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activeTab="4"/>
  </bookViews>
  <sheets>
    <sheet name="Задачи" sheetId="2" r:id="rId1"/>
    <sheet name="MOTIVATION_AGENCY_BASE" sheetId="1" r:id="rId2"/>
    <sheet name="Закономерности" sheetId="3" r:id="rId3"/>
    <sheet name="Прогноз" sheetId="7" r:id="rId4"/>
    <sheet name="Цели" sheetId="8" r:id="rId5"/>
  </sheets>
  <definedNames>
    <definedName name="_xlnm._FilterDatabase" localSheetId="1" hidden="1">MOTIVATION_AGENCY_BASE!$A$2:$K$6375</definedName>
    <definedName name="_xlnm._FilterDatabase" localSheetId="3" hidden="1">Прогноз!#REF!</definedName>
    <definedName name="solver_eng" localSheetId="3" hidden="1">1</definedName>
    <definedName name="solver_eng" localSheetId="4" hidden="1">1</definedName>
    <definedName name="solver_neg" localSheetId="3" hidden="1">1</definedName>
    <definedName name="solver_neg" localSheetId="4" hidden="1">1</definedName>
    <definedName name="solver_num" localSheetId="3" hidden="1">0</definedName>
    <definedName name="solver_num" localSheetId="4" hidden="1">0</definedName>
    <definedName name="solver_opt" localSheetId="3" hidden="1">Прогноз!#REF!</definedName>
    <definedName name="solver_opt" localSheetId="4" hidden="1">Цели!$A$1</definedName>
    <definedName name="solver_typ" localSheetId="3" hidden="1">1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V21" i="8" l="1"/>
  <c r="V20" i="8"/>
  <c r="V19" i="8"/>
  <c r="V18" i="8"/>
  <c r="V14" i="8"/>
  <c r="V13" i="8"/>
  <c r="V12" i="8"/>
  <c r="V11" i="8"/>
  <c r="V4" i="8"/>
  <c r="V5" i="8"/>
  <c r="V6" i="8"/>
  <c r="V3" i="8"/>
  <c r="U3" i="8"/>
  <c r="U21" i="8"/>
  <c r="U20" i="8"/>
  <c r="U19" i="8"/>
  <c r="U18" i="8"/>
  <c r="U14" i="8"/>
  <c r="U13" i="8"/>
  <c r="U12" i="8"/>
  <c r="U11" i="8"/>
  <c r="U4" i="8"/>
  <c r="U5" i="8"/>
  <c r="U6" i="8"/>
  <c r="O10" i="7"/>
  <c r="T12" i="8"/>
  <c r="T13" i="8"/>
  <c r="T14" i="8"/>
  <c r="T11" i="8"/>
  <c r="T21" i="8"/>
  <c r="T20" i="8"/>
  <c r="T19" i="8"/>
  <c r="T18" i="8"/>
  <c r="T4" i="8"/>
  <c r="T5" i="8"/>
  <c r="T6" i="8"/>
  <c r="T3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Q19" i="8"/>
  <c r="R19" i="8"/>
  <c r="S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Q12" i="8"/>
  <c r="R12" i="8"/>
  <c r="S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B21" i="8"/>
  <c r="B20" i="8"/>
  <c r="B19" i="8"/>
  <c r="B18" i="8"/>
  <c r="B14" i="8"/>
  <c r="B13" i="8"/>
  <c r="B12" i="8"/>
  <c r="B11" i="8"/>
  <c r="S6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C4" i="8"/>
  <c r="D4" i="8"/>
  <c r="E4" i="8"/>
  <c r="F4" i="8"/>
  <c r="G4" i="8"/>
  <c r="H4" i="8"/>
  <c r="I4" i="8"/>
  <c r="J4" i="8"/>
  <c r="K4" i="8"/>
  <c r="L4" i="8"/>
  <c r="M4" i="8"/>
  <c r="N4" i="8"/>
  <c r="O4" i="8"/>
  <c r="Q4" i="8"/>
  <c r="R4" i="8"/>
  <c r="S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B6" i="8"/>
  <c r="B5" i="8"/>
  <c r="B4" i="8"/>
  <c r="B3" i="8"/>
  <c r="N8" i="7" l="1"/>
  <c r="M8" i="7"/>
  <c r="L8" i="7"/>
  <c r="K8" i="7"/>
  <c r="J8" i="7"/>
  <c r="I8" i="7"/>
  <c r="H8" i="7"/>
  <c r="G8" i="7"/>
  <c r="F8" i="7"/>
  <c r="E8" i="7"/>
  <c r="D8" i="7"/>
  <c r="C8" i="7"/>
  <c r="B8" i="7"/>
  <c r="N7" i="7"/>
  <c r="M7" i="7"/>
  <c r="L7" i="7"/>
  <c r="K7" i="7"/>
  <c r="J7" i="7"/>
  <c r="I7" i="7"/>
  <c r="H7" i="7"/>
  <c r="G7" i="7"/>
  <c r="F7" i="7"/>
  <c r="E7" i="7"/>
  <c r="D7" i="7"/>
  <c r="C7" i="7"/>
  <c r="B7" i="7"/>
  <c r="N6" i="7"/>
  <c r="M6" i="7"/>
  <c r="L6" i="7"/>
  <c r="K6" i="7"/>
  <c r="J6" i="7"/>
  <c r="I6" i="7"/>
  <c r="H6" i="7"/>
  <c r="G6" i="7"/>
  <c r="F6" i="7"/>
  <c r="E6" i="7"/>
  <c r="D6" i="7"/>
  <c r="C6" i="7"/>
  <c r="B6" i="7"/>
  <c r="N5" i="7"/>
  <c r="M5" i="7"/>
  <c r="L5" i="7"/>
  <c r="K5" i="7"/>
  <c r="J5" i="7"/>
  <c r="I5" i="7"/>
  <c r="H5" i="7"/>
  <c r="G5" i="7"/>
  <c r="F5" i="7"/>
  <c r="E5" i="7"/>
  <c r="D5" i="7"/>
  <c r="C5" i="7"/>
  <c r="B5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8" i="7"/>
  <c r="AB38" i="7" l="1"/>
  <c r="AA38" i="7" s="1"/>
  <c r="AB40" i="7"/>
  <c r="AA40" i="7" s="1"/>
  <c r="AA7" i="7"/>
  <c r="V7" i="7" s="1"/>
  <c r="AB39" i="7"/>
  <c r="AA39" i="7" s="1"/>
  <c r="AB41" i="7"/>
  <c r="AA41" i="7" s="1"/>
  <c r="O6" i="7"/>
  <c r="O11" i="7" s="1"/>
  <c r="AA6" i="7"/>
  <c r="V6" i="7" s="1"/>
  <c r="O7" i="7"/>
  <c r="O12" i="7" s="1"/>
  <c r="V38" i="7"/>
  <c r="AA8" i="7"/>
  <c r="V8" i="7" s="1"/>
  <c r="O8" i="7"/>
  <c r="O13" i="7" s="1"/>
  <c r="AA5" i="7"/>
  <c r="V5" i="7" s="1"/>
  <c r="O5" i="7"/>
  <c r="V41" i="7"/>
  <c r="V40" i="7"/>
  <c r="V39" i="7"/>
  <c r="W6" i="7" l="1"/>
  <c r="V11" i="7"/>
  <c r="W8" i="7"/>
  <c r="V13" i="7"/>
  <c r="W5" i="7"/>
  <c r="V10" i="7"/>
  <c r="P7" i="7"/>
  <c r="W7" i="7"/>
  <c r="V12" i="7"/>
  <c r="P5" i="7"/>
  <c r="P10" i="7" s="1"/>
  <c r="P6" i="7"/>
  <c r="P8" i="7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Q6" i="7" l="1"/>
  <c r="Q11" i="7" s="1"/>
  <c r="P11" i="7"/>
  <c r="X7" i="7"/>
  <c r="W12" i="7"/>
  <c r="X8" i="7"/>
  <c r="W13" i="7"/>
  <c r="Q8" i="7"/>
  <c r="Q13" i="7" s="1"/>
  <c r="P13" i="7"/>
  <c r="Q5" i="7"/>
  <c r="Q10" i="7" s="1"/>
  <c r="Q7" i="7"/>
  <c r="Q12" i="7" s="1"/>
  <c r="P12" i="7"/>
  <c r="W10" i="7"/>
  <c r="X5" i="7"/>
  <c r="X6" i="7"/>
  <c r="W11" i="7"/>
  <c r="R8" i="7" l="1"/>
  <c r="R13" i="7" s="1"/>
  <c r="Y7" i="7"/>
  <c r="X12" i="7"/>
  <c r="R5" i="7"/>
  <c r="Y5" i="7"/>
  <c r="X10" i="7"/>
  <c r="R7" i="7"/>
  <c r="R12" i="7" s="1"/>
  <c r="Y6" i="7"/>
  <c r="X11" i="7"/>
  <c r="Y8" i="7"/>
  <c r="X13" i="7"/>
  <c r="R6" i="7"/>
  <c r="S7" i="7" l="1"/>
  <c r="S12" i="7" s="1"/>
  <c r="S5" i="7"/>
  <c r="S10" i="7" s="1"/>
  <c r="R10" i="7"/>
  <c r="Z8" i="7"/>
  <c r="Z13" i="7" s="1"/>
  <c r="Y13" i="7"/>
  <c r="Z7" i="7"/>
  <c r="Z12" i="7" s="1"/>
  <c r="Y12" i="7"/>
  <c r="S6" i="7"/>
  <c r="S11" i="7" s="1"/>
  <c r="R11" i="7"/>
  <c r="Z6" i="7"/>
  <c r="Z11" i="7" s="1"/>
  <c r="Y11" i="7"/>
  <c r="Z5" i="7"/>
  <c r="Z10" i="7" s="1"/>
  <c r="Y10" i="7"/>
  <c r="S8" i="7"/>
  <c r="S13" i="7" s="1"/>
</calcChain>
</file>

<file path=xl/sharedStrings.xml><?xml version="1.0" encoding="utf-8"?>
<sst xmlns="http://schemas.openxmlformats.org/spreadsheetml/2006/main" count="19345" uniqueCount="64">
  <si>
    <t>report_month</t>
  </si>
  <si>
    <t>agency</t>
  </si>
  <si>
    <t>wash</t>
  </si>
  <si>
    <t>mob</t>
  </si>
  <si>
    <t>bucket</t>
  </si>
  <si>
    <t>segment</t>
  </si>
  <si>
    <t>count_contract</t>
  </si>
  <si>
    <t>sum_totaldue</t>
  </si>
  <si>
    <t>sum_sb</t>
  </si>
  <si>
    <t>Creditexpress</t>
  </si>
  <si>
    <t>FW</t>
  </si>
  <si>
    <t>good</t>
  </si>
  <si>
    <t>bad</t>
  </si>
  <si>
    <t>SW</t>
  </si>
  <si>
    <t>MBA</t>
  </si>
  <si>
    <t>NSV</t>
  </si>
  <si>
    <t>Everest</t>
  </si>
  <si>
    <t>Необходимо на основании этих данных провести анализ и спрогнозировать показатель sum_sb - суммы которые мы бы поставили в цели для агентств на следующий месяц</t>
  </si>
  <si>
    <t>- Цели должны быть объяснимы и достижимы.</t>
  </si>
  <si>
    <t>- Цели должны быть сформированы из общей эффективности агентств, но учитывая индивидуальные показатели.</t>
  </si>
  <si>
    <r>
      <t>Задача</t>
    </r>
    <r>
      <rPr>
        <sz val="11"/>
        <color rgb="FF000000"/>
        <rFont val="Arial"/>
        <family val="2"/>
        <charset val="204"/>
      </rPr>
      <t>.</t>
    </r>
  </si>
  <si>
    <t>Название поля</t>
  </si>
  <si>
    <t>Описание</t>
  </si>
  <si>
    <t>отчетный месяц</t>
  </si>
  <si>
    <t>наименование агентства</t>
  </si>
  <si>
    <t>размещение в агентстве. FW – передается впервые, SW – передается повторно</t>
  </si>
  <si>
    <t>число месяцев работы агентства над контрактом</t>
  </si>
  <si>
    <t>бакет на момент передачи – параметр, характеризующий контракт по дням просрочки, где 0 -хорошо, далее по возрастающей - плохо.</t>
  </si>
  <si>
    <t>сегмент клиента, параметр характеризующий контракт по результатам скоринга: bad – низкий скор-бал (плохой), good – высокий скор-бал (хороший)</t>
  </si>
  <si>
    <t>количество контрактов</t>
  </si>
  <si>
    <t>общая сумма долга (просроченного и непросроченного) по контрактам</t>
  </si>
  <si>
    <t>сохраненная сумма долга агентствами за отчетный период (стремимся к наибольшим показателям)</t>
  </si>
  <si>
    <t>Названия строк</t>
  </si>
  <si>
    <t>Общий итог</t>
  </si>
  <si>
    <t>(Все)</t>
  </si>
  <si>
    <t>sum_sb_2</t>
  </si>
  <si>
    <r>
      <t>П</t>
    </r>
    <r>
      <rPr>
        <sz val="11"/>
        <color rgb="FF2C2D2E"/>
        <rFont val="Calibri"/>
        <family val="2"/>
        <charset val="204"/>
        <scheme val="minor"/>
      </rPr>
      <t>резентовать логику по которой построен прогноз</t>
    </r>
    <r>
      <rPr>
        <sz val="11"/>
        <color rgb="FF000000"/>
        <rFont val="Calibri"/>
        <family val="2"/>
        <charset val="204"/>
        <scheme val="minor"/>
      </rPr>
      <t> и показать на исторических данных, на сколько прогноз</t>
    </r>
    <r>
      <rPr>
        <sz val="11"/>
        <color rgb="FF2C2D2E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попадает в фактические значения.</t>
    </r>
  </si>
  <si>
    <r>
      <t>Н</t>
    </r>
    <r>
      <rPr>
        <sz val="11"/>
        <color rgb="FF2C2D2E"/>
        <rFont val="Calibri"/>
        <family val="2"/>
        <charset val="204"/>
        <scheme val="minor"/>
      </rPr>
      <t>аглядно подсветить найденные закономерности и/или влияния на эффективность</t>
    </r>
    <r>
      <rPr>
        <sz val="11"/>
        <color rgb="FF000000"/>
        <rFont val="Calibri"/>
        <family val="2"/>
        <charset val="204"/>
        <scheme val="minor"/>
      </rPr>
      <t>.</t>
    </r>
  </si>
  <si>
    <r>
      <t>П</t>
    </r>
    <r>
      <rPr>
        <sz val="11"/>
        <color rgb="FF2C2D2E"/>
        <rFont val="Calibri"/>
        <family val="2"/>
        <charset val="204"/>
        <scheme val="minor"/>
      </rPr>
      <t>редоставить сами цели по SB в виде таблички для каждого агентства.</t>
    </r>
  </si>
  <si>
    <t>контракт по дням просрочки, где 0 -хорошо, далее по возрастающей - плохо.</t>
  </si>
  <si>
    <t>sum_totaldue_2</t>
  </si>
  <si>
    <t>Среднее по полю sum_totaldue</t>
  </si>
  <si>
    <t>Среднее по полю count_contract</t>
  </si>
  <si>
    <t>Среднее по полю mob</t>
  </si>
  <si>
    <t>Среднее по полю bucket</t>
  </si>
  <si>
    <t>(несколько элементов)</t>
  </si>
  <si>
    <t>Чем больше заключено контрактов, тем выше сохраненная сумма долга</t>
  </si>
  <si>
    <t>При меньшей сумме долга сохраненная сумма долга выше</t>
  </si>
  <si>
    <t>При меньшем количестве месяцев работы над контрактом сохраненная сумма долга выше</t>
  </si>
  <si>
    <t>Прогнозирование экстраполяцией</t>
  </si>
  <si>
    <t>Прогнозирование методом экспоненциальной независимости</t>
  </si>
  <si>
    <t>экспоненциальный тренд</t>
  </si>
  <si>
    <t>Прогнозирование на основе метода экспоненциального приближения</t>
  </si>
  <si>
    <t>Отклонение</t>
  </si>
  <si>
    <t>Наименьшие отклонения дал метод экспоненциальной независимости, поэтому, считаю, что для данного прогнозирования он является лучшим вариантом</t>
  </si>
  <si>
    <t>Средний показатель бакета почти не отличается</t>
  </si>
  <si>
    <t>Агенства/показатели</t>
  </si>
  <si>
    <t>Уменьшить</t>
  </si>
  <si>
    <t>Увеличить</t>
  </si>
  <si>
    <t>Наименьший средний показатель за все месяцы</t>
  </si>
  <si>
    <t>Наибольший средний показатель за все месяцы</t>
  </si>
  <si>
    <t>1. Применение методов прогнозирования и сравнение с реальными результатами</t>
  </si>
  <si>
    <t>2. Прогнозирование на месяц вперед</t>
  </si>
  <si>
    <t>Цели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</si>
</sst>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Calibri"/>
    </font>
    <font>
      <sz val="11"/>
      <name val="Calibri"/>
      <family val="2"/>
      <charset val="204"/>
    </font>
    <font>
      <sz val="11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C2D2E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6"/>
      <name val="Calibri"/>
      <family val="2"/>
      <charset val="204"/>
    </font>
    <font>
      <b/>
      <sz val="16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1" xfId="0" applyBorder="1"/>
    <xf numFmtId="17" fontId="0" fillId="0" borderId="2" xfId="0" applyNumberFormat="1" applyBorder="1"/>
    <xf numFmtId="17" fontId="0" fillId="0" borderId="3" xfId="0" applyNumberFormat="1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2" fontId="1" fillId="0" borderId="0" xfId="0" applyNumberFormat="1" applyFont="1" applyBorder="1"/>
    <xf numFmtId="17" fontId="0" fillId="0" borderId="1" xfId="0" applyNumberFormat="1" applyBorder="1"/>
    <xf numFmtId="0" fontId="0" fillId="0" borderId="4" xfId="0" applyBorder="1"/>
    <xf numFmtId="0" fontId="0" fillId="0" borderId="6" xfId="0" applyBorder="1"/>
    <xf numFmtId="0" fontId="6" fillId="0" borderId="0" xfId="0" applyFont="1" applyAlignment="1"/>
    <xf numFmtId="17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0" xfId="0" applyFont="1" applyFill="1" applyAlignment="1">
      <alignment horizontal="left" wrapText="1"/>
    </xf>
    <xf numFmtId="0" fontId="6" fillId="0" borderId="0" xfId="0" applyFont="1" applyAlignment="1">
      <alignment horizontal="center"/>
    </xf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NumberFormat="1" applyBorder="1"/>
    <xf numFmtId="0" fontId="1" fillId="2" borderId="1" xfId="0" applyFont="1" applyFill="1" applyBorder="1"/>
    <xf numFmtId="0" fontId="0" fillId="2" borderId="4" xfId="0" applyFill="1" applyBorder="1" applyAlignment="1">
      <alignment horizontal="left"/>
    </xf>
    <xf numFmtId="0" fontId="0" fillId="0" borderId="5" xfId="0" applyNumberFormat="1" applyBorder="1"/>
    <xf numFmtId="0" fontId="0" fillId="2" borderId="6" xfId="0" applyFill="1" applyBorder="1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wrapText="1"/>
    </xf>
    <xf numFmtId="0" fontId="7" fillId="0" borderId="0" xfId="0" applyFont="1" applyAlignment="1"/>
    <xf numFmtId="0" fontId="1" fillId="4" borderId="0" xfId="0" applyFont="1" applyFill="1"/>
    <xf numFmtId="17" fontId="0" fillId="4" borderId="0" xfId="0" applyNumberFormat="1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на прогнозирование.xlsx]Закономерности!СводнаяТаблица6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Среднее кол-во месяцев</a:t>
            </a:r>
            <a:r>
              <a:rPr lang="ru-RU" baseline="0"/>
              <a:t> при высоких показателях </a:t>
            </a:r>
            <a:r>
              <a:rPr lang="en-US" baseline="0"/>
              <a:t>sum_sb</a:t>
            </a:r>
            <a:endParaRPr lang="ru-RU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Закономерности!$B$48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Закономерности!$A$49:$A$53</c:f>
              <c:strCache>
                <c:ptCount val="4"/>
                <c:pt idx="0">
                  <c:v>Creditexpress</c:v>
                </c:pt>
                <c:pt idx="1">
                  <c:v>Everest</c:v>
                </c:pt>
                <c:pt idx="2">
                  <c:v>MBA</c:v>
                </c:pt>
                <c:pt idx="3">
                  <c:v>NSV</c:v>
                </c:pt>
              </c:strCache>
            </c:strRef>
          </c:cat>
          <c:val>
            <c:numRef>
              <c:f>Закономерности!$B$49:$B$53</c:f>
              <c:numCache>
                <c:formatCode>General</c:formatCode>
                <c:ptCount val="4"/>
                <c:pt idx="0">
                  <c:v>1.9375</c:v>
                </c:pt>
                <c:pt idx="1">
                  <c:v>1.7380952380952381</c:v>
                </c:pt>
                <c:pt idx="2">
                  <c:v>1.7276119402985075</c:v>
                </c:pt>
                <c:pt idx="3">
                  <c:v>1.7620481927710843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32384"/>
        <c:axId val="245233920"/>
      </c:lineChart>
      <c:catAx>
        <c:axId val="2452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233920"/>
        <c:crosses val="autoZero"/>
        <c:auto val="1"/>
        <c:lblAlgn val="ctr"/>
        <c:lblOffset val="100"/>
        <c:noMultiLvlLbl val="0"/>
      </c:catAx>
      <c:valAx>
        <c:axId val="2452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3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Прогноз!$A$38</c:f>
              <c:strCache>
                <c:ptCount val="1"/>
                <c:pt idx="0">
                  <c:v>Creditexpress</c:v>
                </c:pt>
              </c:strCache>
            </c:strRef>
          </c:tx>
          <c:marker>
            <c:symbol val="none"/>
          </c:marker>
          <c:cat>
            <c:numRef>
              <c:f>Прогноз!$B$37:$S$37</c:f>
              <c:numCache>
                <c:formatCode>mmm\-yy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cat>
          <c:val>
            <c:numRef>
              <c:f>Прогноз!$B$38:$V$38</c:f>
              <c:numCache>
                <c:formatCode>General</c:formatCode>
                <c:ptCount val="21"/>
                <c:pt idx="0">
                  <c:v>178675.02496250003</c:v>
                </c:pt>
                <c:pt idx="1">
                  <c:v>158126.98525225223</c:v>
                </c:pt>
                <c:pt idx="2">
                  <c:v>117014.43319491527</c:v>
                </c:pt>
                <c:pt idx="3">
                  <c:v>162587.68599152542</c:v>
                </c:pt>
                <c:pt idx="4">
                  <c:v>71799.814771428573</c:v>
                </c:pt>
                <c:pt idx="5">
                  <c:v>77413.285437500002</c:v>
                </c:pt>
                <c:pt idx="6">
                  <c:v>51052.135333333339</c:v>
                </c:pt>
                <c:pt idx="7">
                  <c:v>26257.066246575345</c:v>
                </c:pt>
                <c:pt idx="8">
                  <c:v>54365.49344444443</c:v>
                </c:pt>
                <c:pt idx="9">
                  <c:v>104984.26927956991</c:v>
                </c:pt>
                <c:pt idx="10">
                  <c:v>81567.924395061738</c:v>
                </c:pt>
                <c:pt idx="11">
                  <c:v>75604.794344262293</c:v>
                </c:pt>
                <c:pt idx="12">
                  <c:v>4389.9097058823527</c:v>
                </c:pt>
                <c:pt idx="13">
                  <c:v>2694.9483478260868</c:v>
                </c:pt>
                <c:pt idx="14">
                  <c:v>463058.88715476199</c:v>
                </c:pt>
                <c:pt idx="15">
                  <c:v>267139.77240740741</c:v>
                </c:pt>
                <c:pt idx="16">
                  <c:v>235631.62828125001</c:v>
                </c:pt>
                <c:pt idx="17">
                  <c:v>160253.02818867922</c:v>
                </c:pt>
                <c:pt idx="20">
                  <c:v>64119.895106040589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Прогноз!$A$39</c:f>
              <c:strCache>
                <c:ptCount val="1"/>
                <c:pt idx="0">
                  <c:v>Everest</c:v>
                </c:pt>
              </c:strCache>
            </c:strRef>
          </c:tx>
          <c:marker>
            <c:symbol val="none"/>
          </c:marker>
          <c:cat>
            <c:numRef>
              <c:f>Прогноз!$B$37:$S$37</c:f>
              <c:numCache>
                <c:formatCode>mmm\-yy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cat>
          <c:val>
            <c:numRef>
              <c:f>Прогноз!$B$39:$V$39</c:f>
              <c:numCache>
                <c:formatCode>General</c:formatCode>
                <c:ptCount val="21"/>
                <c:pt idx="0">
                  <c:v>130660.35874</c:v>
                </c:pt>
                <c:pt idx="1">
                  <c:v>107660.45631147541</c:v>
                </c:pt>
                <c:pt idx="2">
                  <c:v>90338.13762385321</c:v>
                </c:pt>
                <c:pt idx="3">
                  <c:v>69716.282478260851</c:v>
                </c:pt>
                <c:pt idx="4">
                  <c:v>23149.247915492957</c:v>
                </c:pt>
                <c:pt idx="5">
                  <c:v>22682.814851063828</c:v>
                </c:pt>
                <c:pt idx="6">
                  <c:v>19068.86027272727</c:v>
                </c:pt>
                <c:pt idx="7">
                  <c:v>3360.8425714285718</c:v>
                </c:pt>
                <c:pt idx="8">
                  <c:v>27255.069346153843</c:v>
                </c:pt>
                <c:pt idx="9">
                  <c:v>7735.4688800000004</c:v>
                </c:pt>
                <c:pt idx="10">
                  <c:v>57268.206942857141</c:v>
                </c:pt>
                <c:pt idx="11">
                  <c:v>40660.935977777779</c:v>
                </c:pt>
                <c:pt idx="12">
                  <c:v>65857.415797101436</c:v>
                </c:pt>
                <c:pt idx="13">
                  <c:v>62820.203123456784</c:v>
                </c:pt>
                <c:pt idx="14" formatCode="0.00">
                  <c:v>0.1</c:v>
                </c:pt>
                <c:pt idx="15">
                  <c:v>8768.6389999999992</c:v>
                </c:pt>
                <c:pt idx="16">
                  <c:v>33881.360068965521</c:v>
                </c:pt>
                <c:pt idx="17">
                  <c:v>121800.062953125</c:v>
                </c:pt>
                <c:pt idx="20">
                  <c:v>3354.8650979510844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Прогноз!$A$40</c:f>
              <c:strCache>
                <c:ptCount val="1"/>
                <c:pt idx="0">
                  <c:v>MBA</c:v>
                </c:pt>
              </c:strCache>
            </c:strRef>
          </c:tx>
          <c:marker>
            <c:symbol val="none"/>
          </c:marker>
          <c:cat>
            <c:numRef>
              <c:f>Прогноз!$B$37:$S$37</c:f>
              <c:numCache>
                <c:formatCode>mmm\-yy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cat>
          <c:val>
            <c:numRef>
              <c:f>Прогноз!$B$40:$V$40</c:f>
              <c:numCache>
                <c:formatCode>General</c:formatCode>
                <c:ptCount val="21"/>
                <c:pt idx="0">
                  <c:v>202357.50225000002</c:v>
                </c:pt>
                <c:pt idx="1">
                  <c:v>154937.13819841269</c:v>
                </c:pt>
                <c:pt idx="2">
                  <c:v>144960.19705691055</c:v>
                </c:pt>
                <c:pt idx="3">
                  <c:v>210377.29077570094</c:v>
                </c:pt>
                <c:pt idx="4">
                  <c:v>195551.80500000005</c:v>
                </c:pt>
                <c:pt idx="5">
                  <c:v>257442.32399999999</c:v>
                </c:pt>
                <c:pt idx="6">
                  <c:v>321291.24040566041</c:v>
                </c:pt>
                <c:pt idx="7">
                  <c:v>272804.76381196582</c:v>
                </c:pt>
                <c:pt idx="8">
                  <c:v>156496.45512195127</c:v>
                </c:pt>
                <c:pt idx="9">
                  <c:v>101309.48759633028</c:v>
                </c:pt>
                <c:pt idx="10">
                  <c:v>166196.55067391304</c:v>
                </c:pt>
                <c:pt idx="11">
                  <c:v>139446.76368571431</c:v>
                </c:pt>
                <c:pt idx="12">
                  <c:v>126363.41213675213</c:v>
                </c:pt>
                <c:pt idx="13">
                  <c:v>115232.20357391305</c:v>
                </c:pt>
                <c:pt idx="14">
                  <c:v>556700.9095666667</c:v>
                </c:pt>
                <c:pt idx="15">
                  <c:v>391883.10686153849</c:v>
                </c:pt>
                <c:pt idx="16">
                  <c:v>347653.02399999992</c:v>
                </c:pt>
                <c:pt idx="17">
                  <c:v>255294.1796982759</c:v>
                </c:pt>
                <c:pt idx="20">
                  <c:v>259299.21989008499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Прогноз!$A$41</c:f>
              <c:strCache>
                <c:ptCount val="1"/>
                <c:pt idx="0">
                  <c:v>NSV</c:v>
                </c:pt>
              </c:strCache>
            </c:strRef>
          </c:tx>
          <c:marker>
            <c:symbol val="none"/>
          </c:marker>
          <c:cat>
            <c:numRef>
              <c:f>Прогноз!$B$37:$S$37</c:f>
              <c:numCache>
                <c:formatCode>mmm\-yy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cat>
          <c:val>
            <c:numRef>
              <c:f>Прогноз!$B$41:$V$41</c:f>
              <c:numCache>
                <c:formatCode>General</c:formatCode>
                <c:ptCount val="21"/>
                <c:pt idx="0">
                  <c:v>205893.16446153846</c:v>
                </c:pt>
                <c:pt idx="1">
                  <c:v>154588.01245161291</c:v>
                </c:pt>
                <c:pt idx="2">
                  <c:v>219564.11349206351</c:v>
                </c:pt>
                <c:pt idx="3">
                  <c:v>299838.59229752072</c:v>
                </c:pt>
                <c:pt idx="4">
                  <c:v>298466.14811290323</c:v>
                </c:pt>
                <c:pt idx="5">
                  <c:v>322839.85391129035</c:v>
                </c:pt>
                <c:pt idx="6">
                  <c:v>256192.26477868849</c:v>
                </c:pt>
                <c:pt idx="7">
                  <c:v>203296.64558119659</c:v>
                </c:pt>
                <c:pt idx="8">
                  <c:v>212590.19790756301</c:v>
                </c:pt>
                <c:pt idx="9">
                  <c:v>249277.68521487602</c:v>
                </c:pt>
                <c:pt idx="10">
                  <c:v>219880.39187692309</c:v>
                </c:pt>
                <c:pt idx="11">
                  <c:v>193599.7402</c:v>
                </c:pt>
                <c:pt idx="12">
                  <c:v>214976.454703125</c:v>
                </c:pt>
                <c:pt idx="13">
                  <c:v>173042.47318699188</c:v>
                </c:pt>
                <c:pt idx="14">
                  <c:v>346825.19052439026</c:v>
                </c:pt>
                <c:pt idx="15">
                  <c:v>402135.34500000003</c:v>
                </c:pt>
                <c:pt idx="16">
                  <c:v>271734.57747777773</c:v>
                </c:pt>
                <c:pt idx="17">
                  <c:v>208232.93522641508</c:v>
                </c:pt>
                <c:pt idx="20">
                  <c:v>262602.50818049011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332672"/>
        <c:axId val="248334208"/>
      </c:lineChart>
      <c:dateAx>
        <c:axId val="248332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48334208"/>
        <c:crosses val="autoZero"/>
        <c:auto val="1"/>
        <c:lblOffset val="100"/>
        <c:baseTimeUnit val="months"/>
      </c:dateAx>
      <c:valAx>
        <c:axId val="2483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Прогноз!$A$38</c:f>
              <c:strCache>
                <c:ptCount val="1"/>
                <c:pt idx="0">
                  <c:v>Creditexpress</c:v>
                </c:pt>
              </c:strCache>
            </c:strRef>
          </c:tx>
          <c:marker>
            <c:symbol val="none"/>
          </c:marker>
          <c:cat>
            <c:numRef>
              <c:f>(Прогноз!$B$37:$S$37,Прогноз!$AA$37:$AA$37)</c:f>
              <c:numCache>
                <c:formatCode>mmm\-yy</c:formatCode>
                <c:ptCount val="1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</c:numCache>
            </c:numRef>
          </c:cat>
          <c:val>
            <c:numRef>
              <c:f>(Прогноз!$B$38:$S$38,Прогноз!$AA$38:$AA$38)</c:f>
              <c:numCache>
                <c:formatCode>General</c:formatCode>
                <c:ptCount val="19"/>
                <c:pt idx="0">
                  <c:v>178675.02496250003</c:v>
                </c:pt>
                <c:pt idx="1">
                  <c:v>158126.98525225223</c:v>
                </c:pt>
                <c:pt idx="2">
                  <c:v>117014.43319491527</c:v>
                </c:pt>
                <c:pt idx="3">
                  <c:v>162587.68599152542</c:v>
                </c:pt>
                <c:pt idx="4">
                  <c:v>71799.814771428573</c:v>
                </c:pt>
                <c:pt idx="5">
                  <c:v>77413.285437500002</c:v>
                </c:pt>
                <c:pt idx="6">
                  <c:v>51052.135333333339</c:v>
                </c:pt>
                <c:pt idx="7">
                  <c:v>26257.066246575345</c:v>
                </c:pt>
                <c:pt idx="8">
                  <c:v>54365.49344444443</c:v>
                </c:pt>
                <c:pt idx="9">
                  <c:v>104984.26927956991</c:v>
                </c:pt>
                <c:pt idx="10">
                  <c:v>81567.924395061738</c:v>
                </c:pt>
                <c:pt idx="11">
                  <c:v>75604.794344262293</c:v>
                </c:pt>
                <c:pt idx="12">
                  <c:v>4389.9097058823527</c:v>
                </c:pt>
                <c:pt idx="13">
                  <c:v>2694.9483478260868</c:v>
                </c:pt>
                <c:pt idx="14">
                  <c:v>463058.88715476199</c:v>
                </c:pt>
                <c:pt idx="15">
                  <c:v>267139.77240740741</c:v>
                </c:pt>
                <c:pt idx="16">
                  <c:v>235631.62828125001</c:v>
                </c:pt>
                <c:pt idx="17">
                  <c:v>160253.02818867922</c:v>
                </c:pt>
                <c:pt idx="18">
                  <c:v>160155.94366266168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Прогноз!$A$39</c:f>
              <c:strCache>
                <c:ptCount val="1"/>
                <c:pt idx="0">
                  <c:v>Everest</c:v>
                </c:pt>
              </c:strCache>
            </c:strRef>
          </c:tx>
          <c:marker>
            <c:symbol val="none"/>
          </c:marker>
          <c:cat>
            <c:numRef>
              <c:f>(Прогноз!$B$37:$S$37,Прогноз!$AA$37:$AA$37)</c:f>
              <c:numCache>
                <c:formatCode>mmm\-yy</c:formatCode>
                <c:ptCount val="1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</c:numCache>
            </c:numRef>
          </c:cat>
          <c:val>
            <c:numRef>
              <c:f>(Прогноз!$B$39:$S$39,Прогноз!$AA$39:$AA$39)</c:f>
              <c:numCache>
                <c:formatCode>General</c:formatCode>
                <c:ptCount val="19"/>
                <c:pt idx="0">
                  <c:v>130660.35874</c:v>
                </c:pt>
                <c:pt idx="1">
                  <c:v>107660.45631147541</c:v>
                </c:pt>
                <c:pt idx="2">
                  <c:v>90338.13762385321</c:v>
                </c:pt>
                <c:pt idx="3">
                  <c:v>69716.282478260851</c:v>
                </c:pt>
                <c:pt idx="4">
                  <c:v>23149.247915492957</c:v>
                </c:pt>
                <c:pt idx="5">
                  <c:v>22682.814851063828</c:v>
                </c:pt>
                <c:pt idx="6">
                  <c:v>19068.86027272727</c:v>
                </c:pt>
                <c:pt idx="7">
                  <c:v>3360.8425714285718</c:v>
                </c:pt>
                <c:pt idx="8">
                  <c:v>27255.069346153843</c:v>
                </c:pt>
                <c:pt idx="9">
                  <c:v>7735.4688800000004</c:v>
                </c:pt>
                <c:pt idx="10">
                  <c:v>57268.206942857141</c:v>
                </c:pt>
                <c:pt idx="11">
                  <c:v>40660.935977777779</c:v>
                </c:pt>
                <c:pt idx="12">
                  <c:v>65857.415797101436</c:v>
                </c:pt>
                <c:pt idx="13">
                  <c:v>62820.203123456784</c:v>
                </c:pt>
                <c:pt idx="14" formatCode="0.00">
                  <c:v>0.1</c:v>
                </c:pt>
                <c:pt idx="15">
                  <c:v>8768.6389999999992</c:v>
                </c:pt>
                <c:pt idx="16">
                  <c:v>33881.360068965521</c:v>
                </c:pt>
                <c:pt idx="17">
                  <c:v>121800.062953125</c:v>
                </c:pt>
                <c:pt idx="18">
                  <c:v>121105.98941453226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Прогноз!$A$40</c:f>
              <c:strCache>
                <c:ptCount val="1"/>
                <c:pt idx="0">
                  <c:v>MBA</c:v>
                </c:pt>
              </c:strCache>
            </c:strRef>
          </c:tx>
          <c:marker>
            <c:symbol val="none"/>
          </c:marker>
          <c:cat>
            <c:numRef>
              <c:f>(Прогноз!$B$37:$S$37,Прогноз!$AA$37:$AA$37)</c:f>
              <c:numCache>
                <c:formatCode>mmm\-yy</c:formatCode>
                <c:ptCount val="1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</c:numCache>
            </c:numRef>
          </c:cat>
          <c:val>
            <c:numRef>
              <c:f>(Прогноз!$B$40:$S$40,Прогноз!$AA$40:$AA$40)</c:f>
              <c:numCache>
                <c:formatCode>General</c:formatCode>
                <c:ptCount val="19"/>
                <c:pt idx="0">
                  <c:v>202357.50225000002</c:v>
                </c:pt>
                <c:pt idx="1">
                  <c:v>154937.13819841269</c:v>
                </c:pt>
                <c:pt idx="2">
                  <c:v>144960.19705691055</c:v>
                </c:pt>
                <c:pt idx="3">
                  <c:v>210377.29077570094</c:v>
                </c:pt>
                <c:pt idx="4">
                  <c:v>195551.80500000005</c:v>
                </c:pt>
                <c:pt idx="5">
                  <c:v>257442.32399999999</c:v>
                </c:pt>
                <c:pt idx="6">
                  <c:v>321291.24040566041</c:v>
                </c:pt>
                <c:pt idx="7">
                  <c:v>272804.76381196582</c:v>
                </c:pt>
                <c:pt idx="8">
                  <c:v>156496.45512195127</c:v>
                </c:pt>
                <c:pt idx="9">
                  <c:v>101309.48759633028</c:v>
                </c:pt>
                <c:pt idx="10">
                  <c:v>166196.55067391304</c:v>
                </c:pt>
                <c:pt idx="11">
                  <c:v>139446.76368571431</c:v>
                </c:pt>
                <c:pt idx="12">
                  <c:v>126363.41213675213</c:v>
                </c:pt>
                <c:pt idx="13">
                  <c:v>115232.20357391305</c:v>
                </c:pt>
                <c:pt idx="14">
                  <c:v>556700.9095666667</c:v>
                </c:pt>
                <c:pt idx="15">
                  <c:v>391883.10686153849</c:v>
                </c:pt>
                <c:pt idx="16">
                  <c:v>347653.02399999992</c:v>
                </c:pt>
                <c:pt idx="17">
                  <c:v>255294.1796982759</c:v>
                </c:pt>
                <c:pt idx="18">
                  <c:v>255499.06565242051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Прогноз!$A$41</c:f>
              <c:strCache>
                <c:ptCount val="1"/>
                <c:pt idx="0">
                  <c:v>NSV</c:v>
                </c:pt>
              </c:strCache>
            </c:strRef>
          </c:tx>
          <c:marker>
            <c:symbol val="none"/>
          </c:marker>
          <c:cat>
            <c:numRef>
              <c:f>(Прогноз!$B$37:$S$37,Прогноз!$AA$37:$AA$37)</c:f>
              <c:numCache>
                <c:formatCode>mmm\-yy</c:formatCode>
                <c:ptCount val="1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</c:numCache>
            </c:numRef>
          </c:cat>
          <c:val>
            <c:numRef>
              <c:f>(Прогноз!$B$41:$S$41,Прогноз!$AA$41:$AA$41)</c:f>
              <c:numCache>
                <c:formatCode>General</c:formatCode>
                <c:ptCount val="19"/>
                <c:pt idx="0">
                  <c:v>205893.16446153846</c:v>
                </c:pt>
                <c:pt idx="1">
                  <c:v>154588.01245161291</c:v>
                </c:pt>
                <c:pt idx="2">
                  <c:v>219564.11349206351</c:v>
                </c:pt>
                <c:pt idx="3">
                  <c:v>299838.59229752072</c:v>
                </c:pt>
                <c:pt idx="4">
                  <c:v>298466.14811290323</c:v>
                </c:pt>
                <c:pt idx="5">
                  <c:v>322839.85391129035</c:v>
                </c:pt>
                <c:pt idx="6">
                  <c:v>256192.26477868849</c:v>
                </c:pt>
                <c:pt idx="7">
                  <c:v>203296.64558119659</c:v>
                </c:pt>
                <c:pt idx="8">
                  <c:v>212590.19790756301</c:v>
                </c:pt>
                <c:pt idx="9">
                  <c:v>249277.68521487602</c:v>
                </c:pt>
                <c:pt idx="10">
                  <c:v>219880.39187692309</c:v>
                </c:pt>
                <c:pt idx="11">
                  <c:v>193599.7402</c:v>
                </c:pt>
                <c:pt idx="12">
                  <c:v>214976.454703125</c:v>
                </c:pt>
                <c:pt idx="13">
                  <c:v>173042.47318699188</c:v>
                </c:pt>
                <c:pt idx="14">
                  <c:v>346825.19052439026</c:v>
                </c:pt>
                <c:pt idx="15">
                  <c:v>402135.34500000003</c:v>
                </c:pt>
                <c:pt idx="16">
                  <c:v>271734.57747777773</c:v>
                </c:pt>
                <c:pt idx="17">
                  <c:v>208232.93522641508</c:v>
                </c:pt>
                <c:pt idx="18">
                  <c:v>208298.04223826341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371456"/>
        <c:axId val="248377344"/>
      </c:lineChart>
      <c:dateAx>
        <c:axId val="248371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48377344"/>
        <c:crosses val="autoZero"/>
        <c:auto val="1"/>
        <c:lblOffset val="100"/>
        <c:baseTimeUnit val="months"/>
      </c:dateAx>
      <c:valAx>
        <c:axId val="2483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7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Прогноз!$A$5</c:f>
              <c:strCache>
                <c:ptCount val="1"/>
                <c:pt idx="0">
                  <c:v>Creditexpress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forward val="100"/>
            <c:dispRSqr val="1"/>
            <c:dispEq val="1"/>
            <c:trendlineLbl>
              <c:layout>
                <c:manualLayout>
                  <c:x val="3.6277679271760475E-2"/>
                  <c:y val="-9.6297858544949322E-2"/>
                </c:manualLayout>
              </c:layout>
              <c:numFmt formatCode="General" sourceLinked="0"/>
            </c:trendlineLbl>
          </c:trendline>
          <c:xVal>
            <c:numRef>
              <c:f>Прогноз!$B$4:$N$4</c:f>
              <c:numCache>
                <c:formatCode>mmm\-yy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xVal>
          <c:yVal>
            <c:numRef>
              <c:f>Прогноз!$B$5:$N$5</c:f>
              <c:numCache>
                <c:formatCode>General</c:formatCode>
                <c:ptCount val="13"/>
                <c:pt idx="0">
                  <c:v>178675.02496250003</c:v>
                </c:pt>
                <c:pt idx="1">
                  <c:v>158126.98525225223</c:v>
                </c:pt>
                <c:pt idx="2">
                  <c:v>117014.43319491527</c:v>
                </c:pt>
                <c:pt idx="3">
                  <c:v>162587.68599152542</c:v>
                </c:pt>
                <c:pt idx="4">
                  <c:v>71799.814771428573</c:v>
                </c:pt>
                <c:pt idx="5">
                  <c:v>77413.285437500002</c:v>
                </c:pt>
                <c:pt idx="6">
                  <c:v>51052.135333333339</c:v>
                </c:pt>
                <c:pt idx="7">
                  <c:v>26257.066246575345</c:v>
                </c:pt>
                <c:pt idx="8">
                  <c:v>54365.49344444443</c:v>
                </c:pt>
                <c:pt idx="9">
                  <c:v>104984.26927956991</c:v>
                </c:pt>
                <c:pt idx="10">
                  <c:v>81567.924395061738</c:v>
                </c:pt>
                <c:pt idx="11">
                  <c:v>75604.794344262293</c:v>
                </c:pt>
                <c:pt idx="12">
                  <c:v>4389.9097058823527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Прогноз!$A$6</c:f>
              <c:strCache>
                <c:ptCount val="1"/>
                <c:pt idx="0">
                  <c:v>Everest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tx1"/>
                </a:solidFill>
              </a:ln>
            </c:spPr>
            <c:trendlineType val="linear"/>
            <c:forward val="100"/>
            <c:dispRSqr val="1"/>
            <c:dispEq val="1"/>
            <c:trendlineLbl>
              <c:layout>
                <c:manualLayout>
                  <c:x val="4.0639752408270814E-2"/>
                  <c:y val="8.0546142001017104E-2"/>
                </c:manualLayout>
              </c:layout>
              <c:numFmt formatCode="General" sourceLinked="0"/>
            </c:trendlineLbl>
          </c:trendline>
          <c:xVal>
            <c:numRef>
              <c:f>Прогноз!$B$4:$N$4</c:f>
              <c:numCache>
                <c:formatCode>mmm\-yy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xVal>
          <c:yVal>
            <c:numRef>
              <c:f>Прогноз!$B$6:$N$6</c:f>
              <c:numCache>
                <c:formatCode>General</c:formatCode>
                <c:ptCount val="13"/>
                <c:pt idx="0">
                  <c:v>130660.35874</c:v>
                </c:pt>
                <c:pt idx="1">
                  <c:v>107660.45631147541</c:v>
                </c:pt>
                <c:pt idx="2">
                  <c:v>90338.13762385321</c:v>
                </c:pt>
                <c:pt idx="3">
                  <c:v>69716.282478260851</c:v>
                </c:pt>
                <c:pt idx="4">
                  <c:v>23149.247915492957</c:v>
                </c:pt>
                <c:pt idx="5">
                  <c:v>22682.814851063828</c:v>
                </c:pt>
                <c:pt idx="6">
                  <c:v>19068.86027272727</c:v>
                </c:pt>
                <c:pt idx="7">
                  <c:v>3360.8425714285718</c:v>
                </c:pt>
                <c:pt idx="8">
                  <c:v>27255.069346153843</c:v>
                </c:pt>
                <c:pt idx="9">
                  <c:v>7735.4688800000004</c:v>
                </c:pt>
                <c:pt idx="10">
                  <c:v>57268.206942857141</c:v>
                </c:pt>
                <c:pt idx="11">
                  <c:v>40660.935977777779</c:v>
                </c:pt>
                <c:pt idx="12">
                  <c:v>65857.415797101436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Прогноз!$A$7</c:f>
              <c:strCache>
                <c:ptCount val="1"/>
                <c:pt idx="0">
                  <c:v>MBA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100"/>
            <c:dispRSqr val="1"/>
            <c:dispEq val="1"/>
            <c:trendlineLbl>
              <c:layout>
                <c:manualLayout>
                  <c:x val="8.7978232485085753E-2"/>
                  <c:y val="-3.4123362438568582E-2"/>
                </c:manualLayout>
              </c:layout>
              <c:numFmt formatCode="General" sourceLinked="0"/>
            </c:trendlineLbl>
          </c:trendline>
          <c:xVal>
            <c:numRef>
              <c:f>Прогноз!$B$4:$N$4</c:f>
              <c:numCache>
                <c:formatCode>mmm\-yy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xVal>
          <c:yVal>
            <c:numRef>
              <c:f>Прогноз!$B$7:$N$7</c:f>
              <c:numCache>
                <c:formatCode>General</c:formatCode>
                <c:ptCount val="13"/>
                <c:pt idx="0">
                  <c:v>202357.50225000002</c:v>
                </c:pt>
                <c:pt idx="1">
                  <c:v>154937.13819841269</c:v>
                </c:pt>
                <c:pt idx="2">
                  <c:v>144960.19705691055</c:v>
                </c:pt>
                <c:pt idx="3">
                  <c:v>210377.29077570094</c:v>
                </c:pt>
                <c:pt idx="4">
                  <c:v>195551.80500000005</c:v>
                </c:pt>
                <c:pt idx="5">
                  <c:v>257442.32399999999</c:v>
                </c:pt>
                <c:pt idx="6">
                  <c:v>321291.24040566041</c:v>
                </c:pt>
                <c:pt idx="7">
                  <c:v>272804.76381196582</c:v>
                </c:pt>
                <c:pt idx="8">
                  <c:v>156496.45512195127</c:v>
                </c:pt>
                <c:pt idx="9">
                  <c:v>101309.48759633028</c:v>
                </c:pt>
                <c:pt idx="10">
                  <c:v>166196.55067391304</c:v>
                </c:pt>
                <c:pt idx="11">
                  <c:v>139446.76368571431</c:v>
                </c:pt>
                <c:pt idx="12">
                  <c:v>126363.41213675213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Прогноз!$A$8</c:f>
              <c:strCache>
                <c:ptCount val="1"/>
                <c:pt idx="0">
                  <c:v>NSV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forward val="100"/>
            <c:dispRSqr val="1"/>
            <c:dispEq val="1"/>
            <c:trendlineLbl>
              <c:layout>
                <c:manualLayout>
                  <c:x val="0.12170277902501771"/>
                  <c:y val="-4.50500544547315E-3"/>
                </c:manualLayout>
              </c:layout>
              <c:numFmt formatCode="General" sourceLinked="0"/>
            </c:trendlineLbl>
          </c:trendline>
          <c:xVal>
            <c:numRef>
              <c:f>Прогноз!$B$4:$N$4</c:f>
              <c:numCache>
                <c:formatCode>mmm\-yy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xVal>
          <c:yVal>
            <c:numRef>
              <c:f>Прогноз!$B$8:$N$8</c:f>
              <c:numCache>
                <c:formatCode>General</c:formatCode>
                <c:ptCount val="13"/>
                <c:pt idx="0">
                  <c:v>205893.16446153846</c:v>
                </c:pt>
                <c:pt idx="1">
                  <c:v>154588.01245161291</c:v>
                </c:pt>
                <c:pt idx="2">
                  <c:v>219564.11349206351</c:v>
                </c:pt>
                <c:pt idx="3">
                  <c:v>299838.59229752072</c:v>
                </c:pt>
                <c:pt idx="4">
                  <c:v>298466.14811290323</c:v>
                </c:pt>
                <c:pt idx="5">
                  <c:v>322839.85391129035</c:v>
                </c:pt>
                <c:pt idx="6">
                  <c:v>256192.26477868849</c:v>
                </c:pt>
                <c:pt idx="7">
                  <c:v>203296.64558119659</c:v>
                </c:pt>
                <c:pt idx="8">
                  <c:v>212590.19790756301</c:v>
                </c:pt>
                <c:pt idx="9">
                  <c:v>249277.68521487602</c:v>
                </c:pt>
                <c:pt idx="10">
                  <c:v>219880.39187692309</c:v>
                </c:pt>
                <c:pt idx="11">
                  <c:v>193599.7402</c:v>
                </c:pt>
                <c:pt idx="12">
                  <c:v>214976.454703125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84672"/>
        <c:axId val="248286208"/>
      </c:scatterChart>
      <c:valAx>
        <c:axId val="248284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48286208"/>
        <c:crosses val="autoZero"/>
        <c:crossBetween val="midCat"/>
      </c:valAx>
      <c:valAx>
        <c:axId val="2482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8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на прогнозирование.xlsx]Закономерности!СводнаяТаблица15</c:name>
    <c:fmtId val="5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Среднее кол-во месяцев при низких показателях </a:t>
            </a:r>
            <a:r>
              <a:rPr lang="en-US" sz="1800" b="1" i="0" baseline="0">
                <a:effectLst/>
              </a:rPr>
              <a:t>sum_sb</a:t>
            </a:r>
            <a:endParaRPr lang="ru-RU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Закономерности!$B$61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Закономерности!$A$62:$A$66</c:f>
              <c:strCache>
                <c:ptCount val="4"/>
                <c:pt idx="0">
                  <c:v>Creditexpress</c:v>
                </c:pt>
                <c:pt idx="1">
                  <c:v>Everest</c:v>
                </c:pt>
                <c:pt idx="2">
                  <c:v>MBA</c:v>
                </c:pt>
                <c:pt idx="3">
                  <c:v>NSV</c:v>
                </c:pt>
              </c:strCache>
            </c:strRef>
          </c:cat>
          <c:val>
            <c:numRef>
              <c:f>Закономерности!$B$62:$B$66</c:f>
              <c:numCache>
                <c:formatCode>General</c:formatCode>
                <c:ptCount val="4"/>
                <c:pt idx="0">
                  <c:v>2.5246842709529278</c:v>
                </c:pt>
                <c:pt idx="1">
                  <c:v>2.3817126269956459</c:v>
                </c:pt>
                <c:pt idx="2">
                  <c:v>2.4328922495274101</c:v>
                </c:pt>
                <c:pt idx="3">
                  <c:v>2.4236499068901303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67936"/>
        <c:axId val="247386112"/>
      </c:lineChart>
      <c:catAx>
        <c:axId val="2473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86112"/>
        <c:crosses val="autoZero"/>
        <c:auto val="1"/>
        <c:lblAlgn val="ctr"/>
        <c:lblOffset val="100"/>
        <c:noMultiLvlLbl val="0"/>
      </c:catAx>
      <c:valAx>
        <c:axId val="2473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6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на прогнозирование.xlsx]Закономерности!СводнаяТаблица7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Среднее значение контракта при высоких показателях </a:t>
            </a:r>
            <a:r>
              <a:rPr lang="en-US" sz="1800" b="1" i="0" baseline="0">
                <a:effectLst/>
              </a:rPr>
              <a:t>sum_sb</a:t>
            </a:r>
            <a:endParaRPr lang="ru-RU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Закономерности!$E$48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Закономерности!$D$49:$D$53</c:f>
              <c:strCache>
                <c:ptCount val="4"/>
                <c:pt idx="0">
                  <c:v>Creditexpress</c:v>
                </c:pt>
                <c:pt idx="1">
                  <c:v>Everest</c:v>
                </c:pt>
                <c:pt idx="2">
                  <c:v>MBA</c:v>
                </c:pt>
                <c:pt idx="3">
                  <c:v>NSV</c:v>
                </c:pt>
              </c:strCache>
            </c:strRef>
          </c:cat>
          <c:val>
            <c:numRef>
              <c:f>Закономерности!$E$49:$E$53</c:f>
              <c:numCache>
                <c:formatCode>General</c:formatCode>
                <c:ptCount val="4"/>
                <c:pt idx="0">
                  <c:v>6.3214285714285712</c:v>
                </c:pt>
                <c:pt idx="1">
                  <c:v>6.1428571428571432</c:v>
                </c:pt>
                <c:pt idx="2">
                  <c:v>5.2388059701492535</c:v>
                </c:pt>
                <c:pt idx="3">
                  <c:v>5.8162650602409638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279616"/>
        <c:axId val="247281152"/>
      </c:lineChart>
      <c:catAx>
        <c:axId val="2472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81152"/>
        <c:crosses val="autoZero"/>
        <c:auto val="1"/>
        <c:lblAlgn val="ctr"/>
        <c:lblOffset val="100"/>
        <c:noMultiLvlLbl val="0"/>
      </c:catAx>
      <c:valAx>
        <c:axId val="2472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на прогнозирование.xlsx]Закономерности!СводнаяТаблица14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Среднее </a:t>
            </a:r>
            <a:r>
              <a:rPr lang="ru-RU" sz="1800" b="1" i="0" u="none" strike="noStrike" baseline="0">
                <a:effectLst/>
              </a:rPr>
              <a:t>значение контракта </a:t>
            </a:r>
            <a:r>
              <a:rPr lang="ru-RU" sz="1800" b="1" i="0" baseline="0">
                <a:effectLst/>
              </a:rPr>
              <a:t>при низких показателях </a:t>
            </a:r>
            <a:r>
              <a:rPr lang="en-US" sz="1800" b="1" i="0" baseline="0">
                <a:effectLst/>
              </a:rPr>
              <a:t>sum_sb</a:t>
            </a:r>
            <a:endParaRPr lang="ru-RU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Закономерности!$E$61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Закономерности!$D$62:$D$66</c:f>
              <c:strCache>
                <c:ptCount val="4"/>
                <c:pt idx="0">
                  <c:v>Creditexpress</c:v>
                </c:pt>
                <c:pt idx="1">
                  <c:v>Everest</c:v>
                </c:pt>
                <c:pt idx="2">
                  <c:v>MBA</c:v>
                </c:pt>
                <c:pt idx="3">
                  <c:v>NSV</c:v>
                </c:pt>
              </c:strCache>
            </c:strRef>
          </c:cat>
          <c:val>
            <c:numRef>
              <c:f>Закономерности!$E$62:$E$66</c:f>
              <c:numCache>
                <c:formatCode>General</c:formatCode>
                <c:ptCount val="4"/>
                <c:pt idx="0">
                  <c:v>6.7278989667049371</c:v>
                </c:pt>
                <c:pt idx="1">
                  <c:v>7.1436865021770686</c:v>
                </c:pt>
                <c:pt idx="2">
                  <c:v>6.1767485822306236</c:v>
                </c:pt>
                <c:pt idx="3">
                  <c:v>5.9897579143389201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22112"/>
        <c:axId val="247323648"/>
      </c:lineChart>
      <c:catAx>
        <c:axId val="2473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23648"/>
        <c:crosses val="autoZero"/>
        <c:auto val="1"/>
        <c:lblAlgn val="ctr"/>
        <c:lblOffset val="100"/>
        <c:noMultiLvlLbl val="0"/>
      </c:catAx>
      <c:valAx>
        <c:axId val="2473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2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на прогнозирование.xlsx]Закономерности!СводнаяТаблица9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Среднее кол-во контрактов при высоких показателях </a:t>
            </a:r>
            <a:r>
              <a:rPr lang="en-US" sz="1800" b="1" i="0" baseline="0">
                <a:effectLst/>
              </a:rPr>
              <a:t>sum_sb</a:t>
            </a:r>
            <a:endParaRPr lang="ru-RU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Закономерности!$H$48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Закономерности!$G$49:$G$53</c:f>
              <c:strCache>
                <c:ptCount val="4"/>
                <c:pt idx="0">
                  <c:v>Creditexpress</c:v>
                </c:pt>
                <c:pt idx="1">
                  <c:v>Everest</c:v>
                </c:pt>
                <c:pt idx="2">
                  <c:v>MBA</c:v>
                </c:pt>
                <c:pt idx="3">
                  <c:v>NSV</c:v>
                </c:pt>
              </c:strCache>
            </c:strRef>
          </c:cat>
          <c:val>
            <c:numRef>
              <c:f>Закономерности!$H$49:$H$53</c:f>
              <c:numCache>
                <c:formatCode>General</c:formatCode>
                <c:ptCount val="4"/>
                <c:pt idx="0">
                  <c:v>214.41964285714286</c:v>
                </c:pt>
                <c:pt idx="1">
                  <c:v>146.0952380952381</c:v>
                </c:pt>
                <c:pt idx="2">
                  <c:v>205.72014925373134</c:v>
                </c:pt>
                <c:pt idx="3">
                  <c:v>231.53313253012047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31840"/>
        <c:axId val="247739136"/>
      </c:lineChart>
      <c:catAx>
        <c:axId val="24733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39136"/>
        <c:crosses val="autoZero"/>
        <c:auto val="1"/>
        <c:lblAlgn val="ctr"/>
        <c:lblOffset val="100"/>
        <c:noMultiLvlLbl val="0"/>
      </c:catAx>
      <c:valAx>
        <c:axId val="2477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3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на прогнозирование.xlsx]Закономерности!СводнаяТаблица12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Среднее значение суммы долга при низких показателях </a:t>
            </a:r>
            <a:r>
              <a:rPr lang="en-US" sz="1800" b="1" i="0" baseline="0">
                <a:effectLst/>
              </a:rPr>
              <a:t>sum_sb</a:t>
            </a:r>
            <a:endParaRPr lang="ru-RU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Закономерности!$K$61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Закономерности!$J$62:$J$66</c:f>
              <c:strCache>
                <c:ptCount val="4"/>
                <c:pt idx="0">
                  <c:v>Creditexpress</c:v>
                </c:pt>
                <c:pt idx="1">
                  <c:v>Everest</c:v>
                </c:pt>
                <c:pt idx="2">
                  <c:v>MBA</c:v>
                </c:pt>
                <c:pt idx="3">
                  <c:v>NSV</c:v>
                </c:pt>
              </c:strCache>
            </c:strRef>
          </c:cat>
          <c:val>
            <c:numRef>
              <c:f>Закономерности!$K$62:$K$66</c:f>
              <c:numCache>
                <c:formatCode>General</c:formatCode>
                <c:ptCount val="4"/>
                <c:pt idx="0">
                  <c:v>7316621.7341331895</c:v>
                </c:pt>
                <c:pt idx="1">
                  <c:v>7546029.9464441221</c:v>
                </c:pt>
                <c:pt idx="2">
                  <c:v>5985244.1693856353</c:v>
                </c:pt>
                <c:pt idx="3">
                  <c:v>6126952.4906890122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771904"/>
        <c:axId val="247773440"/>
      </c:lineChart>
      <c:catAx>
        <c:axId val="2477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73440"/>
        <c:crosses val="autoZero"/>
        <c:auto val="1"/>
        <c:lblAlgn val="ctr"/>
        <c:lblOffset val="100"/>
        <c:noMultiLvlLbl val="0"/>
      </c:catAx>
      <c:valAx>
        <c:axId val="2477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7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на прогнозирование.xlsx]Закономерности!СводнаяТаблица13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Среднее кол-во контрактов при низких показателях </a:t>
            </a:r>
            <a:r>
              <a:rPr lang="en-US" sz="1800" b="1" i="0" baseline="0">
                <a:effectLst/>
              </a:rPr>
              <a:t>sum_sb</a:t>
            </a:r>
            <a:endParaRPr lang="ru-RU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Закономерности!$H$61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Закономерности!$G$62:$G$66</c:f>
              <c:strCache>
                <c:ptCount val="4"/>
                <c:pt idx="0">
                  <c:v>Creditexpress</c:v>
                </c:pt>
                <c:pt idx="1">
                  <c:v>Everest</c:v>
                </c:pt>
                <c:pt idx="2">
                  <c:v>MBA</c:v>
                </c:pt>
                <c:pt idx="3">
                  <c:v>NSV</c:v>
                </c:pt>
              </c:strCache>
            </c:strRef>
          </c:cat>
          <c:val>
            <c:numRef>
              <c:f>Закономерности!$H$62:$H$66</c:f>
              <c:numCache>
                <c:formatCode>General</c:formatCode>
                <c:ptCount val="4"/>
                <c:pt idx="0">
                  <c:v>24.734787600459242</c:v>
                </c:pt>
                <c:pt idx="1">
                  <c:v>24.554426705370101</c:v>
                </c:pt>
                <c:pt idx="2">
                  <c:v>22.556710775047257</c:v>
                </c:pt>
                <c:pt idx="3">
                  <c:v>22.399441340782122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793920"/>
        <c:axId val="247803904"/>
      </c:lineChart>
      <c:catAx>
        <c:axId val="2477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03904"/>
        <c:crosses val="autoZero"/>
        <c:auto val="1"/>
        <c:lblAlgn val="ctr"/>
        <c:lblOffset val="100"/>
        <c:noMultiLvlLbl val="0"/>
      </c:catAx>
      <c:valAx>
        <c:axId val="2478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9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на прогнозирование.xlsx]Закономерности!СводнаяТаблица10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Среднее значение суммы долга при высоких показателях </a:t>
            </a:r>
            <a:r>
              <a:rPr lang="en-US" sz="1800" b="1" i="0" baseline="0">
                <a:effectLst/>
              </a:rPr>
              <a:t>sum_sb</a:t>
            </a:r>
            <a:endParaRPr lang="ru-RU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Закономерности!$K$48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Закономерности!$J$49:$J$53</c:f>
              <c:strCache>
                <c:ptCount val="4"/>
                <c:pt idx="0">
                  <c:v>Creditexpress</c:v>
                </c:pt>
                <c:pt idx="1">
                  <c:v>Everest</c:v>
                </c:pt>
                <c:pt idx="2">
                  <c:v>MBA</c:v>
                </c:pt>
                <c:pt idx="3">
                  <c:v>NSV</c:v>
                </c:pt>
              </c:strCache>
            </c:strRef>
          </c:cat>
          <c:val>
            <c:numRef>
              <c:f>Закономерности!$K$49:$K$53</c:f>
              <c:numCache>
                <c:formatCode>General</c:formatCode>
                <c:ptCount val="4"/>
                <c:pt idx="0">
                  <c:v>26522969.732857134</c:v>
                </c:pt>
                <c:pt idx="1">
                  <c:v>15741873.690000001</c:v>
                </c:pt>
                <c:pt idx="2">
                  <c:v>22249354.363582075</c:v>
                </c:pt>
                <c:pt idx="3">
                  <c:v>24318850.619879518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28480"/>
        <c:axId val="247830016"/>
      </c:lineChart>
      <c:catAx>
        <c:axId val="2478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30016"/>
        <c:crosses val="autoZero"/>
        <c:auto val="1"/>
        <c:lblAlgn val="ctr"/>
        <c:lblOffset val="100"/>
        <c:noMultiLvlLbl val="0"/>
      </c:catAx>
      <c:valAx>
        <c:axId val="2478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2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Прогноз!$A$38</c:f>
              <c:strCache>
                <c:ptCount val="1"/>
                <c:pt idx="0">
                  <c:v>Creditexpress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forward val="40"/>
            <c:dispRSqr val="1"/>
            <c:dispEq val="1"/>
            <c:trendlineLbl>
              <c:layout>
                <c:manualLayout>
                  <c:x val="0.1105218822378706"/>
                  <c:y val="5.8714266575226257E-2"/>
                </c:manualLayout>
              </c:layout>
              <c:numFmt formatCode="General" sourceLinked="0"/>
            </c:trendlineLbl>
          </c:trendline>
          <c:xVal>
            <c:numRef>
              <c:f>Прогноз!$B$37:$S$37</c:f>
              <c:numCache>
                <c:formatCode>mmm\-yy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xVal>
          <c:yVal>
            <c:numRef>
              <c:f>Прогноз!$B$38:$S$38</c:f>
              <c:numCache>
                <c:formatCode>General</c:formatCode>
                <c:ptCount val="18"/>
                <c:pt idx="0">
                  <c:v>178675.02496250003</c:v>
                </c:pt>
                <c:pt idx="1">
                  <c:v>158126.98525225223</c:v>
                </c:pt>
                <c:pt idx="2">
                  <c:v>117014.43319491527</c:v>
                </c:pt>
                <c:pt idx="3">
                  <c:v>162587.68599152542</c:v>
                </c:pt>
                <c:pt idx="4">
                  <c:v>71799.814771428573</c:v>
                </c:pt>
                <c:pt idx="5">
                  <c:v>77413.285437500002</c:v>
                </c:pt>
                <c:pt idx="6">
                  <c:v>51052.135333333339</c:v>
                </c:pt>
                <c:pt idx="7">
                  <c:v>26257.066246575345</c:v>
                </c:pt>
                <c:pt idx="8">
                  <c:v>54365.49344444443</c:v>
                </c:pt>
                <c:pt idx="9">
                  <c:v>104984.26927956991</c:v>
                </c:pt>
                <c:pt idx="10">
                  <c:v>81567.924395061738</c:v>
                </c:pt>
                <c:pt idx="11">
                  <c:v>75604.794344262293</c:v>
                </c:pt>
                <c:pt idx="12">
                  <c:v>4389.9097058823527</c:v>
                </c:pt>
                <c:pt idx="13">
                  <c:v>2694.9483478260868</c:v>
                </c:pt>
                <c:pt idx="14">
                  <c:v>463058.88715476199</c:v>
                </c:pt>
                <c:pt idx="15">
                  <c:v>267139.77240740741</c:v>
                </c:pt>
                <c:pt idx="16">
                  <c:v>235631.62828125001</c:v>
                </c:pt>
                <c:pt idx="17">
                  <c:v>160253.02818867922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Прогноз!$A$39</c:f>
              <c:strCache>
                <c:ptCount val="1"/>
                <c:pt idx="0">
                  <c:v>Everest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forward val="40"/>
            <c:dispRSqr val="1"/>
            <c:dispEq val="1"/>
            <c:trendlineLbl>
              <c:layout>
                <c:manualLayout>
                  <c:x val="0.12305540826054823"/>
                  <c:y val="-2.8746099622484037E-2"/>
                </c:manualLayout>
              </c:layout>
              <c:numFmt formatCode="General" sourceLinked="0"/>
            </c:trendlineLbl>
          </c:trendline>
          <c:xVal>
            <c:numRef>
              <c:f>Прогноз!$B$37:$S$37</c:f>
              <c:numCache>
                <c:formatCode>mmm\-yy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xVal>
          <c:yVal>
            <c:numRef>
              <c:f>Прогноз!$B$39:$S$39</c:f>
              <c:numCache>
                <c:formatCode>General</c:formatCode>
                <c:ptCount val="18"/>
                <c:pt idx="0">
                  <c:v>130660.35874</c:v>
                </c:pt>
                <c:pt idx="1">
                  <c:v>107660.45631147541</c:v>
                </c:pt>
                <c:pt idx="2">
                  <c:v>90338.13762385321</c:v>
                </c:pt>
                <c:pt idx="3">
                  <c:v>69716.282478260851</c:v>
                </c:pt>
                <c:pt idx="4">
                  <c:v>23149.247915492957</c:v>
                </c:pt>
                <c:pt idx="5">
                  <c:v>22682.814851063828</c:v>
                </c:pt>
                <c:pt idx="6">
                  <c:v>19068.86027272727</c:v>
                </c:pt>
                <c:pt idx="7">
                  <c:v>3360.8425714285718</c:v>
                </c:pt>
                <c:pt idx="8">
                  <c:v>27255.069346153843</c:v>
                </c:pt>
                <c:pt idx="9">
                  <c:v>7735.4688800000004</c:v>
                </c:pt>
                <c:pt idx="10">
                  <c:v>57268.206942857141</c:v>
                </c:pt>
                <c:pt idx="11">
                  <c:v>40660.935977777779</c:v>
                </c:pt>
                <c:pt idx="12">
                  <c:v>65857.415797101436</c:v>
                </c:pt>
                <c:pt idx="13">
                  <c:v>62820.203123456784</c:v>
                </c:pt>
                <c:pt idx="14" formatCode="0.00">
                  <c:v>0.1</c:v>
                </c:pt>
                <c:pt idx="15">
                  <c:v>8768.6389999999992</c:v>
                </c:pt>
                <c:pt idx="16">
                  <c:v>33881.360068965521</c:v>
                </c:pt>
                <c:pt idx="17">
                  <c:v>121800.062953125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Прогноз!$A$40</c:f>
              <c:strCache>
                <c:ptCount val="1"/>
                <c:pt idx="0">
                  <c:v>MBA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exp"/>
            <c:forward val="40"/>
            <c:dispRSqr val="1"/>
            <c:dispEq val="1"/>
            <c:trendlineLbl>
              <c:layout>
                <c:manualLayout>
                  <c:x val="9.9007338496748365E-2"/>
                  <c:y val="4.752832018275234E-2"/>
                </c:manualLayout>
              </c:layout>
              <c:numFmt formatCode="General" sourceLinked="0"/>
            </c:trendlineLbl>
          </c:trendline>
          <c:xVal>
            <c:numRef>
              <c:f>Прогноз!$B$37:$S$37</c:f>
              <c:numCache>
                <c:formatCode>mmm\-yy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xVal>
          <c:yVal>
            <c:numRef>
              <c:f>Прогноз!$B$40:$S$40</c:f>
              <c:numCache>
                <c:formatCode>General</c:formatCode>
                <c:ptCount val="18"/>
                <c:pt idx="0">
                  <c:v>202357.50225000002</c:v>
                </c:pt>
                <c:pt idx="1">
                  <c:v>154937.13819841269</c:v>
                </c:pt>
                <c:pt idx="2">
                  <c:v>144960.19705691055</c:v>
                </c:pt>
                <c:pt idx="3">
                  <c:v>210377.29077570094</c:v>
                </c:pt>
                <c:pt idx="4">
                  <c:v>195551.80500000005</c:v>
                </c:pt>
                <c:pt idx="5">
                  <c:v>257442.32399999999</c:v>
                </c:pt>
                <c:pt idx="6">
                  <c:v>321291.24040566041</c:v>
                </c:pt>
                <c:pt idx="7">
                  <c:v>272804.76381196582</c:v>
                </c:pt>
                <c:pt idx="8">
                  <c:v>156496.45512195127</c:v>
                </c:pt>
                <c:pt idx="9">
                  <c:v>101309.48759633028</c:v>
                </c:pt>
                <c:pt idx="10">
                  <c:v>166196.55067391304</c:v>
                </c:pt>
                <c:pt idx="11">
                  <c:v>139446.76368571431</c:v>
                </c:pt>
                <c:pt idx="12">
                  <c:v>126363.41213675213</c:v>
                </c:pt>
                <c:pt idx="13">
                  <c:v>115232.20357391305</c:v>
                </c:pt>
                <c:pt idx="14">
                  <c:v>556700.9095666667</c:v>
                </c:pt>
                <c:pt idx="15">
                  <c:v>391883.10686153849</c:v>
                </c:pt>
                <c:pt idx="16">
                  <c:v>347653.02399999992</c:v>
                </c:pt>
                <c:pt idx="17">
                  <c:v>255294.1796982759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Прогноз!$A$41</c:f>
              <c:strCache>
                <c:ptCount val="1"/>
                <c:pt idx="0">
                  <c:v>NSV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forward val="40"/>
            <c:dispRSqr val="1"/>
            <c:dispEq val="1"/>
            <c:trendlineLbl>
              <c:layout>
                <c:manualLayout>
                  <c:x val="8.2607570383354714E-2"/>
                  <c:y val="-6.4032251459392994E-2"/>
                </c:manualLayout>
              </c:layout>
              <c:numFmt formatCode="General" sourceLinked="0"/>
            </c:trendlineLbl>
          </c:trendline>
          <c:xVal>
            <c:numRef>
              <c:f>Прогноз!$B$37:$S$37</c:f>
              <c:numCache>
                <c:formatCode>mmm\-yy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xVal>
          <c:yVal>
            <c:numRef>
              <c:f>Прогноз!$B$41:$S$41</c:f>
              <c:numCache>
                <c:formatCode>General</c:formatCode>
                <c:ptCount val="18"/>
                <c:pt idx="0">
                  <c:v>205893.16446153846</c:v>
                </c:pt>
                <c:pt idx="1">
                  <c:v>154588.01245161291</c:v>
                </c:pt>
                <c:pt idx="2">
                  <c:v>219564.11349206351</c:v>
                </c:pt>
                <c:pt idx="3">
                  <c:v>299838.59229752072</c:v>
                </c:pt>
                <c:pt idx="4">
                  <c:v>298466.14811290323</c:v>
                </c:pt>
                <c:pt idx="5">
                  <c:v>322839.85391129035</c:v>
                </c:pt>
                <c:pt idx="6">
                  <c:v>256192.26477868849</c:v>
                </c:pt>
                <c:pt idx="7">
                  <c:v>203296.64558119659</c:v>
                </c:pt>
                <c:pt idx="8">
                  <c:v>212590.19790756301</c:v>
                </c:pt>
                <c:pt idx="9">
                  <c:v>249277.68521487602</c:v>
                </c:pt>
                <c:pt idx="10">
                  <c:v>219880.39187692309</c:v>
                </c:pt>
                <c:pt idx="11">
                  <c:v>193599.7402</c:v>
                </c:pt>
                <c:pt idx="12">
                  <c:v>214976.454703125</c:v>
                </c:pt>
                <c:pt idx="13">
                  <c:v>173042.47318699188</c:v>
                </c:pt>
                <c:pt idx="14">
                  <c:v>346825.19052439026</c:v>
                </c:pt>
                <c:pt idx="15">
                  <c:v>402135.34500000003</c:v>
                </c:pt>
                <c:pt idx="16">
                  <c:v>271734.57747777773</c:v>
                </c:pt>
                <c:pt idx="17">
                  <c:v>208232.93522641508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58528"/>
        <c:axId val="247972608"/>
      </c:scatterChart>
      <c:valAx>
        <c:axId val="247958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47972608"/>
        <c:crosses val="autoZero"/>
        <c:crossBetween val="midCat"/>
      </c:valAx>
      <c:valAx>
        <c:axId val="2479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5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85725</xdr:rowOff>
    </xdr:from>
    <xdr:to>
      <xdr:col>3</xdr:col>
      <xdr:colOff>244929</xdr:colOff>
      <xdr:row>17</xdr:row>
      <xdr:rowOff>136071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114301</xdr:colOff>
      <xdr:row>19</xdr:row>
      <xdr:rowOff>123825</xdr:rowOff>
    </xdr:from>
    <xdr:to>
      <xdr:col>3</xdr:col>
      <xdr:colOff>204108</xdr:colOff>
      <xdr:row>34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334735</xdr:colOff>
      <xdr:row>3</xdr:row>
      <xdr:rowOff>122464</xdr:rowOff>
    </xdr:from>
    <xdr:to>
      <xdr:col>6</xdr:col>
      <xdr:colOff>862853</xdr:colOff>
      <xdr:row>17</xdr:row>
      <xdr:rowOff>156882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344261</xdr:colOff>
      <xdr:row>19</xdr:row>
      <xdr:rowOff>141514</xdr:rowOff>
    </xdr:from>
    <xdr:to>
      <xdr:col>6</xdr:col>
      <xdr:colOff>840441</xdr:colOff>
      <xdr:row>34</xdr:row>
      <xdr:rowOff>22412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953141</xdr:colOff>
      <xdr:row>3</xdr:row>
      <xdr:rowOff>129588</xdr:rowOff>
    </xdr:from>
    <xdr:to>
      <xdr:col>10</xdr:col>
      <xdr:colOff>357148</xdr:colOff>
      <xdr:row>17</xdr:row>
      <xdr:rowOff>158163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732705</xdr:colOff>
      <xdr:row>19</xdr:row>
      <xdr:rowOff>167687</xdr:rowOff>
    </xdr:from>
    <xdr:to>
      <xdr:col>12</xdr:col>
      <xdr:colOff>1423147</xdr:colOff>
      <xdr:row>34</xdr:row>
      <xdr:rowOff>56028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962666</xdr:colOff>
      <xdr:row>19</xdr:row>
      <xdr:rowOff>158163</xdr:rowOff>
    </xdr:from>
    <xdr:to>
      <xdr:col>10</xdr:col>
      <xdr:colOff>404773</xdr:colOff>
      <xdr:row>34</xdr:row>
      <xdr:rowOff>43863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742229</xdr:colOff>
      <xdr:row>3</xdr:row>
      <xdr:rowOff>129589</xdr:rowOff>
    </xdr:from>
    <xdr:to>
      <xdr:col>12</xdr:col>
      <xdr:colOff>1389528</xdr:colOff>
      <xdr:row>17</xdr:row>
      <xdr:rowOff>156883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254453</xdr:colOff>
      <xdr:row>43</xdr:row>
      <xdr:rowOff>249012</xdr:rowOff>
    </xdr:from>
    <xdr:to>
      <xdr:col>15</xdr:col>
      <xdr:colOff>0</xdr:colOff>
      <xdr:row>73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258537</xdr:colOff>
      <xdr:row>43</xdr:row>
      <xdr:rowOff>176893</xdr:rowOff>
    </xdr:from>
    <xdr:to>
      <xdr:col>25</xdr:col>
      <xdr:colOff>639536</xdr:colOff>
      <xdr:row>73</xdr:row>
      <xdr:rowOff>27214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816427</xdr:colOff>
      <xdr:row>43</xdr:row>
      <xdr:rowOff>193220</xdr:rowOff>
    </xdr:from>
    <xdr:to>
      <xdr:col>35</xdr:col>
      <xdr:colOff>326571</xdr:colOff>
      <xdr:row>73</xdr:row>
      <xdr:rowOff>13607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299356</xdr:colOff>
      <xdr:row>10</xdr:row>
      <xdr:rowOff>54428</xdr:rowOff>
    </xdr:from>
    <xdr:to>
      <xdr:col>12</xdr:col>
      <xdr:colOff>312964</xdr:colOff>
      <xdr:row>33</xdr:row>
      <xdr:rowOff>27215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Зеленцова Арина" refreshedDate="45424.862296874999" createdVersion="4" refreshedVersion="4" minRefreshableVersion="3" recordCount="6373">
  <cacheSource type="worksheet">
    <worksheetSource ref="A2:K6375" sheet="MOTIVATION_AGENCY_BASE"/>
  </cacheSource>
  <cacheFields count="11">
    <cacheField name="report_month" numFmtId="17">
      <sharedItems containsSemiMixedTypes="0" containsNonDate="0" containsDate="1" containsString="0" minDate="2022-01-01T00:00:00" maxDate="2023-06-02T00:00:00" count="18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10-01T00:00:00"/>
        <d v="2022-11-01T00:00:00"/>
        <d v="2022-12-01T00:00:00"/>
        <d v="2023-06-01T00:00:00"/>
        <d v="2022-08-01T00:00:00"/>
        <d v="2022-09-01T00:00:00"/>
        <d v="2023-01-01T00:00:00"/>
        <d v="2023-05-01T00:00:00"/>
        <d v="2023-03-01T00:00:00"/>
        <d v="2023-04-01T00:00:00"/>
        <d v="2023-02-01T00:00:00"/>
      </sharedItems>
    </cacheField>
    <cacheField name="agency" numFmtId="0">
      <sharedItems count="4">
        <s v="Creditexpress"/>
        <s v="Everest"/>
        <s v="MBA"/>
        <s v="NSV"/>
      </sharedItems>
    </cacheField>
    <cacheField name="wash" numFmtId="0">
      <sharedItems count="2">
        <s v="FW"/>
        <s v="SW"/>
      </sharedItems>
    </cacheField>
    <cacheField name="mob" numFmtId="0">
      <sharedItems containsSemiMixedTypes="0" containsString="0" containsNumber="1" containsInteger="1" minValue="1" maxValue="4"/>
    </cacheField>
    <cacheField name="bucket" numFmtId="1">
      <sharedItems containsSemiMixedTypes="0" containsString="0" containsNumber="1" containsInteger="1" minValue="0" maxValue="12"/>
    </cacheField>
    <cacheField name="segment" numFmtId="0">
      <sharedItems count="2">
        <s v="bad"/>
        <s v="good"/>
      </sharedItems>
    </cacheField>
    <cacheField name="count_contract" numFmtId="0">
      <sharedItems containsSemiMixedTypes="0" containsString="0" containsNumber="1" containsInteger="1" minValue="1" maxValue="1054"/>
    </cacheField>
    <cacheField name="sum_totaldue" numFmtId="0">
      <sharedItems containsSemiMixedTypes="0" containsString="0" containsNumber="1" minValue="1260.2" maxValue="174052721.5"/>
    </cacheField>
    <cacheField name="sum_sb" numFmtId="0">
      <sharedItems containsSemiMixedTypes="0" containsString="0" containsNumber="1" minValue="0" maxValue="7483862.8090000004" count="2683">
        <n v="0"/>
        <n v="783.69500000000005"/>
        <n v="1151.4469999999999"/>
        <n v="1284.4259999999999"/>
        <n v="1360.711"/>
        <n v="1410.134"/>
        <n v="1557.732"/>
        <n v="1565.4760000000001"/>
        <n v="1641.24"/>
        <n v="1708.9159999999999"/>
        <n v="1845.1949999999999"/>
        <n v="1929.576"/>
        <n v="1936.5609999999999"/>
        <n v="2072.0479999999998"/>
        <n v="2282.2800000000002"/>
        <n v="2346.94"/>
        <n v="2360.9520000000002"/>
        <n v="2421.3090000000002"/>
        <n v="2556.5100000000002"/>
        <n v="2578.0369999999998"/>
        <n v="2650.989"/>
        <n v="2678.335"/>
        <n v="2739.51"/>
        <n v="2752.2330000000002"/>
        <n v="2924.8560000000002"/>
        <n v="3020.49"/>
        <n v="3050.67"/>
        <n v="3084.433"/>
        <n v="3129.81"/>
        <n v="3173.38"/>
        <n v="3372.9960000000001"/>
        <n v="3394.105"/>
        <n v="3420.56"/>
        <n v="3532.3310000000001"/>
        <n v="3560.0839999999998"/>
        <n v="3581.56"/>
        <n v="3653.3420000000001"/>
        <n v="3762.308"/>
        <n v="3774.9250000000002"/>
        <n v="3828.07"/>
        <n v="3918.299"/>
        <n v="3953.09"/>
        <n v="4058.5929999999998"/>
        <n v="4250.1000000000004"/>
        <n v="4261.5320000000002"/>
        <n v="4270.1779999999999"/>
        <n v="4303.0569999999998"/>
        <n v="4304.3990000000003"/>
        <n v="4390.5510000000004"/>
        <n v="4417.8639999999996"/>
        <n v="4430.3710000000001"/>
        <n v="4503.07"/>
        <n v="4527.05"/>
        <n v="4532.4949999999999"/>
        <n v="4754.0349999999999"/>
        <n v="4763.902"/>
        <n v="4769.4790000000003"/>
        <n v="4770.8760000000002"/>
        <n v="4795.9669999999996"/>
        <n v="4830.1660000000002"/>
        <n v="4926.482"/>
        <n v="5016.4620000000004"/>
        <n v="5082.42"/>
        <n v="5202.9449999999997"/>
        <n v="5224.8019999999997"/>
        <n v="5301.3509999999997"/>
        <n v="5311.6030000000001"/>
        <n v="5357.2309999999998"/>
        <n v="5410.09"/>
        <n v="5447.3209999999999"/>
        <n v="5447.7389999999996"/>
        <n v="5538.2579999999998"/>
        <n v="5540.4030000000002"/>
        <n v="5550.3140000000003"/>
        <n v="5560.5110000000004"/>
        <n v="5669.576"/>
        <n v="5825.72"/>
        <n v="5846.2690000000002"/>
        <n v="5889.9719999999998"/>
        <n v="5931.65"/>
        <n v="5949.93"/>
        <n v="6035.4139999999998"/>
        <n v="6077.9290000000001"/>
        <n v="6245.7669999999998"/>
        <n v="6248.0330000000004"/>
        <n v="6263.01"/>
        <n v="6315.15"/>
        <n v="6355.15"/>
        <n v="6387.3919999999998"/>
        <n v="6387.51"/>
        <n v="6410.5140000000001"/>
        <n v="6428.54"/>
        <n v="6452.05"/>
        <n v="6520.7"/>
        <n v="6705.9629999999997"/>
        <n v="6710.63"/>
        <n v="6728.4030000000002"/>
        <n v="6736.71"/>
        <n v="6771.9849999999997"/>
        <n v="6777.63"/>
        <n v="6894.8879999999999"/>
        <n v="6910.299"/>
        <n v="7004.3819999999996"/>
        <n v="7105.23"/>
        <n v="7180.7449999999999"/>
        <n v="7187.35"/>
        <n v="7217.56"/>
        <n v="7228.3419999999996"/>
        <n v="7239.83"/>
        <n v="7296.2560000000003"/>
        <n v="7340.01"/>
        <n v="7354.36"/>
        <n v="7356.1949999999997"/>
        <n v="7467.2730000000001"/>
        <n v="7513.8249999999998"/>
        <n v="7545.0959999999995"/>
        <n v="7621.3280000000004"/>
        <n v="7664.0739999999996"/>
        <n v="7737.4549999999999"/>
        <n v="7832.63"/>
        <n v="7886.5159999999996"/>
        <n v="7921.9030000000002"/>
        <n v="7952.7139999999999"/>
        <n v="8302.7999999999993"/>
        <n v="8366.7759999999998"/>
        <n v="8506.6849999999995"/>
        <n v="8536.1319999999996"/>
        <n v="8537.65"/>
        <n v="8544.2900000000009"/>
        <n v="8573.25"/>
        <n v="8647.0120000000006"/>
        <n v="8787.6200000000008"/>
        <n v="8884.3700000000008"/>
        <n v="8915.73"/>
        <n v="9029.7019999999993"/>
        <n v="9070.6219999999994"/>
        <n v="9120.8809999999994"/>
        <n v="9160.36"/>
        <n v="9173.5159999999996"/>
        <n v="9190.8189999999995"/>
        <n v="9273.1759999999995"/>
        <n v="9305.7469999999994"/>
        <n v="9325.58"/>
        <n v="9341.7119999999995"/>
        <n v="9426.1419999999998"/>
        <n v="9427.7039999999997"/>
        <n v="9429.4599999999991"/>
        <n v="9462.06"/>
        <n v="9597.4339999999993"/>
        <n v="9699.8770000000004"/>
        <n v="9779.3189999999995"/>
        <n v="9850.51"/>
        <n v="9858.1669999999995"/>
        <n v="9937.07"/>
        <n v="9937.6419999999998"/>
        <n v="10010.25"/>
        <n v="10044.129999999999"/>
        <n v="10045.365"/>
        <n v="10045.552"/>
        <n v="10091.629999999999"/>
        <n v="10125.48"/>
        <n v="10193.36"/>
        <n v="10198.968999999999"/>
        <n v="10252.297"/>
        <n v="10273.802"/>
        <n v="10285.98"/>
        <n v="10288.486999999999"/>
        <n v="10324.886"/>
        <n v="10456.204"/>
        <n v="10527.627"/>
        <n v="10595.673000000001"/>
        <n v="10642.950999999999"/>
        <n v="10666.81"/>
        <n v="10678.525"/>
        <n v="10714.341"/>
        <n v="10730.147999999999"/>
        <n v="10744.074000000001"/>
        <n v="10747.055"/>
        <n v="10750.091"/>
        <n v="10761.058000000001"/>
        <n v="10762.191000000001"/>
        <n v="10774.588"/>
        <n v="10892.584999999999"/>
        <n v="10958.882"/>
        <n v="11072.94"/>
        <n v="11172.46"/>
        <n v="11239.513999999999"/>
        <n v="11252.95"/>
        <n v="11326.447"/>
        <n v="11404.063"/>
        <n v="11429.286"/>
        <n v="11633.169"/>
        <n v="11782.449000000001"/>
        <n v="11872.94"/>
        <n v="11914.034"/>
        <n v="12231.74"/>
        <n v="12293.424000000001"/>
        <n v="12315.358"/>
        <n v="12382.74"/>
        <n v="12407.977000000001"/>
        <n v="12460.415000000001"/>
        <n v="12550.186"/>
        <n v="12613.29"/>
        <n v="12628.612999999999"/>
        <n v="12714.316999999999"/>
        <n v="12723.15"/>
        <n v="12973.575999999999"/>
        <n v="12977.415000000001"/>
        <n v="12990.62"/>
        <n v="12992.13"/>
        <n v="12997.358"/>
        <n v="13023.241"/>
        <n v="13025.034"/>
        <n v="13077.272999999999"/>
        <n v="13111.91"/>
        <n v="13145.209000000001"/>
        <n v="13207.084000000001"/>
        <n v="13240.96"/>
        <n v="13333.87"/>
        <n v="13415.798000000001"/>
        <n v="13830.85"/>
        <n v="13850.022999999999"/>
        <n v="13873.06"/>
        <n v="14131.887000000001"/>
        <n v="14339.566999999999"/>
        <n v="14424.751"/>
        <n v="14450.754999999999"/>
        <n v="14502.95"/>
        <n v="14595.812"/>
        <n v="14691.66"/>
        <n v="14720.992"/>
        <n v="14898.75"/>
        <n v="14920.25"/>
        <n v="14960.25"/>
        <n v="15036.12"/>
        <n v="15090.101000000001"/>
        <n v="15194.575000000001"/>
        <n v="15319.931"/>
        <n v="15413.64"/>
        <n v="15467.914000000001"/>
        <n v="15571.501"/>
        <n v="15590.95"/>
        <n v="15628.85"/>
        <n v="15914.272000000001"/>
        <n v="15982.241"/>
        <n v="15997.707"/>
        <n v="16044.985000000001"/>
        <n v="16110.401"/>
        <n v="16151.868"/>
        <n v="16182.451999999999"/>
        <n v="16245.228999999999"/>
        <n v="16278.81"/>
        <n v="16408.95"/>
        <n v="16409.03"/>
        <n v="16453.61"/>
        <n v="16472.291000000001"/>
        <n v="16612.240000000002"/>
        <n v="16632.032999999999"/>
        <n v="16678.431"/>
        <n v="16815.909"/>
        <n v="16857.346000000001"/>
        <n v="16899.927"/>
        <n v="16932.982"/>
        <n v="17084.287"/>
        <n v="17105.704000000002"/>
        <n v="17122.215"/>
        <n v="17164.190999999999"/>
        <n v="17205.242999999999"/>
        <n v="17317.156999999999"/>
        <n v="17355.975999999999"/>
        <n v="17375.797999999999"/>
        <n v="17458.078000000001"/>
        <n v="17581.856"/>
        <n v="17616.346000000001"/>
        <n v="17712.830000000002"/>
        <n v="17753.197"/>
        <n v="17931.440999999999"/>
        <n v="17942.749"/>
        <n v="17985.374"/>
        <n v="18041.771000000001"/>
        <n v="18055.795999999998"/>
        <n v="18131.454000000002"/>
        <n v="18140.638999999999"/>
        <n v="18142.212"/>
        <n v="18216.813999999998"/>
        <n v="18361.045999999998"/>
        <n v="18510.844000000001"/>
        <n v="18559.78"/>
        <n v="18606.731"/>
        <n v="18701.078000000001"/>
        <n v="18794.164000000001"/>
        <n v="18808.504000000001"/>
        <n v="18846.806"/>
        <n v="18964.473000000002"/>
        <n v="18982.919999999998"/>
        <n v="19048.297999999999"/>
        <n v="19064"/>
        <n v="19110.871999999999"/>
        <n v="19282.746999999999"/>
        <n v="19290.05"/>
        <n v="19316.098999999998"/>
        <n v="19519.346000000001"/>
        <n v="19529.741000000002"/>
        <n v="19563.675999999999"/>
        <n v="19615.915000000001"/>
        <n v="19822.990000000002"/>
        <n v="19985.833999999999"/>
        <n v="20041.724999999999"/>
        <n v="20067.454000000002"/>
        <n v="20093.974999999999"/>
        <n v="20162.12"/>
        <n v="20193.195"/>
        <n v="20211.762999999999"/>
        <n v="20269.931"/>
        <n v="20297.948"/>
        <n v="20355.224999999999"/>
        <n v="20591.955999999998"/>
        <n v="20632.43"/>
        <n v="20700.47"/>
        <n v="20780.45"/>
        <n v="20822.087"/>
        <n v="20863.194"/>
        <n v="21017.095000000001"/>
        <n v="21040.569"/>
        <n v="21050.138999999999"/>
        <n v="21120.473000000002"/>
        <n v="21123.43"/>
        <n v="21280.858"/>
        <n v="21591.804"/>
        <n v="21636.812999999998"/>
        <n v="21682.903999999999"/>
        <n v="21706.685000000001"/>
        <n v="21796.422999999999"/>
        <n v="21848.596000000001"/>
        <n v="21848.848999999998"/>
        <n v="21915.751"/>
        <n v="22162.393"/>
        <n v="22257.71"/>
        <n v="22439.67"/>
        <n v="22628.99"/>
        <n v="22638.01"/>
        <n v="22801.580999999998"/>
        <n v="22835.99"/>
        <n v="22956.405999999999"/>
        <n v="22976.062999999998"/>
        <n v="22994.04"/>
        <n v="23377.155999999999"/>
        <n v="23467.521000000001"/>
        <n v="23517.098000000002"/>
        <n v="23646.15"/>
        <n v="23788.170999999998"/>
        <n v="23809.026999999998"/>
        <n v="23833.4"/>
        <n v="24154.526000000002"/>
        <n v="24262.776999999998"/>
        <n v="24380.6"/>
        <n v="24440.206999999999"/>
        <n v="24634.77"/>
        <n v="24925.922999999999"/>
        <n v="25061.223000000002"/>
        <n v="25092.661"/>
        <n v="25094.12"/>
        <n v="25152.787"/>
        <n v="25168.799999999999"/>
        <n v="25174.880000000001"/>
        <n v="25227.3"/>
        <n v="25286.767"/>
        <n v="25360.392"/>
        <n v="25529.65"/>
        <n v="25590.213"/>
        <n v="25678.81"/>
        <n v="25706.152999999998"/>
        <n v="25934.491000000002"/>
        <n v="26004.704000000002"/>
        <n v="26049.1"/>
        <n v="26113.52"/>
        <n v="26249.39"/>
        <n v="26262.863000000001"/>
        <n v="26593.621999999999"/>
        <n v="26620.451000000001"/>
        <n v="26719.780999999999"/>
        <n v="26741.384999999998"/>
        <n v="26742.419000000002"/>
        <n v="26855.942999999999"/>
        <n v="26894.142"/>
        <n v="27009.883999999998"/>
        <n v="27041.168000000001"/>
        <n v="27133.898000000001"/>
        <n v="27225.46"/>
        <n v="27270.550999999999"/>
        <n v="27319.506000000001"/>
        <n v="27392.97"/>
        <n v="27460.444"/>
        <n v="27504.42"/>
        <n v="27600.15"/>
        <n v="27708.064999999999"/>
        <n v="27746.679"/>
        <n v="28108.179"/>
        <n v="28462.422999999999"/>
        <n v="28495.909"/>
        <n v="28504.513999999999"/>
        <n v="28647.26"/>
        <n v="28657.057000000001"/>
        <n v="28717.645"/>
        <n v="28909.309000000001"/>
        <n v="28910.958999999999"/>
        <n v="28937.623"/>
        <n v="29024.742999999999"/>
        <n v="29140.753000000001"/>
        <n v="29149.989000000001"/>
        <n v="29348.44"/>
        <n v="29396.23"/>
        <n v="29495.383999999998"/>
        <n v="29617.85"/>
        <n v="29764.516"/>
        <n v="29792.202000000001"/>
        <n v="29849.116000000002"/>
        <n v="29993.766"/>
        <n v="30087.794000000002"/>
        <n v="30096.704000000002"/>
        <n v="30200.16"/>
        <n v="30316.45"/>
        <n v="30351.981"/>
        <n v="30414.560000000001"/>
        <n v="30497.437000000002"/>
        <n v="30498.73"/>
        <n v="30536.384999999998"/>
        <n v="30589.173999999999"/>
        <n v="30642.138999999999"/>
        <n v="30710.042000000001"/>
        <n v="30732.383000000002"/>
        <n v="30802.210999999999"/>
        <n v="30812.276000000002"/>
        <n v="30936.905999999999"/>
        <n v="30972.326000000001"/>
        <n v="30979.113000000001"/>
        <n v="30995.282999999999"/>
        <n v="31205.13"/>
        <n v="31242.123"/>
        <n v="31255.993999999999"/>
        <n v="31284.16"/>
        <n v="31481.691999999999"/>
        <n v="31615.573"/>
        <n v="31691.65"/>
        <n v="31763.85"/>
        <n v="31824.692999999999"/>
        <n v="31839.43"/>
        <n v="31875.47"/>
        <n v="31951.612000000001"/>
        <n v="31956.452000000001"/>
        <n v="32031.262999999999"/>
        <n v="32198.26"/>
        <n v="32253.892"/>
        <n v="32350.75"/>
        <n v="32478.35"/>
        <n v="32518.71"/>
        <n v="32524.942999999999"/>
        <n v="33048.22"/>
        <n v="33053.800999999999"/>
        <n v="33060.423000000003"/>
        <n v="33149.46"/>
        <n v="33265.275999999998"/>
        <n v="33276.550999999999"/>
        <n v="33417.593000000001"/>
        <n v="33426.86"/>
        <n v="33691.24"/>
        <n v="33699.303"/>
        <n v="33707.339999999997"/>
        <n v="33774.201999999997"/>
        <n v="33784.498"/>
        <n v="33831.11"/>
        <n v="33874.962"/>
        <n v="33898.300000000003"/>
        <n v="33987.58"/>
        <n v="34296.542999999998"/>
        <n v="34297.659"/>
        <n v="34305.601000000002"/>
        <n v="34400.410000000003"/>
        <n v="34414.423999999999"/>
        <n v="34482.712"/>
        <n v="34749.980000000003"/>
        <n v="34798.639999999999"/>
        <n v="34837.055"/>
        <n v="34876.148999999998"/>
        <n v="34885.68"/>
        <n v="35436.756999999998"/>
        <n v="35628.307000000001"/>
        <n v="35731.15"/>
        <n v="35770.966"/>
        <n v="35820.230000000003"/>
        <n v="35992.03"/>
        <n v="36039.228999999999"/>
        <n v="36101.428"/>
        <n v="36253.949999999997"/>
        <n v="36256.82"/>
        <n v="36280.31"/>
        <n v="36281.11"/>
        <n v="36316.764000000003"/>
        <n v="36449.599999999999"/>
        <n v="36499.550999999999"/>
        <n v="36503.038"/>
        <n v="36504.951999999997"/>
        <n v="36543.661"/>
        <n v="36583.07"/>
        <n v="36753.285000000003"/>
        <n v="36860.493999999999"/>
        <n v="37061.474999999999"/>
        <n v="37176.425000000003"/>
        <n v="37369.474999999999"/>
        <n v="37387.008999999998"/>
        <n v="37526.290999999997"/>
        <n v="37883.955999999998"/>
        <n v="37921.961000000003"/>
        <n v="37937.372000000003"/>
        <n v="37950.671000000002"/>
        <n v="37963.188999999998"/>
        <n v="37974.82"/>
        <n v="38486.167000000001"/>
        <n v="38514.574999999997"/>
        <n v="38789.639000000003"/>
        <n v="39096.328000000001"/>
        <n v="39265.105000000003"/>
        <n v="39578.14"/>
        <n v="39584.523000000001"/>
        <n v="39715.050000000003"/>
        <n v="39796.46"/>
        <n v="40080.97"/>
        <n v="40145.875"/>
        <n v="40156.281000000003"/>
        <n v="40233.413"/>
        <n v="40239.463000000003"/>
        <n v="40283.286999999997"/>
        <n v="40505.169000000002"/>
        <n v="40519.446000000004"/>
        <n v="41040.22"/>
        <n v="41047.853000000003"/>
        <n v="41505.463000000003"/>
        <n v="41582.870999999999"/>
        <n v="41693.355000000003"/>
        <n v="41705.279000000002"/>
        <n v="41760.089999999997"/>
        <n v="41882.336000000003"/>
        <n v="41986.769"/>
        <n v="42006.248"/>
        <n v="42022.64"/>
        <n v="42058.28"/>
        <n v="42148.535000000003"/>
        <n v="42228.923000000003"/>
        <n v="42253.364999999998"/>
        <n v="42456.292999999998"/>
        <n v="42491.404999999999"/>
        <n v="42681.377999999997"/>
        <n v="42843.41"/>
        <n v="42938.478999999999"/>
        <n v="43004.434000000001"/>
        <n v="43112.15"/>
        <n v="43186.42"/>
        <n v="43259.1"/>
        <n v="43261.536999999997"/>
        <n v="43569.504000000001"/>
        <n v="43767.987999999998"/>
        <n v="44019.887999999999"/>
        <n v="44246.245999999999"/>
        <n v="44717.277000000002"/>
        <n v="44836.413999999997"/>
        <n v="45063.733"/>
        <n v="45210.997000000003"/>
        <n v="45294.656000000003"/>
        <n v="45463.71"/>
        <n v="45488.7"/>
        <n v="45499.256000000001"/>
        <n v="45552.722000000002"/>
        <n v="45575.31"/>
        <n v="45687.345000000001"/>
        <n v="45811.512000000002"/>
        <n v="45892.517"/>
        <n v="46311.45"/>
        <n v="46355.474000000002"/>
        <n v="46689.877999999997"/>
        <n v="46727.06"/>
        <n v="46946.218000000001"/>
        <n v="47048.639000000003"/>
        <n v="47050.245000000003"/>
        <n v="47087.53"/>
        <n v="47237.069000000003"/>
        <n v="47555.035000000003"/>
        <n v="47566.21"/>
        <n v="47582.061999999998"/>
        <n v="47747.502"/>
        <n v="47818.63"/>
        <n v="48040.146000000001"/>
        <n v="48219.78"/>
        <n v="48256.21"/>
        <n v="48416.28"/>
        <n v="48500.330999999998"/>
        <n v="48564.07"/>
        <n v="48784.72"/>
        <n v="48854.860999999997"/>
        <n v="49107.178999999996"/>
        <n v="49208.65"/>
        <n v="49307.951000000001"/>
        <n v="49335.21"/>
        <n v="49384.533000000003"/>
        <n v="49384.54"/>
        <n v="49438.652999999998"/>
        <n v="49482.476999999999"/>
        <n v="49866.178999999996"/>
        <n v="49910.07"/>
        <n v="50017.889000000003"/>
        <n v="50079.292999999998"/>
        <n v="50325.341"/>
        <n v="50328.82"/>
        <n v="50559.508999999998"/>
        <n v="51096.06"/>
        <n v="51122.576999999997"/>
        <n v="51308.116000000002"/>
        <n v="51489.955000000002"/>
        <n v="51550.218999999997"/>
        <n v="51671.675000000003"/>
        <n v="51711.197999999997"/>
        <n v="51940.447999999997"/>
        <n v="51985.053999999996"/>
        <n v="52118.538999999997"/>
        <n v="52138.125"/>
        <n v="52213.733"/>
        <n v="52262.58"/>
        <n v="52267.3"/>
        <n v="52392.504999999997"/>
        <n v="52403.11"/>
        <n v="52445.722999999998"/>
        <n v="52552.851999999999"/>
        <n v="52563.544000000002"/>
        <n v="52598.678"/>
        <n v="52734.351999999999"/>
        <n v="52760.235000000001"/>
        <n v="53631.470999999998"/>
        <n v="53703.135999999999"/>
        <n v="53991.868000000002"/>
        <n v="54099.624000000003"/>
        <n v="54152.802000000003"/>
        <n v="54202.22"/>
        <n v="54388.928"/>
        <n v="54448.646999999997"/>
        <n v="54482.285000000003"/>
        <n v="54547.35"/>
        <n v="54554.588000000003"/>
        <n v="54588.478999999999"/>
        <n v="54732.832000000002"/>
        <n v="55159.258999999998"/>
        <n v="55309.034"/>
        <n v="55562.15"/>
        <n v="55633.303"/>
        <n v="55938.696000000004"/>
        <n v="56068.705000000002"/>
        <n v="56073.33"/>
        <n v="56295.839999999997"/>
        <n v="56328.69"/>
        <n v="56365.165999999997"/>
        <n v="56425.07"/>
        <n v="56449.745000000003"/>
        <n v="56527.163"/>
        <n v="56657.777000000002"/>
        <n v="56700.87"/>
        <n v="56716.538999999997"/>
        <n v="57093.224000000002"/>
        <n v="57103.06"/>
        <n v="57130.072999999997"/>
        <n v="57251.824000000001"/>
        <n v="57421.110999999997"/>
        <n v="57738.659"/>
        <n v="58085.97"/>
        <n v="58221.955000000002"/>
        <n v="58743.19"/>
        <n v="58760.22"/>
        <n v="58801.71"/>
        <n v="59050.959000000003"/>
        <n v="59353.258999999998"/>
        <n v="59375.855000000003"/>
        <n v="59567.93"/>
        <n v="59595.76"/>
        <n v="59599.067000000003"/>
        <n v="59733.09"/>
        <n v="59991.02"/>
        <n v="60027.72"/>
        <n v="60107.839"/>
        <n v="60211.855000000003"/>
        <n v="60243.61"/>
        <n v="60258.35"/>
        <n v="60278.701999999997"/>
        <n v="60341.423999999999"/>
        <n v="60904.682000000001"/>
        <n v="60924.512000000002"/>
        <n v="61177.807999999997"/>
        <n v="61418.563000000002"/>
        <n v="61505.114000000001"/>
        <n v="61576.911"/>
        <n v="61633.99"/>
        <n v="61720.09"/>
        <n v="61983.811999999998"/>
        <n v="62560.298999999999"/>
        <n v="62835.17"/>
        <n v="62875.93"/>
        <n v="63129.589"/>
        <n v="63130.531999999999"/>
        <n v="63498.864000000001"/>
        <n v="63672.71"/>
        <n v="63824.936999999998"/>
        <n v="63973.811000000002"/>
        <n v="64596.38"/>
        <n v="64856.707000000002"/>
        <n v="64868.572999999997"/>
        <n v="64923.622000000003"/>
        <n v="65334.004999999997"/>
        <n v="65359.945"/>
        <n v="65410.567999999999"/>
        <n v="65552.585999999996"/>
        <n v="65582.192999999999"/>
        <n v="65661.42"/>
        <n v="65698.138000000006"/>
        <n v="65893.78"/>
        <n v="66020.845000000001"/>
        <n v="66050.851999999999"/>
        <n v="66088.891000000003"/>
        <n v="66193.225999999995"/>
        <n v="66210.135999999999"/>
        <n v="66431.09"/>
        <n v="66438.240000000005"/>
        <n v="66519.046000000002"/>
        <n v="66600.335999999996"/>
        <n v="66741.345000000001"/>
        <n v="66905.652000000002"/>
        <n v="67036.188999999998"/>
        <n v="67088.043000000005"/>
        <n v="67312.3"/>
        <n v="67753.919999999998"/>
        <n v="67767.596999999994"/>
        <n v="68150.379000000001"/>
        <n v="68181.009999999995"/>
        <n v="68382.051999999996"/>
        <n v="68530.153999999995"/>
        <n v="69066.744999999995"/>
        <n v="69144.676999999996"/>
        <n v="69199.085999999996"/>
        <n v="69320.305999999997"/>
        <n v="69404.525999999998"/>
        <n v="69434.55"/>
        <n v="69614.52"/>
        <n v="69975.745999999999"/>
        <n v="70116.914999999994"/>
        <n v="70181.551000000007"/>
        <n v="70304.990999999995"/>
        <n v="71139.523000000001"/>
        <n v="71332.591"/>
        <n v="71404.160000000003"/>
        <n v="71429.919999999998"/>
        <n v="71450.013000000006"/>
        <n v="71812.22"/>
        <n v="71876.13"/>
        <n v="71964.834000000003"/>
        <n v="72148.126999999993"/>
        <n v="72297.510999999999"/>
        <n v="72657.36"/>
        <n v="72861.293999999994"/>
        <n v="72981.293000000005"/>
        <n v="73006.66"/>
        <n v="73217.793000000005"/>
        <n v="73296.464999999997"/>
        <n v="73833.463000000003"/>
        <n v="73991.311000000002"/>
        <n v="74136"/>
        <n v="74210.559999999998"/>
        <n v="74536.209000000003"/>
        <n v="74909.259999999995"/>
        <n v="75071.891000000003"/>
        <n v="75159.073000000004"/>
        <n v="75174.37"/>
        <n v="75196.395999999993"/>
        <n v="75252.58"/>
        <n v="75293.789999999994"/>
        <n v="75326.581999999995"/>
        <n v="75396.721000000005"/>
        <n v="75716.592000000004"/>
        <n v="75941.789000000004"/>
        <n v="76190.573000000004"/>
        <n v="76457.123000000007"/>
        <n v="76521.437000000005"/>
        <n v="76734.23"/>
        <n v="76756.349000000002"/>
        <n v="76867.506999999998"/>
        <n v="77130.395999999993"/>
        <n v="77277.672999999995"/>
        <n v="77357.606"/>
        <n v="77524.414000000004"/>
        <n v="78152.460000000006"/>
        <n v="78179.210000000006"/>
        <n v="78496.160000000003"/>
        <n v="78607.498999999996"/>
        <n v="78855.679999999993"/>
        <n v="78971.540999999997"/>
        <n v="79058.191000000006"/>
        <n v="79193.740999999995"/>
        <n v="79289.077999999994"/>
        <n v="79385.603000000003"/>
        <n v="79583.039999999994"/>
        <n v="79589.75"/>
        <n v="79664.06"/>
        <n v="79775.542000000001"/>
        <n v="80112.56"/>
        <n v="80259.523000000001"/>
        <n v="80390.134000000005"/>
        <n v="80455.37"/>
        <n v="80561.119999999995"/>
        <n v="80618.702999999994"/>
        <n v="80709.320000000007"/>
        <n v="80872.759000000005"/>
        <n v="81000.490999999995"/>
        <n v="81132.567999999999"/>
        <n v="81300.175000000003"/>
        <n v="81322.301999999996"/>
        <n v="81600.376999999993"/>
        <n v="81605.578999999998"/>
        <n v="81710.430999999997"/>
        <n v="81713.23"/>
        <n v="81805.327999999994"/>
        <n v="81833.058999999994"/>
        <n v="81884.010999999999"/>
        <n v="81975.423999999999"/>
        <n v="82106.880000000005"/>
        <n v="82342.342999999993"/>
        <n v="82963.213000000003"/>
        <n v="82967.83"/>
        <n v="83360.188999999998"/>
        <n v="84029.11"/>
        <n v="84093.778999999995"/>
        <n v="84357.54"/>
        <n v="84740.788"/>
        <n v="84995.471000000005"/>
        <n v="85393.153999999995"/>
        <n v="85495.02"/>
        <n v="85692.441999999995"/>
        <n v="85767.44"/>
        <n v="85891.85"/>
        <n v="85974.042000000001"/>
        <n v="86173.111000000004"/>
        <n v="86221.289000000004"/>
        <n v="86341.087"/>
        <n v="86415.955000000002"/>
        <n v="86603.4"/>
        <n v="87389.29"/>
        <n v="87411.892000000007"/>
        <n v="87450.7"/>
        <n v="87629.013999999996"/>
        <n v="87636.648000000001"/>
        <n v="87664.092999999993"/>
        <n v="87713.979000000007"/>
        <n v="87867.142000000007"/>
        <n v="88138.005999999994"/>
        <n v="88613.035000000003"/>
        <n v="88842.97"/>
        <n v="89482.989000000001"/>
        <n v="90010.989000000001"/>
        <n v="90183.115000000005"/>
        <n v="90457.785000000003"/>
        <n v="90826.911999999997"/>
        <n v="91064.985000000001"/>
        <n v="91101.581999999995"/>
        <n v="91172.278999999995"/>
        <n v="91256.725999999995"/>
        <n v="91333.553"/>
        <n v="91351.986000000004"/>
        <n v="91401.717000000004"/>
        <n v="91515.248000000007"/>
        <n v="91776.338000000003"/>
        <n v="91889.082999999999"/>
        <n v="91985.85"/>
        <n v="92765.801000000007"/>
        <n v="92969.07"/>
        <n v="93175.645000000004"/>
        <n v="93483.733999999997"/>
        <n v="94003.118000000002"/>
        <n v="94103.592000000004"/>
        <n v="94498.349000000002"/>
        <n v="94606.111000000004"/>
        <n v="94883.369000000006"/>
        <n v="94938.835999999996"/>
        <n v="95985.122000000003"/>
        <n v="95990.95"/>
        <n v="96355.232000000004"/>
        <n v="96608.73"/>
        <n v="96668.788"/>
        <n v="96775.218999999997"/>
        <n v="96789.736999999994"/>
        <n v="96851.152000000002"/>
        <n v="97158.61"/>
        <n v="97245.354000000007"/>
        <n v="97507.971000000005"/>
        <n v="97538.880999999994"/>
        <n v="97544.698999999993"/>
        <n v="97733.163"/>
        <n v="97923.726999999999"/>
        <n v="98505.252999999997"/>
        <n v="98624.944000000003"/>
        <n v="98999.899000000005"/>
        <n v="99027.142000000007"/>
        <n v="99165.865999999995"/>
        <n v="99474.165999999997"/>
        <n v="99774.994000000006"/>
        <n v="100238.094"/>
        <n v="100269.708"/>
        <n v="100360.159"/>
        <n v="100540.755"/>
        <n v="101441.967"/>
        <n v="101496.34"/>
        <n v="101532.53"/>
        <n v="101850.826"/>
        <n v="102086.61"/>
        <n v="102190.77"/>
        <n v="102199.364"/>
        <n v="102638.228"/>
        <n v="102964.87"/>
        <n v="102964.925"/>
        <n v="103042.357"/>
        <n v="103523.541"/>
        <n v="103728.834"/>
        <n v="103868.58900000001"/>
        <n v="104020.732"/>
        <n v="104687.62699999999"/>
        <n v="105073.133"/>
        <n v="105123.128"/>
        <n v="105241.466"/>
        <n v="105276.01700000001"/>
        <n v="105289.414"/>
        <n v="105304.731"/>
        <n v="105316.53"/>
        <n v="105508.393"/>
        <n v="105721.46"/>
        <n v="106100.621"/>
        <n v="106137.54"/>
        <n v="106352.53200000001"/>
        <n v="106395.432"/>
        <n v="106766.52800000001"/>
        <n v="107109.215"/>
        <n v="107144.189"/>
        <n v="107290.986"/>
        <n v="107643.13"/>
        <n v="107780.78"/>
        <n v="107795.21799999999"/>
        <n v="107832.175"/>
        <n v="107887.428"/>
        <n v="108027.16099999999"/>
        <n v="108421.17"/>
        <n v="108756.98699999999"/>
        <n v="109050.34"/>
        <n v="109344.35"/>
        <n v="109361.55"/>
        <n v="109484.882"/>
        <n v="109532.193"/>
        <n v="110175.48"/>
        <n v="110476.99099999999"/>
        <n v="110517.16499999999"/>
        <n v="110555.61"/>
        <n v="110845.67600000001"/>
        <n v="111217.18700000001"/>
        <n v="111434.98299999999"/>
        <n v="111474.8"/>
        <n v="111899.55"/>
        <n v="112326.55499999999"/>
        <n v="112328.777"/>
        <n v="112513.963"/>
        <n v="112646.93"/>
        <n v="112663.084"/>
        <n v="113006.27800000001"/>
        <n v="113168.2"/>
        <n v="113191.914"/>
        <n v="113255.285"/>
        <n v="113268.749"/>
        <n v="113284.391"/>
        <n v="113417.55"/>
        <n v="113555.75"/>
        <n v="114014.23299999999"/>
        <n v="114866.239"/>
        <n v="114892.74"/>
        <n v="114994.28599999999"/>
        <n v="115155.663"/>
        <n v="115184.36"/>
        <n v="115462.183"/>
        <n v="115963.732"/>
        <n v="116005.58199999999"/>
        <n v="116392.09"/>
        <n v="116407.764"/>
        <n v="116681.64200000001"/>
        <n v="116893.755"/>
        <n v="117033.20699999999"/>
        <n v="117149.58199999999"/>
        <n v="117211.879"/>
        <n v="117270.13099999999"/>
        <n v="117365.204"/>
        <n v="117475.204"/>
        <n v="117553.817"/>
        <n v="117684.81"/>
        <n v="118023.035"/>
        <n v="118172.5"/>
        <n v="118402.076"/>
        <n v="118511.09299999999"/>
        <n v="119099.177"/>
        <n v="119195.652"/>
        <n v="119759.299"/>
        <n v="119851.611"/>
        <n v="120848.019"/>
        <n v="120904.6"/>
        <n v="121236.901"/>
        <n v="121789.85"/>
        <n v="121836.374"/>
        <n v="121867.9"/>
        <n v="122251.613"/>
        <n v="122930.478"/>
        <n v="123262.37"/>
        <n v="123653.2"/>
        <n v="123772.629"/>
        <n v="124108.754"/>
        <n v="124217.32399999999"/>
        <n v="124224.03"/>
        <n v="124266.26300000001"/>
        <n v="124481.16800000001"/>
        <n v="124855.39"/>
        <n v="124871.878"/>
        <n v="125333.417"/>
        <n v="125333.95"/>
        <n v="125501.046"/>
        <n v="125516.57"/>
        <n v="125963.019"/>
        <n v="126199.659"/>
        <n v="126435.67"/>
        <n v="126588.383"/>
        <n v="126769.651"/>
        <n v="127092.845"/>
        <n v="127138.242"/>
        <n v="127335.36"/>
        <n v="127365.755"/>
        <n v="127456.93"/>
        <n v="128095.50599999999"/>
        <n v="128688.26300000001"/>
        <n v="128740.399"/>
        <n v="129297.46"/>
        <n v="130326.599"/>
        <n v="130509.66"/>
        <n v="130846.81"/>
        <n v="131134.23000000001"/>
        <n v="131365.53700000001"/>
        <n v="131919.777"/>
        <n v="132030.05600000001"/>
        <n v="132081.80900000001"/>
        <n v="133247.65"/>
        <n v="133624.43299999999"/>
        <n v="134187.73300000001"/>
        <n v="134294.829"/>
        <n v="134556.48800000001"/>
        <n v="135072.83100000001"/>
        <n v="135150.54999999999"/>
        <n v="135470.23199999999"/>
        <n v="135620.19"/>
        <n v="135856.04"/>
        <n v="136188.10699999999"/>
        <n v="136780.93"/>
        <n v="137247.08199999999"/>
        <n v="137428.83300000001"/>
        <n v="137528.288"/>
        <n v="138000.68100000001"/>
        <n v="138052.16699999999"/>
        <n v="138162.03599999999"/>
        <n v="138430.677"/>
        <n v="138564.79999999999"/>
        <n v="138637.63800000001"/>
        <n v="138946.541"/>
        <n v="139209.74100000001"/>
        <n v="139394.44200000001"/>
        <n v="139688.93"/>
        <n v="139728.91399999999"/>
        <n v="140035.59899999999"/>
        <n v="140096.484"/>
        <n v="140194.12"/>
        <n v="140272.302"/>
        <n v="140294.51699999999"/>
        <n v="140526.79300000001"/>
        <n v="140636.10999999999"/>
        <n v="140645.818"/>
        <n v="140710.19"/>
        <n v="141158.51199999999"/>
        <n v="141423.804"/>
        <n v="142131.83199999999"/>
        <n v="142635.33900000001"/>
        <n v="142847.16200000001"/>
        <n v="143242.43799999999"/>
        <n v="143902.389"/>
        <n v="144235.399"/>
        <n v="144390.91699999999"/>
        <n v="144572.39300000001"/>
        <n v="144951.527"/>
        <n v="145173.45000000001"/>
        <n v="145365.86900000001"/>
        <n v="145642.42800000001"/>
        <n v="147168.83799999999"/>
        <n v="147242.70600000001"/>
        <n v="147309.889"/>
        <n v="147442.16399999999"/>
        <n v="148328.739"/>
        <n v="148727.89199999999"/>
        <n v="148917.68599999999"/>
        <n v="148965.76199999999"/>
        <n v="149316.09"/>
        <n v="149391.09899999999"/>
        <n v="149690.80600000001"/>
        <n v="150092.29399999999"/>
        <n v="150410.88"/>
        <n v="151060.25099999999"/>
        <n v="151111.33100000001"/>
        <n v="151198.66"/>
        <n v="151317.606"/>
        <n v="151435.10800000001"/>
        <n v="151939.50200000001"/>
        <n v="152972.356"/>
        <n v="153303.75200000001"/>
        <n v="154427.864"/>
        <n v="154673.87"/>
        <n v="154897.65"/>
        <n v="155028.416"/>
        <n v="155163.20600000001"/>
        <n v="155273.47700000001"/>
        <n v="155858.47200000001"/>
        <n v="156331.394"/>
        <n v="156462.66899999999"/>
        <n v="156568.58799999999"/>
        <n v="157074.71"/>
        <n v="157373.16099999999"/>
        <n v="157869.128"/>
        <n v="158027.397"/>
        <n v="158122.55799999999"/>
        <n v="158477.136"/>
        <n v="158692.98300000001"/>
        <n v="158826.383"/>
        <n v="159562.65599999999"/>
        <n v="159611.54999999999"/>
        <n v="161366.74400000001"/>
        <n v="161468.329"/>
        <n v="161632.954"/>
        <n v="162052.56"/>
        <n v="162139.84599999999"/>
        <n v="162504.05100000001"/>
        <n v="162676.21299999999"/>
        <n v="163135.432"/>
        <n v="164225.46799999999"/>
        <n v="164263.033"/>
        <n v="164292.462"/>
        <n v="164589.41399999999"/>
        <n v="164719.42300000001"/>
        <n v="165072.51199999999"/>
        <n v="165084.26999999999"/>
        <n v="165179.79500000001"/>
        <n v="165279.334"/>
        <n v="165542.459"/>
        <n v="166717.033"/>
        <n v="166917.20000000001"/>
        <n v="167031.86499999999"/>
        <n v="167512.361"/>
        <n v="167957.427"/>
        <n v="168224.94899999999"/>
        <n v="169103.78099999999"/>
        <n v="169405.005"/>
        <n v="169439.58900000001"/>
        <n v="169681.69899999999"/>
        <n v="169857.41399999999"/>
        <n v="170011.13"/>
        <n v="170244.976"/>
        <n v="170560.31400000001"/>
        <n v="170806.84599999999"/>
        <n v="171170.58199999999"/>
        <n v="171547.66200000001"/>
        <n v="172534.03"/>
        <n v="173264.70199999999"/>
        <n v="173805.63200000001"/>
        <n v="173956.27600000001"/>
        <n v="173961.236"/>
        <n v="174002.13"/>
        <n v="174045.94200000001"/>
        <n v="174130.462"/>
        <n v="174570.36300000001"/>
        <n v="174932.80799999999"/>
        <n v="175101.74"/>
        <n v="175812.83"/>
        <n v="175840.973"/>
        <n v="176048.25399999999"/>
        <n v="176704.05499999999"/>
        <n v="177136.31700000001"/>
        <n v="177213.21100000001"/>
        <n v="177691.027"/>
        <n v="177759.739"/>
        <n v="177836.65700000001"/>
        <n v="178415.98499999999"/>
        <n v="178418.06899999999"/>
        <n v="179320.82"/>
        <n v="179796.11900000001"/>
        <n v="179874.57"/>
        <n v="180388.592"/>
        <n v="180483.33900000001"/>
        <n v="180548.47399999999"/>
        <n v="180680.70699999999"/>
        <n v="181406.87400000001"/>
        <n v="181439.08199999999"/>
        <n v="181762.58100000001"/>
        <n v="181806.71900000001"/>
        <n v="181952.94699999999"/>
        <n v="182110.02900000001"/>
        <n v="182949.41500000001"/>
        <n v="183050.99"/>
        <n v="184240.617"/>
        <n v="184827.723"/>
        <n v="185213.29500000001"/>
        <n v="185217.36199999999"/>
        <n v="185773.533"/>
        <n v="185803.992"/>
        <n v="185934.24400000001"/>
        <n v="186182.799"/>
        <n v="186192.973"/>
        <n v="186785.291"/>
        <n v="186813.946"/>
        <n v="187755.736"/>
        <n v="188260.85"/>
        <n v="189441.065"/>
        <n v="190359.07"/>
        <n v="190768.622"/>
        <n v="191141.93900000001"/>
        <n v="191305.02"/>
        <n v="191511.48300000001"/>
        <n v="192095.24400000001"/>
        <n v="192466.02299999999"/>
        <n v="192496.57199999999"/>
        <n v="193046.535"/>
        <n v="193162.992"/>
        <n v="194802.321"/>
        <n v="194897.79"/>
        <n v="194924.04800000001"/>
        <n v="195801.55499999999"/>
        <n v="196138.17300000001"/>
        <n v="196339.231"/>
        <n v="196770.69"/>
        <n v="196787.481"/>
        <n v="196797.66200000001"/>
        <n v="197116.62299999999"/>
        <n v="197230.8"/>
        <n v="197238.48800000001"/>
        <n v="197785.80100000001"/>
        <n v="198574.81599999999"/>
        <n v="198681.53899999999"/>
        <n v="199353"/>
        <n v="199497.64300000001"/>
        <n v="199652.859"/>
        <n v="199877.019"/>
        <n v="200429.717"/>
        <n v="201105.94899999999"/>
        <n v="201263.008"/>
        <n v="201640.04300000001"/>
        <n v="201718.20300000001"/>
        <n v="202295.09"/>
        <n v="202459.48699999999"/>
        <n v="202501.57"/>
        <n v="203092.13099999999"/>
        <n v="203094.40900000001"/>
        <n v="203388.647"/>
        <n v="203577.29699999999"/>
        <n v="203833.02499999999"/>
        <n v="203881.20499999999"/>
        <n v="204414.239"/>
        <n v="204649.258"/>
        <n v="205300.58"/>
        <n v="205365.57500000001"/>
        <n v="205715.1"/>
        <n v="206434.52299999999"/>
        <n v="206756.19"/>
        <n v="207690.15"/>
        <n v="207885.49100000001"/>
        <n v="208102.261"/>
        <n v="208348.239"/>
        <n v="208576.36799999999"/>
        <n v="208577.93"/>
        <n v="208867.72899999999"/>
        <n v="209406.79199999999"/>
        <n v="210256.71"/>
        <n v="210651.103"/>
        <n v="211266.902"/>
        <n v="211371.10399999999"/>
        <n v="211627.31700000001"/>
        <n v="211775.087"/>
        <n v="212899.39"/>
        <n v="212915.514"/>
        <n v="213914.647"/>
        <n v="214146.49299999999"/>
        <n v="214166.557"/>
        <n v="214492.17300000001"/>
        <n v="214675.26300000001"/>
        <n v="214680.46299999999"/>
        <n v="214996.56299999999"/>
        <n v="215191.636"/>
        <n v="215237.96100000001"/>
        <n v="215596.49100000001"/>
        <n v="215934.50099999999"/>
        <n v="216352.981"/>
        <n v="216381.704"/>
        <n v="216436.66"/>
        <n v="216662.54500000001"/>
        <n v="217081.72200000001"/>
        <n v="217401.00899999999"/>
        <n v="217442.62100000001"/>
        <n v="217984.679"/>
        <n v="218133.78700000001"/>
        <n v="218351.67"/>
        <n v="218679.356"/>
        <n v="219960.16899999999"/>
        <n v="220280.25"/>
        <n v="220879.96"/>
        <n v="221046.59"/>
        <n v="221750.34899999999"/>
        <n v="222115.875"/>
        <n v="222241.66"/>
        <n v="222461.62100000001"/>
        <n v="222605.9"/>
        <n v="223730.74600000001"/>
        <n v="223934.64499999999"/>
        <n v="223952.16200000001"/>
        <n v="224672.59099999999"/>
        <n v="224842.24400000001"/>
        <n v="225391.17499999999"/>
        <n v="225591.99100000001"/>
        <n v="226438.068"/>
        <n v="227650.25"/>
        <n v="228135.07199999999"/>
        <n v="228524.45600000001"/>
        <n v="228748.13200000001"/>
        <n v="228973.92199999999"/>
        <n v="229377.51300000001"/>
        <n v="229401.883"/>
        <n v="229691.91399999999"/>
        <n v="229749.41"/>
        <n v="229877.85699999999"/>
        <n v="230360.49"/>
        <n v="230417.85"/>
        <n v="230475.98199999999"/>
        <n v="230559.72500000001"/>
        <n v="230876.56899999999"/>
        <n v="231068.53099999999"/>
        <n v="231282.12100000001"/>
        <n v="231979.22"/>
        <n v="232220.992"/>
        <n v="232451.24799999999"/>
        <n v="232778.15"/>
        <n v="232984.07"/>
        <n v="234098.18400000001"/>
        <n v="234457.386"/>
        <n v="234670.74"/>
        <n v="234784.481"/>
        <n v="235359.53"/>
        <n v="235370.89799999999"/>
        <n v="235664.43700000001"/>
        <n v="235847.003"/>
        <n v="236693.12"/>
        <n v="237106.58600000001"/>
        <n v="237285.4"/>
        <n v="238143.75200000001"/>
        <n v="238149.114"/>
        <n v="238314.019"/>
        <n v="238931.13200000001"/>
        <n v="239024.26699999999"/>
        <n v="239051.258"/>
        <n v="239124.245"/>
        <n v="239171.96"/>
        <n v="239491.31599999999"/>
        <n v="239793.26800000001"/>
        <n v="240561.67800000001"/>
        <n v="240850.15900000001"/>
        <n v="241385.905"/>
        <n v="241465.56"/>
        <n v="242129.55"/>
        <n v="242227.23800000001"/>
        <n v="242357.31700000001"/>
        <n v="243810.435"/>
        <n v="243933.29399999999"/>
        <n v="244423.576"/>
        <n v="244468.345"/>
        <n v="244529.80799999999"/>
        <n v="245256.84"/>
        <n v="245355.43599999999"/>
        <n v="245419.209"/>
        <n v="245628.74900000001"/>
        <n v="245963.927"/>
        <n v="245992.467"/>
        <n v="246334.842"/>
        <n v="246993.12"/>
        <n v="247005.08499999999"/>
        <n v="247084.875"/>
        <n v="247171.95800000001"/>
        <n v="247177.02900000001"/>
        <n v="247313.03"/>
        <n v="247915.10699999999"/>
        <n v="248125.7"/>
        <n v="248145.74799999999"/>
        <n v="248322.272"/>
        <n v="248558.981"/>
        <n v="248663.42"/>
        <n v="248990.503"/>
        <n v="249153.405"/>
        <n v="250455.128"/>
        <n v="250647.549"/>
        <n v="251296.03400000001"/>
        <n v="251501.09700000001"/>
        <n v="251726.092"/>
        <n v="251851.73499999999"/>
        <n v="252189.41099999999"/>
        <n v="252602.81700000001"/>
        <n v="252929.171"/>
        <n v="253715.04399999999"/>
        <n v="254019.41500000001"/>
        <n v="254556.09299999999"/>
        <n v="254560.38"/>
        <n v="255542.43"/>
        <n v="255551.9"/>
        <n v="256234.421"/>
        <n v="256415.14799999999"/>
        <n v="256456.23"/>
        <n v="256827.18700000001"/>
        <n v="257231.01800000001"/>
        <n v="257705.88800000001"/>
        <n v="257931.89600000001"/>
        <n v="258977.79"/>
        <n v="259020.481"/>
        <n v="259094.98"/>
        <n v="259853.21299999999"/>
        <n v="260582.93799999999"/>
        <n v="260604.38800000001"/>
        <n v="261182.152"/>
        <n v="261835.41"/>
        <n v="262058.68"/>
        <n v="262141.30900000001"/>
        <n v="262930.97600000002"/>
        <n v="263516.92"/>
        <n v="263739.36599999998"/>
        <n v="264244.28999999998"/>
        <n v="264573.61"/>
        <n v="264578.28899999999"/>
        <n v="264723.33799999999"/>
        <n v="264957.17099999997"/>
        <n v="265241.50400000002"/>
        <n v="265644.81900000002"/>
        <n v="265776.15000000002"/>
        <n v="265892.55300000001"/>
        <n v="265899.446"/>
        <n v="266700.78100000002"/>
        <n v="266864.08500000002"/>
        <n v="266926.86200000002"/>
        <n v="267188.03100000002"/>
        <n v="267247.24400000001"/>
        <n v="267434.01299999998"/>
        <n v="267579.32299999997"/>
        <n v="267659.62"/>
        <n v="267799.37"/>
        <n v="267907.109"/>
        <n v="268232.63799999998"/>
        <n v="268234.56099999999"/>
        <n v="268434.23100000003"/>
        <n v="268586.674"/>
        <n v="268880.772"/>
        <n v="269094.03600000002"/>
        <n v="269577.80300000001"/>
        <n v="270056.80699999997"/>
        <n v="270785.83"/>
        <n v="271574.24800000002"/>
        <n v="271850.79599999997"/>
        <n v="271902.26"/>
        <n v="272085.14500000002"/>
        <n v="272145.962"/>
        <n v="272978.06"/>
        <n v="272980.43300000002"/>
        <n v="273287.15000000002"/>
        <n v="273969.81699999998"/>
        <n v="274187.22100000002"/>
        <n v="274341.647"/>
        <n v="275697.36"/>
        <n v="276345.674"/>
        <n v="276677.24"/>
        <n v="276751.92499999999"/>
        <n v="277212.03399999999"/>
        <n v="277584.75"/>
        <n v="277731.90500000003"/>
        <n v="277947.978"/>
        <n v="278149.99200000003"/>
        <n v="278315.40000000002"/>
        <n v="279205.36099999998"/>
        <n v="279504.72700000001"/>
        <n v="279814.74"/>
        <n v="280297.48"/>
        <n v="280437.554"/>
        <n v="281038.34000000003"/>
        <n v="281737.467"/>
        <n v="282059.34999999998"/>
        <n v="282199.82299999997"/>
        <n v="282301.97600000002"/>
        <n v="282632.647"/>
        <n v="283065.28600000002"/>
        <n v="283259.88"/>
        <n v="283558.73700000002"/>
        <n v="283889.538"/>
        <n v="283965.65000000002"/>
        <n v="284221.27799999999"/>
        <n v="284260.53700000001"/>
        <n v="285070.54100000003"/>
        <n v="285675.95"/>
        <n v="285810.47600000002"/>
        <n v="286314.67700000003"/>
        <n v="286368.79700000002"/>
        <n v="286503.09000000003"/>
        <n v="286964.10100000002"/>
        <n v="287472.68099999998"/>
        <n v="287913.45299999998"/>
        <n v="288083.30599999998"/>
        <n v="288330.27299999999"/>
        <n v="288749.82299999997"/>
        <n v="288874.62400000001"/>
        <n v="288908.31199999998"/>
        <n v="288991.076"/>
        <n v="289037.05499999999"/>
        <n v="290434.49599999998"/>
        <n v="291027.40000000002"/>
        <n v="291286.74300000002"/>
        <n v="291820.815"/>
        <n v="291839.21799999999"/>
        <n v="291932.76"/>
        <n v="292227.25400000002"/>
        <n v="292901.61300000001"/>
        <n v="292914.37699999998"/>
        <n v="292915.01"/>
        <n v="293383.24200000003"/>
        <n v="294172.06"/>
        <n v="294936.34000000003"/>
        <n v="295011.20000000001"/>
        <n v="295042.522"/>
        <n v="296000.647"/>
        <n v="296056.44199999998"/>
        <n v="296115.853"/>
        <n v="296840.70299999998"/>
        <n v="296914.842"/>
        <n v="297109.663"/>
        <n v="297367.88099999999"/>
        <n v="298079.48"/>
        <n v="298733.446"/>
        <n v="299473.10800000001"/>
        <n v="300729.55200000003"/>
        <n v="300801.10499999998"/>
        <n v="301049.18"/>
        <n v="301790.60800000001"/>
        <n v="302089.84000000003"/>
        <n v="302310.34899999999"/>
        <n v="303051.87900000002"/>
        <n v="303513.51"/>
        <n v="304253.97600000002"/>
        <n v="304977.06599999999"/>
        <n v="305465.84399999998"/>
        <n v="305569.462"/>
        <n v="306093.66700000002"/>
        <n v="306105.86"/>
        <n v="306106.14500000002"/>
        <n v="306690.533"/>
        <n v="306879.65000000002"/>
        <n v="307310.53100000002"/>
        <n v="307953.71600000001"/>
        <n v="308065.98"/>
        <n v="308258.86300000001"/>
        <n v="309196.50300000003"/>
        <n v="310119.97399999999"/>
        <n v="310178.42099999997"/>
        <n v="310513.64299999998"/>
        <n v="311325.52299999999"/>
        <n v="312099.26"/>
        <n v="312508.74599999998"/>
        <n v="313060.24800000002"/>
        <n v="313664.348"/>
        <n v="315091.63400000002"/>
        <n v="315788.3"/>
        <n v="316043.255"/>
        <n v="316194.08199999999"/>
        <n v="316414.48300000001"/>
        <n v="317244.82900000003"/>
        <n v="317345.43199999997"/>
        <n v="317854.73300000001"/>
        <n v="318005.75599999999"/>
        <n v="318140.174"/>
        <n v="318247.663"/>
        <n v="318803.69"/>
        <n v="318808.35800000001"/>
        <n v="318815.859"/>
        <n v="319355.09600000002"/>
        <n v="320131.39399999997"/>
        <n v="320184.67800000001"/>
        <n v="320537.321"/>
        <n v="320570.97499999998"/>
        <n v="320666.40100000001"/>
        <n v="321147.66200000001"/>
        <n v="321743.49"/>
        <n v="322044.22499999998"/>
        <n v="322074.54800000001"/>
        <n v="322183.00099999999"/>
        <n v="322592.27299999999"/>
        <n v="324998.17300000001"/>
        <n v="325805.33899999998"/>
        <n v="325963.022"/>
        <n v="326218.40299999999"/>
        <n v="327165.61900000001"/>
        <n v="329476.18"/>
        <n v="329528.96999999997"/>
        <n v="329665.95199999999"/>
        <n v="330052.49099999998"/>
        <n v="330569.92099999997"/>
        <n v="330999.54800000001"/>
        <n v="331047.76"/>
        <n v="331644.62"/>
        <n v="331777.75400000002"/>
        <n v="331894.90000000002"/>
        <n v="332083.90899999999"/>
        <n v="332096.80900000001"/>
        <n v="332132.22899999999"/>
        <n v="332395.46500000003"/>
        <n v="332553.01"/>
        <n v="333093.64799999999"/>
        <n v="333998.84999999998"/>
        <n v="334589.20600000001"/>
        <n v="335753.08799999999"/>
        <n v="336307.37300000002"/>
        <n v="336453.261"/>
        <n v="336510.973"/>
        <n v="336743.61"/>
        <n v="337031.89199999999"/>
        <n v="337168.02100000001"/>
        <n v="337520.92300000001"/>
        <n v="338043.39799999999"/>
        <n v="339317.04"/>
        <n v="339371.83299999998"/>
        <n v="340022.17800000001"/>
        <n v="340124.84899999999"/>
        <n v="340763.027"/>
        <n v="341046.80300000001"/>
        <n v="341062.74300000002"/>
        <n v="342188.84499999997"/>
        <n v="342618.95799999998"/>
        <n v="343274.94"/>
        <n v="343601.63"/>
        <n v="344051.44199999998"/>
        <n v="344760.61200000002"/>
        <n v="344851.64"/>
        <n v="345029.36499999999"/>
        <n v="345633.46399999998"/>
        <n v="345710.35399999999"/>
        <n v="346839.22899999999"/>
        <n v="346885.50599999999"/>
        <n v="347600.67800000001"/>
        <n v="348196.66200000001"/>
        <n v="350066.46399999998"/>
        <n v="350794.66499999998"/>
        <n v="351830.39299999998"/>
        <n v="352791.57299999997"/>
        <n v="353113.21799999999"/>
        <n v="353765.09299999999"/>
        <n v="354152.80800000002"/>
        <n v="354537.24900000001"/>
        <n v="354959.495"/>
        <n v="355186.66700000002"/>
        <n v="355981.14199999999"/>
        <n v="356301.96799999999"/>
        <n v="356499.28600000002"/>
        <n v="356857.71"/>
        <n v="357148.01199999999"/>
        <n v="357474.783"/>
        <n v="357744.52299999999"/>
        <n v="357840.68099999998"/>
        <n v="358263.15"/>
        <n v="358973.02500000002"/>
        <n v="359392.14299999998"/>
        <n v="359425.61599999998"/>
        <n v="359632.598"/>
        <n v="359708.96"/>
        <n v="360203.12900000002"/>
        <n v="360583.69500000001"/>
        <n v="360653.59"/>
        <n v="360839.07699999999"/>
        <n v="360970.06"/>
        <n v="361266.99099999998"/>
        <n v="361522.98"/>
        <n v="361858.33299999998"/>
        <n v="362332.32199999999"/>
        <n v="362858.25"/>
        <n v="362964.27"/>
        <n v="363090.65100000001"/>
        <n v="364858.967"/>
        <n v="364972.10700000002"/>
        <n v="365220.95500000002"/>
        <n v="365360.19300000003"/>
        <n v="365705.26"/>
        <n v="366478.27600000001"/>
        <n v="366859.174"/>
        <n v="367157.28"/>
        <n v="367375.87400000001"/>
        <n v="367739.33"/>
        <n v="368089.28200000001"/>
        <n v="368504.62"/>
        <n v="368620.16700000002"/>
        <n v="368972.67"/>
        <n v="369046.59"/>
        <n v="369361.06"/>
        <n v="369917.58500000002"/>
        <n v="370594.13099999999"/>
        <n v="371016.853"/>
        <n v="371385.19"/>
        <n v="372095.19799999997"/>
        <n v="372348.24200000003"/>
        <n v="372451.80499999999"/>
        <n v="373110.57299999997"/>
        <n v="373709.14299999998"/>
        <n v="374299.022"/>
        <n v="375200.48300000001"/>
        <n v="376949.913"/>
        <n v="377107.22100000002"/>
        <n v="377439.777"/>
        <n v="377530.40500000003"/>
        <n v="377924.89199999999"/>
        <n v="377956.51"/>
        <n v="378524.49599999998"/>
        <n v="378684.62"/>
        <n v="379685.59299999999"/>
        <n v="380009.50699999998"/>
        <n v="380195.58500000002"/>
        <n v="380768.93"/>
        <n v="380832.72700000001"/>
        <n v="381216.28600000002"/>
        <n v="381712.66100000002"/>
        <n v="382673.32400000002"/>
        <n v="382866.67"/>
        <n v="383466.924"/>
        <n v="383765.15100000001"/>
        <n v="384235.58799999999"/>
        <n v="385533.74"/>
        <n v="385840.46600000001"/>
        <n v="386413.277"/>
        <n v="387393.17099999997"/>
        <n v="387968.64299999998"/>
        <n v="388277.05300000001"/>
        <n v="388560.42099999997"/>
        <n v="388758.23800000001"/>
        <n v="390062.83199999999"/>
        <n v="390491.22200000001"/>
        <n v="390595.10600000003"/>
        <n v="390701.55300000001"/>
        <n v="390735.48800000001"/>
        <n v="392588.04"/>
        <n v="392603.47"/>
        <n v="393400.57500000001"/>
        <n v="393549.55200000003"/>
        <n v="393724.66899999999"/>
        <n v="394388.28"/>
        <n v="395941.467"/>
        <n v="396793.10700000002"/>
        <n v="398819.71799999999"/>
        <n v="399080.76799999998"/>
        <n v="399409.91100000002"/>
        <n v="399658.36900000001"/>
        <n v="399901.32199999999"/>
        <n v="401140.81699999998"/>
        <n v="401239.72200000001"/>
        <n v="401578.62800000003"/>
        <n v="402331.07"/>
        <n v="402793.63299999997"/>
        <n v="403314.28399999999"/>
        <n v="405518.20600000001"/>
        <n v="405581.63400000002"/>
        <n v="405633.62"/>
        <n v="406311.25699999998"/>
        <n v="406505.65700000001"/>
        <n v="406804.53"/>
        <n v="407554.83299999998"/>
        <n v="407708.03700000001"/>
        <n v="407864.201"/>
        <n v="408427.58600000001"/>
        <n v="408530.859"/>
        <n v="408805.60800000001"/>
        <n v="410951.45"/>
        <n v="410967.41899999999"/>
        <n v="411351.41600000003"/>
        <n v="411599.08"/>
        <n v="411669.11099999998"/>
        <n v="411931.42499999999"/>
        <n v="412063.44199999998"/>
        <n v="412901.22499999998"/>
        <n v="413149.522"/>
        <n v="413217.38699999999"/>
        <n v="413487.02899999998"/>
        <n v="413901.125"/>
        <n v="414271.59399999998"/>
        <n v="414319.06599999999"/>
        <n v="414348.54599999997"/>
        <n v="414820.16899999999"/>
        <n v="415356.57699999999"/>
        <n v="415670.88699999999"/>
        <n v="417413.44300000003"/>
        <n v="417510.826"/>
        <n v="417798.30300000001"/>
        <n v="418552.08600000001"/>
        <n v="420483.446"/>
        <n v="420622.31"/>
        <n v="421532.13099999999"/>
        <n v="421590.87400000001"/>
        <n v="421623.03999999998"/>
        <n v="421872.71500000003"/>
        <n v="424472.12800000003"/>
        <n v="426237.50099999999"/>
        <n v="426238.49400000001"/>
        <n v="426553.71399999998"/>
        <n v="426752.27"/>
        <n v="426836.35800000001"/>
        <n v="426934.62900000002"/>
        <n v="428530.663"/>
        <n v="430324.83"/>
        <n v="430658.26299999998"/>
        <n v="430857.24800000002"/>
        <n v="431002.15299999999"/>
        <n v="433821.47600000002"/>
        <n v="434900.04800000001"/>
        <n v="435348.73700000002"/>
        <n v="436792.63099999999"/>
        <n v="437266.95"/>
        <n v="437759.43199999997"/>
        <n v="439610.73100000003"/>
        <n v="439620.18099999998"/>
        <n v="439814.03399999999"/>
        <n v="440149.576"/>
        <n v="442115.40899999999"/>
        <n v="442912.44799999997"/>
        <n v="443233.11700000003"/>
        <n v="443398.69199999998"/>
        <n v="443703.91499999998"/>
        <n v="444251.77100000001"/>
        <n v="445233.495"/>
        <n v="445818.38500000001"/>
        <n v="445985.02100000001"/>
        <n v="447915.43699999998"/>
        <n v="448423.25199999998"/>
        <n v="449139.43699999998"/>
        <n v="449321.99400000001"/>
        <n v="449513.63199999998"/>
        <n v="449680.33"/>
        <n v="449691.05499999999"/>
        <n v="449910.00300000003"/>
        <n v="452394.12900000002"/>
        <n v="452623.353"/>
        <n v="453161.70899999997"/>
        <n v="454317.6"/>
        <n v="455315.19099999999"/>
        <n v="455332.614"/>
        <n v="455422.663"/>
        <n v="455748.74"/>
        <n v="455908.70199999999"/>
        <n v="455923.51199999999"/>
        <n v="455972.77"/>
        <n v="456424.62800000003"/>
        <n v="457355.62300000002"/>
        <n v="457555.49400000001"/>
        <n v="457619.52600000001"/>
        <n v="459275.17"/>
        <n v="461296.848"/>
        <n v="461859.46399999998"/>
        <n v="463839.60700000002"/>
        <n v="464132.36900000001"/>
        <n v="464691.99400000001"/>
        <n v="465295.73800000001"/>
        <n v="467481.81400000001"/>
        <n v="468289.96500000003"/>
        <n v="469862.51"/>
        <n v="470164.38699999999"/>
        <n v="470754.54"/>
        <n v="470802.01299999998"/>
        <n v="473070.85200000001"/>
        <n v="473214.946"/>
        <n v="473516.78"/>
        <n v="473988.97100000002"/>
        <n v="474252.91100000002"/>
        <n v="474976.337"/>
        <n v="476189.79100000003"/>
        <n v="477145.35"/>
        <n v="477355.29"/>
        <n v="478889.99"/>
        <n v="479323.78"/>
        <n v="479331.18099999998"/>
        <n v="479449.12099999998"/>
        <n v="480331.41200000001"/>
        <n v="480944.54100000003"/>
        <n v="482223.02299999999"/>
        <n v="483492.94199999998"/>
        <n v="483948.223"/>
        <n v="484954.679"/>
        <n v="485233.43300000002"/>
        <n v="486538.54700000002"/>
        <n v="486547.64399999997"/>
        <n v="486959.42200000002"/>
        <n v="486969.42599999998"/>
        <n v="487406.45400000003"/>
        <n v="487823.75099999999"/>
        <n v="488424.842"/>
        <n v="488650.48"/>
        <n v="489534.21399999998"/>
        <n v="490163.78399999999"/>
        <n v="490346.087"/>
        <n v="491750.10499999998"/>
        <n v="491758.73"/>
        <n v="492096.19799999997"/>
        <n v="493012.799"/>
        <n v="493057.864"/>
        <n v="493152.99"/>
        <n v="493677.76500000001"/>
        <n v="494952.45799999998"/>
        <n v="495136.76"/>
        <n v="495756.125"/>
        <n v="496394.58199999999"/>
        <n v="496475.04300000001"/>
        <n v="496477.02500000002"/>
        <n v="498021.67200000002"/>
        <n v="500316.81"/>
        <n v="501106.93599999999"/>
        <n v="501318.79599999997"/>
        <n v="502038.7"/>
        <n v="502172.011"/>
        <n v="502795.76899999997"/>
        <n v="504639.674"/>
        <n v="505693.06699999998"/>
        <n v="505718.1"/>
        <n v="506247.79499999998"/>
        <n v="506405.84499999997"/>
        <n v="507349.90399999998"/>
        <n v="509250.30200000003"/>
        <n v="509374.60100000002"/>
        <n v="509977.875"/>
        <n v="510325.07900000003"/>
        <n v="510545.01799999998"/>
        <n v="510818.81400000001"/>
        <n v="513449.60700000002"/>
        <n v="513719.63500000001"/>
        <n v="513776.16499999998"/>
        <n v="513787.321"/>
        <n v="514360.07699999999"/>
        <n v="514367.42499999999"/>
        <n v="514593.11700000003"/>
        <n v="514696.72499999998"/>
        <n v="515228.973"/>
        <n v="515496.09100000001"/>
        <n v="516122.79700000002"/>
        <n v="516128.54599999997"/>
        <n v="516855.14299999998"/>
        <n v="517943.99800000002"/>
        <n v="517992.31300000002"/>
        <n v="518324.554"/>
        <n v="518500.77399999998"/>
        <n v="518880.27399999998"/>
        <n v="519064.13699999999"/>
        <n v="520064.07199999999"/>
        <n v="521105.93199999997"/>
        <n v="521869.84100000001"/>
        <n v="521911.77"/>
        <n v="522233.10700000002"/>
        <n v="522697.43900000001"/>
        <n v="523358.55099999998"/>
        <n v="525522.16099999996"/>
        <n v="527039.08900000004"/>
        <n v="527279.72499999998"/>
        <n v="530004.69900000002"/>
        <n v="530257.81499999994"/>
        <n v="530512.90500000003"/>
        <n v="530971.89199999999"/>
        <n v="531104.18099999998"/>
        <n v="531253.73400000005"/>
        <n v="531476.79200000002"/>
        <n v="531746.27500000002"/>
        <n v="532153.26300000004"/>
        <n v="532459.96799999999"/>
        <n v="532472.29200000002"/>
        <n v="533387.30799999996"/>
        <n v="533733.84699999995"/>
        <n v="534361.74"/>
        <n v="535832.96100000001"/>
        <n v="535993.65500000003"/>
        <n v="537397.71400000004"/>
        <n v="540048.88300000003"/>
        <n v="541081.94999999995"/>
        <n v="542061.85400000005"/>
        <n v="542958.28399999999"/>
        <n v="543165.54500000004"/>
        <n v="543637.63300000003"/>
        <n v="543866.78099999996"/>
        <n v="544241.31299999997"/>
        <n v="544881.88199999998"/>
        <n v="545194.70900000003"/>
        <n v="545373.01399999997"/>
        <n v="546945.46400000004"/>
        <n v="546947.11800000002"/>
        <n v="547753.848"/>
        <n v="548492.18000000005"/>
        <n v="548774.98199999996"/>
        <n v="548846.94700000004"/>
        <n v="549790.16299999994"/>
        <n v="550164.89199999999"/>
        <n v="550423.46499999997"/>
        <n v="550588.91799999995"/>
        <n v="550660.47400000005"/>
        <n v="551080.46600000001"/>
        <n v="551542.84900000005"/>
        <n v="554379.897"/>
        <n v="554442.73499999999"/>
        <n v="554574.15"/>
        <n v="554718.26300000004"/>
        <n v="555944.37800000003"/>
        <n v="556552.88699999999"/>
        <n v="556891.34299999999"/>
        <n v="557517.42700000003"/>
        <n v="557658.80900000001"/>
        <n v="557909.05799999996"/>
        <n v="559019.43599999999"/>
        <n v="559289.53500000003"/>
        <n v="559514.72499999998"/>
        <n v="559974.48100000003"/>
        <n v="560659.59400000004"/>
        <n v="562911.77800000005"/>
        <n v="564670.49699999997"/>
        <n v="565591.05000000005"/>
        <n v="566279.42799999996"/>
        <n v="566419.42599999998"/>
        <n v="568618.06299999997"/>
        <n v="568717.62800000003"/>
        <n v="569985.74699999997"/>
        <n v="570585.98800000001"/>
        <n v="573558.65599999996"/>
        <n v="573945.67799999996"/>
        <n v="574173.75100000005"/>
        <n v="575790.55599999998"/>
        <n v="576749.82700000005"/>
        <n v="576755.10600000003"/>
        <n v="576767.25"/>
        <n v="577940.60800000001"/>
        <n v="578280.24100000004"/>
        <n v="579443.42000000004"/>
        <n v="582131.19200000004"/>
        <n v="582407.11100000003"/>
        <n v="582415.598"/>
        <n v="582421.79200000002"/>
        <n v="583140.30599999998"/>
        <n v="583221.29700000002"/>
        <n v="584780.24"/>
        <n v="584792.61499999999"/>
        <n v="585367.10499999998"/>
        <n v="585432.48"/>
        <n v="585780.71400000004"/>
        <n v="586765.29399999999"/>
        <n v="587095.15099999995"/>
        <n v="587814.40300000005"/>
        <n v="590117.29399999999"/>
        <n v="591864.28399999999"/>
        <n v="592506.49699999997"/>
        <n v="592906.25899999996"/>
        <n v="593577.35100000002"/>
        <n v="594699.91899999999"/>
        <n v="595099.83100000001"/>
        <n v="596828.61300000001"/>
        <n v="597647.38"/>
        <n v="597978.35100000002"/>
        <n v="599083.15500000003"/>
        <n v="600127.62899999996"/>
        <n v="600251.63800000004"/>
        <n v="602197.23199999996"/>
        <n v="602238.27800000005"/>
        <n v="602923.58200000005"/>
        <n v="603115.071"/>
        <n v="603413.18500000006"/>
        <n v="604941.902"/>
        <n v="607172.65399999998"/>
        <n v="608144.33900000004"/>
        <n v="609124.11699999997"/>
        <n v="609498.80299999996"/>
        <n v="611912.31099999999"/>
        <n v="612434.12300000002"/>
        <n v="613272.61300000001"/>
        <n v="613294.67099999997"/>
        <n v="613506.13199999998"/>
        <n v="613663.32499999995"/>
        <n v="615013.66599999997"/>
        <n v="615150.97"/>
        <n v="616377.30500000005"/>
        <n v="618614.82299999997"/>
        <n v="618858.38"/>
        <n v="619216.38"/>
        <n v="620170.46900000004"/>
        <n v="621477.86199999996"/>
        <n v="622249.18099999998"/>
        <n v="623478.91299999994"/>
        <n v="625120.68299999996"/>
        <n v="625627.43400000001"/>
        <n v="625966.18700000003"/>
        <n v="626712.87"/>
        <n v="627571.39500000002"/>
        <n v="629191.00100000005"/>
        <n v="629736.16500000004"/>
        <n v="630534.80599999998"/>
        <n v="631792.60100000002"/>
        <n v="631877.29099999997"/>
        <n v="632326.027"/>
        <n v="634013.23"/>
        <n v="635216.63699999999"/>
        <n v="635820.04200000002"/>
        <n v="636682.97"/>
        <n v="636885.30000000005"/>
        <n v="637060.64399999997"/>
        <n v="641408.84299999999"/>
        <n v="642628.272"/>
        <n v="642810.674"/>
        <n v="642997.804"/>
        <n v="643016.32499999995"/>
        <n v="643019.41500000004"/>
        <n v="643776.96699999995"/>
        <n v="643862.58100000001"/>
        <n v="645721.67000000004"/>
        <n v="646084.15300000005"/>
        <n v="647224.72100000002"/>
        <n v="648300.19099999999"/>
        <n v="648469.30099999998"/>
        <n v="649466.21400000004"/>
        <n v="649842.95799999998"/>
        <n v="651246.12699999998"/>
        <n v="651722.89399999997"/>
        <n v="651917.77599999995"/>
        <n v="652076.68999999994"/>
        <n v="653574.00899999996"/>
        <n v="654808.35199999996"/>
        <n v="656846.72699999996"/>
        <n v="659319.50600000005"/>
        <n v="659977.67099999997"/>
        <n v="660026.71900000004"/>
        <n v="660632.66799999995"/>
        <n v="661085.90899999999"/>
        <n v="663836.15700000001"/>
        <n v="663903.82499999995"/>
        <n v="664140.98400000005"/>
        <n v="664932.99199999997"/>
        <n v="665129.83200000005"/>
        <n v="666272.63300000003"/>
        <n v="667161.91799999995"/>
        <n v="668586.5"/>
        <n v="669827.62699999998"/>
        <n v="670067.174"/>
        <n v="670915.92799999996"/>
        <n v="671502.31400000001"/>
        <n v="671810.69200000004"/>
        <n v="672604.37199999997"/>
        <n v="673789.59900000005"/>
        <n v="674286.77500000002"/>
        <n v="674704.55299999996"/>
        <n v="675243.70900000003"/>
        <n v="677667.64599999995"/>
        <n v="680067.652"/>
        <n v="682516.74899999995"/>
        <n v="682565.92099999997"/>
        <n v="683032.09100000001"/>
        <n v="684009.53500000003"/>
        <n v="685544.65899999999"/>
        <n v="685975.82200000004"/>
        <n v="687154.65500000003"/>
        <n v="687508.39399999997"/>
        <n v="688376.63399999996"/>
        <n v="692179.24600000004"/>
        <n v="693268.14"/>
        <n v="693330.6"/>
        <n v="696495.39899999998"/>
        <n v="697357.54"/>
        <n v="698181.04399999999"/>
        <n v="699208.853"/>
        <n v="699450.46299999999"/>
        <n v="700989.38800000004"/>
        <n v="701013.18099999998"/>
        <n v="701255.49800000002"/>
        <n v="701385.63399999996"/>
        <n v="702104.53799999994"/>
        <n v="702433.80200000003"/>
        <n v="703704.72400000005"/>
        <n v="704100.18400000001"/>
        <n v="706537.902"/>
        <n v="708129.64399999997"/>
        <n v="708234.06"/>
        <n v="709088.576"/>
        <n v="710348.34600000002"/>
        <n v="712347.12199999997"/>
        <n v="713154.77599999995"/>
        <n v="713632.68299999996"/>
        <n v="715295.13"/>
        <n v="715932.95400000003"/>
        <n v="716522.56099999999"/>
        <n v="718192.60699999996"/>
        <n v="721043.84"/>
        <n v="722689.57900000003"/>
        <n v="723590.228"/>
        <n v="724541.55799999996"/>
        <n v="725449.56400000001"/>
        <n v="726515.86699999997"/>
        <n v="727867.66799999995"/>
        <n v="730563.37199999997"/>
        <n v="730677.75600000005"/>
        <n v="730759.446"/>
        <n v="731133.61800000002"/>
        <n v="732446.89199999999"/>
        <n v="732878.43799999997"/>
        <n v="734719.67799999996"/>
        <n v="736521.52"/>
        <n v="739466.95799999998"/>
        <n v="741887.08499999996"/>
        <n v="742562.21299999999"/>
        <n v="742745.16299999994"/>
        <n v="742883.47699999996"/>
        <n v="745029.076"/>
        <n v="746829.853"/>
        <n v="748337.86499999999"/>
        <n v="752259.56299999997"/>
        <n v="752430.446"/>
        <n v="753985.29299999995"/>
        <n v="755857.01399999997"/>
        <n v="761859.44900000002"/>
        <n v="761896"/>
        <n v="762212.76899999997"/>
        <n v="763548.255"/>
        <n v="766152.96499999997"/>
        <n v="766625.40899999999"/>
        <n v="767217.09900000005"/>
        <n v="768440.67299999995"/>
        <n v="768770.14800000004"/>
        <n v="770343.38800000004"/>
        <n v="770384.82400000002"/>
        <n v="770476.04700000002"/>
        <n v="771441.91500000004"/>
        <n v="771614.79200000002"/>
        <n v="774869.03599999996"/>
        <n v="775638.04099999997"/>
        <n v="776101.38500000001"/>
        <n v="776381.55700000003"/>
        <n v="777761.89599999995"/>
        <n v="781914.36199999996"/>
        <n v="782162.34100000001"/>
        <n v="783737.60699999996"/>
        <n v="787007.87300000002"/>
        <n v="789054.37100000004"/>
        <n v="790409.74699999997"/>
        <n v="793992.27599999995"/>
        <n v="794684.46200000006"/>
        <n v="796057.76"/>
        <n v="797203.27899999998"/>
        <n v="798230.973"/>
        <n v="798927.83900000004"/>
        <n v="799463.66500000004"/>
        <n v="799685.53300000005"/>
        <n v="800910.02500000002"/>
        <n v="803471.96400000004"/>
        <n v="806451.43500000006"/>
        <n v="807780.125"/>
        <n v="809230.27500000002"/>
        <n v="811607.179"/>
        <n v="812343.94900000002"/>
        <n v="813031.83100000001"/>
        <n v="813590.59100000001"/>
        <n v="813662.41399999999"/>
        <n v="816449.245"/>
        <n v="817627.62300000002"/>
        <n v="820203.53"/>
        <n v="823016.58499999996"/>
        <n v="823693.929"/>
        <n v="824020.27800000005"/>
        <n v="825430.07200000004"/>
        <n v="826093.97699999996"/>
        <n v="826986.41299999994"/>
        <n v="831831.34100000001"/>
        <n v="833655.45900000003"/>
        <n v="835991.21600000001"/>
        <n v="839174.43099999998"/>
        <n v="840442.93099999998"/>
        <n v="840835.67"/>
        <n v="842822.50800000003"/>
        <n v="843031.47100000002"/>
        <n v="844828.49100000004"/>
        <n v="845228.11300000001"/>
        <n v="845503.06599999999"/>
        <n v="846336.22"/>
        <n v="847240.11100000003"/>
        <n v="851719.86699999997"/>
        <n v="852927.08700000006"/>
        <n v="855034.82900000003"/>
        <n v="856084.54500000004"/>
        <n v="857867.78899999999"/>
        <n v="858057.30599999998"/>
        <n v="858973.777"/>
        <n v="859181.27599999995"/>
        <n v="859870.01100000006"/>
        <n v="861728.625"/>
        <n v="867661.97400000005"/>
        <n v="869040.91799999995"/>
        <n v="871344.97900000005"/>
        <n v="871683.83"/>
        <n v="873144.73100000003"/>
        <n v="876236.72699999996"/>
        <n v="876303.96299999999"/>
        <n v="876723.37199999997"/>
        <n v="879095.46699999995"/>
        <n v="883679.35499999998"/>
        <n v="883843.321"/>
        <n v="883979.68599999999"/>
        <n v="887292.26199999999"/>
        <n v="887355.79099999997"/>
        <n v="891775.55"/>
        <n v="895303.40700000001"/>
        <n v="902399.19700000004"/>
        <n v="903137.04799999995"/>
        <n v="904298.92500000005"/>
        <n v="910803.60699999996"/>
        <n v="912576.53700000001"/>
        <n v="913808.99399999995"/>
        <n v="914151.473"/>
        <n v="915004.31200000003"/>
        <n v="915146.50899999996"/>
        <n v="917207.76399999997"/>
        <n v="917960.32400000002"/>
        <n v="922543.13199999998"/>
        <n v="922578.598"/>
        <n v="922999.53599999996"/>
        <n v="929312.03399999999"/>
        <n v="930017.47100000002"/>
        <n v="930628.31400000001"/>
        <n v="932882.38699999999"/>
        <n v="935363.96900000004"/>
        <n v="936121.33600000001"/>
        <n v="936563.28700000001"/>
        <n v="937812.81099999999"/>
        <n v="938991.25100000005"/>
        <n v="945759.11499999999"/>
        <n v="948473.14099999995"/>
        <n v="948776.07299999997"/>
        <n v="949277.46799999999"/>
        <n v="951169.24"/>
        <n v="952045.59600000002"/>
        <n v="954048.01199999999"/>
        <n v="954361.30099999998"/>
        <n v="955473.19400000002"/>
        <n v="957308.17500000005"/>
        <n v="957581.51"/>
        <n v="961046.58200000005"/>
        <n v="963594.56900000002"/>
        <n v="964957.44099999999"/>
        <n v="966494.67500000005"/>
        <n v="968459.14199999999"/>
        <n v="968861.52800000005"/>
        <n v="969765.25699999998"/>
        <n v="971009.37699999998"/>
        <n v="971419.848"/>
        <n v="973190.478"/>
        <n v="976969.00699999998"/>
        <n v="977173.76599999995"/>
        <n v="977549.33499999996"/>
        <n v="978703.33"/>
        <n v="979675.71200000006"/>
        <n v="981830.88399999996"/>
        <n v="982639.19"/>
        <n v="985265.70499999996"/>
        <n v="985622.65099999995"/>
        <n v="988090.81799999997"/>
        <n v="988541.15800000005"/>
        <n v="989166.42799999996"/>
        <n v="989772.652"/>
        <n v="994256.52399999998"/>
        <n v="995532.00699999998"/>
        <n v="996650.69700000004"/>
        <n v="996920.63899999997"/>
        <n v="998095.45799999998"/>
        <n v="1001221.777"/>
        <n v="1002882.958"/>
        <n v="1003220.0330000001"/>
        <n v="1007641.352"/>
        <n v="1008316.4669999999"/>
        <n v="1008372.554"/>
        <n v="1008958.639"/>
        <n v="1010515.039"/>
        <n v="1012191.036"/>
        <n v="1013289.201"/>
        <n v="1013553.6189999999"/>
        <n v="1014535.682"/>
        <n v="1016860.433"/>
        <n v="1019887.063"/>
        <n v="1022451.94"/>
        <n v="1024448.86"/>
        <n v="1026945.0330000001"/>
        <n v="1027554.211"/>
        <n v="1029663.716"/>
        <n v="1030422.597"/>
        <n v="1033869.045"/>
        <n v="1034118.569"/>
        <n v="1035311.329"/>
        <n v="1041603.034"/>
        <n v="1046711.52"/>
        <n v="1046866.906"/>
        <n v="1049768.537"/>
        <n v="1053412.544"/>
        <n v="1054521.237"/>
        <n v="1056177.28"/>
        <n v="1059504.5649999999"/>
        <n v="1062349.977"/>
        <n v="1062826.368"/>
        <n v="1063337.9099999999"/>
        <n v="1066827.902"/>
        <n v="1068230.6159999999"/>
        <n v="1071764.906"/>
        <n v="1072251.7879999999"/>
        <n v="1073055.612"/>
        <n v="1074445.4240000001"/>
        <n v="1075432.145"/>
        <n v="1077506.0260000001"/>
        <n v="1080226.757"/>
        <n v="1083276.4069999999"/>
        <n v="1085030.01"/>
        <n v="1089091.9099999999"/>
        <n v="1089159.1170000001"/>
        <n v="1091060.135"/>
        <n v="1095373.4739999999"/>
        <n v="1106981.81"/>
        <n v="1108872.182"/>
        <n v="1110046.7509999999"/>
        <n v="1110243.977"/>
        <n v="1114136.6910000001"/>
        <n v="1114975.4779999999"/>
        <n v="1116672.4879999999"/>
        <n v="1121984.916"/>
        <n v="1122258.1410000001"/>
        <n v="1123214.584"/>
        <n v="1130295.1359999999"/>
        <n v="1139463.5190000001"/>
        <n v="1146069.629"/>
        <n v="1147021.7990000001"/>
        <n v="1148906.97"/>
        <n v="1149136.9099999999"/>
        <n v="1149542.909"/>
        <n v="1156365.2080000001"/>
        <n v="1161041.858"/>
        <n v="1163190.409"/>
        <n v="1163699.8799999999"/>
        <n v="1165563.0360000001"/>
        <n v="1169147.7709999999"/>
        <n v="1180657.419"/>
        <n v="1180694.7350000001"/>
        <n v="1182676.223"/>
        <n v="1185424.125"/>
        <n v="1186041.398"/>
        <n v="1186055.379"/>
        <n v="1187204.27"/>
        <n v="1189763.9909999999"/>
        <n v="1191319.9140000001"/>
        <n v="1191756.3289999999"/>
        <n v="1194148.797"/>
        <n v="1195425.1170000001"/>
        <n v="1201888.03"/>
        <n v="1202477.584"/>
        <n v="1207170.1780000001"/>
        <n v="1207342.31"/>
        <n v="1208031.9439999999"/>
        <n v="1212151.75"/>
        <n v="1214804.6200000001"/>
        <n v="1221330.5889999999"/>
        <n v="1226330.4140000001"/>
        <n v="1228618.719"/>
        <n v="1229850.4269999999"/>
        <n v="1232243.4080000001"/>
        <n v="1236235.5319999999"/>
        <n v="1237061.0549999999"/>
        <n v="1243504.1610000001"/>
        <n v="1244661.0109999999"/>
        <n v="1246383.956"/>
        <n v="1255698.791"/>
        <n v="1256358.4140000001"/>
        <n v="1269583.5819999999"/>
        <n v="1273486.69"/>
        <n v="1282198.4080000001"/>
        <n v="1284354.885"/>
        <n v="1291093.5360000001"/>
        <n v="1301554.24"/>
        <n v="1309804.4310000001"/>
        <n v="1312940.858"/>
        <n v="1315211.0630000001"/>
        <n v="1319394.1839999999"/>
        <n v="1327622.5120000001"/>
        <n v="1328545.4069999999"/>
        <n v="1328971.8529999999"/>
        <n v="1330761.6529999999"/>
        <n v="1333140.632"/>
        <n v="1333217.9779999999"/>
        <n v="1333739.003"/>
        <n v="1337245.1200000001"/>
        <n v="1338032.2779999999"/>
        <n v="1338774.5619999999"/>
        <n v="1345455.3529999999"/>
        <n v="1357057.358"/>
        <n v="1360008.746"/>
        <n v="1362046.872"/>
        <n v="1364936.38"/>
        <n v="1379951.83"/>
        <n v="1382982.898"/>
        <n v="1391517.2890000001"/>
        <n v="1395739.537"/>
        <n v="1400804.774"/>
        <n v="1402948.335"/>
        <n v="1406913.757"/>
        <n v="1420213.071"/>
        <n v="1422669.6740000001"/>
        <n v="1423328.139"/>
        <n v="1426151.7339999999"/>
        <n v="1426687.2760000001"/>
        <n v="1428374.013"/>
        <n v="1439935.307"/>
        <n v="1449682.2339999999"/>
        <n v="1452258.807"/>
        <n v="1466795.219"/>
        <n v="1476666.2150000001"/>
        <n v="1480502.7180000001"/>
        <n v="1481990.473"/>
        <n v="1484004.338"/>
        <n v="1488794.648"/>
        <n v="1489654.388"/>
        <n v="1499273.4809999999"/>
        <n v="1503470.48"/>
        <n v="1504530.048"/>
        <n v="1511581.5549999999"/>
        <n v="1515897.13"/>
        <n v="1524750.075"/>
        <n v="1535735.5819999999"/>
        <n v="1536118.3959999999"/>
        <n v="1538994.7279999999"/>
        <n v="1539018.0859999999"/>
        <n v="1544523.1259999999"/>
        <n v="1555191.7879999999"/>
        <n v="1561524.9680000001"/>
        <n v="1562541.861"/>
        <n v="1563335.166"/>
        <n v="1582605.5060000001"/>
        <n v="1584927.148"/>
        <n v="1586437.2080000001"/>
        <n v="1592474.9509999999"/>
        <n v="1592687.01"/>
        <n v="1599654.173"/>
        <n v="1608020.298"/>
        <n v="1611449.5060000001"/>
        <n v="1615085.7749999999"/>
        <n v="1622792.11"/>
        <n v="1623648.058"/>
        <n v="1630923.621"/>
        <n v="1637425.3319999999"/>
        <n v="1647991.361"/>
        <n v="1657737.5190000001"/>
        <n v="1670893.601"/>
        <n v="1685113.3659999999"/>
        <n v="1688835.702"/>
        <n v="1693820.923"/>
        <n v="1719933.1170000001"/>
        <n v="1731444.257"/>
        <n v="1732289.3689999999"/>
        <n v="1735481.9620000001"/>
        <n v="1737228.3589999999"/>
        <n v="1741180.9180000001"/>
        <n v="1743603.814"/>
        <n v="1746825.6740000001"/>
        <n v="1750722.412"/>
        <n v="1754960.696"/>
        <n v="1778043.895"/>
        <n v="1783474.784"/>
        <n v="1785081.514"/>
        <n v="1788113.4809999999"/>
        <n v="1815076.013"/>
        <n v="1815736.6189999999"/>
        <n v="1822927.263"/>
        <n v="1830875.875"/>
        <n v="1846738.9539999999"/>
        <n v="1850019.544"/>
        <n v="1862759.659"/>
        <n v="1864901.8089999999"/>
        <n v="1878366.7139999999"/>
        <n v="1907773.5870000001"/>
        <n v="1937035.2439999999"/>
        <n v="1938657.287"/>
        <n v="1954398.6839999999"/>
        <n v="1964022.4850000001"/>
        <n v="1982512.486"/>
        <n v="1988406.6969999999"/>
        <n v="1991407.2930000001"/>
        <n v="2023000.122"/>
        <n v="2026989.372"/>
        <n v="2027842.2760000001"/>
        <n v="2031812.645"/>
        <n v="2038040.237"/>
        <n v="2060136.372"/>
        <n v="2075231.1410000001"/>
        <n v="2075701.929"/>
        <n v="2081792.2860000001"/>
        <n v="2086229.19"/>
        <n v="2088471.1710000001"/>
        <n v="2099415.8849999998"/>
        <n v="2127378.54"/>
        <n v="2146732.6660000002"/>
        <n v="2148660.1579999998"/>
        <n v="2164916.3080000002"/>
        <n v="2178708.8810000001"/>
        <n v="2197012.5660000001"/>
        <n v="2253878.7459999998"/>
        <n v="2307467.6510000001"/>
        <n v="2335618.1159999999"/>
        <n v="2346255.0669999998"/>
        <n v="2367705.3590000002"/>
        <n v="2379522.7769999998"/>
        <n v="2382407.406"/>
        <n v="2384555.423"/>
        <n v="2393986.9539999999"/>
        <n v="2394095.0389999999"/>
        <n v="2472351.6460000002"/>
        <n v="2478665.412"/>
        <n v="2483338.81"/>
        <n v="2534214.1379999998"/>
        <n v="2555667.909"/>
        <n v="2572905.4750000001"/>
        <n v="2608001.7969999998"/>
        <n v="2642957.398"/>
        <n v="2652142.2820000001"/>
        <n v="2680343.9389999998"/>
        <n v="2697382.3429999999"/>
        <n v="2716527.73"/>
        <n v="2728487.9309999999"/>
        <n v="2747530.7579999999"/>
        <n v="2781567.514"/>
        <n v="2794930.9019999998"/>
        <n v="2811169.423"/>
        <n v="2828619.3629999999"/>
        <n v="2843794.7489999998"/>
        <n v="2884535.5669999998"/>
        <n v="2887800.7039999999"/>
        <n v="2926030.9240000001"/>
        <n v="2948641.8790000002"/>
        <n v="2956114.091"/>
        <n v="2961910.2680000002"/>
        <n v="2964398.878"/>
        <n v="3004061.0619999999"/>
        <n v="3044698.1460000002"/>
        <n v="3060399.07"/>
        <n v="3098639.452"/>
        <n v="3128524.4870000002"/>
        <n v="3179150.4180000001"/>
        <n v="3207822.6749999998"/>
        <n v="3333044.3689999999"/>
        <n v="3411771.3390000002"/>
        <n v="3477282.8859999999"/>
        <n v="3544829.253"/>
        <n v="3623086.5559999999"/>
        <n v="3715561.4840000002"/>
        <n v="3758931.9550000001"/>
        <n v="3814868.5959999999"/>
        <n v="3906627.7919999999"/>
        <n v="3906779.6710000001"/>
        <n v="3956720.93"/>
        <n v="4052620.05"/>
        <n v="4077741.7439999999"/>
        <n v="4621276.0520000001"/>
        <n v="4699349.8090000004"/>
        <n v="4949569.9929999998"/>
        <n v="5331050.8080000002"/>
        <n v="5438888.0870000003"/>
        <n v="5618388.2779999999"/>
        <n v="6915645.6919999998"/>
        <n v="7483862.8090000004"/>
      </sharedItems>
    </cacheField>
    <cacheField name="sum_totaldue_2" numFmtId="0">
      <sharedItems/>
    </cacheField>
    <cacheField name="sum_sb_2" numFmtId="0">
      <sharedItems count="9">
        <s v="0"/>
        <s v="&lt;1000"/>
        <s v="Между 1000 и 10 000"/>
        <s v="Между 10 000 и 50 000"/>
        <s v="Между 50 000 и 100 000"/>
        <s v="Между 100 000 и 500 000"/>
        <s v="Между 500 000 и 1 000 000"/>
        <s v="&gt;1 000 000"/>
        <s v="&gt;500 0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73">
  <r>
    <x v="0"/>
    <x v="0"/>
    <x v="0"/>
    <n v="1"/>
    <n v="0"/>
    <x v="0"/>
    <n v="1"/>
    <n v="229999.66"/>
    <x v="0"/>
    <s v="Между 100 000 и 500 000"/>
    <x v="0"/>
  </r>
  <r>
    <x v="0"/>
    <x v="0"/>
    <x v="0"/>
    <n v="2"/>
    <n v="0"/>
    <x v="1"/>
    <n v="4"/>
    <n v="1000403.07"/>
    <x v="0"/>
    <s v="&gt;500 000"/>
    <x v="0"/>
  </r>
  <r>
    <x v="1"/>
    <x v="0"/>
    <x v="0"/>
    <n v="1"/>
    <n v="0"/>
    <x v="0"/>
    <n v="1"/>
    <n v="216004.98"/>
    <x v="0"/>
    <s v="Между 100 000 и 500 000"/>
    <x v="0"/>
  </r>
  <r>
    <x v="1"/>
    <x v="0"/>
    <x v="0"/>
    <n v="2"/>
    <n v="0"/>
    <x v="0"/>
    <n v="1"/>
    <n v="234303.26"/>
    <x v="0"/>
    <s v="Между 100 000 и 500 000"/>
    <x v="0"/>
  </r>
  <r>
    <x v="1"/>
    <x v="0"/>
    <x v="0"/>
    <n v="2"/>
    <n v="0"/>
    <x v="1"/>
    <n v="2"/>
    <n v="442700.09"/>
    <x v="0"/>
    <s v="Между 100 000 и 500 000"/>
    <x v="0"/>
  </r>
  <r>
    <x v="1"/>
    <x v="0"/>
    <x v="0"/>
    <n v="3"/>
    <n v="0"/>
    <x v="1"/>
    <n v="3"/>
    <n v="698985.57"/>
    <x v="0"/>
    <s v="&gt;500 000"/>
    <x v="0"/>
  </r>
  <r>
    <x v="2"/>
    <x v="0"/>
    <x v="0"/>
    <n v="1"/>
    <n v="0"/>
    <x v="1"/>
    <n v="1"/>
    <n v="215331.19"/>
    <x v="0"/>
    <s v="Между 100 000 и 500 000"/>
    <x v="0"/>
  </r>
  <r>
    <x v="2"/>
    <x v="0"/>
    <x v="0"/>
    <n v="2"/>
    <n v="0"/>
    <x v="0"/>
    <n v="1"/>
    <n v="219835.64"/>
    <x v="0"/>
    <s v="Между 100 000 и 500 000"/>
    <x v="0"/>
  </r>
  <r>
    <x v="2"/>
    <x v="0"/>
    <x v="0"/>
    <n v="3"/>
    <n v="0"/>
    <x v="0"/>
    <n v="1"/>
    <n v="238432.97"/>
    <x v="0"/>
    <s v="Между 100 000 и 500 000"/>
    <x v="0"/>
  </r>
  <r>
    <x v="3"/>
    <x v="0"/>
    <x v="0"/>
    <n v="1"/>
    <n v="0"/>
    <x v="1"/>
    <n v="1"/>
    <n v="415757.52"/>
    <x v="0"/>
    <s v="Между 100 000 и 500 000"/>
    <x v="0"/>
  </r>
  <r>
    <x v="3"/>
    <x v="0"/>
    <x v="0"/>
    <n v="2"/>
    <n v="0"/>
    <x v="1"/>
    <n v="1"/>
    <n v="219626.92"/>
    <x v="0"/>
    <s v="Между 100 000 и 500 000"/>
    <x v="0"/>
  </r>
  <r>
    <x v="3"/>
    <x v="0"/>
    <x v="0"/>
    <n v="3"/>
    <n v="0"/>
    <x v="0"/>
    <n v="1"/>
    <n v="224210.03"/>
    <x v="0"/>
    <s v="Между 100 000 и 500 000"/>
    <x v="0"/>
  </r>
  <r>
    <x v="4"/>
    <x v="0"/>
    <x v="0"/>
    <n v="2"/>
    <n v="0"/>
    <x v="1"/>
    <n v="1"/>
    <n v="422805.61"/>
    <x v="0"/>
    <s v="Между 100 000 и 500 000"/>
    <x v="0"/>
  </r>
  <r>
    <x v="4"/>
    <x v="0"/>
    <x v="0"/>
    <n v="3"/>
    <n v="0"/>
    <x v="1"/>
    <n v="1"/>
    <n v="223960.2"/>
    <x v="0"/>
    <s v="Между 100 000 и 500 000"/>
    <x v="0"/>
  </r>
  <r>
    <x v="5"/>
    <x v="0"/>
    <x v="1"/>
    <n v="1"/>
    <n v="0"/>
    <x v="0"/>
    <n v="1"/>
    <n v="286589.94"/>
    <x v="0"/>
    <s v="Между 100 000 и 500 000"/>
    <x v="0"/>
  </r>
  <r>
    <x v="6"/>
    <x v="0"/>
    <x v="1"/>
    <n v="2"/>
    <n v="0"/>
    <x v="0"/>
    <n v="1"/>
    <n v="291899.45"/>
    <x v="0"/>
    <s v="Между 100 000 и 500 000"/>
    <x v="0"/>
  </r>
  <r>
    <x v="7"/>
    <x v="0"/>
    <x v="0"/>
    <n v="1"/>
    <n v="0"/>
    <x v="0"/>
    <n v="1"/>
    <n v="95817.43"/>
    <x v="0"/>
    <s v="Между 50 000 и 100 000"/>
    <x v="0"/>
  </r>
  <r>
    <x v="7"/>
    <x v="0"/>
    <x v="0"/>
    <n v="1"/>
    <n v="0"/>
    <x v="1"/>
    <n v="2"/>
    <n v="385940.76"/>
    <x v="0"/>
    <s v="Между 100 000 и 500 000"/>
    <x v="0"/>
  </r>
  <r>
    <x v="8"/>
    <x v="0"/>
    <x v="0"/>
    <n v="2"/>
    <n v="0"/>
    <x v="0"/>
    <n v="1"/>
    <n v="97741.63"/>
    <x v="0"/>
    <s v="Между 50 000 и 100 000"/>
    <x v="0"/>
  </r>
  <r>
    <x v="8"/>
    <x v="0"/>
    <x v="0"/>
    <n v="2"/>
    <n v="0"/>
    <x v="1"/>
    <n v="2"/>
    <n v="393651"/>
    <x v="0"/>
    <s v="Между 100 000 и 500 000"/>
    <x v="0"/>
  </r>
  <r>
    <x v="9"/>
    <x v="0"/>
    <x v="0"/>
    <n v="3"/>
    <n v="0"/>
    <x v="0"/>
    <n v="1"/>
    <n v="99642.9"/>
    <x v="0"/>
    <s v="Между 50 000 и 100 000"/>
    <x v="0"/>
  </r>
  <r>
    <x v="9"/>
    <x v="0"/>
    <x v="0"/>
    <n v="3"/>
    <n v="0"/>
    <x v="1"/>
    <n v="1"/>
    <n v="213158.25"/>
    <x v="0"/>
    <s v="Между 100 000 и 500 000"/>
    <x v="0"/>
  </r>
  <r>
    <x v="10"/>
    <x v="0"/>
    <x v="0"/>
    <n v="1"/>
    <n v="0"/>
    <x v="1"/>
    <n v="4"/>
    <n v="981409.77"/>
    <x v="0"/>
    <s v="&gt;500 000"/>
    <x v="0"/>
  </r>
  <r>
    <x v="0"/>
    <x v="0"/>
    <x v="1"/>
    <n v="1"/>
    <n v="1"/>
    <x v="1"/>
    <n v="1"/>
    <n v="25440.21"/>
    <x v="0"/>
    <s v="Между 10 000 и 50 000"/>
    <x v="0"/>
  </r>
  <r>
    <x v="0"/>
    <x v="0"/>
    <x v="0"/>
    <n v="2"/>
    <n v="1"/>
    <x v="0"/>
    <n v="1"/>
    <n v="7323.51"/>
    <x v="0"/>
    <s v="Между 1000 и 10 000"/>
    <x v="0"/>
  </r>
  <r>
    <x v="0"/>
    <x v="0"/>
    <x v="1"/>
    <n v="2"/>
    <n v="1"/>
    <x v="1"/>
    <n v="3"/>
    <n v="643443.92000000004"/>
    <x v="0"/>
    <s v="&gt;500 000"/>
    <x v="0"/>
  </r>
  <r>
    <x v="0"/>
    <x v="0"/>
    <x v="0"/>
    <n v="1"/>
    <n v="1"/>
    <x v="1"/>
    <n v="10"/>
    <n v="681020.46"/>
    <x v="0"/>
    <s v="&gt;500 000"/>
    <x v="0"/>
  </r>
  <r>
    <x v="1"/>
    <x v="0"/>
    <x v="0"/>
    <n v="1"/>
    <n v="1"/>
    <x v="1"/>
    <n v="4"/>
    <n v="818465.48"/>
    <x v="0"/>
    <s v="&gt;500 000"/>
    <x v="0"/>
  </r>
  <r>
    <x v="1"/>
    <x v="0"/>
    <x v="0"/>
    <n v="2"/>
    <n v="1"/>
    <x v="1"/>
    <n v="8"/>
    <n v="583883.86"/>
    <x v="0"/>
    <s v="&gt;500 000"/>
    <x v="0"/>
  </r>
  <r>
    <x v="1"/>
    <x v="0"/>
    <x v="0"/>
    <n v="3"/>
    <n v="1"/>
    <x v="0"/>
    <n v="1"/>
    <n v="7441.9"/>
    <x v="0"/>
    <s v="Между 1000 и 10 000"/>
    <x v="0"/>
  </r>
  <r>
    <x v="1"/>
    <x v="0"/>
    <x v="1"/>
    <n v="1"/>
    <n v="1"/>
    <x v="1"/>
    <n v="3"/>
    <n v="316535.48"/>
    <x v="0"/>
    <s v="Между 100 000 и 500 000"/>
    <x v="0"/>
  </r>
  <r>
    <x v="1"/>
    <x v="0"/>
    <x v="1"/>
    <n v="3"/>
    <n v="1"/>
    <x v="1"/>
    <n v="3"/>
    <n v="654305.06000000006"/>
    <x v="0"/>
    <s v="&gt;500 000"/>
    <x v="0"/>
  </r>
  <r>
    <x v="2"/>
    <x v="0"/>
    <x v="0"/>
    <n v="1"/>
    <n v="1"/>
    <x v="1"/>
    <n v="3"/>
    <n v="748262.55"/>
    <x v="0"/>
    <s v="&gt;500 000"/>
    <x v="0"/>
  </r>
  <r>
    <x v="2"/>
    <x v="0"/>
    <x v="0"/>
    <n v="2"/>
    <n v="1"/>
    <x v="1"/>
    <n v="3"/>
    <n v="817887.62"/>
    <x v="0"/>
    <s v="&gt;500 000"/>
    <x v="0"/>
  </r>
  <r>
    <x v="2"/>
    <x v="0"/>
    <x v="0"/>
    <n v="3"/>
    <n v="1"/>
    <x v="1"/>
    <n v="5"/>
    <n v="303352.8"/>
    <x v="0"/>
    <s v="Между 100 000 и 500 000"/>
    <x v="0"/>
  </r>
  <r>
    <x v="2"/>
    <x v="0"/>
    <x v="1"/>
    <n v="4"/>
    <n v="1"/>
    <x v="1"/>
    <n v="3"/>
    <n v="663003.81999999995"/>
    <x v="0"/>
    <s v="&gt;500 000"/>
    <x v="0"/>
  </r>
  <r>
    <x v="3"/>
    <x v="0"/>
    <x v="0"/>
    <n v="1"/>
    <n v="1"/>
    <x v="1"/>
    <n v="2"/>
    <n v="255037.37"/>
    <x v="0"/>
    <s v="Между 100 000 и 500 000"/>
    <x v="0"/>
  </r>
  <r>
    <x v="3"/>
    <x v="0"/>
    <x v="0"/>
    <n v="2"/>
    <n v="1"/>
    <x v="1"/>
    <n v="2"/>
    <n v="688192.27"/>
    <x v="0"/>
    <s v="&gt;500 000"/>
    <x v="0"/>
  </r>
  <r>
    <x v="3"/>
    <x v="0"/>
    <x v="0"/>
    <n v="3"/>
    <n v="1"/>
    <x v="1"/>
    <n v="2"/>
    <n v="598998.67000000004"/>
    <x v="0"/>
    <s v="&gt;500 000"/>
    <x v="0"/>
  </r>
  <r>
    <x v="3"/>
    <x v="0"/>
    <x v="1"/>
    <n v="1"/>
    <n v="1"/>
    <x v="1"/>
    <n v="1"/>
    <n v="40995.39"/>
    <x v="0"/>
    <s v="Между 10 000 и 50 000"/>
    <x v="0"/>
  </r>
  <r>
    <x v="3"/>
    <x v="0"/>
    <x v="1"/>
    <n v="2"/>
    <n v="1"/>
    <x v="1"/>
    <n v="1"/>
    <n v="195398.5"/>
    <x v="0"/>
    <s v="Между 100 000 и 500 000"/>
    <x v="0"/>
  </r>
  <r>
    <x v="3"/>
    <x v="0"/>
    <x v="1"/>
    <n v="4"/>
    <n v="1"/>
    <x v="1"/>
    <n v="1"/>
    <n v="16537.150000000001"/>
    <x v="0"/>
    <s v="Между 10 000 и 50 000"/>
    <x v="0"/>
  </r>
  <r>
    <x v="4"/>
    <x v="0"/>
    <x v="1"/>
    <n v="1"/>
    <n v="1"/>
    <x v="0"/>
    <n v="1"/>
    <n v="80658.679999999993"/>
    <x v="0"/>
    <s v="Между 50 000 и 100 000"/>
    <x v="0"/>
  </r>
  <r>
    <x v="4"/>
    <x v="0"/>
    <x v="1"/>
    <n v="1"/>
    <n v="1"/>
    <x v="1"/>
    <n v="1"/>
    <n v="12171.85"/>
    <x v="0"/>
    <s v="Между 10 000 и 50 000"/>
    <x v="0"/>
  </r>
  <r>
    <x v="4"/>
    <x v="0"/>
    <x v="1"/>
    <n v="2"/>
    <n v="1"/>
    <x v="1"/>
    <n v="1"/>
    <n v="41480.839999999997"/>
    <x v="0"/>
    <s v="Между 10 000 и 50 000"/>
    <x v="0"/>
  </r>
  <r>
    <x v="4"/>
    <x v="0"/>
    <x v="1"/>
    <n v="3"/>
    <n v="1"/>
    <x v="1"/>
    <n v="2"/>
    <n v="424161.64"/>
    <x v="0"/>
    <s v="Между 100 000 и 500 000"/>
    <x v="0"/>
  </r>
  <r>
    <x v="4"/>
    <x v="0"/>
    <x v="1"/>
    <n v="4"/>
    <n v="1"/>
    <x v="1"/>
    <n v="1"/>
    <n v="54456.66"/>
    <x v="0"/>
    <s v="Между 50 000 и 100 000"/>
    <x v="0"/>
  </r>
  <r>
    <x v="5"/>
    <x v="0"/>
    <x v="0"/>
    <n v="3"/>
    <n v="1"/>
    <x v="1"/>
    <n v="1"/>
    <n v="234199.42"/>
    <x v="0"/>
    <s v="Между 100 000 и 500 000"/>
    <x v="0"/>
  </r>
  <r>
    <x v="5"/>
    <x v="0"/>
    <x v="1"/>
    <n v="2"/>
    <n v="1"/>
    <x v="0"/>
    <n v="1"/>
    <n v="82611.19"/>
    <x v="0"/>
    <s v="Между 50 000 и 100 000"/>
    <x v="0"/>
  </r>
  <r>
    <x v="5"/>
    <x v="0"/>
    <x v="1"/>
    <n v="3"/>
    <n v="1"/>
    <x v="1"/>
    <n v="1"/>
    <n v="41994.25"/>
    <x v="0"/>
    <s v="Между 10 000 и 50 000"/>
    <x v="0"/>
  </r>
  <r>
    <x v="5"/>
    <x v="0"/>
    <x v="1"/>
    <n v="4"/>
    <n v="1"/>
    <x v="1"/>
    <n v="1"/>
    <n v="204038.71"/>
    <x v="0"/>
    <s v="Между 100 000 и 500 000"/>
    <x v="0"/>
  </r>
  <r>
    <x v="6"/>
    <x v="0"/>
    <x v="1"/>
    <n v="2"/>
    <n v="1"/>
    <x v="1"/>
    <n v="1"/>
    <n v="403718.51"/>
    <x v="0"/>
    <s v="Между 100 000 и 500 000"/>
    <x v="0"/>
  </r>
  <r>
    <x v="6"/>
    <x v="0"/>
    <x v="1"/>
    <n v="3"/>
    <n v="1"/>
    <x v="0"/>
    <n v="1"/>
    <n v="84634.17"/>
    <x v="0"/>
    <s v="Между 50 000 и 100 000"/>
    <x v="0"/>
  </r>
  <r>
    <x v="6"/>
    <x v="0"/>
    <x v="1"/>
    <n v="4"/>
    <n v="1"/>
    <x v="1"/>
    <n v="1"/>
    <n v="42525.27"/>
    <x v="0"/>
    <s v="Между 10 000 и 50 000"/>
    <x v="0"/>
  </r>
  <r>
    <x v="11"/>
    <x v="0"/>
    <x v="1"/>
    <n v="1"/>
    <n v="1"/>
    <x v="1"/>
    <n v="1"/>
    <n v="104896.94"/>
    <x v="0"/>
    <s v="Между 100 000 и 500 000"/>
    <x v="0"/>
  </r>
  <r>
    <x v="11"/>
    <x v="0"/>
    <x v="1"/>
    <n v="3"/>
    <n v="1"/>
    <x v="1"/>
    <n v="1"/>
    <n v="410889.49"/>
    <x v="0"/>
    <s v="Между 100 000 и 500 000"/>
    <x v="0"/>
  </r>
  <r>
    <x v="11"/>
    <x v="0"/>
    <x v="1"/>
    <n v="4"/>
    <n v="1"/>
    <x v="0"/>
    <n v="1"/>
    <n v="86877.1"/>
    <x v="0"/>
    <s v="Между 50 000 и 100 000"/>
    <x v="0"/>
  </r>
  <r>
    <x v="12"/>
    <x v="0"/>
    <x v="0"/>
    <n v="1"/>
    <n v="1"/>
    <x v="1"/>
    <n v="2"/>
    <n v="38370.83"/>
    <x v="0"/>
    <s v="Между 10 000 и 50 000"/>
    <x v="0"/>
  </r>
  <r>
    <x v="12"/>
    <x v="0"/>
    <x v="1"/>
    <n v="4"/>
    <n v="1"/>
    <x v="1"/>
    <n v="1"/>
    <n v="418242.98"/>
    <x v="0"/>
    <s v="Между 100 000 и 500 000"/>
    <x v="0"/>
  </r>
  <r>
    <x v="7"/>
    <x v="0"/>
    <x v="0"/>
    <n v="1"/>
    <n v="1"/>
    <x v="0"/>
    <n v="1"/>
    <n v="16512.48"/>
    <x v="0"/>
    <s v="Между 10 000 и 50 000"/>
    <x v="0"/>
  </r>
  <r>
    <x v="7"/>
    <x v="0"/>
    <x v="0"/>
    <n v="1"/>
    <n v="1"/>
    <x v="1"/>
    <n v="6"/>
    <n v="314480.84999999998"/>
    <x v="0"/>
    <s v="Между 100 000 и 500 000"/>
    <x v="0"/>
  </r>
  <r>
    <x v="7"/>
    <x v="0"/>
    <x v="1"/>
    <n v="1"/>
    <n v="1"/>
    <x v="1"/>
    <n v="1"/>
    <n v="1666.86"/>
    <x v="0"/>
    <s v="Между 1000 и 10 000"/>
    <x v="0"/>
  </r>
  <r>
    <x v="7"/>
    <x v="0"/>
    <x v="1"/>
    <n v="2"/>
    <n v="1"/>
    <x v="1"/>
    <n v="1"/>
    <n v="12788.38"/>
    <x v="0"/>
    <s v="Между 10 000 и 50 000"/>
    <x v="0"/>
  </r>
  <r>
    <x v="8"/>
    <x v="0"/>
    <x v="0"/>
    <n v="2"/>
    <n v="1"/>
    <x v="0"/>
    <n v="1"/>
    <n v="16889.650000000001"/>
    <x v="0"/>
    <s v="Между 10 000 и 50 000"/>
    <x v="0"/>
  </r>
  <r>
    <x v="8"/>
    <x v="0"/>
    <x v="0"/>
    <n v="2"/>
    <n v="1"/>
    <x v="1"/>
    <n v="3"/>
    <n v="248882.03"/>
    <x v="0"/>
    <s v="Между 100 000 и 500 000"/>
    <x v="0"/>
  </r>
  <r>
    <x v="8"/>
    <x v="0"/>
    <x v="0"/>
    <n v="3"/>
    <n v="1"/>
    <x v="1"/>
    <n v="1"/>
    <n v="29695.54"/>
    <x v="0"/>
    <s v="Между 10 000 и 50 000"/>
    <x v="0"/>
  </r>
  <r>
    <x v="8"/>
    <x v="0"/>
    <x v="1"/>
    <n v="2"/>
    <n v="1"/>
    <x v="1"/>
    <n v="2"/>
    <n v="88500.53"/>
    <x v="0"/>
    <s v="Между 50 000 и 100 000"/>
    <x v="0"/>
  </r>
  <r>
    <x v="8"/>
    <x v="0"/>
    <x v="1"/>
    <n v="3"/>
    <n v="1"/>
    <x v="1"/>
    <n v="1"/>
    <n v="12953.08"/>
    <x v="0"/>
    <s v="Между 10 000 и 50 000"/>
    <x v="0"/>
  </r>
  <r>
    <x v="9"/>
    <x v="0"/>
    <x v="0"/>
    <n v="3"/>
    <n v="1"/>
    <x v="0"/>
    <n v="1"/>
    <n v="17283.34"/>
    <x v="0"/>
    <s v="Между 10 000 и 50 000"/>
    <x v="0"/>
  </r>
  <r>
    <x v="9"/>
    <x v="0"/>
    <x v="1"/>
    <n v="3"/>
    <n v="1"/>
    <x v="1"/>
    <n v="2"/>
    <n v="89994.66"/>
    <x v="0"/>
    <s v="Между 50 000 и 100 000"/>
    <x v="0"/>
  </r>
  <r>
    <x v="9"/>
    <x v="0"/>
    <x v="1"/>
    <n v="4"/>
    <n v="1"/>
    <x v="1"/>
    <n v="1"/>
    <n v="13145.76"/>
    <x v="0"/>
    <s v="Между 10 000 и 50 000"/>
    <x v="0"/>
  </r>
  <r>
    <x v="13"/>
    <x v="0"/>
    <x v="1"/>
    <n v="4"/>
    <n v="1"/>
    <x v="1"/>
    <n v="2"/>
    <n v="91869.28"/>
    <x v="0"/>
    <s v="Между 50 000 и 100 000"/>
    <x v="0"/>
  </r>
  <r>
    <x v="14"/>
    <x v="0"/>
    <x v="0"/>
    <n v="3"/>
    <n v="1"/>
    <x v="1"/>
    <n v="26"/>
    <n v="3713708.32"/>
    <x v="0"/>
    <s v="&gt;500 000"/>
    <x v="0"/>
  </r>
  <r>
    <x v="10"/>
    <x v="0"/>
    <x v="0"/>
    <n v="1"/>
    <n v="1"/>
    <x v="0"/>
    <n v="1"/>
    <n v="7188.35"/>
    <x v="0"/>
    <s v="Между 1000 и 10 000"/>
    <x v="0"/>
  </r>
  <r>
    <x v="10"/>
    <x v="0"/>
    <x v="1"/>
    <n v="1"/>
    <n v="1"/>
    <x v="1"/>
    <n v="2"/>
    <n v="268021"/>
    <x v="0"/>
    <s v="Между 100 000 и 500 000"/>
    <x v="0"/>
  </r>
  <r>
    <x v="0"/>
    <x v="0"/>
    <x v="0"/>
    <n v="1"/>
    <n v="2"/>
    <x v="0"/>
    <n v="1"/>
    <n v="249713.51"/>
    <x v="0"/>
    <s v="Между 100 000 и 500 000"/>
    <x v="0"/>
  </r>
  <r>
    <x v="0"/>
    <x v="0"/>
    <x v="0"/>
    <n v="2"/>
    <n v="2"/>
    <x v="0"/>
    <n v="1"/>
    <n v="228640.76"/>
    <x v="0"/>
    <s v="Между 100 000 и 500 000"/>
    <x v="0"/>
  </r>
  <r>
    <x v="0"/>
    <x v="0"/>
    <x v="1"/>
    <n v="1"/>
    <n v="2"/>
    <x v="1"/>
    <n v="4"/>
    <n v="160269.07999999999"/>
    <x v="0"/>
    <s v="Между 100 000 и 500 000"/>
    <x v="0"/>
  </r>
  <r>
    <x v="0"/>
    <x v="0"/>
    <x v="1"/>
    <n v="2"/>
    <n v="2"/>
    <x v="1"/>
    <n v="5"/>
    <n v="556863.06000000006"/>
    <x v="0"/>
    <s v="&gt;500 000"/>
    <x v="0"/>
  </r>
  <r>
    <x v="0"/>
    <x v="0"/>
    <x v="0"/>
    <n v="2"/>
    <n v="2"/>
    <x v="1"/>
    <n v="26"/>
    <n v="8545677.8699999992"/>
    <x v="0"/>
    <s v="&gt;500 000"/>
    <x v="0"/>
  </r>
  <r>
    <x v="1"/>
    <x v="0"/>
    <x v="0"/>
    <n v="2"/>
    <n v="2"/>
    <x v="0"/>
    <n v="1"/>
    <n v="254060.79"/>
    <x v="0"/>
    <s v="Между 100 000 и 500 000"/>
    <x v="0"/>
  </r>
  <r>
    <x v="1"/>
    <x v="0"/>
    <x v="0"/>
    <n v="3"/>
    <n v="2"/>
    <x v="0"/>
    <n v="1"/>
    <n v="233218.85"/>
    <x v="0"/>
    <s v="Между 100 000 и 500 000"/>
    <x v="0"/>
  </r>
  <r>
    <x v="1"/>
    <x v="0"/>
    <x v="0"/>
    <n v="3"/>
    <n v="2"/>
    <x v="1"/>
    <n v="22"/>
    <n v="7036156.0800000001"/>
    <x v="0"/>
    <s v="&gt;500 000"/>
    <x v="0"/>
  </r>
  <r>
    <x v="1"/>
    <x v="0"/>
    <x v="1"/>
    <n v="2"/>
    <n v="2"/>
    <x v="1"/>
    <n v="3"/>
    <n v="161456.28"/>
    <x v="0"/>
    <s v="Между 100 000 и 500 000"/>
    <x v="0"/>
  </r>
  <r>
    <x v="2"/>
    <x v="0"/>
    <x v="1"/>
    <n v="2"/>
    <n v="2"/>
    <x v="1"/>
    <n v="2"/>
    <n v="114898.92"/>
    <x v="0"/>
    <s v="Между 100 000 и 500 000"/>
    <x v="0"/>
  </r>
  <r>
    <x v="2"/>
    <x v="0"/>
    <x v="1"/>
    <n v="3"/>
    <n v="2"/>
    <x v="1"/>
    <n v="3"/>
    <n v="164151.98000000001"/>
    <x v="0"/>
    <s v="Между 100 000 и 500 000"/>
    <x v="0"/>
  </r>
  <r>
    <x v="2"/>
    <x v="0"/>
    <x v="1"/>
    <n v="4"/>
    <n v="2"/>
    <x v="1"/>
    <n v="2"/>
    <n v="17545.71"/>
    <x v="0"/>
    <s v="Между 10 000 и 50 000"/>
    <x v="0"/>
  </r>
  <r>
    <x v="3"/>
    <x v="0"/>
    <x v="0"/>
    <n v="1"/>
    <n v="2"/>
    <x v="0"/>
    <n v="1"/>
    <n v="11535.81"/>
    <x v="0"/>
    <s v="Между 10 000 и 50 000"/>
    <x v="0"/>
  </r>
  <r>
    <x v="3"/>
    <x v="0"/>
    <x v="0"/>
    <n v="3"/>
    <n v="2"/>
    <x v="1"/>
    <n v="12"/>
    <n v="2541771.2000000002"/>
    <x v="0"/>
    <s v="&gt;500 000"/>
    <x v="0"/>
  </r>
  <r>
    <x v="3"/>
    <x v="0"/>
    <x v="1"/>
    <n v="3"/>
    <n v="2"/>
    <x v="1"/>
    <n v="2"/>
    <n v="117320.66"/>
    <x v="0"/>
    <s v="Между 100 000 и 500 000"/>
    <x v="0"/>
  </r>
  <r>
    <x v="3"/>
    <x v="0"/>
    <x v="1"/>
    <n v="4"/>
    <n v="2"/>
    <x v="1"/>
    <n v="3"/>
    <n v="167251.68"/>
    <x v="0"/>
    <s v="Между 100 000 и 500 000"/>
    <x v="0"/>
  </r>
  <r>
    <x v="4"/>
    <x v="0"/>
    <x v="0"/>
    <n v="2"/>
    <n v="2"/>
    <x v="0"/>
    <n v="1"/>
    <n v="11798.97"/>
    <x v="0"/>
    <s v="Между 10 000 и 50 000"/>
    <x v="0"/>
  </r>
  <r>
    <x v="4"/>
    <x v="0"/>
    <x v="0"/>
    <n v="3"/>
    <n v="2"/>
    <x v="1"/>
    <n v="7"/>
    <n v="875525.39"/>
    <x v="0"/>
    <s v="&gt;500 000"/>
    <x v="0"/>
  </r>
  <r>
    <x v="4"/>
    <x v="0"/>
    <x v="1"/>
    <n v="1"/>
    <n v="2"/>
    <x v="0"/>
    <n v="1"/>
    <n v="20521.669999999998"/>
    <x v="0"/>
    <s v="Между 10 000 и 50 000"/>
    <x v="0"/>
  </r>
  <r>
    <x v="4"/>
    <x v="0"/>
    <x v="1"/>
    <n v="1"/>
    <n v="2"/>
    <x v="1"/>
    <n v="1"/>
    <n v="4818.72"/>
    <x v="0"/>
    <s v="Между 1000 и 10 000"/>
    <x v="0"/>
  </r>
  <r>
    <x v="4"/>
    <x v="0"/>
    <x v="1"/>
    <n v="2"/>
    <n v="2"/>
    <x v="1"/>
    <n v="6"/>
    <n v="505568.06"/>
    <x v="0"/>
    <s v="&gt;500 000"/>
    <x v="0"/>
  </r>
  <r>
    <x v="4"/>
    <x v="0"/>
    <x v="1"/>
    <n v="4"/>
    <n v="2"/>
    <x v="1"/>
    <n v="2"/>
    <n v="119865.67"/>
    <x v="0"/>
    <s v="Между 100 000 и 500 000"/>
    <x v="0"/>
  </r>
  <r>
    <x v="5"/>
    <x v="0"/>
    <x v="0"/>
    <n v="3"/>
    <n v="2"/>
    <x v="0"/>
    <n v="1"/>
    <n v="12068.31"/>
    <x v="0"/>
    <s v="Между 10 000 и 50 000"/>
    <x v="0"/>
  </r>
  <r>
    <x v="5"/>
    <x v="0"/>
    <x v="1"/>
    <n v="2"/>
    <n v="2"/>
    <x v="0"/>
    <n v="1"/>
    <n v="20890.23"/>
    <x v="0"/>
    <s v="Между 10 000 и 50 000"/>
    <x v="0"/>
  </r>
  <r>
    <x v="5"/>
    <x v="0"/>
    <x v="1"/>
    <n v="2"/>
    <n v="2"/>
    <x v="1"/>
    <n v="1"/>
    <n v="4918.9399999999996"/>
    <x v="0"/>
    <s v="Между 1000 и 10 000"/>
    <x v="0"/>
  </r>
  <r>
    <x v="5"/>
    <x v="0"/>
    <x v="1"/>
    <n v="3"/>
    <n v="2"/>
    <x v="1"/>
    <n v="6"/>
    <n v="516155.13"/>
    <x v="0"/>
    <s v="&gt;500 000"/>
    <x v="0"/>
  </r>
  <r>
    <x v="6"/>
    <x v="0"/>
    <x v="1"/>
    <n v="1"/>
    <n v="2"/>
    <x v="1"/>
    <n v="1"/>
    <n v="31208.75"/>
    <x v="0"/>
    <s v="Между 10 000 и 50 000"/>
    <x v="0"/>
  </r>
  <r>
    <x v="6"/>
    <x v="0"/>
    <x v="1"/>
    <n v="3"/>
    <n v="2"/>
    <x v="0"/>
    <n v="1"/>
    <n v="21292.78"/>
    <x v="0"/>
    <s v="Между 10 000 и 50 000"/>
    <x v="0"/>
  </r>
  <r>
    <x v="6"/>
    <x v="0"/>
    <x v="1"/>
    <n v="3"/>
    <n v="2"/>
    <x v="1"/>
    <n v="1"/>
    <n v="5039.24"/>
    <x v="0"/>
    <s v="Между 1000 и 10 000"/>
    <x v="0"/>
  </r>
  <r>
    <x v="6"/>
    <x v="0"/>
    <x v="1"/>
    <n v="4"/>
    <n v="2"/>
    <x v="1"/>
    <n v="6"/>
    <n v="527004.35"/>
    <x v="0"/>
    <s v="&gt;500 000"/>
    <x v="0"/>
  </r>
  <r>
    <x v="11"/>
    <x v="0"/>
    <x v="1"/>
    <n v="2"/>
    <n v="2"/>
    <x v="1"/>
    <n v="1"/>
    <n v="31855.19"/>
    <x v="0"/>
    <s v="Между 10 000 и 50 000"/>
    <x v="0"/>
  </r>
  <r>
    <x v="11"/>
    <x v="0"/>
    <x v="1"/>
    <n v="4"/>
    <n v="2"/>
    <x v="0"/>
    <n v="1"/>
    <n v="21759.86"/>
    <x v="0"/>
    <s v="Между 10 000 и 50 000"/>
    <x v="0"/>
  </r>
  <r>
    <x v="12"/>
    <x v="0"/>
    <x v="1"/>
    <n v="3"/>
    <n v="2"/>
    <x v="1"/>
    <n v="1"/>
    <n v="32532.62"/>
    <x v="0"/>
    <s v="Между 10 000 и 50 000"/>
    <x v="0"/>
  </r>
  <r>
    <x v="7"/>
    <x v="0"/>
    <x v="1"/>
    <n v="4"/>
    <n v="2"/>
    <x v="1"/>
    <n v="1"/>
    <n v="33241.71"/>
    <x v="0"/>
    <s v="Между 10 000 и 50 000"/>
    <x v="0"/>
  </r>
  <r>
    <x v="8"/>
    <x v="0"/>
    <x v="0"/>
    <n v="3"/>
    <n v="2"/>
    <x v="1"/>
    <n v="11"/>
    <n v="1739363.38"/>
    <x v="0"/>
    <s v="&gt;500 000"/>
    <x v="0"/>
  </r>
  <r>
    <x v="15"/>
    <x v="0"/>
    <x v="0"/>
    <n v="2"/>
    <n v="2"/>
    <x v="0"/>
    <n v="19"/>
    <n v="1798636.71"/>
    <x v="0"/>
    <s v="&gt;500 000"/>
    <x v="0"/>
  </r>
  <r>
    <x v="15"/>
    <x v="0"/>
    <x v="0"/>
    <n v="3"/>
    <n v="2"/>
    <x v="0"/>
    <n v="20"/>
    <n v="1366050.95"/>
    <x v="0"/>
    <s v="&gt;500 000"/>
    <x v="0"/>
  </r>
  <r>
    <x v="15"/>
    <x v="0"/>
    <x v="1"/>
    <n v="1"/>
    <n v="2"/>
    <x v="1"/>
    <n v="1"/>
    <n v="234736.61"/>
    <x v="0"/>
    <s v="Между 100 000 и 500 000"/>
    <x v="0"/>
  </r>
  <r>
    <x v="15"/>
    <x v="0"/>
    <x v="1"/>
    <n v="4"/>
    <n v="2"/>
    <x v="1"/>
    <n v="3"/>
    <n v="599019.39"/>
    <x v="0"/>
    <s v="&gt;500 000"/>
    <x v="0"/>
  </r>
  <r>
    <x v="16"/>
    <x v="0"/>
    <x v="0"/>
    <n v="2"/>
    <n v="2"/>
    <x v="0"/>
    <n v="11"/>
    <n v="547738.18000000005"/>
    <x v="0"/>
    <s v="&gt;500 000"/>
    <x v="0"/>
  </r>
  <r>
    <x v="16"/>
    <x v="0"/>
    <x v="0"/>
    <n v="3"/>
    <n v="2"/>
    <x v="0"/>
    <n v="3"/>
    <n v="45769.279999999999"/>
    <x v="0"/>
    <s v="Между 10 000 и 50 000"/>
    <x v="0"/>
  </r>
  <r>
    <x v="16"/>
    <x v="0"/>
    <x v="1"/>
    <n v="2"/>
    <n v="2"/>
    <x v="1"/>
    <n v="1"/>
    <n v="239489.6"/>
    <x v="0"/>
    <s v="Между 100 000 и 500 000"/>
    <x v="0"/>
  </r>
  <r>
    <x v="14"/>
    <x v="0"/>
    <x v="0"/>
    <n v="3"/>
    <n v="2"/>
    <x v="0"/>
    <n v="5"/>
    <n v="210220.94"/>
    <x v="0"/>
    <s v="Между 100 000 и 500 000"/>
    <x v="0"/>
  </r>
  <r>
    <x v="14"/>
    <x v="0"/>
    <x v="1"/>
    <n v="3"/>
    <n v="2"/>
    <x v="1"/>
    <n v="1"/>
    <n v="244657.85"/>
    <x v="0"/>
    <s v="Между 100 000 и 500 000"/>
    <x v="0"/>
  </r>
  <r>
    <x v="10"/>
    <x v="0"/>
    <x v="0"/>
    <n v="1"/>
    <n v="2"/>
    <x v="0"/>
    <n v="1"/>
    <n v="223811.23"/>
    <x v="0"/>
    <s v="Между 100 000 и 500 000"/>
    <x v="0"/>
  </r>
  <r>
    <x v="10"/>
    <x v="0"/>
    <x v="1"/>
    <n v="1"/>
    <n v="2"/>
    <x v="1"/>
    <n v="5"/>
    <n v="546868.65"/>
    <x v="0"/>
    <s v="&gt;500 000"/>
    <x v="0"/>
  </r>
  <r>
    <x v="0"/>
    <x v="0"/>
    <x v="1"/>
    <n v="1"/>
    <n v="3"/>
    <x v="0"/>
    <n v="1"/>
    <n v="209475.1"/>
    <x v="0"/>
    <s v="Между 100 000 и 500 000"/>
    <x v="0"/>
  </r>
  <r>
    <x v="1"/>
    <x v="0"/>
    <x v="0"/>
    <n v="1"/>
    <n v="3"/>
    <x v="0"/>
    <n v="6"/>
    <n v="1715008.51"/>
    <x v="0"/>
    <s v="&gt;500 000"/>
    <x v="0"/>
  </r>
  <r>
    <x v="1"/>
    <x v="0"/>
    <x v="0"/>
    <n v="2"/>
    <n v="3"/>
    <x v="0"/>
    <n v="5"/>
    <n v="1258072.72"/>
    <x v="0"/>
    <s v="&gt;500 000"/>
    <x v="0"/>
  </r>
  <r>
    <x v="1"/>
    <x v="0"/>
    <x v="0"/>
    <n v="3"/>
    <n v="3"/>
    <x v="0"/>
    <n v="5"/>
    <n v="1046273.58"/>
    <x v="0"/>
    <s v="&gt;500 000"/>
    <x v="0"/>
  </r>
  <r>
    <x v="1"/>
    <x v="0"/>
    <x v="1"/>
    <n v="1"/>
    <n v="3"/>
    <x v="1"/>
    <n v="1"/>
    <n v="156627.54"/>
    <x v="0"/>
    <s v="Между 100 000 и 500 000"/>
    <x v="0"/>
  </r>
  <r>
    <x v="1"/>
    <x v="0"/>
    <x v="1"/>
    <n v="2"/>
    <n v="3"/>
    <x v="0"/>
    <n v="1"/>
    <n v="213714.48"/>
    <x v="0"/>
    <s v="Между 100 000 и 500 000"/>
    <x v="0"/>
  </r>
  <r>
    <x v="1"/>
    <x v="0"/>
    <x v="1"/>
    <n v="3"/>
    <n v="3"/>
    <x v="1"/>
    <n v="1"/>
    <n v="39489.339999999997"/>
    <x v="0"/>
    <s v="Между 10 000 и 50 000"/>
    <x v="0"/>
  </r>
  <r>
    <x v="2"/>
    <x v="0"/>
    <x v="0"/>
    <n v="1"/>
    <n v="3"/>
    <x v="0"/>
    <n v="2"/>
    <n v="1350623.18"/>
    <x v="0"/>
    <s v="&gt;500 000"/>
    <x v="0"/>
  </r>
  <r>
    <x v="2"/>
    <x v="0"/>
    <x v="0"/>
    <n v="2"/>
    <n v="3"/>
    <x v="0"/>
    <n v="3"/>
    <n v="804140.91"/>
    <x v="0"/>
    <s v="&gt;500 000"/>
    <x v="0"/>
  </r>
  <r>
    <x v="2"/>
    <x v="0"/>
    <x v="0"/>
    <n v="3"/>
    <n v="3"/>
    <x v="0"/>
    <n v="3"/>
    <n v="486849.39"/>
    <x v="0"/>
    <s v="Между 100 000 и 500 000"/>
    <x v="0"/>
  </r>
  <r>
    <x v="2"/>
    <x v="0"/>
    <x v="1"/>
    <n v="1"/>
    <n v="3"/>
    <x v="1"/>
    <n v="3"/>
    <n v="201854.15"/>
    <x v="0"/>
    <s v="Между 100 000 и 500 000"/>
    <x v="0"/>
  </r>
  <r>
    <x v="2"/>
    <x v="0"/>
    <x v="1"/>
    <n v="2"/>
    <n v="3"/>
    <x v="1"/>
    <n v="1"/>
    <n v="159567.67999999999"/>
    <x v="0"/>
    <s v="Между 100 000 и 500 000"/>
    <x v="0"/>
  </r>
  <r>
    <x v="2"/>
    <x v="0"/>
    <x v="1"/>
    <n v="3"/>
    <n v="3"/>
    <x v="0"/>
    <n v="1"/>
    <n v="217920.52"/>
    <x v="0"/>
    <s v="Между 100 000 и 500 000"/>
    <x v="0"/>
  </r>
  <r>
    <x v="2"/>
    <x v="0"/>
    <x v="1"/>
    <n v="4"/>
    <n v="3"/>
    <x v="1"/>
    <n v="1"/>
    <n v="40279.94"/>
    <x v="0"/>
    <s v="Между 10 000 и 50 000"/>
    <x v="0"/>
  </r>
  <r>
    <x v="3"/>
    <x v="0"/>
    <x v="0"/>
    <n v="1"/>
    <n v="3"/>
    <x v="0"/>
    <n v="8"/>
    <n v="2712663.41"/>
    <x v="0"/>
    <s v="&gt;500 000"/>
    <x v="0"/>
  </r>
  <r>
    <x v="3"/>
    <x v="0"/>
    <x v="0"/>
    <n v="3"/>
    <n v="3"/>
    <x v="0"/>
    <n v="1"/>
    <n v="318288.69"/>
    <x v="0"/>
    <s v="Между 100 000 и 500 000"/>
    <x v="0"/>
  </r>
  <r>
    <x v="3"/>
    <x v="0"/>
    <x v="1"/>
    <n v="1"/>
    <n v="3"/>
    <x v="0"/>
    <n v="1"/>
    <n v="131114.54"/>
    <x v="0"/>
    <s v="Между 100 000 и 500 000"/>
    <x v="0"/>
  </r>
  <r>
    <x v="3"/>
    <x v="0"/>
    <x v="1"/>
    <n v="2"/>
    <n v="3"/>
    <x v="1"/>
    <n v="3"/>
    <n v="206310.98"/>
    <x v="0"/>
    <s v="Между 100 000 и 500 000"/>
    <x v="0"/>
  </r>
  <r>
    <x v="3"/>
    <x v="0"/>
    <x v="1"/>
    <n v="3"/>
    <n v="3"/>
    <x v="1"/>
    <n v="1"/>
    <n v="162938.62"/>
    <x v="0"/>
    <s v="Между 100 000 и 500 000"/>
    <x v="0"/>
  </r>
  <r>
    <x v="3"/>
    <x v="0"/>
    <x v="1"/>
    <n v="4"/>
    <n v="3"/>
    <x v="0"/>
    <n v="1"/>
    <n v="222725.97"/>
    <x v="0"/>
    <s v="Между 100 000 и 500 000"/>
    <x v="0"/>
  </r>
  <r>
    <x v="4"/>
    <x v="0"/>
    <x v="0"/>
    <n v="3"/>
    <n v="3"/>
    <x v="1"/>
    <n v="23"/>
    <n v="1455927.95"/>
    <x v="0"/>
    <s v="&gt;500 000"/>
    <x v="0"/>
  </r>
  <r>
    <x v="4"/>
    <x v="0"/>
    <x v="1"/>
    <n v="1"/>
    <n v="3"/>
    <x v="1"/>
    <n v="2"/>
    <n v="40098.94"/>
    <x v="0"/>
    <s v="Между 10 000 и 50 000"/>
    <x v="0"/>
  </r>
  <r>
    <x v="4"/>
    <x v="0"/>
    <x v="1"/>
    <n v="2"/>
    <n v="3"/>
    <x v="0"/>
    <n v="1"/>
    <n v="133436.19"/>
    <x v="0"/>
    <s v="Между 100 000 и 500 000"/>
    <x v="0"/>
  </r>
  <r>
    <x v="4"/>
    <x v="0"/>
    <x v="1"/>
    <n v="2"/>
    <n v="3"/>
    <x v="1"/>
    <n v="2"/>
    <n v="44679.79"/>
    <x v="0"/>
    <s v="Между 10 000 и 50 000"/>
    <x v="0"/>
  </r>
  <r>
    <x v="4"/>
    <x v="0"/>
    <x v="1"/>
    <n v="3"/>
    <n v="3"/>
    <x v="1"/>
    <n v="3"/>
    <n v="210963.9"/>
    <x v="0"/>
    <s v="Между 100 000 и 500 000"/>
    <x v="0"/>
  </r>
  <r>
    <x v="4"/>
    <x v="0"/>
    <x v="1"/>
    <n v="4"/>
    <n v="3"/>
    <x v="1"/>
    <n v="1"/>
    <n v="166404.78"/>
    <x v="0"/>
    <s v="Между 100 000 и 500 000"/>
    <x v="0"/>
  </r>
  <r>
    <x v="5"/>
    <x v="0"/>
    <x v="0"/>
    <n v="3"/>
    <n v="3"/>
    <x v="0"/>
    <n v="3"/>
    <n v="1143852.04"/>
    <x v="0"/>
    <s v="&gt;500 000"/>
    <x v="0"/>
  </r>
  <r>
    <x v="5"/>
    <x v="0"/>
    <x v="1"/>
    <n v="1"/>
    <n v="3"/>
    <x v="1"/>
    <n v="2"/>
    <n v="330372.53000000003"/>
    <x v="0"/>
    <s v="Между 100 000 и 500 000"/>
    <x v="0"/>
  </r>
  <r>
    <x v="5"/>
    <x v="0"/>
    <x v="1"/>
    <n v="2"/>
    <n v="3"/>
    <x v="1"/>
    <n v="2"/>
    <n v="41001.4"/>
    <x v="0"/>
    <s v="Между 10 000 и 50 000"/>
    <x v="0"/>
  </r>
  <r>
    <x v="5"/>
    <x v="0"/>
    <x v="1"/>
    <n v="3"/>
    <n v="3"/>
    <x v="0"/>
    <n v="1"/>
    <n v="135835.43"/>
    <x v="0"/>
    <s v="Между 100 000 и 500 000"/>
    <x v="0"/>
  </r>
  <r>
    <x v="5"/>
    <x v="0"/>
    <x v="1"/>
    <n v="3"/>
    <n v="3"/>
    <x v="1"/>
    <n v="2"/>
    <n v="45673.51"/>
    <x v="0"/>
    <s v="Между 10 000 и 50 000"/>
    <x v="0"/>
  </r>
  <r>
    <x v="5"/>
    <x v="0"/>
    <x v="1"/>
    <n v="4"/>
    <n v="3"/>
    <x v="1"/>
    <n v="2"/>
    <n v="195837.04"/>
    <x v="0"/>
    <s v="Между 100 000 и 500 000"/>
    <x v="0"/>
  </r>
  <r>
    <x v="6"/>
    <x v="0"/>
    <x v="1"/>
    <n v="1"/>
    <n v="3"/>
    <x v="1"/>
    <n v="1"/>
    <n v="10991.37"/>
    <x v="0"/>
    <s v="Между 10 000 и 50 000"/>
    <x v="0"/>
  </r>
  <r>
    <x v="6"/>
    <x v="0"/>
    <x v="1"/>
    <n v="3"/>
    <n v="3"/>
    <x v="1"/>
    <n v="2"/>
    <n v="42003.44"/>
    <x v="0"/>
    <s v="Между 10 000 и 50 000"/>
    <x v="0"/>
  </r>
  <r>
    <x v="6"/>
    <x v="0"/>
    <x v="1"/>
    <n v="4"/>
    <n v="3"/>
    <x v="0"/>
    <n v="1"/>
    <n v="138260.14000000001"/>
    <x v="0"/>
    <s v="Между 100 000 и 500 000"/>
    <x v="0"/>
  </r>
  <r>
    <x v="6"/>
    <x v="0"/>
    <x v="1"/>
    <n v="4"/>
    <n v="3"/>
    <x v="1"/>
    <n v="2"/>
    <n v="46757.760000000002"/>
    <x v="0"/>
    <s v="Между 10 000 и 50 000"/>
    <x v="0"/>
  </r>
  <r>
    <x v="11"/>
    <x v="0"/>
    <x v="1"/>
    <n v="2"/>
    <n v="3"/>
    <x v="1"/>
    <n v="1"/>
    <n v="11308.53"/>
    <x v="0"/>
    <s v="Между 10 000 и 50 000"/>
    <x v="0"/>
  </r>
  <r>
    <x v="11"/>
    <x v="0"/>
    <x v="1"/>
    <n v="3"/>
    <n v="3"/>
    <x v="1"/>
    <n v="1"/>
    <n v="211490.23"/>
    <x v="0"/>
    <s v="Между 100 000 и 500 000"/>
    <x v="0"/>
  </r>
  <r>
    <x v="11"/>
    <x v="0"/>
    <x v="1"/>
    <n v="4"/>
    <n v="3"/>
    <x v="1"/>
    <n v="2"/>
    <n v="43156.4"/>
    <x v="0"/>
    <s v="Между 10 000 и 50 000"/>
    <x v="0"/>
  </r>
  <r>
    <x v="12"/>
    <x v="0"/>
    <x v="0"/>
    <n v="1"/>
    <n v="3"/>
    <x v="0"/>
    <n v="1"/>
    <n v="536228.85"/>
    <x v="0"/>
    <s v="&gt;500 000"/>
    <x v="0"/>
  </r>
  <r>
    <x v="12"/>
    <x v="0"/>
    <x v="1"/>
    <n v="3"/>
    <n v="3"/>
    <x v="1"/>
    <n v="1"/>
    <n v="11635.35"/>
    <x v="0"/>
    <s v="Между 10 000 и 50 000"/>
    <x v="0"/>
  </r>
  <r>
    <x v="12"/>
    <x v="0"/>
    <x v="1"/>
    <n v="4"/>
    <n v="3"/>
    <x v="0"/>
    <n v="2"/>
    <n v="46678.7"/>
    <x v="0"/>
    <s v="Между 10 000 и 50 000"/>
    <x v="0"/>
  </r>
  <r>
    <x v="12"/>
    <x v="0"/>
    <x v="1"/>
    <n v="4"/>
    <n v="3"/>
    <x v="1"/>
    <n v="1"/>
    <n v="215176.43"/>
    <x v="0"/>
    <s v="Между 100 000 и 500 000"/>
    <x v="0"/>
  </r>
  <r>
    <x v="7"/>
    <x v="0"/>
    <x v="0"/>
    <n v="1"/>
    <n v="3"/>
    <x v="0"/>
    <n v="11"/>
    <n v="3537612.15"/>
    <x v="0"/>
    <s v="&gt;500 000"/>
    <x v="0"/>
  </r>
  <r>
    <x v="7"/>
    <x v="0"/>
    <x v="0"/>
    <n v="2"/>
    <n v="3"/>
    <x v="0"/>
    <n v="1"/>
    <n v="543482.73"/>
    <x v="0"/>
    <s v="&gt;500 000"/>
    <x v="0"/>
  </r>
  <r>
    <x v="7"/>
    <x v="0"/>
    <x v="1"/>
    <n v="4"/>
    <n v="3"/>
    <x v="1"/>
    <n v="1"/>
    <n v="11977.62"/>
    <x v="0"/>
    <s v="Между 10 000 и 50 000"/>
    <x v="0"/>
  </r>
  <r>
    <x v="8"/>
    <x v="0"/>
    <x v="0"/>
    <n v="2"/>
    <n v="3"/>
    <x v="0"/>
    <n v="5"/>
    <n v="1413161.19"/>
    <x v="0"/>
    <s v="&gt;500 000"/>
    <x v="0"/>
  </r>
  <r>
    <x v="9"/>
    <x v="0"/>
    <x v="0"/>
    <n v="3"/>
    <n v="3"/>
    <x v="0"/>
    <n v="3"/>
    <n v="834866.17"/>
    <x v="0"/>
    <s v="&gt;500 000"/>
    <x v="0"/>
  </r>
  <r>
    <x v="15"/>
    <x v="0"/>
    <x v="0"/>
    <n v="1"/>
    <n v="3"/>
    <x v="0"/>
    <n v="13"/>
    <n v="1901726.95"/>
    <x v="0"/>
    <s v="&gt;500 000"/>
    <x v="0"/>
  </r>
  <r>
    <x v="15"/>
    <x v="0"/>
    <x v="0"/>
    <n v="2"/>
    <n v="3"/>
    <x v="0"/>
    <n v="18"/>
    <n v="4215115.16"/>
    <x v="0"/>
    <s v="&gt;500 000"/>
    <x v="0"/>
  </r>
  <r>
    <x v="15"/>
    <x v="0"/>
    <x v="0"/>
    <n v="3"/>
    <n v="3"/>
    <x v="0"/>
    <n v="7"/>
    <n v="2333699.2999999998"/>
    <x v="0"/>
    <s v="&gt;500 000"/>
    <x v="0"/>
  </r>
  <r>
    <x v="15"/>
    <x v="0"/>
    <x v="1"/>
    <n v="3"/>
    <n v="3"/>
    <x v="1"/>
    <n v="3"/>
    <n v="904339.13"/>
    <x v="0"/>
    <s v="&gt;500 000"/>
    <x v="0"/>
  </r>
  <r>
    <x v="15"/>
    <x v="0"/>
    <x v="1"/>
    <n v="4"/>
    <n v="3"/>
    <x v="1"/>
    <n v="1"/>
    <n v="6694.17"/>
    <x v="0"/>
    <s v="Между 1000 и 10 000"/>
    <x v="0"/>
  </r>
  <r>
    <x v="16"/>
    <x v="0"/>
    <x v="0"/>
    <n v="3"/>
    <n v="3"/>
    <x v="0"/>
    <n v="4"/>
    <n v="332253.18"/>
    <x v="0"/>
    <s v="Между 100 000 и 500 000"/>
    <x v="0"/>
  </r>
  <r>
    <x v="16"/>
    <x v="0"/>
    <x v="1"/>
    <n v="4"/>
    <n v="3"/>
    <x v="1"/>
    <n v="3"/>
    <n v="921609.74"/>
    <x v="0"/>
    <s v="&gt;500 000"/>
    <x v="0"/>
  </r>
  <r>
    <x v="14"/>
    <x v="0"/>
    <x v="0"/>
    <n v="3"/>
    <n v="3"/>
    <x v="0"/>
    <n v="3"/>
    <n v="103106.01"/>
    <x v="0"/>
    <s v="Между 100 000 и 500 000"/>
    <x v="0"/>
  </r>
  <r>
    <x v="10"/>
    <x v="0"/>
    <x v="0"/>
    <n v="1"/>
    <n v="3"/>
    <x v="0"/>
    <n v="16"/>
    <n v="5232183.0599999996"/>
    <x v="0"/>
    <s v="&gt;500 000"/>
    <x v="0"/>
  </r>
  <r>
    <x v="0"/>
    <x v="0"/>
    <x v="0"/>
    <n v="1"/>
    <n v="3"/>
    <x v="0"/>
    <n v="13"/>
    <n v="5428950.4100000001"/>
    <x v="0"/>
    <s v="&gt;500 000"/>
    <x v="0"/>
  </r>
  <r>
    <x v="0"/>
    <x v="0"/>
    <x v="0"/>
    <n v="2"/>
    <n v="3"/>
    <x v="0"/>
    <n v="16"/>
    <n v="5333483.71"/>
    <x v="0"/>
    <s v="&gt;500 000"/>
    <x v="0"/>
  </r>
  <r>
    <x v="0"/>
    <x v="0"/>
    <x v="1"/>
    <n v="1"/>
    <n v="4"/>
    <x v="0"/>
    <n v="1"/>
    <n v="3774.93"/>
    <x v="0"/>
    <s v="Между 1000 и 10 000"/>
    <x v="0"/>
  </r>
  <r>
    <x v="0"/>
    <x v="0"/>
    <x v="1"/>
    <n v="1"/>
    <n v="4"/>
    <x v="1"/>
    <n v="2"/>
    <n v="113625.53"/>
    <x v="0"/>
    <s v="Между 100 000 и 500 000"/>
    <x v="0"/>
  </r>
  <r>
    <x v="0"/>
    <x v="0"/>
    <x v="1"/>
    <n v="2"/>
    <n v="4"/>
    <x v="1"/>
    <n v="6"/>
    <n v="334500.68"/>
    <x v="0"/>
    <s v="Между 100 000 и 500 000"/>
    <x v="0"/>
  </r>
  <r>
    <x v="1"/>
    <x v="0"/>
    <x v="0"/>
    <n v="3"/>
    <n v="4"/>
    <x v="0"/>
    <n v="9"/>
    <n v="2113805.34"/>
    <x v="0"/>
    <s v="&gt;500 000"/>
    <x v="0"/>
  </r>
  <r>
    <x v="1"/>
    <x v="0"/>
    <x v="1"/>
    <n v="1"/>
    <n v="4"/>
    <x v="0"/>
    <n v="1"/>
    <n v="31323.85"/>
    <x v="0"/>
    <s v="Между 10 000 и 50 000"/>
    <x v="0"/>
  </r>
  <r>
    <x v="1"/>
    <x v="0"/>
    <x v="1"/>
    <n v="1"/>
    <n v="4"/>
    <x v="1"/>
    <n v="2"/>
    <n v="45913.03"/>
    <x v="0"/>
    <s v="Между 10 000 и 50 000"/>
    <x v="0"/>
  </r>
  <r>
    <x v="1"/>
    <x v="0"/>
    <x v="1"/>
    <n v="2"/>
    <n v="4"/>
    <x v="0"/>
    <n v="1"/>
    <n v="3850.11"/>
    <x v="0"/>
    <s v="Между 1000 и 10 000"/>
    <x v="0"/>
  </r>
  <r>
    <x v="1"/>
    <x v="0"/>
    <x v="1"/>
    <n v="2"/>
    <n v="4"/>
    <x v="1"/>
    <n v="2"/>
    <n v="115672.77"/>
    <x v="0"/>
    <s v="Между 100 000 и 500 000"/>
    <x v="0"/>
  </r>
  <r>
    <x v="1"/>
    <x v="0"/>
    <x v="1"/>
    <n v="3"/>
    <n v="4"/>
    <x v="1"/>
    <n v="5"/>
    <n v="319860.59000000003"/>
    <x v="0"/>
    <s v="Между 100 000 и 500 000"/>
    <x v="0"/>
  </r>
  <r>
    <x v="2"/>
    <x v="0"/>
    <x v="0"/>
    <n v="1"/>
    <n v="4"/>
    <x v="0"/>
    <n v="16"/>
    <n v="3272485.93"/>
    <x v="0"/>
    <s v="&gt;500 000"/>
    <x v="0"/>
  </r>
  <r>
    <x v="2"/>
    <x v="0"/>
    <x v="0"/>
    <n v="3"/>
    <n v="4"/>
    <x v="0"/>
    <n v="23"/>
    <n v="3373152.14"/>
    <x v="0"/>
    <s v="&gt;500 000"/>
    <x v="0"/>
  </r>
  <r>
    <x v="2"/>
    <x v="0"/>
    <x v="1"/>
    <n v="1"/>
    <n v="4"/>
    <x v="1"/>
    <n v="5"/>
    <n v="702322.89"/>
    <x v="0"/>
    <s v="&gt;500 000"/>
    <x v="0"/>
  </r>
  <r>
    <x v="2"/>
    <x v="0"/>
    <x v="1"/>
    <n v="2"/>
    <n v="4"/>
    <x v="0"/>
    <n v="1"/>
    <n v="31673.52"/>
    <x v="0"/>
    <s v="Между 10 000 и 50 000"/>
    <x v="0"/>
  </r>
  <r>
    <x v="2"/>
    <x v="0"/>
    <x v="1"/>
    <n v="2"/>
    <n v="4"/>
    <x v="1"/>
    <n v="2"/>
    <n v="46802.46"/>
    <x v="0"/>
    <s v="Между 10 000 и 50 000"/>
    <x v="0"/>
  </r>
  <r>
    <x v="2"/>
    <x v="0"/>
    <x v="1"/>
    <n v="3"/>
    <n v="4"/>
    <x v="0"/>
    <n v="1"/>
    <n v="3950.35"/>
    <x v="0"/>
    <s v="Между 1000 и 10 000"/>
    <x v="0"/>
  </r>
  <r>
    <x v="2"/>
    <x v="0"/>
    <x v="1"/>
    <n v="3"/>
    <n v="4"/>
    <x v="1"/>
    <n v="2"/>
    <n v="117865.29"/>
    <x v="0"/>
    <s v="Между 100 000 и 500 000"/>
    <x v="0"/>
  </r>
  <r>
    <x v="2"/>
    <x v="0"/>
    <x v="1"/>
    <n v="4"/>
    <n v="4"/>
    <x v="1"/>
    <n v="4"/>
    <n v="274732.03000000003"/>
    <x v="0"/>
    <s v="Между 100 000 и 500 000"/>
    <x v="0"/>
  </r>
  <r>
    <x v="3"/>
    <x v="0"/>
    <x v="0"/>
    <n v="1"/>
    <n v="4"/>
    <x v="0"/>
    <n v="27"/>
    <n v="7194091.6699999999"/>
    <x v="0"/>
    <s v="&gt;500 000"/>
    <x v="0"/>
  </r>
  <r>
    <x v="3"/>
    <x v="0"/>
    <x v="0"/>
    <n v="2"/>
    <n v="4"/>
    <x v="0"/>
    <n v="13"/>
    <n v="2803552.05"/>
    <x v="0"/>
    <s v="&gt;500 000"/>
    <x v="0"/>
  </r>
  <r>
    <x v="3"/>
    <x v="0"/>
    <x v="0"/>
    <n v="3"/>
    <n v="4"/>
    <x v="0"/>
    <n v="8"/>
    <n v="1891155.22"/>
    <x v="0"/>
    <s v="&gt;500 000"/>
    <x v="0"/>
  </r>
  <r>
    <x v="3"/>
    <x v="0"/>
    <x v="1"/>
    <n v="1"/>
    <n v="4"/>
    <x v="1"/>
    <n v="9"/>
    <n v="594128.85"/>
    <x v="0"/>
    <s v="&gt;500 000"/>
    <x v="0"/>
  </r>
  <r>
    <x v="3"/>
    <x v="0"/>
    <x v="1"/>
    <n v="2"/>
    <n v="4"/>
    <x v="1"/>
    <n v="5"/>
    <n v="711651.46"/>
    <x v="0"/>
    <s v="&gt;500 000"/>
    <x v="0"/>
  </r>
  <r>
    <x v="3"/>
    <x v="0"/>
    <x v="1"/>
    <n v="3"/>
    <n v="4"/>
    <x v="0"/>
    <n v="1"/>
    <n v="32098.17"/>
    <x v="0"/>
    <s v="Между 10 000 и 50 000"/>
    <x v="0"/>
  </r>
  <r>
    <x v="3"/>
    <x v="0"/>
    <x v="1"/>
    <n v="3"/>
    <n v="4"/>
    <x v="1"/>
    <n v="2"/>
    <n v="47813.63"/>
    <x v="0"/>
    <s v="Между 10 000 и 50 000"/>
    <x v="0"/>
  </r>
  <r>
    <x v="3"/>
    <x v="0"/>
    <x v="1"/>
    <n v="4"/>
    <n v="4"/>
    <x v="0"/>
    <n v="1"/>
    <n v="4061.33"/>
    <x v="0"/>
    <s v="Между 1000 и 10 000"/>
    <x v="0"/>
  </r>
  <r>
    <x v="3"/>
    <x v="0"/>
    <x v="1"/>
    <n v="4"/>
    <n v="4"/>
    <x v="1"/>
    <n v="2"/>
    <n v="120417.38"/>
    <x v="0"/>
    <s v="Между 100 000 и 500 000"/>
    <x v="0"/>
  </r>
  <r>
    <x v="4"/>
    <x v="0"/>
    <x v="0"/>
    <n v="2"/>
    <n v="4"/>
    <x v="0"/>
    <n v="21"/>
    <n v="5032593.4000000004"/>
    <x v="0"/>
    <s v="&gt;500 000"/>
    <x v="0"/>
  </r>
  <r>
    <x v="4"/>
    <x v="0"/>
    <x v="0"/>
    <n v="3"/>
    <n v="4"/>
    <x v="0"/>
    <n v="11"/>
    <n v="2225690.36"/>
    <x v="0"/>
    <s v="&gt;500 000"/>
    <x v="0"/>
  </r>
  <r>
    <x v="4"/>
    <x v="0"/>
    <x v="0"/>
    <n v="3"/>
    <n v="4"/>
    <x v="1"/>
    <n v="52"/>
    <n v="5526256.21"/>
    <x v="0"/>
    <s v="&gt;500 000"/>
    <x v="0"/>
  </r>
  <r>
    <x v="4"/>
    <x v="0"/>
    <x v="1"/>
    <n v="2"/>
    <n v="4"/>
    <x v="1"/>
    <n v="8"/>
    <n v="447749.23"/>
    <x v="0"/>
    <s v="Между 100 000 и 500 000"/>
    <x v="0"/>
  </r>
  <r>
    <x v="4"/>
    <x v="0"/>
    <x v="1"/>
    <n v="3"/>
    <n v="4"/>
    <x v="1"/>
    <n v="5"/>
    <n v="726517.99"/>
    <x v="0"/>
    <s v="&gt;500 000"/>
    <x v="0"/>
  </r>
  <r>
    <x v="4"/>
    <x v="0"/>
    <x v="1"/>
    <n v="4"/>
    <n v="4"/>
    <x v="0"/>
    <n v="1"/>
    <n v="32578.69"/>
    <x v="0"/>
    <s v="Между 10 000 и 50 000"/>
    <x v="0"/>
  </r>
  <r>
    <x v="4"/>
    <x v="0"/>
    <x v="1"/>
    <n v="4"/>
    <n v="4"/>
    <x v="1"/>
    <n v="1"/>
    <n v="10841.74"/>
    <x v="0"/>
    <s v="Между 10 000 и 50 000"/>
    <x v="0"/>
  </r>
  <r>
    <x v="5"/>
    <x v="0"/>
    <x v="0"/>
    <n v="3"/>
    <n v="4"/>
    <x v="0"/>
    <n v="17"/>
    <n v="3587396.06"/>
    <x v="0"/>
    <s v="&gt;500 000"/>
    <x v="0"/>
  </r>
  <r>
    <x v="5"/>
    <x v="0"/>
    <x v="1"/>
    <n v="1"/>
    <n v="4"/>
    <x v="0"/>
    <n v="2"/>
    <n v="58440.27"/>
    <x v="0"/>
    <s v="Между 50 000 и 100 000"/>
    <x v="0"/>
  </r>
  <r>
    <x v="5"/>
    <x v="0"/>
    <x v="1"/>
    <n v="2"/>
    <n v="4"/>
    <x v="1"/>
    <n v="3"/>
    <n v="123436.34"/>
    <x v="0"/>
    <s v="Между 100 000 и 500 000"/>
    <x v="0"/>
  </r>
  <r>
    <x v="5"/>
    <x v="0"/>
    <x v="1"/>
    <n v="4"/>
    <n v="4"/>
    <x v="1"/>
    <n v="5"/>
    <n v="741433.89"/>
    <x v="0"/>
    <s v="&gt;500 000"/>
    <x v="0"/>
  </r>
  <r>
    <x v="6"/>
    <x v="0"/>
    <x v="1"/>
    <n v="1"/>
    <n v="4"/>
    <x v="1"/>
    <n v="1"/>
    <n v="2142.5"/>
    <x v="0"/>
    <s v="Между 1000 и 10 000"/>
    <x v="0"/>
  </r>
  <r>
    <x v="6"/>
    <x v="0"/>
    <x v="1"/>
    <n v="2"/>
    <n v="4"/>
    <x v="0"/>
    <n v="1"/>
    <n v="13238.29"/>
    <x v="0"/>
    <s v="Между 10 000 и 50 000"/>
    <x v="0"/>
  </r>
  <r>
    <x v="6"/>
    <x v="0"/>
    <x v="1"/>
    <n v="4"/>
    <n v="4"/>
    <x v="1"/>
    <n v="7"/>
    <n v="418405.73"/>
    <x v="0"/>
    <s v="Между 100 000 и 500 000"/>
    <x v="0"/>
  </r>
  <r>
    <x v="11"/>
    <x v="0"/>
    <x v="1"/>
    <n v="2"/>
    <n v="4"/>
    <x v="1"/>
    <n v="1"/>
    <n v="2204.58"/>
    <x v="0"/>
    <s v="Между 1000 и 10 000"/>
    <x v="0"/>
  </r>
  <r>
    <x v="11"/>
    <x v="0"/>
    <x v="1"/>
    <n v="3"/>
    <n v="4"/>
    <x v="0"/>
    <n v="1"/>
    <n v="13663.57"/>
    <x v="0"/>
    <s v="Между 10 000 и 50 000"/>
    <x v="0"/>
  </r>
  <r>
    <x v="11"/>
    <x v="0"/>
    <x v="1"/>
    <n v="3"/>
    <n v="4"/>
    <x v="1"/>
    <n v="2"/>
    <n v="367709.11"/>
    <x v="0"/>
    <s v="Между 100 000 и 500 000"/>
    <x v="0"/>
  </r>
  <r>
    <x v="12"/>
    <x v="0"/>
    <x v="0"/>
    <n v="1"/>
    <n v="4"/>
    <x v="0"/>
    <n v="5"/>
    <n v="1382751.4"/>
    <x v="0"/>
    <s v="&gt;500 000"/>
    <x v="0"/>
  </r>
  <r>
    <x v="12"/>
    <x v="0"/>
    <x v="1"/>
    <n v="3"/>
    <n v="4"/>
    <x v="1"/>
    <n v="1"/>
    <n v="2262.7800000000002"/>
    <x v="0"/>
    <s v="Между 1000 и 10 000"/>
    <x v="0"/>
  </r>
  <r>
    <x v="12"/>
    <x v="0"/>
    <x v="1"/>
    <n v="4"/>
    <n v="4"/>
    <x v="0"/>
    <n v="1"/>
    <n v="14062.27"/>
    <x v="0"/>
    <s v="Между 10 000 и 50 000"/>
    <x v="0"/>
  </r>
  <r>
    <x v="12"/>
    <x v="0"/>
    <x v="1"/>
    <n v="4"/>
    <n v="4"/>
    <x v="1"/>
    <n v="2"/>
    <n v="375394.55"/>
    <x v="0"/>
    <s v="Между 100 000 и 500 000"/>
    <x v="0"/>
  </r>
  <r>
    <x v="7"/>
    <x v="0"/>
    <x v="0"/>
    <n v="2"/>
    <n v="4"/>
    <x v="0"/>
    <n v="1"/>
    <n v="521460.03"/>
    <x v="0"/>
    <s v="&gt;500 000"/>
    <x v="0"/>
  </r>
  <r>
    <x v="7"/>
    <x v="0"/>
    <x v="1"/>
    <n v="1"/>
    <n v="4"/>
    <x v="1"/>
    <n v="1"/>
    <n v="21630.69"/>
    <x v="0"/>
    <s v="Между 10 000 и 50 000"/>
    <x v="0"/>
  </r>
  <r>
    <x v="7"/>
    <x v="0"/>
    <x v="1"/>
    <n v="4"/>
    <n v="4"/>
    <x v="1"/>
    <n v="1"/>
    <n v="2320.98"/>
    <x v="0"/>
    <s v="Между 1000 и 10 000"/>
    <x v="0"/>
  </r>
  <r>
    <x v="8"/>
    <x v="0"/>
    <x v="0"/>
    <n v="2"/>
    <n v="4"/>
    <x v="0"/>
    <n v="81"/>
    <n v="14203385.09"/>
    <x v="0"/>
    <s v="&gt;500 000"/>
    <x v="0"/>
  </r>
  <r>
    <x v="8"/>
    <x v="0"/>
    <x v="0"/>
    <n v="3"/>
    <n v="4"/>
    <x v="0"/>
    <n v="1"/>
    <n v="530130.23"/>
    <x v="0"/>
    <s v="&gt;500 000"/>
    <x v="0"/>
  </r>
  <r>
    <x v="8"/>
    <x v="0"/>
    <x v="1"/>
    <n v="1"/>
    <n v="4"/>
    <x v="0"/>
    <n v="1"/>
    <n v="40397.39"/>
    <x v="0"/>
    <s v="Между 10 000 и 50 000"/>
    <x v="0"/>
  </r>
  <r>
    <x v="8"/>
    <x v="0"/>
    <x v="1"/>
    <n v="2"/>
    <n v="4"/>
    <x v="1"/>
    <n v="1"/>
    <n v="22020.13"/>
    <x v="0"/>
    <s v="Между 10 000 и 50 000"/>
    <x v="0"/>
  </r>
  <r>
    <x v="9"/>
    <x v="0"/>
    <x v="0"/>
    <n v="3"/>
    <n v="4"/>
    <x v="0"/>
    <n v="68"/>
    <n v="10986434.76"/>
    <x v="0"/>
    <s v="&gt;500 000"/>
    <x v="0"/>
  </r>
  <r>
    <x v="9"/>
    <x v="0"/>
    <x v="1"/>
    <n v="2"/>
    <n v="4"/>
    <x v="0"/>
    <n v="1"/>
    <n v="41323.199999999997"/>
    <x v="0"/>
    <s v="Между 10 000 и 50 000"/>
    <x v="0"/>
  </r>
  <r>
    <x v="9"/>
    <x v="0"/>
    <x v="1"/>
    <n v="3"/>
    <n v="4"/>
    <x v="1"/>
    <n v="1"/>
    <n v="22440.67"/>
    <x v="0"/>
    <s v="Между 10 000 и 50 000"/>
    <x v="0"/>
  </r>
  <r>
    <x v="13"/>
    <x v="0"/>
    <x v="1"/>
    <n v="3"/>
    <n v="4"/>
    <x v="0"/>
    <n v="1"/>
    <n v="42503.12"/>
    <x v="0"/>
    <s v="Между 10 000 и 50 000"/>
    <x v="0"/>
  </r>
  <r>
    <x v="13"/>
    <x v="0"/>
    <x v="1"/>
    <n v="4"/>
    <n v="4"/>
    <x v="1"/>
    <n v="1"/>
    <n v="23064.37"/>
    <x v="0"/>
    <s v="Между 10 000 и 50 000"/>
    <x v="0"/>
  </r>
  <r>
    <x v="17"/>
    <x v="0"/>
    <x v="1"/>
    <n v="4"/>
    <n v="4"/>
    <x v="0"/>
    <n v="1"/>
    <n v="43341.97"/>
    <x v="0"/>
    <s v="Между 10 000 и 50 000"/>
    <x v="0"/>
  </r>
  <r>
    <x v="15"/>
    <x v="0"/>
    <x v="1"/>
    <n v="3"/>
    <n v="4"/>
    <x v="1"/>
    <n v="4"/>
    <n v="747587.99"/>
    <x v="0"/>
    <s v="&gt;500 000"/>
    <x v="0"/>
  </r>
  <r>
    <x v="15"/>
    <x v="0"/>
    <x v="1"/>
    <n v="4"/>
    <n v="4"/>
    <x v="1"/>
    <n v="2"/>
    <n v="58238.12"/>
    <x v="0"/>
    <s v="Между 50 000 и 100 000"/>
    <x v="0"/>
  </r>
  <r>
    <x v="16"/>
    <x v="0"/>
    <x v="0"/>
    <n v="3"/>
    <n v="4"/>
    <x v="0"/>
    <n v="5"/>
    <n v="1738077.85"/>
    <x v="0"/>
    <s v="&gt;500 000"/>
    <x v="0"/>
  </r>
  <r>
    <x v="16"/>
    <x v="0"/>
    <x v="0"/>
    <n v="3"/>
    <n v="4"/>
    <x v="1"/>
    <n v="21"/>
    <n v="2875272.66"/>
    <x v="0"/>
    <s v="&gt;500 000"/>
    <x v="0"/>
  </r>
  <r>
    <x v="16"/>
    <x v="0"/>
    <x v="1"/>
    <n v="4"/>
    <n v="4"/>
    <x v="1"/>
    <n v="4"/>
    <n v="763055.33"/>
    <x v="0"/>
    <s v="&gt;500 000"/>
    <x v="0"/>
  </r>
  <r>
    <x v="10"/>
    <x v="0"/>
    <x v="0"/>
    <n v="1"/>
    <n v="4"/>
    <x v="0"/>
    <n v="14"/>
    <n v="2865146.43"/>
    <x v="0"/>
    <s v="&gt;500 000"/>
    <x v="0"/>
  </r>
  <r>
    <x v="10"/>
    <x v="0"/>
    <x v="1"/>
    <n v="1"/>
    <n v="4"/>
    <x v="1"/>
    <n v="7"/>
    <n v="332036.53000000003"/>
    <x v="0"/>
    <s v="Между 100 000 и 500 000"/>
    <x v="0"/>
  </r>
  <r>
    <x v="0"/>
    <x v="0"/>
    <x v="0"/>
    <n v="2"/>
    <n v="4"/>
    <x v="0"/>
    <n v="11"/>
    <n v="2627578.11"/>
    <x v="0"/>
    <s v="&gt;500 000"/>
    <x v="0"/>
  </r>
  <r>
    <x v="0"/>
    <x v="0"/>
    <x v="0"/>
    <n v="1"/>
    <n v="4"/>
    <x v="0"/>
    <n v="38"/>
    <n v="6888455.3399999999"/>
    <x v="0"/>
    <s v="&gt;500 000"/>
    <x v="0"/>
  </r>
  <r>
    <x v="0"/>
    <x v="0"/>
    <x v="1"/>
    <n v="1"/>
    <n v="5"/>
    <x v="0"/>
    <n v="1"/>
    <n v="348067.4"/>
    <x v="0"/>
    <s v="Между 100 000 и 500 000"/>
    <x v="0"/>
  </r>
  <r>
    <x v="0"/>
    <x v="0"/>
    <x v="1"/>
    <n v="1"/>
    <n v="5"/>
    <x v="1"/>
    <n v="5"/>
    <n v="370232.77"/>
    <x v="0"/>
    <s v="Между 100 000 и 500 000"/>
    <x v="0"/>
  </r>
  <r>
    <x v="1"/>
    <x v="0"/>
    <x v="0"/>
    <n v="3"/>
    <n v="5"/>
    <x v="0"/>
    <n v="31"/>
    <n v="5177947.95"/>
    <x v="0"/>
    <s v="&gt;500 000"/>
    <x v="0"/>
  </r>
  <r>
    <x v="1"/>
    <x v="0"/>
    <x v="1"/>
    <n v="2"/>
    <n v="5"/>
    <x v="1"/>
    <n v="2"/>
    <n v="163430.82999999999"/>
    <x v="0"/>
    <s v="Между 100 000 и 500 000"/>
    <x v="0"/>
  </r>
  <r>
    <x v="1"/>
    <x v="0"/>
    <x v="1"/>
    <n v="3"/>
    <n v="5"/>
    <x v="0"/>
    <n v="2"/>
    <n v="54548.62"/>
    <x v="0"/>
    <s v="Между 50 000 и 100 000"/>
    <x v="0"/>
  </r>
  <r>
    <x v="1"/>
    <x v="0"/>
    <x v="1"/>
    <n v="3"/>
    <n v="5"/>
    <x v="1"/>
    <n v="5"/>
    <n v="157390.04"/>
    <x v="0"/>
    <s v="Между 100 000 и 500 000"/>
    <x v="0"/>
  </r>
  <r>
    <x v="2"/>
    <x v="0"/>
    <x v="0"/>
    <n v="3"/>
    <n v="5"/>
    <x v="0"/>
    <n v="41"/>
    <n v="9958558.8100000005"/>
    <x v="0"/>
    <s v="&gt;500 000"/>
    <x v="0"/>
  </r>
  <r>
    <x v="2"/>
    <x v="0"/>
    <x v="1"/>
    <n v="1"/>
    <n v="5"/>
    <x v="0"/>
    <n v="1"/>
    <n v="147554.66"/>
    <x v="0"/>
    <s v="Между 100 000 и 500 000"/>
    <x v="0"/>
  </r>
  <r>
    <x v="2"/>
    <x v="0"/>
    <x v="1"/>
    <n v="2"/>
    <n v="5"/>
    <x v="1"/>
    <n v="4"/>
    <n v="380820.47"/>
    <x v="0"/>
    <s v="Между 100 000 и 500 000"/>
    <x v="0"/>
  </r>
  <r>
    <x v="2"/>
    <x v="0"/>
    <x v="1"/>
    <n v="3"/>
    <n v="5"/>
    <x v="1"/>
    <n v="2"/>
    <n v="167039.47"/>
    <x v="0"/>
    <s v="Между 100 000 и 500 000"/>
    <x v="0"/>
  </r>
  <r>
    <x v="2"/>
    <x v="0"/>
    <x v="1"/>
    <n v="4"/>
    <n v="5"/>
    <x v="0"/>
    <n v="2"/>
    <n v="55417.4"/>
    <x v="0"/>
    <s v="Между 50 000 и 100 000"/>
    <x v="0"/>
  </r>
  <r>
    <x v="2"/>
    <x v="0"/>
    <x v="1"/>
    <n v="4"/>
    <n v="5"/>
    <x v="1"/>
    <n v="5"/>
    <n v="160872.31"/>
    <x v="0"/>
    <s v="Между 100 000 и 500 000"/>
    <x v="0"/>
  </r>
  <r>
    <x v="3"/>
    <x v="0"/>
    <x v="0"/>
    <n v="1"/>
    <n v="5"/>
    <x v="0"/>
    <n v="60"/>
    <n v="10013040.890000001"/>
    <x v="0"/>
    <s v="&gt;500 000"/>
    <x v="0"/>
  </r>
  <r>
    <x v="3"/>
    <x v="0"/>
    <x v="0"/>
    <n v="2"/>
    <n v="5"/>
    <x v="0"/>
    <n v="28"/>
    <n v="4276916.66"/>
    <x v="0"/>
    <s v="&gt;500 000"/>
    <x v="0"/>
  </r>
  <r>
    <x v="3"/>
    <x v="0"/>
    <x v="0"/>
    <n v="3"/>
    <n v="5"/>
    <x v="0"/>
    <n v="41"/>
    <n v="6422337.1799999997"/>
    <x v="0"/>
    <s v="&gt;500 000"/>
    <x v="0"/>
  </r>
  <r>
    <x v="3"/>
    <x v="0"/>
    <x v="1"/>
    <n v="1"/>
    <n v="5"/>
    <x v="0"/>
    <n v="2"/>
    <n v="13791.27"/>
    <x v="0"/>
    <s v="Между 10 000 и 50 000"/>
    <x v="0"/>
  </r>
  <r>
    <x v="3"/>
    <x v="0"/>
    <x v="1"/>
    <n v="2"/>
    <n v="5"/>
    <x v="0"/>
    <n v="1"/>
    <n v="150360.89000000001"/>
    <x v="0"/>
    <s v="Между 100 000 и 500 000"/>
    <x v="0"/>
  </r>
  <r>
    <x v="3"/>
    <x v="0"/>
    <x v="1"/>
    <n v="4"/>
    <n v="5"/>
    <x v="1"/>
    <n v="2"/>
    <n v="171100.51"/>
    <x v="0"/>
    <s v="Между 100 000 и 500 000"/>
    <x v="0"/>
  </r>
  <r>
    <x v="4"/>
    <x v="0"/>
    <x v="0"/>
    <n v="2"/>
    <n v="5"/>
    <x v="0"/>
    <n v="54"/>
    <n v="8420150.7699999996"/>
    <x v="0"/>
    <s v="&gt;500 000"/>
    <x v="0"/>
  </r>
  <r>
    <x v="4"/>
    <x v="0"/>
    <x v="0"/>
    <n v="3"/>
    <n v="5"/>
    <x v="0"/>
    <n v="25"/>
    <n v="3038134.83"/>
    <x v="0"/>
    <s v="&gt;500 000"/>
    <x v="0"/>
  </r>
  <r>
    <x v="4"/>
    <x v="0"/>
    <x v="1"/>
    <n v="1"/>
    <n v="5"/>
    <x v="1"/>
    <n v="4"/>
    <n v="273006.68"/>
    <x v="0"/>
    <s v="Между 100 000 и 500 000"/>
    <x v="0"/>
  </r>
  <r>
    <x v="4"/>
    <x v="0"/>
    <x v="1"/>
    <n v="2"/>
    <n v="5"/>
    <x v="0"/>
    <n v="2"/>
    <n v="14184.51"/>
    <x v="0"/>
    <s v="Между 10 000 и 50 000"/>
    <x v="0"/>
  </r>
  <r>
    <x v="4"/>
    <x v="0"/>
    <x v="1"/>
    <n v="2"/>
    <n v="5"/>
    <x v="1"/>
    <n v="3"/>
    <n v="249006.86"/>
    <x v="0"/>
    <s v="Между 100 000 и 500 000"/>
    <x v="0"/>
  </r>
  <r>
    <x v="4"/>
    <x v="0"/>
    <x v="1"/>
    <n v="3"/>
    <n v="5"/>
    <x v="0"/>
    <n v="1"/>
    <n v="153104.85"/>
    <x v="0"/>
    <s v="Между 100 000 и 500 000"/>
    <x v="0"/>
  </r>
  <r>
    <x v="4"/>
    <x v="0"/>
    <x v="1"/>
    <n v="3"/>
    <n v="5"/>
    <x v="1"/>
    <n v="3"/>
    <n v="404153.95"/>
    <x v="0"/>
    <s v="Между 100 000 и 500 000"/>
    <x v="0"/>
  </r>
  <r>
    <x v="4"/>
    <x v="0"/>
    <x v="1"/>
    <n v="4"/>
    <n v="5"/>
    <x v="1"/>
    <n v="3"/>
    <n v="338384.98"/>
    <x v="0"/>
    <s v="Между 100 000 и 500 000"/>
    <x v="0"/>
  </r>
  <r>
    <x v="5"/>
    <x v="0"/>
    <x v="0"/>
    <n v="3"/>
    <n v="5"/>
    <x v="0"/>
    <n v="49"/>
    <n v="7450828.71"/>
    <x v="0"/>
    <s v="&gt;500 000"/>
    <x v="0"/>
  </r>
  <r>
    <x v="5"/>
    <x v="0"/>
    <x v="1"/>
    <n v="1"/>
    <n v="5"/>
    <x v="0"/>
    <n v="4"/>
    <n v="1122435.05"/>
    <x v="0"/>
    <s v="&gt;500 000"/>
    <x v="0"/>
  </r>
  <r>
    <x v="5"/>
    <x v="0"/>
    <x v="1"/>
    <n v="1"/>
    <n v="5"/>
    <x v="1"/>
    <n v="7"/>
    <n v="1520895.11"/>
    <x v="0"/>
    <s v="&gt;500 000"/>
    <x v="0"/>
  </r>
  <r>
    <x v="5"/>
    <x v="0"/>
    <x v="1"/>
    <n v="2"/>
    <n v="5"/>
    <x v="1"/>
    <n v="3"/>
    <n v="210904.71"/>
    <x v="0"/>
    <s v="Между 100 000 и 500 000"/>
    <x v="0"/>
  </r>
  <r>
    <x v="5"/>
    <x v="0"/>
    <x v="1"/>
    <n v="3"/>
    <n v="5"/>
    <x v="0"/>
    <n v="2"/>
    <n v="14533.95"/>
    <x v="0"/>
    <s v="Между 10 000 и 50 000"/>
    <x v="0"/>
  </r>
  <r>
    <x v="5"/>
    <x v="0"/>
    <x v="1"/>
    <n v="3"/>
    <n v="5"/>
    <x v="1"/>
    <n v="1"/>
    <n v="229154.49"/>
    <x v="0"/>
    <s v="Между 100 000 и 500 000"/>
    <x v="0"/>
  </r>
  <r>
    <x v="5"/>
    <x v="0"/>
    <x v="1"/>
    <n v="4"/>
    <n v="5"/>
    <x v="0"/>
    <n v="1"/>
    <n v="156056.41"/>
    <x v="0"/>
    <s v="Между 100 000 и 500 000"/>
    <x v="0"/>
  </r>
  <r>
    <x v="6"/>
    <x v="0"/>
    <x v="1"/>
    <n v="1"/>
    <n v="5"/>
    <x v="0"/>
    <n v="2"/>
    <n v="25000.12"/>
    <x v="0"/>
    <s v="Между 10 000 и 50 000"/>
    <x v="0"/>
  </r>
  <r>
    <x v="6"/>
    <x v="0"/>
    <x v="1"/>
    <n v="1"/>
    <n v="5"/>
    <x v="1"/>
    <n v="1"/>
    <n v="178317.67"/>
    <x v="0"/>
    <s v="Между 100 000 и 500 000"/>
    <x v="0"/>
  </r>
  <r>
    <x v="6"/>
    <x v="0"/>
    <x v="1"/>
    <n v="2"/>
    <n v="5"/>
    <x v="0"/>
    <n v="4"/>
    <n v="1143069.42"/>
    <x v="0"/>
    <s v="&gt;500 000"/>
    <x v="0"/>
  </r>
  <r>
    <x v="6"/>
    <x v="0"/>
    <x v="1"/>
    <n v="2"/>
    <n v="5"/>
    <x v="1"/>
    <n v="7"/>
    <n v="1550390.21"/>
    <x v="0"/>
    <s v="&gt;500 000"/>
    <x v="0"/>
  </r>
  <r>
    <x v="6"/>
    <x v="0"/>
    <x v="1"/>
    <n v="3"/>
    <n v="5"/>
    <x v="1"/>
    <n v="3"/>
    <n v="216293.26"/>
    <x v="0"/>
    <s v="Между 100 000 и 500 000"/>
    <x v="0"/>
  </r>
  <r>
    <x v="6"/>
    <x v="0"/>
    <x v="1"/>
    <n v="4"/>
    <n v="5"/>
    <x v="0"/>
    <n v="1"/>
    <n v="10458.49"/>
    <x v="0"/>
    <s v="Между 10 000 и 50 000"/>
    <x v="0"/>
  </r>
  <r>
    <x v="6"/>
    <x v="0"/>
    <x v="1"/>
    <n v="4"/>
    <n v="5"/>
    <x v="1"/>
    <n v="1"/>
    <n v="225558.65"/>
    <x v="0"/>
    <s v="Между 100 000 и 500 000"/>
    <x v="0"/>
  </r>
  <r>
    <x v="11"/>
    <x v="0"/>
    <x v="1"/>
    <n v="1"/>
    <n v="5"/>
    <x v="1"/>
    <n v="2"/>
    <n v="64195.06"/>
    <x v="0"/>
    <s v="Между 50 000 и 100 000"/>
    <x v="0"/>
  </r>
  <r>
    <x v="11"/>
    <x v="0"/>
    <x v="1"/>
    <n v="2"/>
    <n v="5"/>
    <x v="1"/>
    <n v="1"/>
    <n v="181806.88"/>
    <x v="0"/>
    <s v="Между 100 000 и 500 000"/>
    <x v="0"/>
  </r>
  <r>
    <x v="11"/>
    <x v="0"/>
    <x v="1"/>
    <n v="3"/>
    <n v="5"/>
    <x v="0"/>
    <n v="3"/>
    <n v="675354.43"/>
    <x v="0"/>
    <s v="&gt;500 000"/>
    <x v="0"/>
  </r>
  <r>
    <x v="11"/>
    <x v="0"/>
    <x v="1"/>
    <n v="3"/>
    <n v="5"/>
    <x v="1"/>
    <n v="7"/>
    <n v="1582341.54"/>
    <x v="0"/>
    <s v="&gt;500 000"/>
    <x v="0"/>
  </r>
  <r>
    <x v="11"/>
    <x v="0"/>
    <x v="1"/>
    <n v="4"/>
    <n v="5"/>
    <x v="1"/>
    <n v="3"/>
    <n v="222243.31"/>
    <x v="0"/>
    <s v="Между 100 000 и 500 000"/>
    <x v="0"/>
  </r>
  <r>
    <x v="12"/>
    <x v="0"/>
    <x v="1"/>
    <n v="2"/>
    <n v="5"/>
    <x v="1"/>
    <n v="2"/>
    <n v="65765.429999999993"/>
    <x v="0"/>
    <s v="Между 50 000 и 100 000"/>
    <x v="0"/>
  </r>
  <r>
    <x v="12"/>
    <x v="0"/>
    <x v="1"/>
    <n v="3"/>
    <n v="5"/>
    <x v="1"/>
    <n v="1"/>
    <n v="185344.62"/>
    <x v="0"/>
    <s v="Между 100 000 и 500 000"/>
    <x v="0"/>
  </r>
  <r>
    <x v="12"/>
    <x v="0"/>
    <x v="1"/>
    <n v="4"/>
    <n v="5"/>
    <x v="0"/>
    <n v="2"/>
    <n v="481599.73"/>
    <x v="0"/>
    <s v="Между 100 000 и 500 000"/>
    <x v="0"/>
  </r>
  <r>
    <x v="12"/>
    <x v="0"/>
    <x v="1"/>
    <n v="4"/>
    <n v="5"/>
    <x v="1"/>
    <n v="7"/>
    <n v="1614790.73"/>
    <x v="0"/>
    <s v="&gt;500 000"/>
    <x v="0"/>
  </r>
  <r>
    <x v="7"/>
    <x v="0"/>
    <x v="0"/>
    <n v="2"/>
    <n v="5"/>
    <x v="0"/>
    <n v="10"/>
    <n v="2176102.2000000002"/>
    <x v="0"/>
    <s v="&gt;500 000"/>
    <x v="0"/>
  </r>
  <r>
    <x v="7"/>
    <x v="0"/>
    <x v="1"/>
    <n v="2"/>
    <n v="5"/>
    <x v="1"/>
    <n v="2"/>
    <n v="99606.26"/>
    <x v="0"/>
    <s v="Между 50 000 и 100 000"/>
    <x v="0"/>
  </r>
  <r>
    <x v="7"/>
    <x v="0"/>
    <x v="1"/>
    <n v="3"/>
    <n v="5"/>
    <x v="1"/>
    <n v="1"/>
    <n v="14741.48"/>
    <x v="0"/>
    <s v="Между 10 000 и 50 000"/>
    <x v="0"/>
  </r>
  <r>
    <x v="7"/>
    <x v="0"/>
    <x v="1"/>
    <n v="4"/>
    <n v="5"/>
    <x v="1"/>
    <n v="1"/>
    <n v="188899.45"/>
    <x v="0"/>
    <s v="Между 100 000 и 500 000"/>
    <x v="0"/>
  </r>
  <r>
    <x v="8"/>
    <x v="0"/>
    <x v="0"/>
    <n v="3"/>
    <n v="5"/>
    <x v="0"/>
    <n v="8"/>
    <n v="1408027.4"/>
    <x v="0"/>
    <s v="&gt;500 000"/>
    <x v="0"/>
  </r>
  <r>
    <x v="8"/>
    <x v="0"/>
    <x v="1"/>
    <n v="3"/>
    <n v="5"/>
    <x v="1"/>
    <n v="2"/>
    <n v="101465.38"/>
    <x v="0"/>
    <s v="Между 100 000 и 500 000"/>
    <x v="0"/>
  </r>
  <r>
    <x v="8"/>
    <x v="0"/>
    <x v="1"/>
    <n v="4"/>
    <n v="5"/>
    <x v="1"/>
    <n v="1"/>
    <n v="15147.27"/>
    <x v="0"/>
    <s v="Между 10 000 и 50 000"/>
    <x v="0"/>
  </r>
  <r>
    <x v="9"/>
    <x v="0"/>
    <x v="0"/>
    <n v="3"/>
    <n v="5"/>
    <x v="0"/>
    <n v="119"/>
    <n v="21138972.629999999"/>
    <x v="0"/>
    <s v="&gt;500 000"/>
    <x v="0"/>
  </r>
  <r>
    <x v="9"/>
    <x v="0"/>
    <x v="1"/>
    <n v="4"/>
    <n v="5"/>
    <x v="1"/>
    <n v="2"/>
    <n v="103347.03"/>
    <x v="0"/>
    <s v="Между 100 000 и 500 000"/>
    <x v="0"/>
  </r>
  <r>
    <x v="13"/>
    <x v="0"/>
    <x v="1"/>
    <n v="1"/>
    <n v="5"/>
    <x v="0"/>
    <n v="2"/>
    <n v="333928.53000000003"/>
    <x v="0"/>
    <s v="Между 100 000 и 500 000"/>
    <x v="0"/>
  </r>
  <r>
    <x v="17"/>
    <x v="0"/>
    <x v="1"/>
    <n v="2"/>
    <n v="5"/>
    <x v="0"/>
    <n v="2"/>
    <n v="340374.79"/>
    <x v="0"/>
    <s v="Между 100 000 и 500 000"/>
    <x v="0"/>
  </r>
  <r>
    <x v="15"/>
    <x v="0"/>
    <x v="0"/>
    <n v="2"/>
    <n v="5"/>
    <x v="0"/>
    <n v="13"/>
    <n v="2411654.14"/>
    <x v="0"/>
    <s v="&gt;500 000"/>
    <x v="0"/>
  </r>
  <r>
    <x v="15"/>
    <x v="0"/>
    <x v="0"/>
    <n v="3"/>
    <n v="5"/>
    <x v="0"/>
    <n v="139"/>
    <n v="28651839.84"/>
    <x v="0"/>
    <s v="&gt;500 000"/>
    <x v="0"/>
  </r>
  <r>
    <x v="15"/>
    <x v="0"/>
    <x v="1"/>
    <n v="1"/>
    <n v="5"/>
    <x v="1"/>
    <n v="1"/>
    <n v="45514.13"/>
    <x v="0"/>
    <s v="Между 10 000 и 50 000"/>
    <x v="0"/>
  </r>
  <r>
    <x v="15"/>
    <x v="0"/>
    <x v="1"/>
    <n v="3"/>
    <n v="5"/>
    <x v="1"/>
    <n v="3"/>
    <n v="822614.06"/>
    <x v="0"/>
    <s v="&gt;500 000"/>
    <x v="0"/>
  </r>
  <r>
    <x v="15"/>
    <x v="0"/>
    <x v="1"/>
    <n v="4"/>
    <n v="5"/>
    <x v="1"/>
    <n v="5"/>
    <n v="725607.75"/>
    <x v="0"/>
    <s v="&gt;500 000"/>
    <x v="0"/>
  </r>
  <r>
    <x v="16"/>
    <x v="0"/>
    <x v="0"/>
    <n v="3"/>
    <n v="5"/>
    <x v="0"/>
    <n v="12"/>
    <n v="2453205.85"/>
    <x v="0"/>
    <s v="&gt;500 000"/>
    <x v="0"/>
  </r>
  <r>
    <x v="16"/>
    <x v="0"/>
    <x v="0"/>
    <n v="3"/>
    <n v="5"/>
    <x v="1"/>
    <n v="23"/>
    <n v="3521719.28"/>
    <x v="0"/>
    <s v="&gt;500 000"/>
    <x v="0"/>
  </r>
  <r>
    <x v="16"/>
    <x v="0"/>
    <x v="1"/>
    <n v="2"/>
    <n v="5"/>
    <x v="1"/>
    <n v="1"/>
    <n v="46236.12"/>
    <x v="0"/>
    <s v="Между 10 000 и 50 000"/>
    <x v="0"/>
  </r>
  <r>
    <x v="16"/>
    <x v="0"/>
    <x v="1"/>
    <n v="4"/>
    <n v="5"/>
    <x v="1"/>
    <n v="2"/>
    <n v="799186.5"/>
    <x v="0"/>
    <s v="&gt;500 000"/>
    <x v="0"/>
  </r>
  <r>
    <x v="10"/>
    <x v="0"/>
    <x v="1"/>
    <n v="1"/>
    <n v="5"/>
    <x v="0"/>
    <n v="3"/>
    <n v="336848.18"/>
    <x v="0"/>
    <s v="Между 100 000 и 500 000"/>
    <x v="0"/>
  </r>
  <r>
    <x v="0"/>
    <x v="0"/>
    <x v="1"/>
    <n v="2"/>
    <n v="5"/>
    <x v="0"/>
    <n v="3"/>
    <n v="343909.07"/>
    <x v="0"/>
    <s v="Между 100 000 и 500 000"/>
    <x v="0"/>
  </r>
  <r>
    <x v="0"/>
    <x v="0"/>
    <x v="0"/>
    <n v="2"/>
    <n v="5"/>
    <x v="0"/>
    <n v="41"/>
    <n v="7339668.8700000001"/>
    <x v="0"/>
    <s v="&gt;500 000"/>
    <x v="0"/>
  </r>
  <r>
    <x v="0"/>
    <x v="0"/>
    <x v="1"/>
    <n v="2"/>
    <n v="6"/>
    <x v="0"/>
    <n v="1"/>
    <n v="12220.37"/>
    <x v="0"/>
    <s v="Между 10 000 и 50 000"/>
    <x v="0"/>
  </r>
  <r>
    <x v="0"/>
    <x v="0"/>
    <x v="1"/>
    <n v="3"/>
    <n v="6"/>
    <x v="0"/>
    <n v="1"/>
    <n v="138689.18"/>
    <x v="0"/>
    <s v="Между 100 000 и 500 000"/>
    <x v="0"/>
  </r>
  <r>
    <x v="0"/>
    <x v="0"/>
    <x v="1"/>
    <n v="1"/>
    <n v="6"/>
    <x v="1"/>
    <n v="9"/>
    <n v="1102935.2"/>
    <x v="0"/>
    <s v="&gt;500 000"/>
    <x v="0"/>
  </r>
  <r>
    <x v="1"/>
    <x v="0"/>
    <x v="0"/>
    <n v="3"/>
    <n v="6"/>
    <x v="0"/>
    <n v="76"/>
    <n v="16086025.220000001"/>
    <x v="0"/>
    <s v="&gt;500 000"/>
    <x v="0"/>
  </r>
  <r>
    <x v="1"/>
    <x v="0"/>
    <x v="1"/>
    <n v="1"/>
    <n v="6"/>
    <x v="1"/>
    <n v="5"/>
    <n v="834922.73"/>
    <x v="0"/>
    <s v="&gt;500 000"/>
    <x v="0"/>
  </r>
  <r>
    <x v="1"/>
    <x v="0"/>
    <x v="1"/>
    <n v="2"/>
    <n v="6"/>
    <x v="1"/>
    <n v="4"/>
    <n v="500326.11"/>
    <x v="0"/>
    <s v="&gt;500 000"/>
    <x v="0"/>
  </r>
  <r>
    <x v="1"/>
    <x v="0"/>
    <x v="1"/>
    <n v="3"/>
    <n v="6"/>
    <x v="0"/>
    <n v="1"/>
    <n v="12430.45"/>
    <x v="0"/>
    <s v="Между 10 000 и 50 000"/>
    <x v="0"/>
  </r>
  <r>
    <x v="1"/>
    <x v="0"/>
    <x v="1"/>
    <n v="4"/>
    <n v="6"/>
    <x v="0"/>
    <n v="1"/>
    <n v="141308.76999999999"/>
    <x v="0"/>
    <s v="Между 100 000 и 500 000"/>
    <x v="0"/>
  </r>
  <r>
    <x v="2"/>
    <x v="0"/>
    <x v="0"/>
    <n v="1"/>
    <n v="6"/>
    <x v="0"/>
    <n v="26"/>
    <n v="5834458.5899999999"/>
    <x v="0"/>
    <s v="&gt;500 000"/>
    <x v="0"/>
  </r>
  <r>
    <x v="2"/>
    <x v="0"/>
    <x v="0"/>
    <n v="2"/>
    <n v="6"/>
    <x v="0"/>
    <n v="65"/>
    <n v="12866052"/>
    <x v="0"/>
    <s v="&gt;500 000"/>
    <x v="0"/>
  </r>
  <r>
    <x v="2"/>
    <x v="0"/>
    <x v="0"/>
    <n v="3"/>
    <n v="6"/>
    <x v="0"/>
    <n v="60"/>
    <n v="10300080.48"/>
    <x v="0"/>
    <s v="&gt;500 000"/>
    <x v="0"/>
  </r>
  <r>
    <x v="2"/>
    <x v="0"/>
    <x v="1"/>
    <n v="1"/>
    <n v="6"/>
    <x v="0"/>
    <n v="1"/>
    <n v="15537.21"/>
    <x v="0"/>
    <s v="Между 10 000 и 50 000"/>
    <x v="0"/>
  </r>
  <r>
    <x v="2"/>
    <x v="0"/>
    <x v="1"/>
    <n v="1"/>
    <n v="6"/>
    <x v="1"/>
    <n v="6"/>
    <n v="765010.52"/>
    <x v="0"/>
    <s v="&gt;500 000"/>
    <x v="0"/>
  </r>
  <r>
    <x v="2"/>
    <x v="0"/>
    <x v="1"/>
    <n v="2"/>
    <n v="6"/>
    <x v="1"/>
    <n v="5"/>
    <n v="833600.85"/>
    <x v="0"/>
    <s v="&gt;500 000"/>
    <x v="0"/>
  </r>
  <r>
    <x v="2"/>
    <x v="0"/>
    <x v="1"/>
    <n v="3"/>
    <n v="6"/>
    <x v="1"/>
    <n v="4"/>
    <n v="510304.03"/>
    <x v="0"/>
    <s v="&gt;500 000"/>
    <x v="0"/>
  </r>
  <r>
    <x v="3"/>
    <x v="0"/>
    <x v="0"/>
    <n v="2"/>
    <n v="6"/>
    <x v="0"/>
    <n v="21"/>
    <n v="4674141.7699999996"/>
    <x v="0"/>
    <s v="&gt;500 000"/>
    <x v="0"/>
  </r>
  <r>
    <x v="3"/>
    <x v="0"/>
    <x v="1"/>
    <n v="1"/>
    <n v="6"/>
    <x v="1"/>
    <n v="13"/>
    <n v="1056286.05"/>
    <x v="0"/>
    <s v="&gt;500 000"/>
    <x v="0"/>
  </r>
  <r>
    <x v="3"/>
    <x v="0"/>
    <x v="1"/>
    <n v="2"/>
    <n v="6"/>
    <x v="0"/>
    <n v="1"/>
    <n v="15961.6"/>
    <x v="0"/>
    <s v="Между 10 000 и 50 000"/>
    <x v="0"/>
  </r>
  <r>
    <x v="3"/>
    <x v="0"/>
    <x v="1"/>
    <n v="2"/>
    <n v="6"/>
    <x v="1"/>
    <n v="6"/>
    <n v="778798.11"/>
    <x v="0"/>
    <s v="&gt;500 000"/>
    <x v="0"/>
  </r>
  <r>
    <x v="3"/>
    <x v="0"/>
    <x v="1"/>
    <n v="4"/>
    <n v="6"/>
    <x v="1"/>
    <n v="4"/>
    <n v="521543.75"/>
    <x v="0"/>
    <s v="&gt;500 000"/>
    <x v="0"/>
  </r>
  <r>
    <x v="4"/>
    <x v="0"/>
    <x v="0"/>
    <n v="2"/>
    <n v="6"/>
    <x v="0"/>
    <n v="16"/>
    <n v="3093767.04"/>
    <x v="0"/>
    <s v="&gt;500 000"/>
    <x v="0"/>
  </r>
  <r>
    <x v="4"/>
    <x v="0"/>
    <x v="0"/>
    <n v="3"/>
    <n v="6"/>
    <x v="0"/>
    <n v="19"/>
    <n v="4421059.09"/>
    <x v="0"/>
    <s v="&gt;500 000"/>
    <x v="0"/>
  </r>
  <r>
    <x v="4"/>
    <x v="0"/>
    <x v="0"/>
    <n v="3"/>
    <n v="6"/>
    <x v="1"/>
    <n v="20"/>
    <n v="1146166.6200000001"/>
    <x v="0"/>
    <s v="&gt;500 000"/>
    <x v="0"/>
  </r>
  <r>
    <x v="4"/>
    <x v="0"/>
    <x v="1"/>
    <n v="1"/>
    <n v="6"/>
    <x v="0"/>
    <n v="1"/>
    <n v="6327.44"/>
    <x v="0"/>
    <s v="Между 1000 и 10 000"/>
    <x v="0"/>
  </r>
  <r>
    <x v="4"/>
    <x v="0"/>
    <x v="1"/>
    <n v="2"/>
    <n v="6"/>
    <x v="0"/>
    <n v="7"/>
    <n v="1048652.1599999999"/>
    <x v="0"/>
    <s v="&gt;500 000"/>
    <x v="0"/>
  </r>
  <r>
    <x v="4"/>
    <x v="0"/>
    <x v="1"/>
    <n v="2"/>
    <n v="6"/>
    <x v="1"/>
    <n v="13"/>
    <n v="1079363.96"/>
    <x v="0"/>
    <s v="&gt;500 000"/>
    <x v="0"/>
  </r>
  <r>
    <x v="4"/>
    <x v="0"/>
    <x v="1"/>
    <n v="3"/>
    <n v="6"/>
    <x v="0"/>
    <n v="1"/>
    <n v="16413.37"/>
    <x v="0"/>
    <s v="Между 10 000 и 50 000"/>
    <x v="0"/>
  </r>
  <r>
    <x v="4"/>
    <x v="0"/>
    <x v="1"/>
    <n v="4"/>
    <n v="6"/>
    <x v="1"/>
    <n v="4"/>
    <n v="777327.42"/>
    <x v="0"/>
    <s v="&gt;500 000"/>
    <x v="0"/>
  </r>
  <r>
    <x v="5"/>
    <x v="0"/>
    <x v="0"/>
    <n v="3"/>
    <n v="6"/>
    <x v="0"/>
    <n v="13"/>
    <n v="2768695.56"/>
    <x v="0"/>
    <s v="&gt;500 000"/>
    <x v="0"/>
  </r>
  <r>
    <x v="5"/>
    <x v="0"/>
    <x v="0"/>
    <n v="3"/>
    <n v="6"/>
    <x v="1"/>
    <n v="25"/>
    <n v="1530006.71"/>
    <x v="0"/>
    <s v="&gt;500 000"/>
    <x v="0"/>
  </r>
  <r>
    <x v="5"/>
    <x v="0"/>
    <x v="1"/>
    <n v="1"/>
    <n v="6"/>
    <x v="0"/>
    <n v="4"/>
    <n v="1150983.6000000001"/>
    <x v="0"/>
    <s v="&gt;500 000"/>
    <x v="0"/>
  </r>
  <r>
    <x v="5"/>
    <x v="0"/>
    <x v="1"/>
    <n v="2"/>
    <n v="6"/>
    <x v="0"/>
    <n v="1"/>
    <n v="6480.32"/>
    <x v="0"/>
    <s v="Между 1000 и 10 000"/>
    <x v="0"/>
  </r>
  <r>
    <x v="5"/>
    <x v="0"/>
    <x v="1"/>
    <n v="3"/>
    <n v="6"/>
    <x v="0"/>
    <n v="7"/>
    <n v="1068334.74"/>
    <x v="0"/>
    <s v="&gt;500 000"/>
    <x v="0"/>
  </r>
  <r>
    <x v="5"/>
    <x v="0"/>
    <x v="1"/>
    <n v="3"/>
    <n v="6"/>
    <x v="1"/>
    <n v="12"/>
    <n v="1024520.16"/>
    <x v="0"/>
    <s v="&gt;500 000"/>
    <x v="0"/>
  </r>
  <r>
    <x v="5"/>
    <x v="0"/>
    <x v="1"/>
    <n v="4"/>
    <n v="6"/>
    <x v="0"/>
    <n v="1"/>
    <n v="16796.689999999999"/>
    <x v="0"/>
    <s v="Между 10 000 и 50 000"/>
    <x v="0"/>
  </r>
  <r>
    <x v="6"/>
    <x v="0"/>
    <x v="1"/>
    <n v="1"/>
    <n v="6"/>
    <x v="0"/>
    <n v="1"/>
    <n v="322781.87"/>
    <x v="0"/>
    <s v="Между 100 000 и 500 000"/>
    <x v="0"/>
  </r>
  <r>
    <x v="6"/>
    <x v="0"/>
    <x v="1"/>
    <n v="1"/>
    <n v="6"/>
    <x v="1"/>
    <n v="2"/>
    <n v="135220.76"/>
    <x v="0"/>
    <s v="Между 100 000 и 500 000"/>
    <x v="0"/>
  </r>
  <r>
    <x v="6"/>
    <x v="0"/>
    <x v="1"/>
    <n v="2"/>
    <n v="6"/>
    <x v="0"/>
    <n v="4"/>
    <n v="1173892.54"/>
    <x v="0"/>
    <s v="&gt;500 000"/>
    <x v="0"/>
  </r>
  <r>
    <x v="6"/>
    <x v="0"/>
    <x v="1"/>
    <n v="2"/>
    <n v="6"/>
    <x v="1"/>
    <n v="6"/>
    <n v="685858.13"/>
    <x v="0"/>
    <s v="&gt;500 000"/>
    <x v="0"/>
  </r>
  <r>
    <x v="6"/>
    <x v="0"/>
    <x v="1"/>
    <n v="3"/>
    <n v="6"/>
    <x v="0"/>
    <n v="1"/>
    <n v="6644.12"/>
    <x v="0"/>
    <s v="Между 1000 и 10 000"/>
    <x v="0"/>
  </r>
  <r>
    <x v="6"/>
    <x v="0"/>
    <x v="1"/>
    <n v="4"/>
    <n v="6"/>
    <x v="0"/>
    <n v="7"/>
    <n v="1088407.69"/>
    <x v="0"/>
    <s v="&gt;500 000"/>
    <x v="0"/>
  </r>
  <r>
    <x v="6"/>
    <x v="0"/>
    <x v="1"/>
    <n v="4"/>
    <n v="6"/>
    <x v="1"/>
    <n v="8"/>
    <n v="594980.68999999994"/>
    <x v="0"/>
    <s v="&gt;500 000"/>
    <x v="0"/>
  </r>
  <r>
    <x v="11"/>
    <x v="0"/>
    <x v="1"/>
    <n v="1"/>
    <n v="6"/>
    <x v="0"/>
    <n v="1"/>
    <n v="3959.06"/>
    <x v="0"/>
    <s v="Между 1000 и 10 000"/>
    <x v="0"/>
  </r>
  <r>
    <x v="11"/>
    <x v="0"/>
    <x v="1"/>
    <n v="2"/>
    <n v="6"/>
    <x v="0"/>
    <n v="1"/>
    <n v="329667.74"/>
    <x v="0"/>
    <s v="Между 100 000 и 500 000"/>
    <x v="0"/>
  </r>
  <r>
    <x v="11"/>
    <x v="0"/>
    <x v="1"/>
    <n v="2"/>
    <n v="6"/>
    <x v="1"/>
    <n v="2"/>
    <n v="137580.07"/>
    <x v="0"/>
    <s v="Между 100 000 и 500 000"/>
    <x v="0"/>
  </r>
  <r>
    <x v="11"/>
    <x v="0"/>
    <x v="1"/>
    <n v="3"/>
    <n v="6"/>
    <x v="0"/>
    <n v="3"/>
    <n v="805858.01"/>
    <x v="0"/>
    <s v="&gt;500 000"/>
    <x v="0"/>
  </r>
  <r>
    <x v="11"/>
    <x v="0"/>
    <x v="1"/>
    <n v="4"/>
    <n v="6"/>
    <x v="0"/>
    <n v="1"/>
    <n v="6818.84"/>
    <x v="0"/>
    <s v="Между 1000 и 10 000"/>
    <x v="0"/>
  </r>
  <r>
    <x v="12"/>
    <x v="0"/>
    <x v="0"/>
    <n v="1"/>
    <n v="6"/>
    <x v="0"/>
    <n v="33"/>
    <n v="8024929.7599999998"/>
    <x v="0"/>
    <s v="&gt;500 000"/>
    <x v="0"/>
  </r>
  <r>
    <x v="12"/>
    <x v="0"/>
    <x v="1"/>
    <n v="1"/>
    <n v="6"/>
    <x v="0"/>
    <n v="1"/>
    <n v="5309.11"/>
    <x v="0"/>
    <s v="Между 1000 и 10 000"/>
    <x v="0"/>
  </r>
  <r>
    <x v="12"/>
    <x v="0"/>
    <x v="1"/>
    <n v="1"/>
    <n v="6"/>
    <x v="1"/>
    <n v="10"/>
    <n v="828362.08"/>
    <x v="0"/>
    <s v="&gt;500 000"/>
    <x v="0"/>
  </r>
  <r>
    <x v="12"/>
    <x v="0"/>
    <x v="1"/>
    <n v="2"/>
    <n v="6"/>
    <x v="0"/>
    <n v="1"/>
    <n v="4061.96"/>
    <x v="0"/>
    <s v="Между 1000 и 10 000"/>
    <x v="0"/>
  </r>
  <r>
    <x v="12"/>
    <x v="0"/>
    <x v="1"/>
    <n v="3"/>
    <n v="6"/>
    <x v="0"/>
    <n v="1"/>
    <n v="336606.19"/>
    <x v="0"/>
    <s v="Между 100 000 и 500 000"/>
    <x v="0"/>
  </r>
  <r>
    <x v="12"/>
    <x v="0"/>
    <x v="1"/>
    <n v="3"/>
    <n v="6"/>
    <x v="1"/>
    <n v="2"/>
    <n v="139955.35999999999"/>
    <x v="0"/>
    <s v="Между 100 000 и 500 000"/>
    <x v="0"/>
  </r>
  <r>
    <x v="12"/>
    <x v="0"/>
    <x v="1"/>
    <n v="4"/>
    <n v="6"/>
    <x v="0"/>
    <n v="2"/>
    <n v="792673.51"/>
    <x v="0"/>
    <s v="&gt;500 000"/>
    <x v="0"/>
  </r>
  <r>
    <x v="7"/>
    <x v="0"/>
    <x v="0"/>
    <n v="1"/>
    <n v="6"/>
    <x v="0"/>
    <n v="111"/>
    <n v="22815865.07"/>
    <x v="0"/>
    <s v="&gt;500 000"/>
    <x v="0"/>
  </r>
  <r>
    <x v="7"/>
    <x v="0"/>
    <x v="0"/>
    <n v="2"/>
    <n v="6"/>
    <x v="0"/>
    <n v="28"/>
    <n v="6813262.5599999996"/>
    <x v="0"/>
    <s v="&gt;500 000"/>
    <x v="0"/>
  </r>
  <r>
    <x v="7"/>
    <x v="0"/>
    <x v="1"/>
    <n v="1"/>
    <n v="6"/>
    <x v="0"/>
    <n v="1"/>
    <n v="262478.23"/>
    <x v="0"/>
    <s v="Между 100 000 и 500 000"/>
    <x v="0"/>
  </r>
  <r>
    <x v="7"/>
    <x v="0"/>
    <x v="1"/>
    <n v="2"/>
    <n v="6"/>
    <x v="0"/>
    <n v="1"/>
    <n v="5425.21"/>
    <x v="0"/>
    <s v="Между 1000 и 10 000"/>
    <x v="0"/>
  </r>
  <r>
    <x v="7"/>
    <x v="0"/>
    <x v="1"/>
    <n v="2"/>
    <n v="6"/>
    <x v="1"/>
    <n v="10"/>
    <n v="847132.72"/>
    <x v="0"/>
    <s v="&gt;500 000"/>
    <x v="0"/>
  </r>
  <r>
    <x v="7"/>
    <x v="0"/>
    <x v="1"/>
    <n v="3"/>
    <n v="6"/>
    <x v="0"/>
    <n v="1"/>
    <n v="4164.8599999999997"/>
    <x v="0"/>
    <s v="Между 1000 и 10 000"/>
    <x v="0"/>
  </r>
  <r>
    <x v="7"/>
    <x v="0"/>
    <x v="1"/>
    <n v="4"/>
    <n v="6"/>
    <x v="0"/>
    <n v="1"/>
    <n v="343616.23"/>
    <x v="0"/>
    <s v="Между 100 000 и 500 000"/>
    <x v="0"/>
  </r>
  <r>
    <x v="7"/>
    <x v="0"/>
    <x v="1"/>
    <n v="4"/>
    <n v="6"/>
    <x v="1"/>
    <n v="1"/>
    <n v="4236.6400000000003"/>
    <x v="0"/>
    <s v="Между 1000 и 10 000"/>
    <x v="0"/>
  </r>
  <r>
    <x v="8"/>
    <x v="0"/>
    <x v="0"/>
    <n v="2"/>
    <n v="6"/>
    <x v="0"/>
    <n v="101"/>
    <n v="20574411.149999999"/>
    <x v="0"/>
    <s v="&gt;500 000"/>
    <x v="0"/>
  </r>
  <r>
    <x v="8"/>
    <x v="0"/>
    <x v="0"/>
    <n v="3"/>
    <n v="6"/>
    <x v="0"/>
    <n v="27"/>
    <n v="6558828.9400000004"/>
    <x v="0"/>
    <s v="&gt;500 000"/>
    <x v="0"/>
  </r>
  <r>
    <x v="8"/>
    <x v="0"/>
    <x v="1"/>
    <n v="2"/>
    <n v="6"/>
    <x v="0"/>
    <n v="1"/>
    <n v="267288.21000000002"/>
    <x v="0"/>
    <s v="Между 100 000 и 500 000"/>
    <x v="0"/>
  </r>
  <r>
    <x v="8"/>
    <x v="0"/>
    <x v="1"/>
    <n v="3"/>
    <n v="6"/>
    <x v="0"/>
    <n v="1"/>
    <n v="5545.18"/>
    <x v="0"/>
    <s v="Между 1000 и 10 000"/>
    <x v="0"/>
  </r>
  <r>
    <x v="8"/>
    <x v="0"/>
    <x v="1"/>
    <n v="3"/>
    <n v="6"/>
    <x v="1"/>
    <n v="8"/>
    <n v="554309.31999999995"/>
    <x v="0"/>
    <s v="&gt;500 000"/>
    <x v="0"/>
  </r>
  <r>
    <x v="8"/>
    <x v="0"/>
    <x v="1"/>
    <n v="4"/>
    <n v="6"/>
    <x v="0"/>
    <n v="1"/>
    <n v="4271.1899999999996"/>
    <x v="0"/>
    <s v="Между 1000 и 10 000"/>
    <x v="0"/>
  </r>
  <r>
    <x v="9"/>
    <x v="0"/>
    <x v="1"/>
    <n v="3"/>
    <n v="6"/>
    <x v="0"/>
    <n v="1"/>
    <n v="272049.93"/>
    <x v="0"/>
    <s v="Между 100 000 и 500 000"/>
    <x v="0"/>
  </r>
  <r>
    <x v="9"/>
    <x v="0"/>
    <x v="1"/>
    <n v="4"/>
    <n v="6"/>
    <x v="0"/>
    <n v="1"/>
    <n v="5661.28"/>
    <x v="0"/>
    <s v="Между 1000 и 10 000"/>
    <x v="0"/>
  </r>
  <r>
    <x v="9"/>
    <x v="0"/>
    <x v="1"/>
    <n v="4"/>
    <n v="6"/>
    <x v="1"/>
    <n v="7"/>
    <n v="480416.11"/>
    <x v="0"/>
    <s v="Между 100 000 и 500 000"/>
    <x v="0"/>
  </r>
  <r>
    <x v="13"/>
    <x v="0"/>
    <x v="1"/>
    <n v="4"/>
    <n v="6"/>
    <x v="0"/>
    <n v="1"/>
    <n v="277504.15999999997"/>
    <x v="0"/>
    <s v="Между 100 000 и 500 000"/>
    <x v="0"/>
  </r>
  <r>
    <x v="13"/>
    <x v="0"/>
    <x v="1"/>
    <n v="4"/>
    <n v="6"/>
    <x v="1"/>
    <n v="5"/>
    <n v="113870.21"/>
    <x v="0"/>
    <s v="Между 100 000 и 500 000"/>
    <x v="0"/>
  </r>
  <r>
    <x v="15"/>
    <x v="0"/>
    <x v="1"/>
    <n v="1"/>
    <n v="6"/>
    <x v="1"/>
    <n v="2"/>
    <n v="116559.48"/>
    <x v="0"/>
    <s v="Между 100 000 и 500 000"/>
    <x v="0"/>
  </r>
  <r>
    <x v="15"/>
    <x v="0"/>
    <x v="1"/>
    <n v="4"/>
    <n v="6"/>
    <x v="1"/>
    <n v="11"/>
    <n v="1211580.71"/>
    <x v="0"/>
    <s v="&gt;500 000"/>
    <x v="0"/>
  </r>
  <r>
    <x v="16"/>
    <x v="0"/>
    <x v="0"/>
    <n v="3"/>
    <n v="6"/>
    <x v="0"/>
    <n v="22"/>
    <n v="3123974.79"/>
    <x v="0"/>
    <s v="&gt;500 000"/>
    <x v="0"/>
  </r>
  <r>
    <x v="16"/>
    <x v="0"/>
    <x v="1"/>
    <n v="2"/>
    <n v="6"/>
    <x v="1"/>
    <n v="2"/>
    <n v="119223.63"/>
    <x v="0"/>
    <s v="Между 100 000 и 500 000"/>
    <x v="0"/>
  </r>
  <r>
    <x v="14"/>
    <x v="0"/>
    <x v="1"/>
    <n v="1"/>
    <n v="6"/>
    <x v="0"/>
    <n v="1"/>
    <n v="132857.5"/>
    <x v="0"/>
    <s v="Между 100 000 и 500 000"/>
    <x v="0"/>
  </r>
  <r>
    <x v="14"/>
    <x v="0"/>
    <x v="1"/>
    <n v="3"/>
    <n v="6"/>
    <x v="1"/>
    <n v="2"/>
    <n v="122077.72"/>
    <x v="0"/>
    <s v="Между 100 000 и 500 000"/>
    <x v="0"/>
  </r>
  <r>
    <x v="10"/>
    <x v="0"/>
    <x v="1"/>
    <n v="1"/>
    <n v="6"/>
    <x v="0"/>
    <n v="1"/>
    <n v="11892.12"/>
    <x v="0"/>
    <s v="Между 10 000 и 50 000"/>
    <x v="0"/>
  </r>
  <r>
    <x v="10"/>
    <x v="0"/>
    <x v="1"/>
    <n v="2"/>
    <n v="6"/>
    <x v="0"/>
    <n v="1"/>
    <n v="135517.87"/>
    <x v="0"/>
    <s v="Между 100 000 и 500 000"/>
    <x v="0"/>
  </r>
  <r>
    <x v="10"/>
    <x v="0"/>
    <x v="1"/>
    <n v="4"/>
    <n v="6"/>
    <x v="1"/>
    <n v="2"/>
    <n v="124796.42"/>
    <x v="0"/>
    <s v="Между 100 000 и 500 000"/>
    <x v="0"/>
  </r>
  <r>
    <x v="0"/>
    <x v="0"/>
    <x v="1"/>
    <n v="1"/>
    <n v="7"/>
    <x v="1"/>
    <n v="14"/>
    <n v="1004138.82"/>
    <x v="0"/>
    <s v="&gt;500 000"/>
    <x v="0"/>
  </r>
  <r>
    <x v="0"/>
    <x v="0"/>
    <x v="1"/>
    <n v="2"/>
    <n v="7"/>
    <x v="1"/>
    <n v="16"/>
    <n v="1063594.8500000001"/>
    <x v="0"/>
    <s v="&gt;500 000"/>
    <x v="0"/>
  </r>
  <r>
    <x v="1"/>
    <x v="0"/>
    <x v="0"/>
    <n v="1"/>
    <n v="7"/>
    <x v="0"/>
    <n v="87"/>
    <n v="20864012.460000001"/>
    <x v="0"/>
    <s v="&gt;500 000"/>
    <x v="0"/>
  </r>
  <r>
    <x v="1"/>
    <x v="0"/>
    <x v="1"/>
    <n v="1"/>
    <n v="7"/>
    <x v="0"/>
    <n v="2"/>
    <n v="867905.12"/>
    <x v="0"/>
    <s v="&gt;500 000"/>
    <x v="0"/>
  </r>
  <r>
    <x v="1"/>
    <x v="0"/>
    <x v="1"/>
    <n v="1"/>
    <n v="7"/>
    <x v="1"/>
    <n v="8"/>
    <n v="479919.05"/>
    <x v="0"/>
    <s v="Между 100 000 и 500 000"/>
    <x v="0"/>
  </r>
  <r>
    <x v="1"/>
    <x v="0"/>
    <x v="1"/>
    <n v="3"/>
    <n v="7"/>
    <x v="0"/>
    <n v="7"/>
    <n v="1778333.95"/>
    <x v="0"/>
    <s v="&gt;500 000"/>
    <x v="0"/>
  </r>
  <r>
    <x v="1"/>
    <x v="0"/>
    <x v="1"/>
    <n v="3"/>
    <n v="7"/>
    <x v="1"/>
    <n v="14"/>
    <n v="762102.69"/>
    <x v="0"/>
    <s v="&gt;500 000"/>
    <x v="0"/>
  </r>
  <r>
    <x v="1"/>
    <x v="0"/>
    <x v="1"/>
    <n v="4"/>
    <n v="7"/>
    <x v="0"/>
    <n v="11"/>
    <n v="1872657.86"/>
    <x v="0"/>
    <s v="&gt;500 000"/>
    <x v="0"/>
  </r>
  <r>
    <x v="2"/>
    <x v="0"/>
    <x v="1"/>
    <n v="1"/>
    <n v="7"/>
    <x v="0"/>
    <n v="5"/>
    <n v="849809.22"/>
    <x v="0"/>
    <s v="&gt;500 000"/>
    <x v="0"/>
  </r>
  <r>
    <x v="2"/>
    <x v="0"/>
    <x v="1"/>
    <n v="1"/>
    <n v="7"/>
    <x v="1"/>
    <n v="16"/>
    <n v="1160912.69"/>
    <x v="0"/>
    <s v="&gt;500 000"/>
    <x v="0"/>
  </r>
  <r>
    <x v="2"/>
    <x v="0"/>
    <x v="1"/>
    <n v="2"/>
    <n v="7"/>
    <x v="0"/>
    <n v="2"/>
    <n v="883229.32"/>
    <x v="0"/>
    <s v="&gt;500 000"/>
    <x v="0"/>
  </r>
  <r>
    <x v="2"/>
    <x v="0"/>
    <x v="1"/>
    <n v="2"/>
    <n v="7"/>
    <x v="1"/>
    <n v="6"/>
    <n v="438372.85"/>
    <x v="0"/>
    <s v="Между 100 000 и 500 000"/>
    <x v="0"/>
  </r>
  <r>
    <x v="2"/>
    <x v="0"/>
    <x v="1"/>
    <n v="4"/>
    <n v="7"/>
    <x v="0"/>
    <n v="6"/>
    <n v="1798375.17"/>
    <x v="0"/>
    <s v="&gt;500 000"/>
    <x v="0"/>
  </r>
  <r>
    <x v="2"/>
    <x v="0"/>
    <x v="1"/>
    <n v="4"/>
    <n v="7"/>
    <x v="1"/>
    <n v="13"/>
    <n v="664697.48"/>
    <x v="0"/>
    <s v="&gt;500 000"/>
    <x v="0"/>
  </r>
  <r>
    <x v="3"/>
    <x v="0"/>
    <x v="0"/>
    <n v="1"/>
    <n v="7"/>
    <x v="0"/>
    <n v="35"/>
    <n v="6198240.6200000001"/>
    <x v="0"/>
    <s v="&gt;500 000"/>
    <x v="0"/>
  </r>
  <r>
    <x v="3"/>
    <x v="0"/>
    <x v="0"/>
    <n v="2"/>
    <n v="7"/>
    <x v="1"/>
    <n v="7"/>
    <n v="727108.83"/>
    <x v="0"/>
    <s v="&gt;500 000"/>
    <x v="0"/>
  </r>
  <r>
    <x v="3"/>
    <x v="0"/>
    <x v="1"/>
    <n v="1"/>
    <n v="7"/>
    <x v="0"/>
    <n v="10"/>
    <n v="1646634.44"/>
    <x v="0"/>
    <s v="&gt;500 000"/>
    <x v="0"/>
  </r>
  <r>
    <x v="3"/>
    <x v="0"/>
    <x v="1"/>
    <n v="2"/>
    <n v="7"/>
    <x v="0"/>
    <n v="5"/>
    <n v="868647.17"/>
    <x v="0"/>
    <s v="&gt;500 000"/>
    <x v="0"/>
  </r>
  <r>
    <x v="3"/>
    <x v="0"/>
    <x v="1"/>
    <n v="2"/>
    <n v="7"/>
    <x v="1"/>
    <n v="16"/>
    <n v="1186118.46"/>
    <x v="0"/>
    <s v="&gt;500 000"/>
    <x v="0"/>
  </r>
  <r>
    <x v="3"/>
    <x v="0"/>
    <x v="1"/>
    <n v="3"/>
    <n v="7"/>
    <x v="0"/>
    <n v="2"/>
    <n v="900535.02"/>
    <x v="0"/>
    <s v="&gt;500 000"/>
    <x v="0"/>
  </r>
  <r>
    <x v="3"/>
    <x v="0"/>
    <x v="1"/>
    <n v="3"/>
    <n v="7"/>
    <x v="1"/>
    <n v="5"/>
    <n v="415280.78"/>
    <x v="0"/>
    <s v="Между 100 000 и 500 000"/>
    <x v="0"/>
  </r>
  <r>
    <x v="3"/>
    <x v="0"/>
    <x v="1"/>
    <n v="4"/>
    <n v="7"/>
    <x v="1"/>
    <n v="12"/>
    <n v="1020075.26"/>
    <x v="0"/>
    <s v="&gt;500 000"/>
    <x v="0"/>
  </r>
  <r>
    <x v="4"/>
    <x v="0"/>
    <x v="0"/>
    <n v="2"/>
    <n v="7"/>
    <x v="0"/>
    <n v="31"/>
    <n v="5484367.6100000003"/>
    <x v="0"/>
    <s v="&gt;500 000"/>
    <x v="0"/>
  </r>
  <r>
    <x v="4"/>
    <x v="0"/>
    <x v="0"/>
    <n v="3"/>
    <n v="7"/>
    <x v="1"/>
    <n v="7"/>
    <n v="742498.32"/>
    <x v="0"/>
    <s v="&gt;500 000"/>
    <x v="0"/>
  </r>
  <r>
    <x v="4"/>
    <x v="0"/>
    <x v="1"/>
    <n v="1"/>
    <n v="7"/>
    <x v="0"/>
    <n v="2"/>
    <n v="874706.26"/>
    <x v="0"/>
    <s v="&gt;500 000"/>
    <x v="0"/>
  </r>
  <r>
    <x v="4"/>
    <x v="0"/>
    <x v="1"/>
    <n v="2"/>
    <n v="7"/>
    <x v="0"/>
    <n v="10"/>
    <n v="1667654.49"/>
    <x v="0"/>
    <s v="&gt;500 000"/>
    <x v="0"/>
  </r>
  <r>
    <x v="4"/>
    <x v="0"/>
    <x v="1"/>
    <n v="3"/>
    <n v="7"/>
    <x v="0"/>
    <n v="4"/>
    <n v="527663.34"/>
    <x v="0"/>
    <s v="&gt;500 000"/>
    <x v="0"/>
  </r>
  <r>
    <x v="4"/>
    <x v="0"/>
    <x v="1"/>
    <n v="3"/>
    <n v="7"/>
    <x v="1"/>
    <n v="14"/>
    <n v="919253.01"/>
    <x v="0"/>
    <s v="&gt;500 000"/>
    <x v="0"/>
  </r>
  <r>
    <x v="4"/>
    <x v="0"/>
    <x v="1"/>
    <n v="4"/>
    <n v="7"/>
    <x v="0"/>
    <n v="2"/>
    <n v="918612.76"/>
    <x v="0"/>
    <s v="&gt;500 000"/>
    <x v="0"/>
  </r>
  <r>
    <x v="4"/>
    <x v="0"/>
    <x v="1"/>
    <n v="4"/>
    <n v="7"/>
    <x v="1"/>
    <n v="5"/>
    <n v="424233.88"/>
    <x v="0"/>
    <s v="Между 100 000 и 500 000"/>
    <x v="0"/>
  </r>
  <r>
    <x v="5"/>
    <x v="0"/>
    <x v="0"/>
    <n v="3"/>
    <n v="7"/>
    <x v="0"/>
    <n v="30"/>
    <n v="5560737.54"/>
    <x v="0"/>
    <s v="&gt;500 000"/>
    <x v="0"/>
  </r>
  <r>
    <x v="5"/>
    <x v="0"/>
    <x v="1"/>
    <n v="1"/>
    <n v="7"/>
    <x v="0"/>
    <n v="3"/>
    <n v="846103.89"/>
    <x v="0"/>
    <s v="&gt;500 000"/>
    <x v="0"/>
  </r>
  <r>
    <x v="5"/>
    <x v="0"/>
    <x v="1"/>
    <n v="1"/>
    <n v="7"/>
    <x v="1"/>
    <n v="6"/>
    <n v="174362.43"/>
    <x v="0"/>
    <s v="Между 100 000 и 500 000"/>
    <x v="0"/>
  </r>
  <r>
    <x v="5"/>
    <x v="0"/>
    <x v="1"/>
    <n v="2"/>
    <n v="7"/>
    <x v="0"/>
    <n v="2"/>
    <n v="890072.98"/>
    <x v="0"/>
    <s v="&gt;500 000"/>
    <x v="0"/>
  </r>
  <r>
    <x v="5"/>
    <x v="0"/>
    <x v="1"/>
    <n v="3"/>
    <n v="7"/>
    <x v="0"/>
    <n v="10"/>
    <n v="1688075.17"/>
    <x v="0"/>
    <s v="&gt;500 000"/>
    <x v="0"/>
  </r>
  <r>
    <x v="5"/>
    <x v="0"/>
    <x v="1"/>
    <n v="3"/>
    <n v="7"/>
    <x v="1"/>
    <n v="6"/>
    <n v="182714.81"/>
    <x v="0"/>
    <s v="Между 100 000 и 500 000"/>
    <x v="0"/>
  </r>
  <r>
    <x v="5"/>
    <x v="0"/>
    <x v="1"/>
    <n v="4"/>
    <n v="7"/>
    <x v="0"/>
    <n v="3"/>
    <n v="523600.58"/>
    <x v="0"/>
    <s v="&gt;500 000"/>
    <x v="0"/>
  </r>
  <r>
    <x v="5"/>
    <x v="0"/>
    <x v="1"/>
    <n v="4"/>
    <n v="7"/>
    <x v="1"/>
    <n v="14"/>
    <n v="938690.64"/>
    <x v="0"/>
    <s v="&gt;500 000"/>
    <x v="0"/>
  </r>
  <r>
    <x v="6"/>
    <x v="0"/>
    <x v="1"/>
    <n v="1"/>
    <n v="7"/>
    <x v="0"/>
    <n v="2"/>
    <n v="26057.62"/>
    <x v="0"/>
    <s v="Между 10 000 и 50 000"/>
    <x v="0"/>
  </r>
  <r>
    <x v="6"/>
    <x v="0"/>
    <x v="1"/>
    <n v="1"/>
    <n v="7"/>
    <x v="1"/>
    <n v="4"/>
    <n v="196260.31"/>
    <x v="0"/>
    <s v="Между 100 000 и 500 000"/>
    <x v="0"/>
  </r>
  <r>
    <x v="6"/>
    <x v="0"/>
    <x v="1"/>
    <n v="2"/>
    <n v="7"/>
    <x v="0"/>
    <n v="3"/>
    <n v="863593.45"/>
    <x v="0"/>
    <s v="&gt;500 000"/>
    <x v="0"/>
  </r>
  <r>
    <x v="6"/>
    <x v="0"/>
    <x v="1"/>
    <n v="2"/>
    <n v="7"/>
    <x v="1"/>
    <n v="6"/>
    <n v="178037.56"/>
    <x v="0"/>
    <s v="Между 100 000 и 500 000"/>
    <x v="0"/>
  </r>
  <r>
    <x v="6"/>
    <x v="0"/>
    <x v="1"/>
    <n v="3"/>
    <n v="7"/>
    <x v="0"/>
    <n v="2"/>
    <n v="905728.57"/>
    <x v="0"/>
    <s v="&gt;500 000"/>
    <x v="0"/>
  </r>
  <r>
    <x v="6"/>
    <x v="0"/>
    <x v="1"/>
    <n v="4"/>
    <n v="7"/>
    <x v="0"/>
    <n v="9"/>
    <n v="1515030.43"/>
    <x v="0"/>
    <s v="&gt;500 000"/>
    <x v="0"/>
  </r>
  <r>
    <x v="6"/>
    <x v="0"/>
    <x v="1"/>
    <n v="4"/>
    <n v="7"/>
    <x v="1"/>
    <n v="6"/>
    <n v="185650.2"/>
    <x v="0"/>
    <s v="Между 100 000 и 500 000"/>
    <x v="0"/>
  </r>
  <r>
    <x v="11"/>
    <x v="0"/>
    <x v="1"/>
    <n v="1"/>
    <n v="7"/>
    <x v="0"/>
    <n v="3"/>
    <n v="511434.91"/>
    <x v="0"/>
    <s v="&gt;500 000"/>
    <x v="0"/>
  </r>
  <r>
    <x v="11"/>
    <x v="0"/>
    <x v="1"/>
    <n v="1"/>
    <n v="7"/>
    <x v="1"/>
    <n v="1"/>
    <n v="12174.43"/>
    <x v="0"/>
    <s v="Между 10 000 и 50 000"/>
    <x v="0"/>
  </r>
  <r>
    <x v="11"/>
    <x v="0"/>
    <x v="1"/>
    <n v="2"/>
    <n v="7"/>
    <x v="0"/>
    <n v="2"/>
    <n v="26761.3"/>
    <x v="0"/>
    <s v="Между 10 000 и 50 000"/>
    <x v="0"/>
  </r>
  <r>
    <x v="11"/>
    <x v="0"/>
    <x v="1"/>
    <n v="2"/>
    <n v="7"/>
    <x v="1"/>
    <n v="4"/>
    <n v="200868.31"/>
    <x v="0"/>
    <s v="Между 100 000 и 500 000"/>
    <x v="0"/>
  </r>
  <r>
    <x v="11"/>
    <x v="0"/>
    <x v="1"/>
    <n v="3"/>
    <n v="7"/>
    <x v="0"/>
    <n v="3"/>
    <n v="882503.55"/>
    <x v="0"/>
    <s v="&gt;500 000"/>
    <x v="0"/>
  </r>
  <r>
    <x v="11"/>
    <x v="0"/>
    <x v="1"/>
    <n v="3"/>
    <n v="7"/>
    <x v="1"/>
    <n v="5"/>
    <n v="158804.53"/>
    <x v="0"/>
    <s v="Между 100 000 и 500 000"/>
    <x v="0"/>
  </r>
  <r>
    <x v="11"/>
    <x v="0"/>
    <x v="1"/>
    <n v="4"/>
    <n v="7"/>
    <x v="0"/>
    <n v="1"/>
    <n v="470186.51"/>
    <x v="0"/>
    <s v="Между 100 000 и 500 000"/>
    <x v="0"/>
  </r>
  <r>
    <x v="12"/>
    <x v="0"/>
    <x v="1"/>
    <n v="1"/>
    <n v="7"/>
    <x v="0"/>
    <n v="3"/>
    <n v="1218112.3799999999"/>
    <x v="0"/>
    <s v="&gt;500 000"/>
    <x v="0"/>
  </r>
  <r>
    <x v="12"/>
    <x v="0"/>
    <x v="1"/>
    <n v="2"/>
    <n v="7"/>
    <x v="0"/>
    <n v="3"/>
    <n v="521914.3"/>
    <x v="0"/>
    <s v="&gt;500 000"/>
    <x v="0"/>
  </r>
  <r>
    <x v="12"/>
    <x v="0"/>
    <x v="1"/>
    <n v="2"/>
    <n v="7"/>
    <x v="1"/>
    <n v="1"/>
    <n v="12442.33"/>
    <x v="0"/>
    <s v="Между 10 000 и 50 000"/>
    <x v="0"/>
  </r>
  <r>
    <x v="12"/>
    <x v="0"/>
    <x v="1"/>
    <n v="3"/>
    <n v="7"/>
    <x v="0"/>
    <n v="2"/>
    <n v="27421"/>
    <x v="0"/>
    <s v="Между 10 000 и 50 000"/>
    <x v="0"/>
  </r>
  <r>
    <x v="12"/>
    <x v="0"/>
    <x v="1"/>
    <n v="3"/>
    <n v="7"/>
    <x v="1"/>
    <n v="3"/>
    <n v="128547.33"/>
    <x v="0"/>
    <s v="Между 100 000 и 500 000"/>
    <x v="0"/>
  </r>
  <r>
    <x v="12"/>
    <x v="0"/>
    <x v="1"/>
    <n v="4"/>
    <n v="7"/>
    <x v="0"/>
    <n v="3"/>
    <n v="901422.53"/>
    <x v="0"/>
    <s v="&gt;500 000"/>
    <x v="0"/>
  </r>
  <r>
    <x v="12"/>
    <x v="0"/>
    <x v="1"/>
    <n v="4"/>
    <n v="7"/>
    <x v="1"/>
    <n v="4"/>
    <n v="67796.36"/>
    <x v="0"/>
    <s v="Между 50 000 и 100 000"/>
    <x v="0"/>
  </r>
  <r>
    <x v="7"/>
    <x v="0"/>
    <x v="1"/>
    <n v="1"/>
    <n v="7"/>
    <x v="0"/>
    <n v="4"/>
    <n v="877726.83"/>
    <x v="0"/>
    <s v="&gt;500 000"/>
    <x v="0"/>
  </r>
  <r>
    <x v="7"/>
    <x v="0"/>
    <x v="1"/>
    <n v="1"/>
    <n v="7"/>
    <x v="1"/>
    <n v="4"/>
    <n v="348859.22"/>
    <x v="0"/>
    <s v="Между 100 000 и 500 000"/>
    <x v="0"/>
  </r>
  <r>
    <x v="7"/>
    <x v="0"/>
    <x v="1"/>
    <n v="2"/>
    <n v="7"/>
    <x v="0"/>
    <n v="3"/>
    <n v="1241365.83"/>
    <x v="0"/>
    <s v="&gt;500 000"/>
    <x v="0"/>
  </r>
  <r>
    <x v="7"/>
    <x v="0"/>
    <x v="1"/>
    <n v="3"/>
    <n v="7"/>
    <x v="0"/>
    <n v="2"/>
    <n v="386781.13"/>
    <x v="0"/>
    <s v="Между 100 000 и 500 000"/>
    <x v="0"/>
  </r>
  <r>
    <x v="7"/>
    <x v="0"/>
    <x v="1"/>
    <n v="3"/>
    <n v="7"/>
    <x v="1"/>
    <n v="1"/>
    <n v="12710.23"/>
    <x v="0"/>
    <s v="Между 10 000 и 50 000"/>
    <x v="0"/>
  </r>
  <r>
    <x v="7"/>
    <x v="0"/>
    <x v="1"/>
    <n v="4"/>
    <n v="7"/>
    <x v="0"/>
    <n v="1"/>
    <n v="16213.16"/>
    <x v="0"/>
    <s v="Между 10 000 и 50 000"/>
    <x v="0"/>
  </r>
  <r>
    <x v="7"/>
    <x v="0"/>
    <x v="1"/>
    <n v="4"/>
    <n v="7"/>
    <x v="1"/>
    <n v="3"/>
    <n v="131308.96"/>
    <x v="0"/>
    <s v="Между 100 000 и 500 000"/>
    <x v="0"/>
  </r>
  <r>
    <x v="8"/>
    <x v="0"/>
    <x v="0"/>
    <n v="2"/>
    <n v="7"/>
    <x v="0"/>
    <n v="121"/>
    <n v="22489043.210000001"/>
    <x v="0"/>
    <s v="&gt;500 000"/>
    <x v="0"/>
  </r>
  <r>
    <x v="8"/>
    <x v="0"/>
    <x v="0"/>
    <n v="3"/>
    <n v="7"/>
    <x v="0"/>
    <n v="62"/>
    <n v="10657787.17"/>
    <x v="0"/>
    <s v="&gt;500 000"/>
    <x v="0"/>
  </r>
  <r>
    <x v="8"/>
    <x v="0"/>
    <x v="1"/>
    <n v="1"/>
    <n v="7"/>
    <x v="0"/>
    <n v="1"/>
    <n v="171867.84"/>
    <x v="0"/>
    <s v="Между 100 000 и 500 000"/>
    <x v="0"/>
  </r>
  <r>
    <x v="8"/>
    <x v="0"/>
    <x v="1"/>
    <n v="2"/>
    <n v="7"/>
    <x v="0"/>
    <n v="4"/>
    <n v="893947.91"/>
    <x v="0"/>
    <s v="&gt;500 000"/>
    <x v="0"/>
  </r>
  <r>
    <x v="8"/>
    <x v="0"/>
    <x v="1"/>
    <n v="3"/>
    <n v="7"/>
    <x v="0"/>
    <n v="3"/>
    <n v="1266014.26"/>
    <x v="0"/>
    <s v="&gt;500 000"/>
    <x v="0"/>
  </r>
  <r>
    <x v="8"/>
    <x v="0"/>
    <x v="1"/>
    <n v="3"/>
    <n v="7"/>
    <x v="1"/>
    <n v="9"/>
    <n v="1090897.6599999999"/>
    <x v="0"/>
    <s v="&gt;500 000"/>
    <x v="0"/>
  </r>
  <r>
    <x v="8"/>
    <x v="0"/>
    <x v="1"/>
    <n v="4"/>
    <n v="7"/>
    <x v="0"/>
    <n v="2"/>
    <n v="394905.72"/>
    <x v="0"/>
    <s v="Между 100 000 и 500 000"/>
    <x v="0"/>
  </r>
  <r>
    <x v="8"/>
    <x v="0"/>
    <x v="1"/>
    <n v="4"/>
    <n v="7"/>
    <x v="1"/>
    <n v="1"/>
    <n v="12987.06"/>
    <x v="0"/>
    <s v="Между 10 000 и 50 000"/>
    <x v="0"/>
  </r>
  <r>
    <x v="9"/>
    <x v="0"/>
    <x v="0"/>
    <n v="3"/>
    <n v="7"/>
    <x v="0"/>
    <n v="107"/>
    <n v="19817234.390000001"/>
    <x v="0"/>
    <s v="&gt;500 000"/>
    <x v="0"/>
  </r>
  <r>
    <x v="9"/>
    <x v="0"/>
    <x v="1"/>
    <n v="2"/>
    <n v="7"/>
    <x v="0"/>
    <n v="1"/>
    <n v="175486.31"/>
    <x v="0"/>
    <s v="Между 100 000 и 500 000"/>
    <x v="0"/>
  </r>
  <r>
    <x v="9"/>
    <x v="0"/>
    <x v="1"/>
    <n v="3"/>
    <n v="7"/>
    <x v="0"/>
    <n v="3"/>
    <n v="544460.1"/>
    <x v="0"/>
    <s v="&gt;500 000"/>
    <x v="0"/>
  </r>
  <r>
    <x v="9"/>
    <x v="0"/>
    <x v="1"/>
    <n v="3"/>
    <n v="7"/>
    <x v="1"/>
    <n v="3"/>
    <n v="352593.87"/>
    <x v="0"/>
    <s v="Между 100 000 и 500 000"/>
    <x v="0"/>
  </r>
  <r>
    <x v="9"/>
    <x v="0"/>
    <x v="1"/>
    <n v="4"/>
    <n v="7"/>
    <x v="0"/>
    <n v="3"/>
    <n v="1290438.3500000001"/>
    <x v="0"/>
    <s v="&gt;500 000"/>
    <x v="0"/>
  </r>
  <r>
    <x v="9"/>
    <x v="0"/>
    <x v="1"/>
    <n v="4"/>
    <n v="7"/>
    <x v="1"/>
    <n v="4"/>
    <n v="370057.18"/>
    <x v="0"/>
    <s v="Между 100 000 и 500 000"/>
    <x v="0"/>
  </r>
  <r>
    <x v="13"/>
    <x v="0"/>
    <x v="1"/>
    <n v="3"/>
    <n v="7"/>
    <x v="0"/>
    <n v="1"/>
    <n v="179659.98"/>
    <x v="0"/>
    <s v="Между 100 000 и 500 000"/>
    <x v="0"/>
  </r>
  <r>
    <x v="13"/>
    <x v="0"/>
    <x v="1"/>
    <n v="4"/>
    <n v="7"/>
    <x v="0"/>
    <n v="3"/>
    <n v="556151.27"/>
    <x v="0"/>
    <s v="&gt;500 000"/>
    <x v="0"/>
  </r>
  <r>
    <x v="13"/>
    <x v="0"/>
    <x v="1"/>
    <n v="4"/>
    <n v="7"/>
    <x v="1"/>
    <n v="3"/>
    <n v="351867.46"/>
    <x v="0"/>
    <s v="Между 100 000 и 500 000"/>
    <x v="0"/>
  </r>
  <r>
    <x v="17"/>
    <x v="0"/>
    <x v="1"/>
    <n v="1"/>
    <n v="7"/>
    <x v="0"/>
    <n v="4"/>
    <n v="921285.2"/>
    <x v="0"/>
    <s v="&gt;500 000"/>
    <x v="0"/>
  </r>
  <r>
    <x v="15"/>
    <x v="0"/>
    <x v="1"/>
    <n v="1"/>
    <n v="7"/>
    <x v="1"/>
    <n v="2"/>
    <n v="45517.45"/>
    <x v="0"/>
    <s v="Между 10 000 и 50 000"/>
    <x v="0"/>
  </r>
  <r>
    <x v="15"/>
    <x v="0"/>
    <x v="1"/>
    <n v="4"/>
    <n v="7"/>
    <x v="1"/>
    <n v="3"/>
    <n v="99972.73"/>
    <x v="0"/>
    <s v="Между 50 000 и 100 000"/>
    <x v="0"/>
  </r>
  <r>
    <x v="16"/>
    <x v="0"/>
    <x v="0"/>
    <n v="3"/>
    <n v="7"/>
    <x v="0"/>
    <n v="122"/>
    <n v="17374630.469999999"/>
    <x v="0"/>
    <s v="&gt;500 000"/>
    <x v="0"/>
  </r>
  <r>
    <x v="16"/>
    <x v="0"/>
    <x v="1"/>
    <n v="2"/>
    <n v="7"/>
    <x v="1"/>
    <n v="2"/>
    <n v="46788.38"/>
    <x v="0"/>
    <s v="Между 10 000 и 50 000"/>
    <x v="0"/>
  </r>
  <r>
    <x v="16"/>
    <x v="0"/>
    <x v="1"/>
    <n v="4"/>
    <n v="7"/>
    <x v="1"/>
    <n v="1"/>
    <n v="32642.35"/>
    <x v="0"/>
    <s v="Между 10 000 и 50 000"/>
    <x v="0"/>
  </r>
  <r>
    <x v="14"/>
    <x v="0"/>
    <x v="0"/>
    <n v="3"/>
    <n v="7"/>
    <x v="1"/>
    <n v="115"/>
    <n v="17162975.640000001"/>
    <x v="0"/>
    <s v="&gt;500 000"/>
    <x v="0"/>
  </r>
  <r>
    <x v="14"/>
    <x v="0"/>
    <x v="1"/>
    <n v="1"/>
    <n v="7"/>
    <x v="0"/>
    <n v="15"/>
    <n v="2459085.88"/>
    <x v="0"/>
    <s v="&gt;500 000"/>
    <x v="0"/>
  </r>
  <r>
    <x v="14"/>
    <x v="0"/>
    <x v="1"/>
    <n v="3"/>
    <n v="7"/>
    <x v="1"/>
    <n v="2"/>
    <n v="48159.35"/>
    <x v="0"/>
    <s v="Между 10 000 и 50 000"/>
    <x v="0"/>
  </r>
  <r>
    <x v="10"/>
    <x v="0"/>
    <x v="0"/>
    <n v="1"/>
    <n v="7"/>
    <x v="0"/>
    <n v="127"/>
    <n v="21810219.510000002"/>
    <x v="0"/>
    <s v="&gt;500 000"/>
    <x v="0"/>
  </r>
  <r>
    <x v="10"/>
    <x v="0"/>
    <x v="1"/>
    <n v="1"/>
    <n v="7"/>
    <x v="0"/>
    <n v="8"/>
    <n v="1715552.64"/>
    <x v="0"/>
    <s v="&gt;500 000"/>
    <x v="0"/>
  </r>
  <r>
    <x v="10"/>
    <x v="0"/>
    <x v="1"/>
    <n v="1"/>
    <n v="7"/>
    <x v="1"/>
    <n v="17"/>
    <n v="1168446.97"/>
    <x v="0"/>
    <s v="&gt;500 000"/>
    <x v="0"/>
  </r>
  <r>
    <x v="10"/>
    <x v="0"/>
    <x v="1"/>
    <n v="2"/>
    <n v="7"/>
    <x v="0"/>
    <n v="13"/>
    <n v="1918508.14"/>
    <x v="0"/>
    <s v="&gt;500 000"/>
    <x v="0"/>
  </r>
  <r>
    <x v="10"/>
    <x v="0"/>
    <x v="1"/>
    <n v="4"/>
    <n v="7"/>
    <x v="1"/>
    <n v="2"/>
    <n v="49423.96"/>
    <x v="0"/>
    <s v="Между 10 000 и 50 000"/>
    <x v="0"/>
  </r>
  <r>
    <x v="0"/>
    <x v="0"/>
    <x v="1"/>
    <n v="3"/>
    <n v="7"/>
    <x v="0"/>
    <n v="13"/>
    <n v="1961827.08"/>
    <x v="0"/>
    <s v="&gt;500 000"/>
    <x v="0"/>
  </r>
  <r>
    <x v="1"/>
    <x v="0"/>
    <x v="0"/>
    <n v="2"/>
    <n v="8"/>
    <x v="0"/>
    <n v="53"/>
    <n v="8509044.8300000001"/>
    <x v="0"/>
    <s v="&gt;500 000"/>
    <x v="0"/>
  </r>
  <r>
    <x v="1"/>
    <x v="0"/>
    <x v="1"/>
    <n v="3"/>
    <n v="8"/>
    <x v="0"/>
    <n v="110"/>
    <n v="50114094.5"/>
    <x v="0"/>
    <s v="&gt;500 000"/>
    <x v="0"/>
  </r>
  <r>
    <x v="1"/>
    <x v="0"/>
    <x v="1"/>
    <n v="4"/>
    <n v="8"/>
    <x v="0"/>
    <n v="29"/>
    <n v="9495110.4900000002"/>
    <x v="0"/>
    <s v="&gt;500 000"/>
    <x v="0"/>
  </r>
  <r>
    <x v="2"/>
    <x v="0"/>
    <x v="1"/>
    <n v="3"/>
    <n v="8"/>
    <x v="0"/>
    <n v="29"/>
    <n v="9588966.9600000009"/>
    <x v="0"/>
    <s v="&gt;500 000"/>
    <x v="0"/>
  </r>
  <r>
    <x v="3"/>
    <x v="0"/>
    <x v="0"/>
    <n v="1"/>
    <n v="8"/>
    <x v="0"/>
    <n v="1"/>
    <n v="241699.66"/>
    <x v="0"/>
    <s v="Между 100 000 и 500 000"/>
    <x v="0"/>
  </r>
  <r>
    <x v="3"/>
    <x v="0"/>
    <x v="1"/>
    <n v="1"/>
    <n v="8"/>
    <x v="0"/>
    <n v="49"/>
    <n v="18501015.350000001"/>
    <x v="0"/>
    <s v="&gt;500 000"/>
    <x v="0"/>
  </r>
  <r>
    <x v="3"/>
    <x v="0"/>
    <x v="1"/>
    <n v="2"/>
    <n v="8"/>
    <x v="0"/>
    <n v="59"/>
    <n v="16835176.039999999"/>
    <x v="0"/>
    <s v="&gt;500 000"/>
    <x v="0"/>
  </r>
  <r>
    <x v="3"/>
    <x v="0"/>
    <x v="1"/>
    <n v="4"/>
    <n v="8"/>
    <x v="1"/>
    <n v="117"/>
    <n v="9300528.4499999993"/>
    <x v="0"/>
    <s v="&gt;500 000"/>
    <x v="0"/>
  </r>
  <r>
    <x v="4"/>
    <x v="0"/>
    <x v="0"/>
    <n v="2"/>
    <n v="8"/>
    <x v="0"/>
    <n v="1"/>
    <n v="246835.04"/>
    <x v="0"/>
    <s v="Между 100 000 и 500 000"/>
    <x v="0"/>
  </r>
  <r>
    <x v="4"/>
    <x v="0"/>
    <x v="1"/>
    <n v="1"/>
    <n v="8"/>
    <x v="0"/>
    <n v="12"/>
    <n v="4470776.0999999996"/>
    <x v="0"/>
    <s v="&gt;500 000"/>
    <x v="0"/>
  </r>
  <r>
    <x v="4"/>
    <x v="0"/>
    <x v="1"/>
    <n v="3"/>
    <n v="8"/>
    <x v="0"/>
    <n v="56"/>
    <n v="15939669.800000001"/>
    <x v="0"/>
    <s v="&gt;500 000"/>
    <x v="0"/>
  </r>
  <r>
    <x v="4"/>
    <x v="0"/>
    <x v="1"/>
    <n v="4"/>
    <n v="8"/>
    <x v="0"/>
    <n v="34"/>
    <n v="12774737.869999999"/>
    <x v="0"/>
    <s v="&gt;500 000"/>
    <x v="0"/>
  </r>
  <r>
    <x v="5"/>
    <x v="0"/>
    <x v="1"/>
    <n v="2"/>
    <n v="8"/>
    <x v="0"/>
    <n v="8"/>
    <n v="3118383.49"/>
    <x v="0"/>
    <s v="&gt;500 000"/>
    <x v="0"/>
  </r>
  <r>
    <x v="5"/>
    <x v="0"/>
    <x v="1"/>
    <n v="2"/>
    <n v="8"/>
    <x v="1"/>
    <n v="20"/>
    <n v="1328594.18"/>
    <x v="0"/>
    <s v="&gt;500 000"/>
    <x v="0"/>
  </r>
  <r>
    <x v="5"/>
    <x v="0"/>
    <x v="1"/>
    <n v="3"/>
    <n v="8"/>
    <x v="0"/>
    <n v="41"/>
    <n v="15820650.48"/>
    <x v="0"/>
    <s v="&gt;500 000"/>
    <x v="0"/>
  </r>
  <r>
    <x v="5"/>
    <x v="0"/>
    <x v="1"/>
    <n v="4"/>
    <n v="8"/>
    <x v="0"/>
    <n v="55"/>
    <n v="15648037.1"/>
    <x v="0"/>
    <s v="&gt;500 000"/>
    <x v="0"/>
  </r>
  <r>
    <x v="6"/>
    <x v="0"/>
    <x v="1"/>
    <n v="1"/>
    <n v="8"/>
    <x v="0"/>
    <n v="28"/>
    <n v="11078074.890000001"/>
    <x v="0"/>
    <s v="&gt;500 000"/>
    <x v="0"/>
  </r>
  <r>
    <x v="6"/>
    <x v="0"/>
    <x v="1"/>
    <n v="2"/>
    <n v="8"/>
    <x v="0"/>
    <n v="74"/>
    <n v="19915209.09"/>
    <x v="0"/>
    <s v="&gt;500 000"/>
    <x v="0"/>
  </r>
  <r>
    <x v="6"/>
    <x v="0"/>
    <x v="1"/>
    <n v="3"/>
    <n v="8"/>
    <x v="0"/>
    <n v="6"/>
    <n v="1856862.4"/>
    <x v="0"/>
    <s v="&gt;500 000"/>
    <x v="0"/>
  </r>
  <r>
    <x v="6"/>
    <x v="0"/>
    <x v="1"/>
    <n v="3"/>
    <n v="8"/>
    <x v="1"/>
    <n v="20"/>
    <n v="1354508.29"/>
    <x v="0"/>
    <s v="&gt;500 000"/>
    <x v="0"/>
  </r>
  <r>
    <x v="6"/>
    <x v="0"/>
    <x v="1"/>
    <n v="4"/>
    <n v="8"/>
    <x v="0"/>
    <n v="38"/>
    <n v="14721505.199999999"/>
    <x v="0"/>
    <s v="&gt;500 000"/>
    <x v="0"/>
  </r>
  <r>
    <x v="11"/>
    <x v="0"/>
    <x v="1"/>
    <n v="1"/>
    <n v="8"/>
    <x v="1"/>
    <n v="23"/>
    <n v="1732479.8"/>
    <x v="0"/>
    <s v="&gt;500 000"/>
    <x v="0"/>
  </r>
  <r>
    <x v="11"/>
    <x v="0"/>
    <x v="1"/>
    <n v="2"/>
    <n v="8"/>
    <x v="0"/>
    <n v="26"/>
    <n v="10652746.939999999"/>
    <x v="0"/>
    <s v="&gt;500 000"/>
    <x v="0"/>
  </r>
  <r>
    <x v="11"/>
    <x v="0"/>
    <x v="1"/>
    <n v="2"/>
    <n v="8"/>
    <x v="1"/>
    <n v="86"/>
    <n v="6540508.3899999997"/>
    <x v="0"/>
    <s v="&gt;500 000"/>
    <x v="0"/>
  </r>
  <r>
    <x v="11"/>
    <x v="0"/>
    <x v="1"/>
    <n v="4"/>
    <n v="8"/>
    <x v="0"/>
    <n v="5"/>
    <n v="1881868.52"/>
    <x v="0"/>
    <s v="&gt;500 000"/>
    <x v="0"/>
  </r>
  <r>
    <x v="11"/>
    <x v="0"/>
    <x v="1"/>
    <n v="4"/>
    <n v="8"/>
    <x v="1"/>
    <n v="19"/>
    <n v="1356233.58"/>
    <x v="0"/>
    <s v="&gt;500 000"/>
    <x v="0"/>
  </r>
  <r>
    <x v="12"/>
    <x v="0"/>
    <x v="1"/>
    <n v="1"/>
    <n v="8"/>
    <x v="0"/>
    <n v="30"/>
    <n v="8533879.0600000005"/>
    <x v="0"/>
    <s v="&gt;500 000"/>
    <x v="0"/>
  </r>
  <r>
    <x v="12"/>
    <x v="0"/>
    <x v="1"/>
    <n v="3"/>
    <n v="8"/>
    <x v="0"/>
    <n v="23"/>
    <n v="9304089.8100000005"/>
    <x v="0"/>
    <s v="&gt;500 000"/>
    <x v="0"/>
  </r>
  <r>
    <x v="12"/>
    <x v="0"/>
    <x v="1"/>
    <n v="3"/>
    <n v="8"/>
    <x v="1"/>
    <n v="73"/>
    <n v="5526403.3899999997"/>
    <x v="0"/>
    <s v="&gt;500 000"/>
    <x v="0"/>
  </r>
  <r>
    <x v="12"/>
    <x v="0"/>
    <x v="1"/>
    <n v="4"/>
    <n v="8"/>
    <x v="0"/>
    <n v="46"/>
    <n v="12117412.92"/>
    <x v="0"/>
    <s v="&gt;500 000"/>
    <x v="0"/>
  </r>
  <r>
    <x v="7"/>
    <x v="0"/>
    <x v="0"/>
    <n v="1"/>
    <n v="8"/>
    <x v="0"/>
    <n v="5"/>
    <n v="819300.04"/>
    <x v="0"/>
    <s v="&gt;500 000"/>
    <x v="0"/>
  </r>
  <r>
    <x v="7"/>
    <x v="0"/>
    <x v="0"/>
    <n v="1"/>
    <n v="8"/>
    <x v="1"/>
    <n v="3"/>
    <n v="37365.730000000003"/>
    <x v="0"/>
    <s v="Между 10 000 и 50 000"/>
    <x v="0"/>
  </r>
  <r>
    <x v="7"/>
    <x v="0"/>
    <x v="1"/>
    <n v="1"/>
    <n v="8"/>
    <x v="0"/>
    <n v="53"/>
    <n v="9181477.3000000007"/>
    <x v="0"/>
    <s v="&gt;500 000"/>
    <x v="0"/>
  </r>
  <r>
    <x v="7"/>
    <x v="0"/>
    <x v="1"/>
    <n v="2"/>
    <n v="8"/>
    <x v="0"/>
    <n v="28"/>
    <n v="8275821.1399999997"/>
    <x v="0"/>
    <s v="&gt;500 000"/>
    <x v="0"/>
  </r>
  <r>
    <x v="7"/>
    <x v="0"/>
    <x v="1"/>
    <n v="3"/>
    <n v="8"/>
    <x v="0"/>
    <n v="30"/>
    <n v="7311694.7199999997"/>
    <x v="0"/>
    <s v="&gt;500 000"/>
    <x v="0"/>
  </r>
  <r>
    <x v="7"/>
    <x v="0"/>
    <x v="1"/>
    <n v="3"/>
    <n v="8"/>
    <x v="1"/>
    <n v="16"/>
    <n v="1203649.94"/>
    <x v="0"/>
    <s v="&gt;500 000"/>
    <x v="0"/>
  </r>
  <r>
    <x v="7"/>
    <x v="0"/>
    <x v="1"/>
    <n v="4"/>
    <n v="8"/>
    <x v="0"/>
    <n v="23"/>
    <n v="9474934.5"/>
    <x v="0"/>
    <s v="&gt;500 000"/>
    <x v="0"/>
  </r>
  <r>
    <x v="7"/>
    <x v="0"/>
    <x v="1"/>
    <n v="4"/>
    <n v="8"/>
    <x v="1"/>
    <n v="66"/>
    <n v="4635935.38"/>
    <x v="0"/>
    <s v="&gt;500 000"/>
    <x v="0"/>
  </r>
  <r>
    <x v="8"/>
    <x v="0"/>
    <x v="0"/>
    <n v="2"/>
    <n v="8"/>
    <x v="0"/>
    <n v="4"/>
    <n v="480112.49"/>
    <x v="0"/>
    <s v="Между 100 000 и 500 000"/>
    <x v="0"/>
  </r>
  <r>
    <x v="8"/>
    <x v="0"/>
    <x v="0"/>
    <n v="2"/>
    <n v="8"/>
    <x v="1"/>
    <n v="3"/>
    <n v="33411.269999999997"/>
    <x v="0"/>
    <s v="Между 10 000 и 50 000"/>
    <x v="0"/>
  </r>
  <r>
    <x v="8"/>
    <x v="0"/>
    <x v="1"/>
    <n v="1"/>
    <n v="8"/>
    <x v="0"/>
    <n v="44"/>
    <n v="13892623.960000001"/>
    <x v="0"/>
    <s v="&gt;500 000"/>
    <x v="0"/>
  </r>
  <r>
    <x v="8"/>
    <x v="0"/>
    <x v="1"/>
    <n v="2"/>
    <n v="8"/>
    <x v="0"/>
    <n v="48"/>
    <n v="8367157.3700000001"/>
    <x v="0"/>
    <s v="&gt;500 000"/>
    <x v="0"/>
  </r>
  <r>
    <x v="8"/>
    <x v="0"/>
    <x v="1"/>
    <n v="3"/>
    <n v="8"/>
    <x v="0"/>
    <n v="28"/>
    <n v="8433991.0999999996"/>
    <x v="0"/>
    <s v="&gt;500 000"/>
    <x v="0"/>
  </r>
  <r>
    <x v="8"/>
    <x v="0"/>
    <x v="1"/>
    <n v="4"/>
    <n v="8"/>
    <x v="0"/>
    <n v="29"/>
    <n v="7448763.0700000003"/>
    <x v="0"/>
    <s v="&gt;500 000"/>
    <x v="0"/>
  </r>
  <r>
    <x v="8"/>
    <x v="0"/>
    <x v="1"/>
    <n v="4"/>
    <n v="8"/>
    <x v="1"/>
    <n v="15"/>
    <n v="1085972.77"/>
    <x v="0"/>
    <s v="&gt;500 000"/>
    <x v="0"/>
  </r>
  <r>
    <x v="9"/>
    <x v="0"/>
    <x v="0"/>
    <n v="3"/>
    <n v="8"/>
    <x v="0"/>
    <n v="4"/>
    <n v="489356.24"/>
    <x v="0"/>
    <s v="Между 100 000 и 500 000"/>
    <x v="0"/>
  </r>
  <r>
    <x v="9"/>
    <x v="0"/>
    <x v="0"/>
    <n v="3"/>
    <n v="8"/>
    <x v="1"/>
    <n v="3"/>
    <n v="34237.47"/>
    <x v="0"/>
    <s v="Между 10 000 и 50 000"/>
    <x v="0"/>
  </r>
  <r>
    <x v="9"/>
    <x v="0"/>
    <x v="1"/>
    <n v="1"/>
    <n v="8"/>
    <x v="0"/>
    <n v="7"/>
    <n v="2470933.9500000002"/>
    <x v="0"/>
    <s v="&gt;500 000"/>
    <x v="0"/>
  </r>
  <r>
    <x v="9"/>
    <x v="0"/>
    <x v="1"/>
    <n v="2"/>
    <n v="8"/>
    <x v="0"/>
    <n v="39"/>
    <n v="11754884.880000001"/>
    <x v="0"/>
    <s v="&gt;500 000"/>
    <x v="0"/>
  </r>
  <r>
    <x v="9"/>
    <x v="0"/>
    <x v="1"/>
    <n v="3"/>
    <n v="8"/>
    <x v="1"/>
    <n v="102"/>
    <n v="8465575.5"/>
    <x v="0"/>
    <s v="&gt;500 000"/>
    <x v="0"/>
  </r>
  <r>
    <x v="9"/>
    <x v="0"/>
    <x v="1"/>
    <n v="4"/>
    <n v="8"/>
    <x v="0"/>
    <n v="24"/>
    <n v="7364552.6600000001"/>
    <x v="0"/>
    <s v="&gt;500 000"/>
    <x v="0"/>
  </r>
  <r>
    <x v="13"/>
    <x v="0"/>
    <x v="1"/>
    <n v="1"/>
    <n v="8"/>
    <x v="0"/>
    <n v="22"/>
    <n v="5931044"/>
    <x v="0"/>
    <s v="&gt;500 000"/>
    <x v="0"/>
  </r>
  <r>
    <x v="13"/>
    <x v="0"/>
    <x v="1"/>
    <n v="3"/>
    <n v="8"/>
    <x v="0"/>
    <n v="39"/>
    <n v="12006559.51"/>
    <x v="0"/>
    <s v="&gt;500 000"/>
    <x v="0"/>
  </r>
  <r>
    <x v="13"/>
    <x v="0"/>
    <x v="1"/>
    <n v="4"/>
    <n v="8"/>
    <x v="0"/>
    <n v="42"/>
    <n v="8398089.9800000004"/>
    <x v="0"/>
    <s v="&gt;500 000"/>
    <x v="0"/>
  </r>
  <r>
    <x v="17"/>
    <x v="0"/>
    <x v="1"/>
    <n v="2"/>
    <n v="8"/>
    <x v="0"/>
    <n v="19"/>
    <n v="5023703.16"/>
    <x v="0"/>
    <s v="&gt;500 000"/>
    <x v="0"/>
  </r>
  <r>
    <x v="17"/>
    <x v="0"/>
    <x v="1"/>
    <n v="3"/>
    <n v="8"/>
    <x v="0"/>
    <n v="7"/>
    <n v="2553576.81"/>
    <x v="0"/>
    <s v="&gt;500 000"/>
    <x v="0"/>
  </r>
  <r>
    <x v="17"/>
    <x v="0"/>
    <x v="1"/>
    <n v="4"/>
    <n v="8"/>
    <x v="0"/>
    <n v="35"/>
    <n v="11218004.449999999"/>
    <x v="0"/>
    <s v="&gt;500 000"/>
    <x v="0"/>
  </r>
  <r>
    <x v="15"/>
    <x v="0"/>
    <x v="0"/>
    <n v="2"/>
    <n v="8"/>
    <x v="0"/>
    <n v="4"/>
    <n v="540223.44999999995"/>
    <x v="0"/>
    <s v="&gt;500 000"/>
    <x v="0"/>
  </r>
  <r>
    <x v="15"/>
    <x v="0"/>
    <x v="1"/>
    <n v="1"/>
    <n v="8"/>
    <x v="1"/>
    <n v="23"/>
    <n v="1538766.74"/>
    <x v="0"/>
    <s v="&gt;500 000"/>
    <x v="0"/>
  </r>
  <r>
    <x v="15"/>
    <x v="0"/>
    <x v="1"/>
    <n v="3"/>
    <n v="8"/>
    <x v="0"/>
    <n v="3"/>
    <n v="219200.15"/>
    <x v="0"/>
    <s v="Между 100 000 и 500 000"/>
    <x v="0"/>
  </r>
  <r>
    <x v="15"/>
    <x v="0"/>
    <x v="1"/>
    <n v="4"/>
    <n v="8"/>
    <x v="0"/>
    <n v="1"/>
    <n v="349350.52"/>
    <x v="0"/>
    <s v="Между 100 000 и 500 000"/>
    <x v="0"/>
  </r>
  <r>
    <x v="16"/>
    <x v="0"/>
    <x v="1"/>
    <n v="2"/>
    <n v="8"/>
    <x v="1"/>
    <n v="21"/>
    <n v="1509097.15"/>
    <x v="0"/>
    <s v="&gt;500 000"/>
    <x v="0"/>
  </r>
  <r>
    <x v="16"/>
    <x v="0"/>
    <x v="1"/>
    <n v="4"/>
    <n v="8"/>
    <x v="0"/>
    <n v="3"/>
    <n v="224405.04"/>
    <x v="0"/>
    <s v="Между 100 000 и 500 000"/>
    <x v="0"/>
  </r>
  <r>
    <x v="16"/>
    <x v="0"/>
    <x v="1"/>
    <n v="4"/>
    <n v="8"/>
    <x v="1"/>
    <n v="74"/>
    <n v="7700641.8099999996"/>
    <x v="0"/>
    <s v="&gt;500 000"/>
    <x v="0"/>
  </r>
  <r>
    <x v="14"/>
    <x v="0"/>
    <x v="1"/>
    <n v="3"/>
    <n v="8"/>
    <x v="1"/>
    <n v="16"/>
    <n v="1305192.27"/>
    <x v="0"/>
    <s v="&gt;500 000"/>
    <x v="0"/>
  </r>
  <r>
    <x v="10"/>
    <x v="0"/>
    <x v="1"/>
    <n v="1"/>
    <n v="8"/>
    <x v="0"/>
    <n v="139"/>
    <n v="61721934.170000002"/>
    <x v="0"/>
    <s v="&gt;500 000"/>
    <x v="0"/>
  </r>
  <r>
    <x v="10"/>
    <x v="0"/>
    <x v="1"/>
    <n v="2"/>
    <n v="8"/>
    <x v="0"/>
    <n v="34"/>
    <n v="11221074.869999999"/>
    <x v="0"/>
    <s v="&gt;500 000"/>
    <x v="0"/>
  </r>
  <r>
    <x v="10"/>
    <x v="0"/>
    <x v="1"/>
    <n v="4"/>
    <n v="8"/>
    <x v="1"/>
    <n v="14"/>
    <n v="1305952.5"/>
    <x v="0"/>
    <s v="&gt;500 000"/>
    <x v="0"/>
  </r>
  <r>
    <x v="0"/>
    <x v="0"/>
    <x v="1"/>
    <n v="3"/>
    <n v="8"/>
    <x v="0"/>
    <n v="34"/>
    <n v="11471847.539999999"/>
    <x v="0"/>
    <s v="&gt;500 000"/>
    <x v="0"/>
  </r>
  <r>
    <x v="0"/>
    <x v="0"/>
    <x v="1"/>
    <n v="1"/>
    <n v="8"/>
    <x v="0"/>
    <n v="40"/>
    <n v="11700467.140000001"/>
    <x v="0"/>
    <s v="&gt;500 000"/>
    <x v="0"/>
  </r>
  <r>
    <x v="0"/>
    <x v="0"/>
    <x v="0"/>
    <n v="1"/>
    <n v="8"/>
    <x v="0"/>
    <n v="74"/>
    <n v="12538389.15"/>
    <x v="0"/>
    <s v="&gt;500 000"/>
    <x v="0"/>
  </r>
  <r>
    <x v="0"/>
    <x v="0"/>
    <x v="1"/>
    <n v="2"/>
    <n v="8"/>
    <x v="0"/>
    <n v="125"/>
    <n v="55890050.890000001"/>
    <x v="0"/>
    <s v="&gt;500 000"/>
    <x v="0"/>
  </r>
  <r>
    <x v="1"/>
    <x v="0"/>
    <x v="1"/>
    <n v="1"/>
    <n v="9"/>
    <x v="0"/>
    <n v="62"/>
    <n v="26014625.25"/>
    <x v="0"/>
    <s v="&gt;500 000"/>
    <x v="0"/>
  </r>
  <r>
    <x v="1"/>
    <x v="0"/>
    <x v="1"/>
    <n v="2"/>
    <n v="9"/>
    <x v="0"/>
    <n v="140"/>
    <n v="62525948.880000003"/>
    <x v="0"/>
    <s v="&gt;500 000"/>
    <x v="0"/>
  </r>
  <r>
    <x v="1"/>
    <x v="0"/>
    <x v="1"/>
    <n v="3"/>
    <n v="9"/>
    <x v="0"/>
    <n v="88"/>
    <n v="38682932.020000003"/>
    <x v="0"/>
    <s v="&gt;500 000"/>
    <x v="0"/>
  </r>
  <r>
    <x v="1"/>
    <x v="0"/>
    <x v="1"/>
    <n v="4"/>
    <n v="9"/>
    <x v="0"/>
    <n v="57"/>
    <n v="23109552.32"/>
    <x v="0"/>
    <s v="&gt;500 000"/>
    <x v="0"/>
  </r>
  <r>
    <x v="2"/>
    <x v="0"/>
    <x v="0"/>
    <n v="3"/>
    <n v="9"/>
    <x v="0"/>
    <n v="113"/>
    <n v="22924692.120000001"/>
    <x v="0"/>
    <s v="&gt;500 000"/>
    <x v="0"/>
  </r>
  <r>
    <x v="2"/>
    <x v="0"/>
    <x v="1"/>
    <n v="1"/>
    <n v="9"/>
    <x v="0"/>
    <n v="64"/>
    <n v="28506908.149999999"/>
    <x v="0"/>
    <s v="&gt;500 000"/>
    <x v="0"/>
  </r>
  <r>
    <x v="2"/>
    <x v="0"/>
    <x v="1"/>
    <n v="2"/>
    <n v="9"/>
    <x v="0"/>
    <n v="58"/>
    <n v="24504176.870000001"/>
    <x v="0"/>
    <s v="&gt;500 000"/>
    <x v="0"/>
  </r>
  <r>
    <x v="2"/>
    <x v="0"/>
    <x v="1"/>
    <n v="3"/>
    <n v="9"/>
    <x v="0"/>
    <n v="133"/>
    <n v="60837103.380000003"/>
    <x v="0"/>
    <s v="&gt;500 000"/>
    <x v="0"/>
  </r>
  <r>
    <x v="2"/>
    <x v="0"/>
    <x v="1"/>
    <n v="4"/>
    <n v="9"/>
    <x v="0"/>
    <n v="84"/>
    <n v="37522962.920000002"/>
    <x v="0"/>
    <s v="&gt;500 000"/>
    <x v="0"/>
  </r>
  <r>
    <x v="3"/>
    <x v="0"/>
    <x v="1"/>
    <n v="1"/>
    <n v="9"/>
    <x v="0"/>
    <n v="74"/>
    <n v="28874382.23"/>
    <x v="0"/>
    <s v="&gt;500 000"/>
    <x v="0"/>
  </r>
  <r>
    <x v="3"/>
    <x v="0"/>
    <x v="1"/>
    <n v="2"/>
    <n v="9"/>
    <x v="0"/>
    <n v="59"/>
    <n v="26280556.77"/>
    <x v="0"/>
    <s v="&gt;500 000"/>
    <x v="0"/>
  </r>
  <r>
    <x v="3"/>
    <x v="0"/>
    <x v="1"/>
    <n v="3"/>
    <n v="9"/>
    <x v="0"/>
    <n v="54"/>
    <n v="23734266.48"/>
    <x v="0"/>
    <s v="&gt;500 000"/>
    <x v="0"/>
  </r>
  <r>
    <x v="3"/>
    <x v="0"/>
    <x v="1"/>
    <n v="4"/>
    <n v="9"/>
    <x v="0"/>
    <n v="127"/>
    <n v="59917253.100000001"/>
    <x v="0"/>
    <s v="&gt;500 000"/>
    <x v="0"/>
  </r>
  <r>
    <x v="4"/>
    <x v="0"/>
    <x v="1"/>
    <n v="1"/>
    <n v="9"/>
    <x v="0"/>
    <n v="16"/>
    <n v="7376833.7000000002"/>
    <x v="0"/>
    <s v="&gt;500 000"/>
    <x v="0"/>
  </r>
  <r>
    <x v="4"/>
    <x v="0"/>
    <x v="1"/>
    <n v="2"/>
    <n v="9"/>
    <x v="0"/>
    <n v="64"/>
    <n v="25620696.199999999"/>
    <x v="0"/>
    <s v="&gt;500 000"/>
    <x v="0"/>
  </r>
  <r>
    <x v="4"/>
    <x v="0"/>
    <x v="1"/>
    <n v="3"/>
    <n v="9"/>
    <x v="0"/>
    <n v="53"/>
    <n v="24109695.66"/>
    <x v="0"/>
    <s v="&gt;500 000"/>
    <x v="0"/>
  </r>
  <r>
    <x v="5"/>
    <x v="0"/>
    <x v="1"/>
    <n v="1"/>
    <n v="9"/>
    <x v="0"/>
    <n v="69"/>
    <n v="23823830.239999998"/>
    <x v="0"/>
    <s v="&gt;500 000"/>
    <x v="0"/>
  </r>
  <r>
    <x v="5"/>
    <x v="0"/>
    <x v="1"/>
    <n v="2"/>
    <n v="9"/>
    <x v="0"/>
    <n v="16"/>
    <n v="7510626.3499999996"/>
    <x v="0"/>
    <s v="&gt;500 000"/>
    <x v="0"/>
  </r>
  <r>
    <x v="5"/>
    <x v="0"/>
    <x v="1"/>
    <n v="3"/>
    <n v="9"/>
    <x v="0"/>
    <n v="61"/>
    <n v="24932428.100000001"/>
    <x v="0"/>
    <s v="&gt;500 000"/>
    <x v="0"/>
  </r>
  <r>
    <x v="5"/>
    <x v="0"/>
    <x v="1"/>
    <n v="4"/>
    <n v="9"/>
    <x v="0"/>
    <n v="45"/>
    <n v="21331732.77"/>
    <x v="0"/>
    <s v="&gt;500 000"/>
    <x v="0"/>
  </r>
  <r>
    <x v="6"/>
    <x v="0"/>
    <x v="1"/>
    <n v="1"/>
    <n v="9"/>
    <x v="0"/>
    <n v="36"/>
    <n v="11606684.630000001"/>
    <x v="0"/>
    <s v="&gt;500 000"/>
    <x v="0"/>
  </r>
  <r>
    <x v="6"/>
    <x v="0"/>
    <x v="1"/>
    <n v="2"/>
    <n v="9"/>
    <x v="0"/>
    <n v="64"/>
    <n v="21635782.27"/>
    <x v="0"/>
    <s v="&gt;500 000"/>
    <x v="0"/>
  </r>
  <r>
    <x v="6"/>
    <x v="0"/>
    <x v="1"/>
    <n v="3"/>
    <n v="9"/>
    <x v="0"/>
    <n v="15"/>
    <n v="7139947.7599999998"/>
    <x v="0"/>
    <s v="&gt;500 000"/>
    <x v="0"/>
  </r>
  <r>
    <x v="6"/>
    <x v="0"/>
    <x v="1"/>
    <n v="3"/>
    <n v="9"/>
    <x v="1"/>
    <n v="38"/>
    <n v="2765151.54"/>
    <x v="0"/>
    <s v="&gt;500 000"/>
    <x v="0"/>
  </r>
  <r>
    <x v="6"/>
    <x v="0"/>
    <x v="1"/>
    <n v="4"/>
    <n v="9"/>
    <x v="0"/>
    <n v="54"/>
    <n v="22176326.440000001"/>
    <x v="0"/>
    <s v="&gt;500 000"/>
    <x v="0"/>
  </r>
  <r>
    <x v="11"/>
    <x v="0"/>
    <x v="1"/>
    <n v="1"/>
    <n v="9"/>
    <x v="0"/>
    <n v="28"/>
    <n v="10020323.939999999"/>
    <x v="0"/>
    <s v="&gt;500 000"/>
    <x v="0"/>
  </r>
  <r>
    <x v="11"/>
    <x v="0"/>
    <x v="1"/>
    <n v="2"/>
    <n v="9"/>
    <x v="0"/>
    <n v="32"/>
    <n v="10395775.119999999"/>
    <x v="0"/>
    <s v="&gt;500 000"/>
    <x v="0"/>
  </r>
  <r>
    <x v="11"/>
    <x v="0"/>
    <x v="1"/>
    <n v="3"/>
    <n v="9"/>
    <x v="0"/>
    <n v="56"/>
    <n v="20005313.559999999"/>
    <x v="0"/>
    <s v="&gt;500 000"/>
    <x v="0"/>
  </r>
  <r>
    <x v="11"/>
    <x v="0"/>
    <x v="1"/>
    <n v="4"/>
    <n v="9"/>
    <x v="0"/>
    <n v="12"/>
    <n v="5735577.21"/>
    <x v="0"/>
    <s v="&gt;500 000"/>
    <x v="0"/>
  </r>
  <r>
    <x v="12"/>
    <x v="0"/>
    <x v="1"/>
    <n v="1"/>
    <n v="9"/>
    <x v="0"/>
    <n v="47"/>
    <n v="20002718.539999999"/>
    <x v="0"/>
    <s v="&gt;500 000"/>
    <x v="0"/>
  </r>
  <r>
    <x v="12"/>
    <x v="0"/>
    <x v="1"/>
    <n v="2"/>
    <n v="9"/>
    <x v="0"/>
    <n v="23"/>
    <n v="8421495.3300000001"/>
    <x v="0"/>
    <s v="&gt;500 000"/>
    <x v="0"/>
  </r>
  <r>
    <x v="12"/>
    <x v="0"/>
    <x v="1"/>
    <n v="3"/>
    <n v="9"/>
    <x v="0"/>
    <n v="28"/>
    <n v="9678574.9900000002"/>
    <x v="0"/>
    <s v="&gt;500 000"/>
    <x v="0"/>
  </r>
  <r>
    <x v="12"/>
    <x v="0"/>
    <x v="1"/>
    <n v="4"/>
    <n v="9"/>
    <x v="0"/>
    <n v="52"/>
    <n v="18673060.949999999"/>
    <x v="0"/>
    <s v="&gt;500 000"/>
    <x v="0"/>
  </r>
  <r>
    <x v="7"/>
    <x v="0"/>
    <x v="1"/>
    <n v="1"/>
    <n v="9"/>
    <x v="0"/>
    <n v="32"/>
    <n v="11275543.17"/>
    <x v="0"/>
    <s v="&gt;500 000"/>
    <x v="0"/>
  </r>
  <r>
    <x v="7"/>
    <x v="0"/>
    <x v="1"/>
    <n v="2"/>
    <n v="9"/>
    <x v="0"/>
    <n v="41"/>
    <n v="17777868.949999999"/>
    <x v="0"/>
    <s v="&gt;500 000"/>
    <x v="0"/>
  </r>
  <r>
    <x v="7"/>
    <x v="0"/>
    <x v="1"/>
    <n v="3"/>
    <n v="9"/>
    <x v="0"/>
    <n v="19"/>
    <n v="7087986.71"/>
    <x v="0"/>
    <s v="&gt;500 000"/>
    <x v="0"/>
  </r>
  <r>
    <x v="7"/>
    <x v="0"/>
    <x v="1"/>
    <n v="4"/>
    <n v="9"/>
    <x v="0"/>
    <n v="22"/>
    <n v="7506947.96"/>
    <x v="0"/>
    <s v="&gt;500 000"/>
    <x v="0"/>
  </r>
  <r>
    <x v="8"/>
    <x v="0"/>
    <x v="1"/>
    <n v="2"/>
    <n v="9"/>
    <x v="0"/>
    <n v="26"/>
    <n v="9138445.9299999997"/>
    <x v="0"/>
    <s v="&gt;500 000"/>
    <x v="0"/>
  </r>
  <r>
    <x v="8"/>
    <x v="0"/>
    <x v="1"/>
    <n v="3"/>
    <n v="9"/>
    <x v="0"/>
    <n v="39"/>
    <n v="17382550.129999999"/>
    <x v="0"/>
    <s v="&gt;500 000"/>
    <x v="0"/>
  </r>
  <r>
    <x v="8"/>
    <x v="0"/>
    <x v="1"/>
    <n v="4"/>
    <n v="9"/>
    <x v="0"/>
    <n v="18"/>
    <n v="6920495.8899999997"/>
    <x v="0"/>
    <s v="&gt;500 000"/>
    <x v="0"/>
  </r>
  <r>
    <x v="8"/>
    <x v="0"/>
    <x v="1"/>
    <n v="4"/>
    <n v="9"/>
    <x v="1"/>
    <n v="26"/>
    <n v="2218688.69"/>
    <x v="0"/>
    <s v="&gt;500 000"/>
    <x v="0"/>
  </r>
  <r>
    <x v="9"/>
    <x v="0"/>
    <x v="1"/>
    <n v="1"/>
    <n v="9"/>
    <x v="0"/>
    <n v="3"/>
    <n v="2141072.35"/>
    <x v="0"/>
    <s v="&gt;500 000"/>
    <x v="0"/>
  </r>
  <r>
    <x v="9"/>
    <x v="0"/>
    <x v="1"/>
    <n v="2"/>
    <n v="9"/>
    <x v="0"/>
    <n v="19"/>
    <n v="7432964.25"/>
    <x v="0"/>
    <s v="&gt;500 000"/>
    <x v="0"/>
  </r>
  <r>
    <x v="9"/>
    <x v="0"/>
    <x v="1"/>
    <n v="3"/>
    <n v="9"/>
    <x v="0"/>
    <n v="21"/>
    <n v="8177938.21"/>
    <x v="0"/>
    <s v="&gt;500 000"/>
    <x v="0"/>
  </r>
  <r>
    <x v="9"/>
    <x v="0"/>
    <x v="1"/>
    <n v="4"/>
    <n v="9"/>
    <x v="0"/>
    <n v="39"/>
    <n v="17703986.84"/>
    <x v="0"/>
    <s v="&gt;500 000"/>
    <x v="0"/>
  </r>
  <r>
    <x v="13"/>
    <x v="0"/>
    <x v="1"/>
    <n v="1"/>
    <n v="9"/>
    <x v="0"/>
    <n v="17"/>
    <n v="6966648.5499999998"/>
    <x v="0"/>
    <s v="&gt;500 000"/>
    <x v="0"/>
  </r>
  <r>
    <x v="13"/>
    <x v="0"/>
    <x v="1"/>
    <n v="2"/>
    <n v="9"/>
    <x v="0"/>
    <n v="3"/>
    <n v="2179139.4"/>
    <x v="0"/>
    <s v="&gt;500 000"/>
    <x v="0"/>
  </r>
  <r>
    <x v="13"/>
    <x v="0"/>
    <x v="1"/>
    <n v="3"/>
    <n v="9"/>
    <x v="0"/>
    <n v="17"/>
    <n v="6296595.7999999998"/>
    <x v="0"/>
    <s v="&gt;500 000"/>
    <x v="0"/>
  </r>
  <r>
    <x v="13"/>
    <x v="0"/>
    <x v="1"/>
    <n v="4"/>
    <n v="9"/>
    <x v="0"/>
    <n v="21"/>
    <n v="8356406.7599999998"/>
    <x v="0"/>
    <s v="&gt;500 000"/>
    <x v="0"/>
  </r>
  <r>
    <x v="17"/>
    <x v="0"/>
    <x v="1"/>
    <n v="1"/>
    <n v="9"/>
    <x v="0"/>
    <n v="21"/>
    <n v="7920159.3499999996"/>
    <x v="0"/>
    <s v="&gt;500 000"/>
    <x v="0"/>
  </r>
  <r>
    <x v="17"/>
    <x v="0"/>
    <x v="1"/>
    <n v="2"/>
    <n v="9"/>
    <x v="0"/>
    <n v="16"/>
    <n v="6473093.46"/>
    <x v="0"/>
    <s v="&gt;500 000"/>
    <x v="0"/>
  </r>
  <r>
    <x v="17"/>
    <x v="0"/>
    <x v="1"/>
    <n v="3"/>
    <n v="9"/>
    <x v="0"/>
    <n v="3"/>
    <n v="2209541.77"/>
    <x v="0"/>
    <s v="&gt;500 000"/>
    <x v="0"/>
  </r>
  <r>
    <x v="17"/>
    <x v="0"/>
    <x v="1"/>
    <n v="4"/>
    <n v="9"/>
    <x v="0"/>
    <n v="16"/>
    <n v="5681160.3099999996"/>
    <x v="0"/>
    <s v="&gt;500 000"/>
    <x v="0"/>
  </r>
  <r>
    <x v="15"/>
    <x v="0"/>
    <x v="1"/>
    <n v="1"/>
    <n v="9"/>
    <x v="0"/>
    <n v="4"/>
    <n v="1413377.86"/>
    <x v="0"/>
    <s v="&gt;500 000"/>
    <x v="0"/>
  </r>
  <r>
    <x v="15"/>
    <x v="0"/>
    <x v="1"/>
    <n v="3"/>
    <n v="9"/>
    <x v="0"/>
    <n v="14"/>
    <n v="3930746.46"/>
    <x v="0"/>
    <s v="&gt;500 000"/>
    <x v="0"/>
  </r>
  <r>
    <x v="15"/>
    <x v="0"/>
    <x v="1"/>
    <n v="4"/>
    <n v="9"/>
    <x v="0"/>
    <n v="4"/>
    <n v="1614401.41"/>
    <x v="0"/>
    <s v="&gt;500 000"/>
    <x v="0"/>
  </r>
  <r>
    <x v="16"/>
    <x v="0"/>
    <x v="1"/>
    <n v="2"/>
    <n v="9"/>
    <x v="0"/>
    <n v="4"/>
    <n v="1439036.89"/>
    <x v="0"/>
    <s v="&gt;500 000"/>
    <x v="0"/>
  </r>
  <r>
    <x v="16"/>
    <x v="0"/>
    <x v="1"/>
    <n v="2"/>
    <n v="9"/>
    <x v="1"/>
    <n v="28"/>
    <n v="1550713.2"/>
    <x v="0"/>
    <s v="&gt;500 000"/>
    <x v="0"/>
  </r>
  <r>
    <x v="16"/>
    <x v="0"/>
    <x v="1"/>
    <n v="4"/>
    <n v="9"/>
    <x v="0"/>
    <n v="11"/>
    <n v="2659084.44"/>
    <x v="0"/>
    <s v="&gt;500 000"/>
    <x v="0"/>
  </r>
  <r>
    <x v="16"/>
    <x v="0"/>
    <x v="1"/>
    <n v="4"/>
    <n v="9"/>
    <x v="1"/>
    <n v="89"/>
    <n v="7487129.4100000001"/>
    <x v="0"/>
    <s v="&gt;500 000"/>
    <x v="0"/>
  </r>
  <r>
    <x v="14"/>
    <x v="0"/>
    <x v="1"/>
    <n v="3"/>
    <n v="9"/>
    <x v="0"/>
    <n v="3"/>
    <n v="756320.69"/>
    <x v="0"/>
    <s v="&gt;500 000"/>
    <x v="0"/>
  </r>
  <r>
    <x v="14"/>
    <x v="0"/>
    <x v="1"/>
    <n v="3"/>
    <n v="9"/>
    <x v="1"/>
    <n v="20"/>
    <n v="722658.69"/>
    <x v="0"/>
    <s v="&gt;500 000"/>
    <x v="0"/>
  </r>
  <r>
    <x v="10"/>
    <x v="0"/>
    <x v="1"/>
    <n v="2"/>
    <n v="9"/>
    <x v="0"/>
    <n v="63"/>
    <n v="25070473.780000001"/>
    <x v="0"/>
    <s v="&gt;500 000"/>
    <x v="0"/>
  </r>
  <r>
    <x v="10"/>
    <x v="0"/>
    <x v="1"/>
    <n v="4"/>
    <n v="9"/>
    <x v="0"/>
    <n v="3"/>
    <n v="770638.33"/>
    <x v="0"/>
    <s v="&gt;500 000"/>
    <x v="0"/>
  </r>
  <r>
    <x v="10"/>
    <x v="0"/>
    <x v="1"/>
    <n v="4"/>
    <n v="9"/>
    <x v="1"/>
    <n v="18"/>
    <n v="697280.23"/>
    <x v="0"/>
    <s v="&gt;500 000"/>
    <x v="0"/>
  </r>
  <r>
    <x v="0"/>
    <x v="0"/>
    <x v="1"/>
    <n v="3"/>
    <n v="9"/>
    <x v="0"/>
    <n v="60"/>
    <n v="24305042.010000002"/>
    <x v="0"/>
    <s v="&gt;500 000"/>
    <x v="0"/>
  </r>
  <r>
    <x v="1"/>
    <x v="0"/>
    <x v="1"/>
    <n v="1"/>
    <n v="10"/>
    <x v="0"/>
    <n v="128"/>
    <n v="51369271.259999998"/>
    <x v="0"/>
    <s v="&gt;500 000"/>
    <x v="0"/>
  </r>
  <r>
    <x v="1"/>
    <x v="0"/>
    <x v="1"/>
    <n v="2"/>
    <n v="10"/>
    <x v="0"/>
    <n v="59"/>
    <n v="26861237.079999998"/>
    <x v="0"/>
    <s v="&gt;500 000"/>
    <x v="0"/>
  </r>
  <r>
    <x v="1"/>
    <x v="0"/>
    <x v="1"/>
    <n v="3"/>
    <n v="10"/>
    <x v="0"/>
    <n v="107"/>
    <n v="45443590.170000002"/>
    <x v="0"/>
    <s v="&gt;500 000"/>
    <x v="0"/>
  </r>
  <r>
    <x v="1"/>
    <x v="0"/>
    <x v="1"/>
    <n v="4"/>
    <n v="10"/>
    <x v="0"/>
    <n v="43"/>
    <n v="21440798.32"/>
    <x v="0"/>
    <s v="&gt;500 000"/>
    <x v="0"/>
  </r>
  <r>
    <x v="2"/>
    <x v="0"/>
    <x v="0"/>
    <n v="3"/>
    <n v="10"/>
    <x v="0"/>
    <n v="67"/>
    <n v="14790592.779999999"/>
    <x v="0"/>
    <s v="&gt;500 000"/>
    <x v="0"/>
  </r>
  <r>
    <x v="2"/>
    <x v="0"/>
    <x v="1"/>
    <n v="1"/>
    <n v="10"/>
    <x v="0"/>
    <n v="111"/>
    <n v="47414413.149999999"/>
    <x v="0"/>
    <s v="&gt;500 000"/>
    <x v="0"/>
  </r>
  <r>
    <x v="2"/>
    <x v="0"/>
    <x v="1"/>
    <n v="2"/>
    <n v="10"/>
    <x v="0"/>
    <n v="125"/>
    <n v="50979136.869999997"/>
    <x v="0"/>
    <s v="&gt;500 000"/>
    <x v="0"/>
  </r>
  <r>
    <x v="2"/>
    <x v="0"/>
    <x v="1"/>
    <n v="3"/>
    <n v="10"/>
    <x v="0"/>
    <n v="59"/>
    <n v="27338817.690000001"/>
    <x v="0"/>
    <s v="&gt;500 000"/>
    <x v="0"/>
  </r>
  <r>
    <x v="2"/>
    <x v="0"/>
    <x v="1"/>
    <n v="4"/>
    <n v="10"/>
    <x v="0"/>
    <n v="102"/>
    <n v="46022177.219999999"/>
    <x v="0"/>
    <s v="&gt;500 000"/>
    <x v="0"/>
  </r>
  <r>
    <x v="3"/>
    <x v="0"/>
    <x v="1"/>
    <n v="1"/>
    <n v="10"/>
    <x v="0"/>
    <n v="101"/>
    <n v="37990548.829999998"/>
    <x v="0"/>
    <s v="&gt;500 000"/>
    <x v="0"/>
  </r>
  <r>
    <x v="3"/>
    <x v="0"/>
    <x v="1"/>
    <n v="2"/>
    <n v="10"/>
    <x v="0"/>
    <n v="105"/>
    <n v="45239094.619999997"/>
    <x v="0"/>
    <s v="&gt;500 000"/>
    <x v="0"/>
  </r>
  <r>
    <x v="3"/>
    <x v="0"/>
    <x v="1"/>
    <n v="3"/>
    <n v="10"/>
    <x v="0"/>
    <n v="119"/>
    <n v="49094561.439999998"/>
    <x v="0"/>
    <s v="&gt;500 000"/>
    <x v="0"/>
  </r>
  <r>
    <x v="3"/>
    <x v="0"/>
    <x v="1"/>
    <n v="3"/>
    <n v="10"/>
    <x v="1"/>
    <n v="280"/>
    <n v="30592087.41"/>
    <x v="0"/>
    <s v="&gt;500 000"/>
    <x v="0"/>
  </r>
  <r>
    <x v="3"/>
    <x v="0"/>
    <x v="1"/>
    <n v="4"/>
    <n v="10"/>
    <x v="0"/>
    <n v="57"/>
    <n v="27374497.120000001"/>
    <x v="0"/>
    <s v="&gt;500 000"/>
    <x v="0"/>
  </r>
  <r>
    <x v="4"/>
    <x v="0"/>
    <x v="1"/>
    <n v="1"/>
    <n v="10"/>
    <x v="0"/>
    <n v="25"/>
    <n v="8452527.7300000004"/>
    <x v="0"/>
    <s v="&gt;500 000"/>
    <x v="0"/>
  </r>
  <r>
    <x v="4"/>
    <x v="0"/>
    <x v="1"/>
    <n v="2"/>
    <n v="10"/>
    <x v="0"/>
    <n v="92"/>
    <n v="34645204.68"/>
    <x v="0"/>
    <s v="&gt;500 000"/>
    <x v="0"/>
  </r>
  <r>
    <x v="4"/>
    <x v="0"/>
    <x v="1"/>
    <n v="3"/>
    <n v="10"/>
    <x v="0"/>
    <n v="103"/>
    <n v="45160374.869999997"/>
    <x v="0"/>
    <s v="&gt;500 000"/>
    <x v="0"/>
  </r>
  <r>
    <x v="4"/>
    <x v="0"/>
    <x v="1"/>
    <n v="4"/>
    <n v="10"/>
    <x v="0"/>
    <n v="105"/>
    <n v="48006171.549999997"/>
    <x v="0"/>
    <s v="&gt;500 000"/>
    <x v="0"/>
  </r>
  <r>
    <x v="5"/>
    <x v="0"/>
    <x v="1"/>
    <n v="2"/>
    <n v="10"/>
    <x v="0"/>
    <n v="22"/>
    <n v="7245157.0199999996"/>
    <x v="0"/>
    <s v="&gt;500 000"/>
    <x v="0"/>
  </r>
  <r>
    <x v="5"/>
    <x v="0"/>
    <x v="1"/>
    <n v="3"/>
    <n v="10"/>
    <x v="0"/>
    <n v="87"/>
    <n v="33699140.149999999"/>
    <x v="0"/>
    <s v="&gt;500 000"/>
    <x v="0"/>
  </r>
  <r>
    <x v="5"/>
    <x v="0"/>
    <x v="1"/>
    <n v="4"/>
    <n v="10"/>
    <x v="0"/>
    <n v="94"/>
    <n v="41881784.549999997"/>
    <x v="0"/>
    <s v="&gt;500 000"/>
    <x v="0"/>
  </r>
  <r>
    <x v="6"/>
    <x v="0"/>
    <x v="1"/>
    <n v="1"/>
    <n v="10"/>
    <x v="0"/>
    <n v="56"/>
    <n v="22799031.510000002"/>
    <x v="0"/>
    <s v="&gt;500 000"/>
    <x v="0"/>
  </r>
  <r>
    <x v="6"/>
    <x v="0"/>
    <x v="1"/>
    <n v="3"/>
    <n v="10"/>
    <x v="0"/>
    <n v="19"/>
    <n v="6443315.6900000004"/>
    <x v="0"/>
    <s v="&gt;500 000"/>
    <x v="0"/>
  </r>
  <r>
    <x v="6"/>
    <x v="0"/>
    <x v="1"/>
    <n v="3"/>
    <n v="10"/>
    <x v="1"/>
    <n v="34"/>
    <n v="2914889.27"/>
    <x v="0"/>
    <s v="&gt;500 000"/>
    <x v="0"/>
  </r>
  <r>
    <x v="6"/>
    <x v="0"/>
    <x v="1"/>
    <n v="4"/>
    <n v="10"/>
    <x v="0"/>
    <n v="75"/>
    <n v="30549484.77"/>
    <x v="0"/>
    <s v="&gt;500 000"/>
    <x v="0"/>
  </r>
  <r>
    <x v="11"/>
    <x v="0"/>
    <x v="1"/>
    <n v="1"/>
    <n v="10"/>
    <x v="0"/>
    <n v="48"/>
    <n v="18595981.300000001"/>
    <x v="0"/>
    <s v="&gt;500 000"/>
    <x v="0"/>
  </r>
  <r>
    <x v="11"/>
    <x v="0"/>
    <x v="1"/>
    <n v="2"/>
    <n v="10"/>
    <x v="0"/>
    <n v="49"/>
    <n v="21405029.52"/>
    <x v="0"/>
    <s v="&gt;500 000"/>
    <x v="0"/>
  </r>
  <r>
    <x v="11"/>
    <x v="0"/>
    <x v="1"/>
    <n v="2"/>
    <n v="10"/>
    <x v="1"/>
    <n v="121"/>
    <n v="10757321.109999999"/>
    <x v="0"/>
    <s v="&gt;500 000"/>
    <x v="0"/>
  </r>
  <r>
    <x v="11"/>
    <x v="0"/>
    <x v="1"/>
    <n v="3"/>
    <n v="10"/>
    <x v="0"/>
    <n v="66"/>
    <n v="24622893.309999999"/>
    <x v="0"/>
    <s v="&gt;500 000"/>
    <x v="0"/>
  </r>
  <r>
    <x v="11"/>
    <x v="0"/>
    <x v="1"/>
    <n v="4"/>
    <n v="10"/>
    <x v="0"/>
    <n v="16"/>
    <n v="6327554.7300000004"/>
    <x v="0"/>
    <s v="&gt;500 000"/>
    <x v="0"/>
  </r>
  <r>
    <x v="11"/>
    <x v="0"/>
    <x v="1"/>
    <n v="4"/>
    <n v="10"/>
    <x v="1"/>
    <n v="27"/>
    <n v="2744879.85"/>
    <x v="0"/>
    <s v="&gt;500 000"/>
    <x v="0"/>
  </r>
  <r>
    <x v="12"/>
    <x v="0"/>
    <x v="1"/>
    <n v="1"/>
    <n v="10"/>
    <x v="0"/>
    <n v="35"/>
    <n v="15815225.779999999"/>
    <x v="0"/>
    <s v="&gt;500 000"/>
    <x v="0"/>
  </r>
  <r>
    <x v="12"/>
    <x v="0"/>
    <x v="1"/>
    <n v="2"/>
    <n v="10"/>
    <x v="0"/>
    <n v="41"/>
    <n v="16616296.779999999"/>
    <x v="0"/>
    <s v="&gt;500 000"/>
    <x v="0"/>
  </r>
  <r>
    <x v="12"/>
    <x v="0"/>
    <x v="1"/>
    <n v="3"/>
    <n v="10"/>
    <x v="0"/>
    <n v="40"/>
    <n v="17444503.920000002"/>
    <x v="0"/>
    <s v="&gt;500 000"/>
    <x v="0"/>
  </r>
  <r>
    <x v="12"/>
    <x v="0"/>
    <x v="1"/>
    <n v="3"/>
    <n v="10"/>
    <x v="1"/>
    <n v="108"/>
    <n v="9432423.4800000004"/>
    <x v="0"/>
    <s v="&gt;500 000"/>
    <x v="0"/>
  </r>
  <r>
    <x v="12"/>
    <x v="0"/>
    <x v="1"/>
    <n v="4"/>
    <n v="10"/>
    <x v="0"/>
    <n v="52"/>
    <n v="21327368.690000001"/>
    <x v="0"/>
    <s v="&gt;500 000"/>
    <x v="0"/>
  </r>
  <r>
    <x v="7"/>
    <x v="0"/>
    <x v="1"/>
    <n v="1"/>
    <n v="10"/>
    <x v="0"/>
    <n v="33"/>
    <n v="11217001.1"/>
    <x v="0"/>
    <s v="&gt;500 000"/>
    <x v="0"/>
  </r>
  <r>
    <x v="7"/>
    <x v="0"/>
    <x v="1"/>
    <n v="2"/>
    <n v="10"/>
    <x v="0"/>
    <n v="31"/>
    <n v="14534691.58"/>
    <x v="0"/>
    <s v="&gt;500 000"/>
    <x v="0"/>
  </r>
  <r>
    <x v="7"/>
    <x v="0"/>
    <x v="1"/>
    <n v="3"/>
    <n v="10"/>
    <x v="0"/>
    <n v="37"/>
    <n v="15602746.560000001"/>
    <x v="0"/>
    <s v="&gt;500 000"/>
    <x v="0"/>
  </r>
  <r>
    <x v="7"/>
    <x v="0"/>
    <x v="1"/>
    <n v="3"/>
    <n v="10"/>
    <x v="1"/>
    <n v="38"/>
    <n v="3101929.63"/>
    <x v="0"/>
    <s v="&gt;500 000"/>
    <x v="0"/>
  </r>
  <r>
    <x v="7"/>
    <x v="0"/>
    <x v="1"/>
    <n v="4"/>
    <n v="10"/>
    <x v="0"/>
    <n v="35"/>
    <n v="15714458.9"/>
    <x v="0"/>
    <s v="&gt;500 000"/>
    <x v="0"/>
  </r>
  <r>
    <x v="8"/>
    <x v="0"/>
    <x v="1"/>
    <n v="1"/>
    <n v="10"/>
    <x v="0"/>
    <n v="19"/>
    <n v="4304583.32"/>
    <x v="0"/>
    <s v="&gt;500 000"/>
    <x v="0"/>
  </r>
  <r>
    <x v="8"/>
    <x v="0"/>
    <x v="1"/>
    <n v="2"/>
    <n v="10"/>
    <x v="0"/>
    <n v="29"/>
    <n v="10326005.77"/>
    <x v="0"/>
    <s v="&gt;500 000"/>
    <x v="0"/>
  </r>
  <r>
    <x v="8"/>
    <x v="0"/>
    <x v="1"/>
    <n v="2"/>
    <n v="10"/>
    <x v="1"/>
    <n v="104"/>
    <n v="8816595.1799999997"/>
    <x v="0"/>
    <s v="&gt;500 000"/>
    <x v="0"/>
  </r>
  <r>
    <x v="8"/>
    <x v="0"/>
    <x v="1"/>
    <n v="3"/>
    <n v="10"/>
    <x v="0"/>
    <n v="27"/>
    <n v="12875584.539999999"/>
    <x v="0"/>
    <s v="&gt;500 000"/>
    <x v="0"/>
  </r>
  <r>
    <x v="8"/>
    <x v="0"/>
    <x v="1"/>
    <n v="4"/>
    <n v="10"/>
    <x v="0"/>
    <n v="32"/>
    <n v="15152739.539999999"/>
    <x v="0"/>
    <s v="&gt;500 000"/>
    <x v="0"/>
  </r>
  <r>
    <x v="8"/>
    <x v="0"/>
    <x v="1"/>
    <n v="4"/>
    <n v="10"/>
    <x v="1"/>
    <n v="29"/>
    <n v="2863106.88"/>
    <x v="0"/>
    <s v="&gt;500 000"/>
    <x v="0"/>
  </r>
  <r>
    <x v="9"/>
    <x v="0"/>
    <x v="1"/>
    <n v="1"/>
    <n v="10"/>
    <x v="0"/>
    <n v="15"/>
    <n v="5737752.5"/>
    <x v="0"/>
    <s v="&gt;500 000"/>
    <x v="0"/>
  </r>
  <r>
    <x v="9"/>
    <x v="0"/>
    <x v="1"/>
    <n v="2"/>
    <n v="10"/>
    <x v="0"/>
    <n v="15"/>
    <n v="3361045.22"/>
    <x v="0"/>
    <s v="&gt;500 000"/>
    <x v="0"/>
  </r>
  <r>
    <x v="9"/>
    <x v="0"/>
    <x v="1"/>
    <n v="3"/>
    <n v="10"/>
    <x v="0"/>
    <n v="22"/>
    <n v="8179036.1100000003"/>
    <x v="0"/>
    <s v="&gt;500 000"/>
    <x v="0"/>
  </r>
  <r>
    <x v="9"/>
    <x v="0"/>
    <x v="1"/>
    <n v="3"/>
    <n v="10"/>
    <x v="1"/>
    <n v="99"/>
    <n v="8540091.3800000008"/>
    <x v="0"/>
    <s v="&gt;500 000"/>
    <x v="0"/>
  </r>
  <r>
    <x v="9"/>
    <x v="0"/>
    <x v="1"/>
    <n v="4"/>
    <n v="10"/>
    <x v="0"/>
    <n v="26"/>
    <n v="13009541.369999999"/>
    <x v="0"/>
    <s v="&gt;500 000"/>
    <x v="0"/>
  </r>
  <r>
    <x v="13"/>
    <x v="0"/>
    <x v="1"/>
    <n v="1"/>
    <n v="10"/>
    <x v="0"/>
    <n v="20"/>
    <n v="9383092.9399999995"/>
    <x v="0"/>
    <s v="&gt;500 000"/>
    <x v="0"/>
  </r>
  <r>
    <x v="13"/>
    <x v="0"/>
    <x v="1"/>
    <n v="2"/>
    <n v="10"/>
    <x v="0"/>
    <n v="14"/>
    <n v="5373013.7599999998"/>
    <x v="0"/>
    <s v="&gt;500 000"/>
    <x v="0"/>
  </r>
  <r>
    <x v="13"/>
    <x v="0"/>
    <x v="1"/>
    <n v="3"/>
    <n v="10"/>
    <x v="0"/>
    <n v="15"/>
    <n v="3431548.26"/>
    <x v="0"/>
    <s v="&gt;500 000"/>
    <x v="0"/>
  </r>
  <r>
    <x v="13"/>
    <x v="0"/>
    <x v="1"/>
    <n v="4"/>
    <n v="10"/>
    <x v="0"/>
    <n v="21"/>
    <n v="7964915.25"/>
    <x v="0"/>
    <s v="&gt;500 000"/>
    <x v="0"/>
  </r>
  <r>
    <x v="13"/>
    <x v="0"/>
    <x v="1"/>
    <n v="4"/>
    <n v="10"/>
    <x v="1"/>
    <n v="78"/>
    <n v="8209664.4199999999"/>
    <x v="0"/>
    <s v="&gt;500 000"/>
    <x v="0"/>
  </r>
  <r>
    <x v="17"/>
    <x v="0"/>
    <x v="1"/>
    <n v="1"/>
    <n v="10"/>
    <x v="0"/>
    <n v="25"/>
    <n v="10509356.65"/>
    <x v="0"/>
    <s v="&gt;500 000"/>
    <x v="0"/>
  </r>
  <r>
    <x v="17"/>
    <x v="0"/>
    <x v="1"/>
    <n v="2"/>
    <n v="10"/>
    <x v="0"/>
    <n v="20"/>
    <n v="9526224.8499999996"/>
    <x v="0"/>
    <s v="&gt;500 000"/>
    <x v="0"/>
  </r>
  <r>
    <x v="17"/>
    <x v="0"/>
    <x v="1"/>
    <n v="3"/>
    <n v="10"/>
    <x v="0"/>
    <n v="14"/>
    <n v="5457107.8200000003"/>
    <x v="0"/>
    <s v="&gt;500 000"/>
    <x v="0"/>
  </r>
  <r>
    <x v="17"/>
    <x v="0"/>
    <x v="1"/>
    <n v="4"/>
    <n v="10"/>
    <x v="0"/>
    <n v="12"/>
    <n v="3411183.59"/>
    <x v="0"/>
    <s v="&gt;500 000"/>
    <x v="0"/>
  </r>
  <r>
    <x v="15"/>
    <x v="0"/>
    <x v="1"/>
    <n v="1"/>
    <n v="10"/>
    <x v="0"/>
    <n v="7"/>
    <n v="2302543.13"/>
    <x v="0"/>
    <s v="&gt;500 000"/>
    <x v="0"/>
  </r>
  <r>
    <x v="15"/>
    <x v="0"/>
    <x v="1"/>
    <n v="3"/>
    <n v="10"/>
    <x v="0"/>
    <n v="32"/>
    <n v="11003291.9"/>
    <x v="0"/>
    <s v="&gt;500 000"/>
    <x v="0"/>
  </r>
  <r>
    <x v="15"/>
    <x v="0"/>
    <x v="1"/>
    <n v="4"/>
    <n v="10"/>
    <x v="0"/>
    <n v="9"/>
    <n v="3847720.4"/>
    <x v="0"/>
    <s v="&gt;500 000"/>
    <x v="0"/>
  </r>
  <r>
    <x v="15"/>
    <x v="0"/>
    <x v="1"/>
    <n v="4"/>
    <n v="10"/>
    <x v="1"/>
    <n v="35"/>
    <n v="4873189.66"/>
    <x v="0"/>
    <s v="&gt;500 000"/>
    <x v="0"/>
  </r>
  <r>
    <x v="16"/>
    <x v="0"/>
    <x v="1"/>
    <n v="2"/>
    <n v="10"/>
    <x v="0"/>
    <n v="6"/>
    <n v="1951033.65"/>
    <x v="0"/>
    <s v="&gt;500 000"/>
    <x v="0"/>
  </r>
  <r>
    <x v="16"/>
    <x v="0"/>
    <x v="1"/>
    <n v="4"/>
    <n v="10"/>
    <x v="0"/>
    <n v="27"/>
    <n v="11025473.199999999"/>
    <x v="0"/>
    <s v="&gt;500 000"/>
    <x v="0"/>
  </r>
  <r>
    <x v="14"/>
    <x v="0"/>
    <x v="1"/>
    <n v="1"/>
    <n v="10"/>
    <x v="0"/>
    <n v="59"/>
    <n v="24979643.190000001"/>
    <x v="0"/>
    <s v="&gt;500 000"/>
    <x v="0"/>
  </r>
  <r>
    <x v="14"/>
    <x v="0"/>
    <x v="1"/>
    <n v="3"/>
    <n v="10"/>
    <x v="0"/>
    <n v="4"/>
    <n v="1291053.69"/>
    <x v="0"/>
    <s v="&gt;500 000"/>
    <x v="0"/>
  </r>
  <r>
    <x v="10"/>
    <x v="0"/>
    <x v="1"/>
    <n v="1"/>
    <n v="10"/>
    <x v="0"/>
    <n v="133"/>
    <n v="54835079.289999999"/>
    <x v="0"/>
    <s v="&gt;500 000"/>
    <x v="0"/>
  </r>
  <r>
    <x v="10"/>
    <x v="0"/>
    <x v="1"/>
    <n v="4"/>
    <n v="10"/>
    <x v="0"/>
    <n v="4"/>
    <n v="1316169.57"/>
    <x v="0"/>
    <s v="&gt;500 000"/>
    <x v="0"/>
  </r>
  <r>
    <x v="10"/>
    <x v="0"/>
    <x v="1"/>
    <n v="4"/>
    <n v="10"/>
    <x v="1"/>
    <n v="14"/>
    <n v="389123.85"/>
    <x v="0"/>
    <s v="Между 100 000 и 500 000"/>
    <x v="0"/>
  </r>
  <r>
    <x v="0"/>
    <x v="0"/>
    <x v="1"/>
    <n v="3"/>
    <n v="10"/>
    <x v="0"/>
    <n v="49"/>
    <n v="21651287.989999998"/>
    <x v="0"/>
    <s v="&gt;500 000"/>
    <x v="0"/>
  </r>
  <r>
    <x v="0"/>
    <x v="0"/>
    <x v="1"/>
    <n v="1"/>
    <n v="10"/>
    <x v="0"/>
    <n v="68"/>
    <n v="30638523.559999999"/>
    <x v="0"/>
    <s v="&gt;500 000"/>
    <x v="0"/>
  </r>
  <r>
    <x v="0"/>
    <x v="0"/>
    <x v="1"/>
    <n v="2"/>
    <n v="10"/>
    <x v="0"/>
    <n v="125"/>
    <n v="52226093.119999997"/>
    <x v="0"/>
    <s v="&gt;500 000"/>
    <x v="0"/>
  </r>
  <r>
    <x v="1"/>
    <x v="0"/>
    <x v="1"/>
    <n v="1"/>
    <n v="11"/>
    <x v="0"/>
    <n v="50"/>
    <n v="17315421.190000001"/>
    <x v="0"/>
    <s v="&gt;500 000"/>
    <x v="0"/>
  </r>
  <r>
    <x v="1"/>
    <x v="0"/>
    <x v="1"/>
    <n v="1"/>
    <n v="11"/>
    <x v="1"/>
    <n v="131"/>
    <n v="10501028.640000001"/>
    <x v="0"/>
    <s v="&gt;500 000"/>
    <x v="0"/>
  </r>
  <r>
    <x v="1"/>
    <x v="0"/>
    <x v="1"/>
    <n v="2"/>
    <n v="11"/>
    <x v="0"/>
    <n v="34"/>
    <n v="13244296.6"/>
    <x v="0"/>
    <s v="&gt;500 000"/>
    <x v="0"/>
  </r>
  <r>
    <x v="1"/>
    <x v="0"/>
    <x v="1"/>
    <n v="4"/>
    <n v="11"/>
    <x v="0"/>
    <n v="26"/>
    <n v="12004694.189999999"/>
    <x v="0"/>
    <s v="&gt;500 000"/>
    <x v="0"/>
  </r>
  <r>
    <x v="2"/>
    <x v="0"/>
    <x v="1"/>
    <n v="1"/>
    <n v="11"/>
    <x v="0"/>
    <n v="107"/>
    <n v="45619365.359999999"/>
    <x v="0"/>
    <s v="&gt;500 000"/>
    <x v="0"/>
  </r>
  <r>
    <x v="2"/>
    <x v="0"/>
    <x v="1"/>
    <n v="2"/>
    <n v="11"/>
    <x v="0"/>
    <n v="47"/>
    <n v="16304123.779999999"/>
    <x v="0"/>
    <s v="&gt;500 000"/>
    <x v="0"/>
  </r>
  <r>
    <x v="2"/>
    <x v="0"/>
    <x v="1"/>
    <n v="3"/>
    <n v="11"/>
    <x v="0"/>
    <n v="33"/>
    <n v="13193847.77"/>
    <x v="0"/>
    <s v="&gt;500 000"/>
    <x v="0"/>
  </r>
  <r>
    <x v="2"/>
    <x v="0"/>
    <x v="1"/>
    <n v="4"/>
    <n v="11"/>
    <x v="0"/>
    <n v="73"/>
    <n v="32722838.350000001"/>
    <x v="0"/>
    <s v="&gt;500 000"/>
    <x v="0"/>
  </r>
  <r>
    <x v="3"/>
    <x v="0"/>
    <x v="1"/>
    <n v="2"/>
    <n v="11"/>
    <x v="0"/>
    <n v="100"/>
    <n v="42755025.649999999"/>
    <x v="0"/>
    <s v="&gt;500 000"/>
    <x v="0"/>
  </r>
  <r>
    <x v="3"/>
    <x v="0"/>
    <x v="1"/>
    <n v="3"/>
    <n v="11"/>
    <x v="1"/>
    <n v="104"/>
    <n v="9306579.7200000007"/>
    <x v="0"/>
    <s v="&gt;500 000"/>
    <x v="0"/>
  </r>
  <r>
    <x v="3"/>
    <x v="0"/>
    <x v="1"/>
    <n v="4"/>
    <n v="11"/>
    <x v="0"/>
    <n v="30"/>
    <n v="12347775.689999999"/>
    <x v="0"/>
    <s v="&gt;500 000"/>
    <x v="0"/>
  </r>
  <r>
    <x v="4"/>
    <x v="0"/>
    <x v="1"/>
    <n v="1"/>
    <n v="11"/>
    <x v="0"/>
    <n v="19"/>
    <n v="7268856.7400000002"/>
    <x v="0"/>
    <s v="&gt;500 000"/>
    <x v="0"/>
  </r>
  <r>
    <x v="4"/>
    <x v="0"/>
    <x v="1"/>
    <n v="2"/>
    <n v="11"/>
    <x v="0"/>
    <n v="102"/>
    <n v="38744878.899999999"/>
    <x v="0"/>
    <s v="&gt;500 000"/>
    <x v="0"/>
  </r>
  <r>
    <x v="4"/>
    <x v="0"/>
    <x v="1"/>
    <n v="3"/>
    <n v="11"/>
    <x v="0"/>
    <n v="93"/>
    <n v="43229487.950000003"/>
    <x v="0"/>
    <s v="&gt;500 000"/>
    <x v="0"/>
  </r>
  <r>
    <x v="4"/>
    <x v="0"/>
    <x v="1"/>
    <n v="4"/>
    <n v="11"/>
    <x v="0"/>
    <n v="35"/>
    <n v="14565825.92"/>
    <x v="0"/>
    <s v="&gt;500 000"/>
    <x v="0"/>
  </r>
  <r>
    <x v="4"/>
    <x v="0"/>
    <x v="1"/>
    <n v="4"/>
    <n v="11"/>
    <x v="1"/>
    <n v="65"/>
    <n v="7878631.2599999998"/>
    <x v="0"/>
    <s v="&gt;500 000"/>
    <x v="0"/>
  </r>
  <r>
    <x v="5"/>
    <x v="0"/>
    <x v="1"/>
    <n v="2"/>
    <n v="11"/>
    <x v="0"/>
    <n v="17"/>
    <n v="6880322.8700000001"/>
    <x v="0"/>
    <s v="&gt;500 000"/>
    <x v="0"/>
  </r>
  <r>
    <x v="5"/>
    <x v="0"/>
    <x v="1"/>
    <n v="2"/>
    <n v="11"/>
    <x v="1"/>
    <n v="30"/>
    <n v="3189577.94"/>
    <x v="0"/>
    <s v="&gt;500 000"/>
    <x v="0"/>
  </r>
  <r>
    <x v="5"/>
    <x v="0"/>
    <x v="1"/>
    <n v="3"/>
    <n v="11"/>
    <x v="0"/>
    <n v="85"/>
    <n v="33394808.440000001"/>
    <x v="0"/>
    <s v="&gt;500 000"/>
    <x v="0"/>
  </r>
  <r>
    <x v="5"/>
    <x v="0"/>
    <x v="1"/>
    <n v="4"/>
    <n v="11"/>
    <x v="0"/>
    <n v="89"/>
    <n v="42713367.469999999"/>
    <x v="0"/>
    <s v="&gt;500 000"/>
    <x v="0"/>
  </r>
  <r>
    <x v="6"/>
    <x v="0"/>
    <x v="1"/>
    <n v="1"/>
    <n v="11"/>
    <x v="0"/>
    <n v="31"/>
    <n v="12217060.859999999"/>
    <x v="0"/>
    <s v="&gt;500 000"/>
    <x v="0"/>
  </r>
  <r>
    <x v="6"/>
    <x v="0"/>
    <x v="1"/>
    <n v="2"/>
    <n v="11"/>
    <x v="0"/>
    <n v="45"/>
    <n v="19770560.219999999"/>
    <x v="0"/>
    <s v="&gt;500 000"/>
    <x v="0"/>
  </r>
  <r>
    <x v="6"/>
    <x v="0"/>
    <x v="1"/>
    <n v="3"/>
    <n v="11"/>
    <x v="0"/>
    <n v="15"/>
    <n v="6481492.54"/>
    <x v="0"/>
    <s v="&gt;500 000"/>
    <x v="0"/>
  </r>
  <r>
    <x v="6"/>
    <x v="0"/>
    <x v="1"/>
    <n v="3"/>
    <n v="11"/>
    <x v="1"/>
    <n v="24"/>
    <n v="2864657.83"/>
    <x v="0"/>
    <s v="&gt;500 000"/>
    <x v="0"/>
  </r>
  <r>
    <x v="6"/>
    <x v="0"/>
    <x v="1"/>
    <n v="4"/>
    <n v="11"/>
    <x v="0"/>
    <n v="77"/>
    <n v="30350253.149999999"/>
    <x v="0"/>
    <s v="&gt;500 000"/>
    <x v="0"/>
  </r>
  <r>
    <x v="11"/>
    <x v="0"/>
    <x v="1"/>
    <n v="1"/>
    <n v="11"/>
    <x v="0"/>
    <n v="43"/>
    <n v="15632725.859999999"/>
    <x v="0"/>
    <s v="&gt;500 000"/>
    <x v="0"/>
  </r>
  <r>
    <x v="11"/>
    <x v="0"/>
    <x v="1"/>
    <n v="1"/>
    <n v="11"/>
    <x v="1"/>
    <n v="19"/>
    <n v="1833335.05"/>
    <x v="0"/>
    <s v="&gt;500 000"/>
    <x v="0"/>
  </r>
  <r>
    <x v="11"/>
    <x v="0"/>
    <x v="1"/>
    <n v="2"/>
    <n v="11"/>
    <x v="0"/>
    <n v="24"/>
    <n v="9415277.9800000004"/>
    <x v="0"/>
    <s v="&gt;500 000"/>
    <x v="0"/>
  </r>
  <r>
    <x v="11"/>
    <x v="0"/>
    <x v="1"/>
    <n v="3"/>
    <n v="11"/>
    <x v="0"/>
    <n v="40"/>
    <n v="18517287.530000001"/>
    <x v="0"/>
    <s v="&gt;500 000"/>
    <x v="0"/>
  </r>
  <r>
    <x v="11"/>
    <x v="0"/>
    <x v="1"/>
    <n v="4"/>
    <n v="11"/>
    <x v="0"/>
    <n v="10"/>
    <n v="4567610.04"/>
    <x v="0"/>
    <s v="&gt;500 000"/>
    <x v="0"/>
  </r>
  <r>
    <x v="11"/>
    <x v="0"/>
    <x v="1"/>
    <n v="4"/>
    <n v="11"/>
    <x v="1"/>
    <n v="19"/>
    <n v="2725959"/>
    <x v="0"/>
    <s v="&gt;500 000"/>
    <x v="0"/>
  </r>
  <r>
    <x v="12"/>
    <x v="0"/>
    <x v="1"/>
    <n v="1"/>
    <n v="11"/>
    <x v="0"/>
    <n v="14"/>
    <n v="4812098.55"/>
    <x v="0"/>
    <s v="&gt;500 000"/>
    <x v="0"/>
  </r>
  <r>
    <x v="12"/>
    <x v="0"/>
    <x v="1"/>
    <n v="1"/>
    <n v="11"/>
    <x v="1"/>
    <n v="50"/>
    <n v="4677194.18"/>
    <x v="0"/>
    <s v="&gt;500 000"/>
    <x v="0"/>
  </r>
  <r>
    <x v="12"/>
    <x v="0"/>
    <x v="1"/>
    <n v="2"/>
    <n v="11"/>
    <x v="0"/>
    <n v="40"/>
    <n v="14849685.449999999"/>
    <x v="0"/>
    <s v="&gt;500 000"/>
    <x v="0"/>
  </r>
  <r>
    <x v="12"/>
    <x v="0"/>
    <x v="1"/>
    <n v="2"/>
    <n v="11"/>
    <x v="1"/>
    <n v="17"/>
    <n v="1744311.55"/>
    <x v="0"/>
    <s v="&gt;500 000"/>
    <x v="0"/>
  </r>
  <r>
    <x v="12"/>
    <x v="0"/>
    <x v="1"/>
    <n v="3"/>
    <n v="11"/>
    <x v="0"/>
    <n v="18"/>
    <n v="8133549.6799999997"/>
    <x v="0"/>
    <s v="&gt;500 000"/>
    <x v="0"/>
  </r>
  <r>
    <x v="12"/>
    <x v="0"/>
    <x v="1"/>
    <n v="3"/>
    <n v="11"/>
    <x v="1"/>
    <n v="53"/>
    <n v="4193968.32"/>
    <x v="0"/>
    <s v="&gt;500 000"/>
    <x v="0"/>
  </r>
  <r>
    <x v="12"/>
    <x v="0"/>
    <x v="1"/>
    <n v="4"/>
    <n v="11"/>
    <x v="0"/>
    <n v="37"/>
    <n v="17775226.93"/>
    <x v="0"/>
    <s v="&gt;500 000"/>
    <x v="0"/>
  </r>
  <r>
    <x v="7"/>
    <x v="0"/>
    <x v="1"/>
    <n v="1"/>
    <n v="11"/>
    <x v="0"/>
    <n v="28"/>
    <n v="10317550.42"/>
    <x v="0"/>
    <s v="&gt;500 000"/>
    <x v="0"/>
  </r>
  <r>
    <x v="7"/>
    <x v="0"/>
    <x v="1"/>
    <n v="2"/>
    <n v="11"/>
    <x v="0"/>
    <n v="13"/>
    <n v="4722614.26"/>
    <x v="0"/>
    <s v="&gt;500 000"/>
    <x v="0"/>
  </r>
  <r>
    <x v="7"/>
    <x v="0"/>
    <x v="1"/>
    <n v="2"/>
    <n v="11"/>
    <x v="1"/>
    <n v="45"/>
    <n v="4181762.66"/>
    <x v="0"/>
    <s v="&gt;500 000"/>
    <x v="0"/>
  </r>
  <r>
    <x v="7"/>
    <x v="0"/>
    <x v="1"/>
    <n v="3"/>
    <n v="11"/>
    <x v="0"/>
    <n v="36"/>
    <n v="14060724.58"/>
    <x v="0"/>
    <s v="&gt;500 000"/>
    <x v="0"/>
  </r>
  <r>
    <x v="7"/>
    <x v="0"/>
    <x v="1"/>
    <n v="4"/>
    <n v="11"/>
    <x v="0"/>
    <n v="15"/>
    <n v="6458087.5800000001"/>
    <x v="0"/>
    <s v="&gt;500 000"/>
    <x v="0"/>
  </r>
  <r>
    <x v="8"/>
    <x v="0"/>
    <x v="1"/>
    <n v="1"/>
    <n v="11"/>
    <x v="0"/>
    <n v="19"/>
    <n v="5756634.5199999996"/>
    <x v="0"/>
    <s v="&gt;500 000"/>
    <x v="0"/>
  </r>
  <r>
    <x v="8"/>
    <x v="0"/>
    <x v="1"/>
    <n v="2"/>
    <n v="11"/>
    <x v="0"/>
    <n v="26"/>
    <n v="9725898.5899999999"/>
    <x v="0"/>
    <s v="&gt;500 000"/>
    <x v="0"/>
  </r>
  <r>
    <x v="8"/>
    <x v="0"/>
    <x v="1"/>
    <n v="3"/>
    <n v="11"/>
    <x v="0"/>
    <n v="11"/>
    <n v="4254561.5199999996"/>
    <x v="0"/>
    <s v="&gt;500 000"/>
    <x v="0"/>
  </r>
  <r>
    <x v="8"/>
    <x v="0"/>
    <x v="1"/>
    <n v="3"/>
    <n v="11"/>
    <x v="1"/>
    <n v="29"/>
    <n v="3821821.12"/>
    <x v="0"/>
    <s v="&gt;500 000"/>
    <x v="0"/>
  </r>
  <r>
    <x v="8"/>
    <x v="0"/>
    <x v="1"/>
    <n v="4"/>
    <n v="11"/>
    <x v="0"/>
    <n v="29"/>
    <n v="11726796.85"/>
    <x v="0"/>
    <s v="&gt;500 000"/>
    <x v="0"/>
  </r>
  <r>
    <x v="8"/>
    <x v="0"/>
    <x v="1"/>
    <n v="4"/>
    <n v="11"/>
    <x v="1"/>
    <n v="7"/>
    <n v="1413512.67"/>
    <x v="0"/>
    <s v="&gt;500 000"/>
    <x v="0"/>
  </r>
  <r>
    <x v="9"/>
    <x v="0"/>
    <x v="1"/>
    <n v="1"/>
    <n v="11"/>
    <x v="0"/>
    <n v="8"/>
    <n v="2459412.56"/>
    <x v="0"/>
    <s v="&gt;500 000"/>
    <x v="0"/>
  </r>
  <r>
    <x v="9"/>
    <x v="0"/>
    <x v="1"/>
    <n v="2"/>
    <n v="11"/>
    <x v="0"/>
    <n v="16"/>
    <n v="4497844.43"/>
    <x v="0"/>
    <s v="&gt;500 000"/>
    <x v="0"/>
  </r>
  <r>
    <x v="9"/>
    <x v="0"/>
    <x v="1"/>
    <n v="3"/>
    <n v="11"/>
    <x v="0"/>
    <n v="22"/>
    <n v="9072614.4600000009"/>
    <x v="0"/>
    <s v="&gt;500 000"/>
    <x v="0"/>
  </r>
  <r>
    <x v="9"/>
    <x v="0"/>
    <x v="1"/>
    <n v="3"/>
    <n v="11"/>
    <x v="1"/>
    <n v="82"/>
    <n v="8831640.9499999993"/>
    <x v="0"/>
    <s v="&gt;500 000"/>
    <x v="0"/>
  </r>
  <r>
    <x v="9"/>
    <x v="0"/>
    <x v="1"/>
    <n v="4"/>
    <n v="11"/>
    <x v="0"/>
    <n v="10"/>
    <n v="4029673.42"/>
    <x v="0"/>
    <s v="&gt;500 000"/>
    <x v="0"/>
  </r>
  <r>
    <x v="13"/>
    <x v="0"/>
    <x v="1"/>
    <n v="1"/>
    <n v="11"/>
    <x v="0"/>
    <n v="22"/>
    <n v="8867877.3900000006"/>
    <x v="0"/>
    <s v="&gt;500 000"/>
    <x v="0"/>
  </r>
  <r>
    <x v="13"/>
    <x v="0"/>
    <x v="1"/>
    <n v="2"/>
    <n v="11"/>
    <x v="0"/>
    <n v="6"/>
    <n v="1822413.95"/>
    <x v="0"/>
    <s v="&gt;500 000"/>
    <x v="0"/>
  </r>
  <r>
    <x v="13"/>
    <x v="0"/>
    <x v="1"/>
    <n v="3"/>
    <n v="11"/>
    <x v="0"/>
    <n v="16"/>
    <n v="4602743.0599999996"/>
    <x v="0"/>
    <s v="&gt;500 000"/>
    <x v="0"/>
  </r>
  <r>
    <x v="13"/>
    <x v="0"/>
    <x v="1"/>
    <n v="4"/>
    <n v="11"/>
    <x v="0"/>
    <n v="20"/>
    <n v="9029885.1199999992"/>
    <x v="0"/>
    <s v="&gt;500 000"/>
    <x v="0"/>
  </r>
  <r>
    <x v="13"/>
    <x v="0"/>
    <x v="1"/>
    <n v="4"/>
    <n v="11"/>
    <x v="1"/>
    <n v="60"/>
    <n v="8434065.0399999991"/>
    <x v="0"/>
    <s v="&gt;500 000"/>
    <x v="0"/>
  </r>
  <r>
    <x v="17"/>
    <x v="0"/>
    <x v="1"/>
    <n v="1"/>
    <n v="11"/>
    <x v="0"/>
    <n v="10"/>
    <n v="4281339.3099999996"/>
    <x v="0"/>
    <s v="&gt;500 000"/>
    <x v="0"/>
  </r>
  <r>
    <x v="17"/>
    <x v="0"/>
    <x v="1"/>
    <n v="2"/>
    <n v="11"/>
    <x v="0"/>
    <n v="20"/>
    <n v="8210059.8099999996"/>
    <x v="0"/>
    <s v="&gt;500 000"/>
    <x v="0"/>
  </r>
  <r>
    <x v="17"/>
    <x v="0"/>
    <x v="1"/>
    <n v="3"/>
    <n v="11"/>
    <x v="0"/>
    <n v="5"/>
    <n v="1835997.33"/>
    <x v="0"/>
    <s v="&gt;500 000"/>
    <x v="0"/>
  </r>
  <r>
    <x v="17"/>
    <x v="0"/>
    <x v="1"/>
    <n v="4"/>
    <n v="11"/>
    <x v="0"/>
    <n v="15"/>
    <n v="4605481.63"/>
    <x v="0"/>
    <s v="&gt;500 000"/>
    <x v="0"/>
  </r>
  <r>
    <x v="15"/>
    <x v="0"/>
    <x v="1"/>
    <n v="1"/>
    <n v="11"/>
    <x v="0"/>
    <n v="5"/>
    <n v="994601.58"/>
    <x v="0"/>
    <s v="&gt;500 000"/>
    <x v="0"/>
  </r>
  <r>
    <x v="15"/>
    <x v="0"/>
    <x v="1"/>
    <n v="3"/>
    <n v="11"/>
    <x v="0"/>
    <n v="26"/>
    <n v="8977101.8000000007"/>
    <x v="0"/>
    <s v="&gt;500 000"/>
    <x v="0"/>
  </r>
  <r>
    <x v="15"/>
    <x v="0"/>
    <x v="1"/>
    <n v="3"/>
    <n v="11"/>
    <x v="1"/>
    <n v="47"/>
    <n v="4515502.47"/>
    <x v="0"/>
    <s v="&gt;500 000"/>
    <x v="0"/>
  </r>
  <r>
    <x v="15"/>
    <x v="0"/>
    <x v="1"/>
    <n v="4"/>
    <n v="11"/>
    <x v="0"/>
    <n v="5"/>
    <n v="2085147.13"/>
    <x v="0"/>
    <s v="&gt;500 000"/>
    <x v="0"/>
  </r>
  <r>
    <x v="15"/>
    <x v="0"/>
    <x v="1"/>
    <n v="4"/>
    <n v="11"/>
    <x v="1"/>
    <n v="13"/>
    <n v="3382759.3"/>
    <x v="0"/>
    <s v="&gt;500 000"/>
    <x v="0"/>
  </r>
  <r>
    <x v="16"/>
    <x v="0"/>
    <x v="1"/>
    <n v="2"/>
    <n v="11"/>
    <x v="0"/>
    <n v="5"/>
    <n v="1013941.82"/>
    <x v="0"/>
    <s v="&gt;500 000"/>
    <x v="0"/>
  </r>
  <r>
    <x v="16"/>
    <x v="0"/>
    <x v="1"/>
    <n v="4"/>
    <n v="11"/>
    <x v="0"/>
    <n v="22"/>
    <n v="8881819.5899999999"/>
    <x v="0"/>
    <s v="&gt;500 000"/>
    <x v="0"/>
  </r>
  <r>
    <x v="16"/>
    <x v="0"/>
    <x v="1"/>
    <n v="4"/>
    <n v="11"/>
    <x v="1"/>
    <n v="38"/>
    <n v="4089007.18"/>
    <x v="0"/>
    <s v="&gt;500 000"/>
    <x v="0"/>
  </r>
  <r>
    <x v="14"/>
    <x v="0"/>
    <x v="1"/>
    <n v="1"/>
    <n v="11"/>
    <x v="0"/>
    <n v="32"/>
    <n v="13569912.640000001"/>
    <x v="0"/>
    <s v="&gt;500 000"/>
    <x v="0"/>
  </r>
  <r>
    <x v="14"/>
    <x v="0"/>
    <x v="1"/>
    <n v="3"/>
    <n v="11"/>
    <x v="0"/>
    <n v="5"/>
    <n v="1034693.6"/>
    <x v="0"/>
    <s v="&gt;500 000"/>
    <x v="0"/>
  </r>
  <r>
    <x v="14"/>
    <x v="0"/>
    <x v="1"/>
    <n v="3"/>
    <n v="11"/>
    <x v="1"/>
    <n v="5"/>
    <n v="330221.58"/>
    <x v="0"/>
    <s v="Между 100 000 и 500 000"/>
    <x v="0"/>
  </r>
  <r>
    <x v="10"/>
    <x v="0"/>
    <x v="1"/>
    <n v="2"/>
    <n v="11"/>
    <x v="0"/>
    <n v="28"/>
    <n v="12007314.58"/>
    <x v="0"/>
    <s v="&gt;500 000"/>
    <x v="0"/>
  </r>
  <r>
    <x v="10"/>
    <x v="0"/>
    <x v="1"/>
    <n v="4"/>
    <n v="11"/>
    <x v="0"/>
    <n v="4"/>
    <n v="983065.34"/>
    <x v="0"/>
    <s v="&gt;500 000"/>
    <x v="0"/>
  </r>
  <r>
    <x v="10"/>
    <x v="0"/>
    <x v="1"/>
    <n v="4"/>
    <n v="11"/>
    <x v="1"/>
    <n v="3"/>
    <n v="331475.65999999997"/>
    <x v="0"/>
    <s v="Между 100 000 и 500 000"/>
    <x v="0"/>
  </r>
  <r>
    <x v="0"/>
    <x v="0"/>
    <x v="1"/>
    <n v="3"/>
    <n v="11"/>
    <x v="0"/>
    <n v="28"/>
    <n v="12287178.35"/>
    <x v="0"/>
    <s v="&gt;500 000"/>
    <x v="0"/>
  </r>
  <r>
    <x v="0"/>
    <x v="0"/>
    <x v="1"/>
    <n v="1"/>
    <n v="11"/>
    <x v="0"/>
    <n v="38"/>
    <n v="14834890.029999999"/>
    <x v="0"/>
    <s v="&gt;500 000"/>
    <x v="0"/>
  </r>
  <r>
    <x v="1"/>
    <x v="0"/>
    <x v="1"/>
    <n v="1"/>
    <n v="12"/>
    <x v="0"/>
    <n v="99"/>
    <n v="32759201.960000001"/>
    <x v="0"/>
    <s v="&gt;500 000"/>
    <x v="0"/>
  </r>
  <r>
    <x v="1"/>
    <x v="0"/>
    <x v="1"/>
    <n v="2"/>
    <n v="12"/>
    <x v="0"/>
    <n v="56"/>
    <n v="21824238.870000001"/>
    <x v="0"/>
    <s v="&gt;500 000"/>
    <x v="0"/>
  </r>
  <r>
    <x v="1"/>
    <x v="0"/>
    <x v="1"/>
    <n v="2"/>
    <n v="12"/>
    <x v="1"/>
    <n v="65"/>
    <n v="5897552.0300000003"/>
    <x v="0"/>
    <s v="&gt;500 000"/>
    <x v="0"/>
  </r>
  <r>
    <x v="1"/>
    <x v="0"/>
    <x v="1"/>
    <n v="3"/>
    <n v="12"/>
    <x v="0"/>
    <n v="78"/>
    <n v="28353322.510000002"/>
    <x v="0"/>
    <s v="&gt;500 000"/>
    <x v="0"/>
  </r>
  <r>
    <x v="1"/>
    <x v="0"/>
    <x v="1"/>
    <n v="4"/>
    <n v="12"/>
    <x v="0"/>
    <n v="83"/>
    <n v="29731591.48"/>
    <x v="0"/>
    <s v="&gt;500 000"/>
    <x v="0"/>
  </r>
  <r>
    <x v="2"/>
    <x v="0"/>
    <x v="1"/>
    <n v="1"/>
    <n v="12"/>
    <x v="0"/>
    <n v="82"/>
    <n v="27646427.460000001"/>
    <x v="0"/>
    <s v="&gt;500 000"/>
    <x v="0"/>
  </r>
  <r>
    <x v="2"/>
    <x v="0"/>
    <x v="1"/>
    <n v="2"/>
    <n v="12"/>
    <x v="0"/>
    <n v="93"/>
    <n v="33046100.190000001"/>
    <x v="0"/>
    <s v="&gt;500 000"/>
    <x v="0"/>
  </r>
  <r>
    <x v="2"/>
    <x v="0"/>
    <x v="1"/>
    <n v="3"/>
    <n v="12"/>
    <x v="0"/>
    <n v="53"/>
    <n v="21551730.73"/>
    <x v="0"/>
    <s v="&gt;500 000"/>
    <x v="0"/>
  </r>
  <r>
    <x v="2"/>
    <x v="0"/>
    <x v="1"/>
    <n v="3"/>
    <n v="12"/>
    <x v="1"/>
    <n v="53"/>
    <n v="5536521.6699999999"/>
    <x v="0"/>
    <s v="&gt;500 000"/>
    <x v="0"/>
  </r>
  <r>
    <x v="2"/>
    <x v="0"/>
    <x v="1"/>
    <n v="4"/>
    <n v="12"/>
    <x v="0"/>
    <n v="75"/>
    <n v="28550881.98"/>
    <x v="0"/>
    <s v="&gt;500 000"/>
    <x v="0"/>
  </r>
  <r>
    <x v="3"/>
    <x v="0"/>
    <x v="1"/>
    <n v="1"/>
    <n v="12"/>
    <x v="0"/>
    <n v="414"/>
    <n v="157099280.03"/>
    <x v="0"/>
    <s v="&gt;500 000"/>
    <x v="0"/>
  </r>
  <r>
    <x v="3"/>
    <x v="0"/>
    <x v="1"/>
    <n v="2"/>
    <n v="12"/>
    <x v="0"/>
    <n v="71"/>
    <n v="25630156.870000001"/>
    <x v="0"/>
    <s v="&gt;500 000"/>
    <x v="0"/>
  </r>
  <r>
    <x v="3"/>
    <x v="0"/>
    <x v="1"/>
    <n v="3"/>
    <n v="12"/>
    <x v="1"/>
    <n v="105"/>
    <n v="12280657.08"/>
    <x v="0"/>
    <s v="&gt;500 000"/>
    <x v="0"/>
  </r>
  <r>
    <x v="3"/>
    <x v="0"/>
    <x v="1"/>
    <n v="4"/>
    <n v="12"/>
    <x v="0"/>
    <n v="49"/>
    <n v="20123061.670000002"/>
    <x v="0"/>
    <s v="&gt;500 000"/>
    <x v="0"/>
  </r>
  <r>
    <x v="3"/>
    <x v="0"/>
    <x v="1"/>
    <n v="4"/>
    <n v="12"/>
    <x v="1"/>
    <n v="43"/>
    <n v="4898040.3"/>
    <x v="0"/>
    <s v="&gt;500 000"/>
    <x v="0"/>
  </r>
  <r>
    <x v="4"/>
    <x v="0"/>
    <x v="1"/>
    <n v="2"/>
    <n v="12"/>
    <x v="0"/>
    <n v="357"/>
    <n v="145868338.56"/>
    <x v="0"/>
    <s v="&gt;500 000"/>
    <x v="0"/>
  </r>
  <r>
    <x v="4"/>
    <x v="0"/>
    <x v="1"/>
    <n v="4"/>
    <n v="12"/>
    <x v="0"/>
    <n v="70"/>
    <n v="27533962.309999999"/>
    <x v="0"/>
    <s v="&gt;500 000"/>
    <x v="0"/>
  </r>
  <r>
    <x v="5"/>
    <x v="0"/>
    <x v="1"/>
    <n v="3"/>
    <n v="12"/>
    <x v="0"/>
    <n v="332"/>
    <n v="137323900.28"/>
    <x v="0"/>
    <s v="&gt;500 000"/>
    <x v="0"/>
  </r>
  <r>
    <x v="6"/>
    <x v="0"/>
    <x v="1"/>
    <n v="1"/>
    <n v="12"/>
    <x v="0"/>
    <n v="63"/>
    <n v="18286148.920000002"/>
    <x v="0"/>
    <s v="&gt;500 000"/>
    <x v="0"/>
  </r>
  <r>
    <x v="6"/>
    <x v="0"/>
    <x v="1"/>
    <n v="2"/>
    <n v="12"/>
    <x v="0"/>
    <n v="99"/>
    <n v="39516940.240000002"/>
    <x v="0"/>
    <s v="&gt;500 000"/>
    <x v="0"/>
  </r>
  <r>
    <x v="6"/>
    <x v="0"/>
    <x v="1"/>
    <n v="3"/>
    <n v="12"/>
    <x v="0"/>
    <n v="88"/>
    <n v="32638014.039999999"/>
    <x v="0"/>
    <s v="&gt;500 000"/>
    <x v="0"/>
  </r>
  <r>
    <x v="6"/>
    <x v="0"/>
    <x v="1"/>
    <n v="3"/>
    <n v="12"/>
    <x v="1"/>
    <n v="61"/>
    <n v="5917771.8600000003"/>
    <x v="0"/>
    <s v="&gt;500 000"/>
    <x v="0"/>
  </r>
  <r>
    <x v="6"/>
    <x v="0"/>
    <x v="1"/>
    <n v="4"/>
    <n v="12"/>
    <x v="0"/>
    <n v="305"/>
    <n v="128688101.68000001"/>
    <x v="0"/>
    <s v="&gt;500 000"/>
    <x v="0"/>
  </r>
  <r>
    <x v="11"/>
    <x v="0"/>
    <x v="1"/>
    <n v="1"/>
    <n v="12"/>
    <x v="0"/>
    <n v="83"/>
    <n v="28653817.109999999"/>
    <x v="0"/>
    <s v="&gt;500 000"/>
    <x v="0"/>
  </r>
  <r>
    <x v="11"/>
    <x v="0"/>
    <x v="1"/>
    <n v="1"/>
    <n v="12"/>
    <x v="1"/>
    <n v="37"/>
    <n v="3111259.53"/>
    <x v="0"/>
    <s v="&gt;500 000"/>
    <x v="0"/>
  </r>
  <r>
    <x v="11"/>
    <x v="0"/>
    <x v="1"/>
    <n v="2"/>
    <n v="12"/>
    <x v="0"/>
    <n v="50"/>
    <n v="16117471.18"/>
    <x v="0"/>
    <s v="&gt;500 000"/>
    <x v="0"/>
  </r>
  <r>
    <x v="11"/>
    <x v="0"/>
    <x v="1"/>
    <n v="2"/>
    <n v="12"/>
    <x v="1"/>
    <n v="42"/>
    <n v="2954031.53"/>
    <x v="0"/>
    <s v="&gt;500 000"/>
    <x v="0"/>
  </r>
  <r>
    <x v="11"/>
    <x v="0"/>
    <x v="1"/>
    <n v="3"/>
    <n v="12"/>
    <x v="0"/>
    <n v="85"/>
    <n v="36135033.659999996"/>
    <x v="0"/>
    <s v="&gt;500 000"/>
    <x v="0"/>
  </r>
  <r>
    <x v="11"/>
    <x v="0"/>
    <x v="1"/>
    <n v="4"/>
    <n v="12"/>
    <x v="0"/>
    <n v="84"/>
    <n v="31179035.77"/>
    <x v="0"/>
    <s v="&gt;500 000"/>
    <x v="0"/>
  </r>
  <r>
    <x v="11"/>
    <x v="0"/>
    <x v="1"/>
    <n v="4"/>
    <n v="12"/>
    <x v="1"/>
    <n v="54"/>
    <n v="5947062.6799999997"/>
    <x v="0"/>
    <s v="&gt;500 000"/>
    <x v="0"/>
  </r>
  <r>
    <x v="12"/>
    <x v="0"/>
    <x v="1"/>
    <n v="2"/>
    <n v="12"/>
    <x v="0"/>
    <n v="72"/>
    <n v="25666841.82"/>
    <x v="0"/>
    <s v="&gt;500 000"/>
    <x v="0"/>
  </r>
  <r>
    <x v="12"/>
    <x v="0"/>
    <x v="1"/>
    <n v="2"/>
    <n v="12"/>
    <x v="1"/>
    <n v="25"/>
    <n v="2917019.01"/>
    <x v="0"/>
    <s v="&gt;500 000"/>
    <x v="0"/>
  </r>
  <r>
    <x v="12"/>
    <x v="0"/>
    <x v="1"/>
    <n v="3"/>
    <n v="12"/>
    <x v="0"/>
    <n v="40"/>
    <n v="13635184.4"/>
    <x v="0"/>
    <s v="&gt;500 000"/>
    <x v="0"/>
  </r>
  <r>
    <x v="12"/>
    <x v="0"/>
    <x v="1"/>
    <n v="3"/>
    <n v="12"/>
    <x v="1"/>
    <n v="27"/>
    <n v="2229413.39"/>
    <x v="0"/>
    <s v="&gt;500 000"/>
    <x v="0"/>
  </r>
  <r>
    <x v="12"/>
    <x v="0"/>
    <x v="1"/>
    <n v="4"/>
    <n v="12"/>
    <x v="0"/>
    <n v="77"/>
    <n v="34596684.630000003"/>
    <x v="0"/>
    <s v="&gt;500 000"/>
    <x v="0"/>
  </r>
  <r>
    <x v="7"/>
    <x v="0"/>
    <x v="1"/>
    <n v="1"/>
    <n v="12"/>
    <x v="0"/>
    <n v="45"/>
    <n v="11163976.18"/>
    <x v="0"/>
    <s v="&gt;500 000"/>
    <x v="0"/>
  </r>
  <r>
    <x v="7"/>
    <x v="0"/>
    <x v="1"/>
    <n v="2"/>
    <n v="12"/>
    <x v="0"/>
    <n v="26"/>
    <n v="9578984.6699999999"/>
    <x v="0"/>
    <s v="&gt;500 000"/>
    <x v="0"/>
  </r>
  <r>
    <x v="7"/>
    <x v="0"/>
    <x v="1"/>
    <n v="3"/>
    <n v="12"/>
    <x v="0"/>
    <n v="57"/>
    <n v="21254607.329999998"/>
    <x v="0"/>
    <s v="&gt;500 000"/>
    <x v="0"/>
  </r>
  <r>
    <x v="7"/>
    <x v="0"/>
    <x v="1"/>
    <n v="3"/>
    <n v="12"/>
    <x v="1"/>
    <n v="20"/>
    <n v="2893179.45"/>
    <x v="0"/>
    <s v="&gt;500 000"/>
    <x v="0"/>
  </r>
  <r>
    <x v="7"/>
    <x v="0"/>
    <x v="1"/>
    <n v="4"/>
    <n v="12"/>
    <x v="0"/>
    <n v="33"/>
    <n v="10928676.779999999"/>
    <x v="0"/>
    <s v="&gt;500 000"/>
    <x v="0"/>
  </r>
  <r>
    <x v="7"/>
    <x v="0"/>
    <x v="1"/>
    <n v="4"/>
    <n v="12"/>
    <x v="1"/>
    <n v="23"/>
    <n v="1987301.22"/>
    <x v="0"/>
    <s v="&gt;500 000"/>
    <x v="0"/>
  </r>
  <r>
    <x v="8"/>
    <x v="0"/>
    <x v="1"/>
    <n v="1"/>
    <n v="12"/>
    <x v="0"/>
    <n v="40"/>
    <n v="13286256.470000001"/>
    <x v="0"/>
    <s v="&gt;500 000"/>
    <x v="0"/>
  </r>
  <r>
    <x v="8"/>
    <x v="0"/>
    <x v="1"/>
    <n v="2"/>
    <n v="12"/>
    <x v="0"/>
    <n v="34"/>
    <n v="10656343.41"/>
    <x v="0"/>
    <s v="&gt;500 000"/>
    <x v="0"/>
  </r>
  <r>
    <x v="8"/>
    <x v="0"/>
    <x v="1"/>
    <n v="3"/>
    <n v="12"/>
    <x v="0"/>
    <n v="22"/>
    <n v="8925185.3399999999"/>
    <x v="0"/>
    <s v="&gt;500 000"/>
    <x v="0"/>
  </r>
  <r>
    <x v="8"/>
    <x v="0"/>
    <x v="1"/>
    <n v="3"/>
    <n v="12"/>
    <x v="1"/>
    <n v="32"/>
    <n v="2529869.36"/>
    <x v="0"/>
    <s v="&gt;500 000"/>
    <x v="0"/>
  </r>
  <r>
    <x v="8"/>
    <x v="0"/>
    <x v="1"/>
    <n v="4"/>
    <n v="12"/>
    <x v="0"/>
    <n v="52"/>
    <n v="19887152.289999999"/>
    <x v="0"/>
    <s v="&gt;500 000"/>
    <x v="0"/>
  </r>
  <r>
    <x v="8"/>
    <x v="0"/>
    <x v="1"/>
    <n v="4"/>
    <n v="12"/>
    <x v="1"/>
    <n v="20"/>
    <n v="2957176.06"/>
    <x v="0"/>
    <s v="&gt;500 000"/>
    <x v="0"/>
  </r>
  <r>
    <x v="9"/>
    <x v="0"/>
    <x v="1"/>
    <n v="1"/>
    <n v="12"/>
    <x v="0"/>
    <n v="9"/>
    <n v="3417058.79"/>
    <x v="0"/>
    <s v="&gt;500 000"/>
    <x v="0"/>
  </r>
  <r>
    <x v="9"/>
    <x v="0"/>
    <x v="1"/>
    <n v="2"/>
    <n v="12"/>
    <x v="0"/>
    <n v="35"/>
    <n v="12604102.59"/>
    <x v="0"/>
    <s v="&gt;500 000"/>
    <x v="0"/>
  </r>
  <r>
    <x v="9"/>
    <x v="0"/>
    <x v="1"/>
    <n v="3"/>
    <n v="12"/>
    <x v="0"/>
    <n v="26"/>
    <n v="9198742.5500000007"/>
    <x v="0"/>
    <s v="&gt;500 000"/>
    <x v="0"/>
  </r>
  <r>
    <x v="9"/>
    <x v="0"/>
    <x v="1"/>
    <n v="4"/>
    <n v="12"/>
    <x v="0"/>
    <n v="20"/>
    <n v="8795192.0700000003"/>
    <x v="0"/>
    <s v="&gt;500 000"/>
    <x v="0"/>
  </r>
  <r>
    <x v="9"/>
    <x v="0"/>
    <x v="1"/>
    <n v="4"/>
    <n v="12"/>
    <x v="1"/>
    <n v="29"/>
    <n v="2482507.65"/>
    <x v="0"/>
    <s v="&gt;500 000"/>
    <x v="0"/>
  </r>
  <r>
    <x v="13"/>
    <x v="0"/>
    <x v="1"/>
    <n v="1"/>
    <n v="12"/>
    <x v="0"/>
    <n v="27"/>
    <n v="9367357.0800000001"/>
    <x v="0"/>
    <s v="&gt;500 000"/>
    <x v="0"/>
  </r>
  <r>
    <x v="13"/>
    <x v="0"/>
    <x v="1"/>
    <n v="3"/>
    <n v="12"/>
    <x v="0"/>
    <n v="34"/>
    <n v="12143020.529999999"/>
    <x v="0"/>
    <s v="&gt;500 000"/>
    <x v="0"/>
  </r>
  <r>
    <x v="13"/>
    <x v="0"/>
    <x v="1"/>
    <n v="4"/>
    <n v="12"/>
    <x v="0"/>
    <n v="25"/>
    <n v="9142754.3000000007"/>
    <x v="0"/>
    <s v="&gt;500 000"/>
    <x v="0"/>
  </r>
  <r>
    <x v="13"/>
    <x v="0"/>
    <x v="1"/>
    <n v="4"/>
    <n v="12"/>
    <x v="1"/>
    <n v="58"/>
    <n v="6058969.3200000003"/>
    <x v="0"/>
    <s v="&gt;500 000"/>
    <x v="0"/>
  </r>
  <r>
    <x v="17"/>
    <x v="0"/>
    <x v="1"/>
    <n v="1"/>
    <n v="12"/>
    <x v="0"/>
    <n v="65"/>
    <n v="20288835.59"/>
    <x v="0"/>
    <s v="&gt;500 000"/>
    <x v="0"/>
  </r>
  <r>
    <x v="17"/>
    <x v="0"/>
    <x v="1"/>
    <n v="2"/>
    <n v="12"/>
    <x v="0"/>
    <n v="22"/>
    <n v="8631014"/>
    <x v="0"/>
    <s v="&gt;500 000"/>
    <x v="0"/>
  </r>
  <r>
    <x v="17"/>
    <x v="0"/>
    <x v="1"/>
    <n v="3"/>
    <n v="12"/>
    <x v="0"/>
    <n v="8"/>
    <n v="3520825.41"/>
    <x v="0"/>
    <s v="&gt;500 000"/>
    <x v="0"/>
  </r>
  <r>
    <x v="17"/>
    <x v="0"/>
    <x v="1"/>
    <n v="4"/>
    <n v="12"/>
    <x v="0"/>
    <n v="31"/>
    <n v="11214222.67"/>
    <x v="0"/>
    <s v="&gt;500 000"/>
    <x v="0"/>
  </r>
  <r>
    <x v="15"/>
    <x v="0"/>
    <x v="1"/>
    <n v="1"/>
    <n v="12"/>
    <x v="0"/>
    <n v="42"/>
    <n v="14295518.09"/>
    <x v="0"/>
    <s v="&gt;500 000"/>
    <x v="0"/>
  </r>
  <r>
    <x v="15"/>
    <x v="0"/>
    <x v="1"/>
    <n v="1"/>
    <n v="12"/>
    <x v="1"/>
    <n v="19"/>
    <n v="830609.65"/>
    <x v="0"/>
    <s v="&gt;500 000"/>
    <x v="0"/>
  </r>
  <r>
    <x v="15"/>
    <x v="0"/>
    <x v="1"/>
    <n v="3"/>
    <n v="12"/>
    <x v="0"/>
    <n v="90"/>
    <n v="39704687.210000001"/>
    <x v="0"/>
    <s v="&gt;500 000"/>
    <x v="0"/>
  </r>
  <r>
    <x v="15"/>
    <x v="0"/>
    <x v="1"/>
    <n v="3"/>
    <n v="12"/>
    <x v="1"/>
    <n v="42"/>
    <n v="3962536.94"/>
    <x v="0"/>
    <s v="&gt;500 000"/>
    <x v="0"/>
  </r>
  <r>
    <x v="15"/>
    <x v="0"/>
    <x v="1"/>
    <n v="4"/>
    <n v="12"/>
    <x v="0"/>
    <n v="63"/>
    <n v="24517685.989999998"/>
    <x v="0"/>
    <s v="&gt;500 000"/>
    <x v="0"/>
  </r>
  <r>
    <x v="16"/>
    <x v="0"/>
    <x v="1"/>
    <n v="2"/>
    <n v="12"/>
    <x v="0"/>
    <n v="38"/>
    <n v="14145517.539999999"/>
    <x v="0"/>
    <s v="&gt;500 000"/>
    <x v="0"/>
  </r>
  <r>
    <x v="16"/>
    <x v="0"/>
    <x v="1"/>
    <n v="2"/>
    <n v="12"/>
    <x v="1"/>
    <n v="7"/>
    <n v="694048.35"/>
    <x v="0"/>
    <s v="&gt;500 000"/>
    <x v="0"/>
  </r>
  <r>
    <x v="16"/>
    <x v="0"/>
    <x v="1"/>
    <n v="4"/>
    <n v="12"/>
    <x v="0"/>
    <n v="86"/>
    <n v="39208295.619999997"/>
    <x v="0"/>
    <s v="&gt;500 000"/>
    <x v="0"/>
  </r>
  <r>
    <x v="14"/>
    <x v="0"/>
    <x v="1"/>
    <n v="1"/>
    <n v="12"/>
    <x v="0"/>
    <n v="112"/>
    <n v="35035427.810000002"/>
    <x v="0"/>
    <s v="&gt;500 000"/>
    <x v="0"/>
  </r>
  <r>
    <x v="14"/>
    <x v="0"/>
    <x v="1"/>
    <n v="3"/>
    <n v="12"/>
    <x v="0"/>
    <n v="35"/>
    <n v="13819182.67"/>
    <x v="0"/>
    <s v="&gt;500 000"/>
    <x v="0"/>
  </r>
  <r>
    <x v="14"/>
    <x v="0"/>
    <x v="1"/>
    <n v="3"/>
    <n v="12"/>
    <x v="1"/>
    <n v="4"/>
    <n v="163444.66"/>
    <x v="0"/>
    <s v="Между 100 000 и 500 000"/>
    <x v="0"/>
  </r>
  <r>
    <x v="10"/>
    <x v="0"/>
    <x v="1"/>
    <n v="1"/>
    <n v="12"/>
    <x v="0"/>
    <n v="94"/>
    <n v="31038369.809999999"/>
    <x v="0"/>
    <s v="&gt;500 000"/>
    <x v="0"/>
  </r>
  <r>
    <x v="10"/>
    <x v="0"/>
    <x v="1"/>
    <n v="2"/>
    <n v="12"/>
    <x v="0"/>
    <n v="95"/>
    <n v="31425269.52"/>
    <x v="0"/>
    <s v="&gt;500 000"/>
    <x v="0"/>
  </r>
  <r>
    <x v="10"/>
    <x v="0"/>
    <x v="1"/>
    <n v="4"/>
    <n v="12"/>
    <x v="0"/>
    <n v="35"/>
    <n v="14090463.6"/>
    <x v="0"/>
    <s v="&gt;500 000"/>
    <x v="0"/>
  </r>
  <r>
    <x v="10"/>
    <x v="0"/>
    <x v="1"/>
    <n v="4"/>
    <n v="12"/>
    <x v="1"/>
    <n v="4"/>
    <n v="167519.79"/>
    <x v="0"/>
    <s v="Между 100 000 и 500 000"/>
    <x v="0"/>
  </r>
  <r>
    <x v="0"/>
    <x v="0"/>
    <x v="1"/>
    <n v="1"/>
    <n v="12"/>
    <x v="0"/>
    <n v="75"/>
    <n v="25125355.190000001"/>
    <x v="0"/>
    <s v="&gt;500 000"/>
    <x v="0"/>
  </r>
  <r>
    <x v="0"/>
    <x v="0"/>
    <x v="1"/>
    <n v="3"/>
    <n v="12"/>
    <x v="0"/>
    <n v="85"/>
    <n v="29755595.890000001"/>
    <x v="0"/>
    <s v="&gt;500 000"/>
    <x v="0"/>
  </r>
  <r>
    <x v="0"/>
    <x v="0"/>
    <x v="1"/>
    <n v="2"/>
    <n v="12"/>
    <x v="0"/>
    <n v="90"/>
    <n v="31059365.91"/>
    <x v="0"/>
    <s v="&gt;500 000"/>
    <x v="0"/>
  </r>
  <r>
    <x v="0"/>
    <x v="1"/>
    <x v="0"/>
    <n v="1"/>
    <n v="0"/>
    <x v="0"/>
    <n v="2"/>
    <n v="778685.87"/>
    <x v="0"/>
    <s v="&gt;500 000"/>
    <x v="0"/>
  </r>
  <r>
    <x v="0"/>
    <x v="1"/>
    <x v="0"/>
    <n v="2"/>
    <n v="0"/>
    <x v="0"/>
    <n v="2"/>
    <n v="516996.31"/>
    <x v="0"/>
    <s v="&gt;500 000"/>
    <x v="0"/>
  </r>
  <r>
    <x v="0"/>
    <x v="1"/>
    <x v="0"/>
    <n v="1"/>
    <n v="0"/>
    <x v="1"/>
    <n v="1"/>
    <n v="220569.71"/>
    <x v="0"/>
    <s v="Между 100 000 и 500 000"/>
    <x v="0"/>
  </r>
  <r>
    <x v="0"/>
    <x v="1"/>
    <x v="0"/>
    <n v="2"/>
    <n v="0"/>
    <x v="1"/>
    <n v="1"/>
    <n v="218025.63"/>
    <x v="0"/>
    <s v="Между 100 000 и 500 000"/>
    <x v="0"/>
  </r>
  <r>
    <x v="1"/>
    <x v="1"/>
    <x v="0"/>
    <n v="1"/>
    <n v="0"/>
    <x v="1"/>
    <n v="1"/>
    <n v="211958.83"/>
    <x v="0"/>
    <s v="Между 100 000 и 500 000"/>
    <x v="0"/>
  </r>
  <r>
    <x v="1"/>
    <x v="1"/>
    <x v="0"/>
    <n v="2"/>
    <n v="0"/>
    <x v="0"/>
    <n v="1"/>
    <n v="594284.47"/>
    <x v="0"/>
    <s v="&gt;500 000"/>
    <x v="0"/>
  </r>
  <r>
    <x v="1"/>
    <x v="1"/>
    <x v="0"/>
    <n v="2"/>
    <n v="0"/>
    <x v="1"/>
    <n v="1"/>
    <n v="224751.88"/>
    <x v="0"/>
    <s v="Между 100 000 и 500 000"/>
    <x v="0"/>
  </r>
  <r>
    <x v="1"/>
    <x v="1"/>
    <x v="0"/>
    <n v="3"/>
    <n v="0"/>
    <x v="0"/>
    <n v="2"/>
    <n v="526203.15"/>
    <x v="0"/>
    <s v="&gt;500 000"/>
    <x v="0"/>
  </r>
  <r>
    <x v="2"/>
    <x v="1"/>
    <x v="0"/>
    <n v="2"/>
    <n v="0"/>
    <x v="1"/>
    <n v="1"/>
    <n v="215347.15"/>
    <x v="0"/>
    <s v="Между 100 000 и 500 000"/>
    <x v="0"/>
  </r>
  <r>
    <x v="2"/>
    <x v="1"/>
    <x v="0"/>
    <n v="3"/>
    <n v="0"/>
    <x v="1"/>
    <n v="1"/>
    <n v="228977.09"/>
    <x v="0"/>
    <s v="Между 100 000 и 500 000"/>
    <x v="0"/>
  </r>
  <r>
    <x v="3"/>
    <x v="1"/>
    <x v="0"/>
    <n v="3"/>
    <n v="0"/>
    <x v="1"/>
    <n v="1"/>
    <n v="219194.57"/>
    <x v="0"/>
    <s v="Между 100 000 и 500 000"/>
    <x v="0"/>
  </r>
  <r>
    <x v="5"/>
    <x v="1"/>
    <x v="1"/>
    <n v="1"/>
    <n v="0"/>
    <x v="0"/>
    <n v="2"/>
    <n v="471767.07"/>
    <x v="0"/>
    <s v="Между 100 000 и 500 000"/>
    <x v="0"/>
  </r>
  <r>
    <x v="6"/>
    <x v="1"/>
    <x v="1"/>
    <n v="2"/>
    <n v="0"/>
    <x v="0"/>
    <n v="2"/>
    <n v="480520.34"/>
    <x v="0"/>
    <s v="Между 100 000 и 500 000"/>
    <x v="0"/>
  </r>
  <r>
    <x v="11"/>
    <x v="1"/>
    <x v="1"/>
    <n v="3"/>
    <n v="0"/>
    <x v="0"/>
    <n v="2"/>
    <n v="489848.79"/>
    <x v="0"/>
    <s v="Между 100 000 и 500 000"/>
    <x v="0"/>
  </r>
  <r>
    <x v="12"/>
    <x v="1"/>
    <x v="1"/>
    <n v="4"/>
    <n v="0"/>
    <x v="0"/>
    <n v="2"/>
    <n v="499222.3"/>
    <x v="0"/>
    <s v="Между 100 000 и 500 000"/>
    <x v="0"/>
  </r>
  <r>
    <x v="9"/>
    <x v="1"/>
    <x v="1"/>
    <n v="1"/>
    <n v="0"/>
    <x v="1"/>
    <n v="1"/>
    <n v="240057.21"/>
    <x v="0"/>
    <s v="Между 100 000 и 500 000"/>
    <x v="0"/>
  </r>
  <r>
    <x v="13"/>
    <x v="1"/>
    <x v="1"/>
    <n v="2"/>
    <n v="0"/>
    <x v="1"/>
    <n v="1"/>
    <n v="244960.68"/>
    <x v="0"/>
    <s v="Между 100 000 и 500 000"/>
    <x v="0"/>
  </r>
  <r>
    <x v="17"/>
    <x v="1"/>
    <x v="1"/>
    <n v="3"/>
    <n v="0"/>
    <x v="1"/>
    <n v="1"/>
    <n v="249155.74"/>
    <x v="0"/>
    <s v="Между 100 000 и 500 000"/>
    <x v="0"/>
  </r>
  <r>
    <x v="10"/>
    <x v="1"/>
    <x v="0"/>
    <n v="1"/>
    <n v="0"/>
    <x v="0"/>
    <n v="2"/>
    <n v="507300.17"/>
    <x v="0"/>
    <s v="&gt;500 000"/>
    <x v="0"/>
  </r>
  <r>
    <x v="10"/>
    <x v="1"/>
    <x v="0"/>
    <n v="1"/>
    <n v="0"/>
    <x v="1"/>
    <n v="2"/>
    <n v="395714.42"/>
    <x v="0"/>
    <s v="Между 100 000 и 500 000"/>
    <x v="0"/>
  </r>
  <r>
    <x v="0"/>
    <x v="1"/>
    <x v="0"/>
    <n v="2"/>
    <n v="1"/>
    <x v="1"/>
    <n v="8"/>
    <n v="750157.3"/>
    <x v="0"/>
    <s v="&gt;500 000"/>
    <x v="0"/>
  </r>
  <r>
    <x v="1"/>
    <x v="1"/>
    <x v="0"/>
    <n v="1"/>
    <n v="1"/>
    <x v="1"/>
    <n v="2"/>
    <n v="988994.86"/>
    <x v="0"/>
    <s v="&gt;500 000"/>
    <x v="0"/>
  </r>
  <r>
    <x v="1"/>
    <x v="1"/>
    <x v="0"/>
    <n v="2"/>
    <n v="1"/>
    <x v="1"/>
    <n v="7"/>
    <n v="1465140.47"/>
    <x v="0"/>
    <s v="&gt;500 000"/>
    <x v="0"/>
  </r>
  <r>
    <x v="1"/>
    <x v="1"/>
    <x v="1"/>
    <n v="1"/>
    <n v="1"/>
    <x v="1"/>
    <n v="2"/>
    <n v="589833.75"/>
    <x v="0"/>
    <s v="&gt;500 000"/>
    <x v="0"/>
  </r>
  <r>
    <x v="2"/>
    <x v="1"/>
    <x v="0"/>
    <n v="1"/>
    <n v="1"/>
    <x v="0"/>
    <n v="1"/>
    <n v="12133.66"/>
    <x v="0"/>
    <s v="Между 10 000 и 50 000"/>
    <x v="0"/>
  </r>
  <r>
    <x v="2"/>
    <x v="1"/>
    <x v="0"/>
    <n v="2"/>
    <n v="1"/>
    <x v="1"/>
    <n v="2"/>
    <n v="1003847.13"/>
    <x v="0"/>
    <s v="&gt;500 000"/>
    <x v="0"/>
  </r>
  <r>
    <x v="2"/>
    <x v="1"/>
    <x v="0"/>
    <n v="3"/>
    <n v="1"/>
    <x v="1"/>
    <n v="7"/>
    <n v="1490410.79"/>
    <x v="0"/>
    <s v="&gt;500 000"/>
    <x v="0"/>
  </r>
  <r>
    <x v="3"/>
    <x v="1"/>
    <x v="0"/>
    <n v="2"/>
    <n v="1"/>
    <x v="0"/>
    <n v="1"/>
    <n v="12392.44"/>
    <x v="0"/>
    <s v="Между 10 000 и 50 000"/>
    <x v="0"/>
  </r>
  <r>
    <x v="3"/>
    <x v="1"/>
    <x v="0"/>
    <n v="3"/>
    <n v="1"/>
    <x v="1"/>
    <n v="2"/>
    <n v="1020800.85"/>
    <x v="0"/>
    <s v="&gt;500 000"/>
    <x v="0"/>
  </r>
  <r>
    <x v="4"/>
    <x v="1"/>
    <x v="0"/>
    <n v="3"/>
    <n v="1"/>
    <x v="0"/>
    <n v="1"/>
    <n v="12662.72"/>
    <x v="0"/>
    <s v="Между 10 000 и 50 000"/>
    <x v="0"/>
  </r>
  <r>
    <x v="4"/>
    <x v="1"/>
    <x v="0"/>
    <n v="3"/>
    <n v="1"/>
    <x v="1"/>
    <n v="1"/>
    <n v="16368.66"/>
    <x v="0"/>
    <s v="Между 10 000 и 50 000"/>
    <x v="0"/>
  </r>
  <r>
    <x v="4"/>
    <x v="1"/>
    <x v="1"/>
    <n v="2"/>
    <n v="1"/>
    <x v="1"/>
    <n v="1"/>
    <n v="7382.69"/>
    <x v="0"/>
    <s v="Между 1000 и 10 000"/>
    <x v="0"/>
  </r>
  <r>
    <x v="4"/>
    <x v="1"/>
    <x v="1"/>
    <n v="4"/>
    <n v="1"/>
    <x v="1"/>
    <n v="3"/>
    <n v="598911.75"/>
    <x v="0"/>
    <s v="&gt;500 000"/>
    <x v="0"/>
  </r>
  <r>
    <x v="5"/>
    <x v="1"/>
    <x v="1"/>
    <n v="3"/>
    <n v="1"/>
    <x v="1"/>
    <n v="1"/>
    <n v="7627.41"/>
    <x v="0"/>
    <s v="Между 1000 и 10 000"/>
    <x v="0"/>
  </r>
  <r>
    <x v="6"/>
    <x v="1"/>
    <x v="1"/>
    <n v="4"/>
    <n v="1"/>
    <x v="1"/>
    <n v="1"/>
    <n v="7889.61"/>
    <x v="0"/>
    <s v="Между 1000 и 10 000"/>
    <x v="0"/>
  </r>
  <r>
    <x v="9"/>
    <x v="1"/>
    <x v="1"/>
    <n v="1"/>
    <n v="1"/>
    <x v="1"/>
    <n v="1"/>
    <n v="67646.34"/>
    <x v="0"/>
    <s v="Между 50 000 и 100 000"/>
    <x v="0"/>
  </r>
  <r>
    <x v="9"/>
    <x v="1"/>
    <x v="1"/>
    <n v="2"/>
    <n v="1"/>
    <x v="1"/>
    <n v="1"/>
    <n v="118562.37"/>
    <x v="0"/>
    <s v="Между 100 000 и 500 000"/>
    <x v="0"/>
  </r>
  <r>
    <x v="13"/>
    <x v="1"/>
    <x v="0"/>
    <n v="1"/>
    <n v="1"/>
    <x v="1"/>
    <n v="1"/>
    <n v="10477.049999999999"/>
    <x v="0"/>
    <s v="Между 10 000 и 50 000"/>
    <x v="0"/>
  </r>
  <r>
    <x v="13"/>
    <x v="1"/>
    <x v="1"/>
    <n v="2"/>
    <n v="1"/>
    <x v="1"/>
    <n v="1"/>
    <n v="68995.240000000005"/>
    <x v="0"/>
    <s v="Между 50 000 и 100 000"/>
    <x v="0"/>
  </r>
  <r>
    <x v="13"/>
    <x v="1"/>
    <x v="1"/>
    <n v="3"/>
    <n v="1"/>
    <x v="1"/>
    <n v="1"/>
    <n v="120781.35"/>
    <x v="0"/>
    <s v="Между 100 000 и 500 000"/>
    <x v="0"/>
  </r>
  <r>
    <x v="17"/>
    <x v="1"/>
    <x v="0"/>
    <n v="2"/>
    <n v="1"/>
    <x v="1"/>
    <n v="1"/>
    <n v="10576.29"/>
    <x v="0"/>
    <s v="Между 10 000 и 50 000"/>
    <x v="0"/>
  </r>
  <r>
    <x v="17"/>
    <x v="1"/>
    <x v="1"/>
    <n v="1"/>
    <n v="1"/>
    <x v="1"/>
    <n v="3"/>
    <n v="550807.36"/>
    <x v="0"/>
    <s v="&gt;500 000"/>
    <x v="0"/>
  </r>
  <r>
    <x v="17"/>
    <x v="1"/>
    <x v="1"/>
    <n v="3"/>
    <n v="1"/>
    <x v="1"/>
    <n v="1"/>
    <n v="70174.84"/>
    <x v="0"/>
    <s v="Между 50 000 и 100 000"/>
    <x v="0"/>
  </r>
  <r>
    <x v="17"/>
    <x v="1"/>
    <x v="1"/>
    <n v="4"/>
    <n v="1"/>
    <x v="1"/>
    <n v="1"/>
    <n v="122721.74"/>
    <x v="0"/>
    <s v="Между 100 000 и 500 000"/>
    <x v="0"/>
  </r>
  <r>
    <x v="14"/>
    <x v="1"/>
    <x v="1"/>
    <n v="1"/>
    <n v="1"/>
    <x v="1"/>
    <n v="2"/>
    <n v="55034.86"/>
    <x v="0"/>
    <s v="Между 50 000 и 100 000"/>
    <x v="0"/>
  </r>
  <r>
    <x v="10"/>
    <x v="1"/>
    <x v="0"/>
    <n v="1"/>
    <n v="1"/>
    <x v="1"/>
    <n v="7"/>
    <n v="719445.3"/>
    <x v="0"/>
    <s v="&gt;500 000"/>
    <x v="0"/>
  </r>
  <r>
    <x v="0"/>
    <x v="1"/>
    <x v="0"/>
    <n v="1"/>
    <n v="2"/>
    <x v="0"/>
    <n v="1"/>
    <n v="263152"/>
    <x v="0"/>
    <s v="Между 100 000 и 500 000"/>
    <x v="0"/>
  </r>
  <r>
    <x v="0"/>
    <x v="1"/>
    <x v="0"/>
    <n v="2"/>
    <n v="2"/>
    <x v="0"/>
    <n v="1"/>
    <n v="107302.57"/>
    <x v="0"/>
    <s v="Между 100 000 и 500 000"/>
    <x v="0"/>
  </r>
  <r>
    <x v="0"/>
    <x v="1"/>
    <x v="0"/>
    <n v="2"/>
    <n v="2"/>
    <x v="1"/>
    <n v="23"/>
    <n v="5874491.1799999997"/>
    <x v="0"/>
    <s v="&gt;500 000"/>
    <x v="0"/>
  </r>
  <r>
    <x v="0"/>
    <x v="1"/>
    <x v="1"/>
    <n v="1"/>
    <n v="2"/>
    <x v="1"/>
    <n v="1"/>
    <n v="53378.48"/>
    <x v="0"/>
    <s v="Между 50 000 и 100 000"/>
    <x v="0"/>
  </r>
  <r>
    <x v="0"/>
    <x v="1"/>
    <x v="1"/>
    <n v="2"/>
    <n v="2"/>
    <x v="1"/>
    <n v="2"/>
    <n v="118704.73"/>
    <x v="0"/>
    <s v="Между 100 000 и 500 000"/>
    <x v="0"/>
  </r>
  <r>
    <x v="0"/>
    <x v="1"/>
    <x v="1"/>
    <n v="3"/>
    <n v="2"/>
    <x v="1"/>
    <n v="1"/>
    <n v="225520.27"/>
    <x v="0"/>
    <s v="Между 100 000 и 500 000"/>
    <x v="0"/>
  </r>
  <r>
    <x v="1"/>
    <x v="1"/>
    <x v="0"/>
    <n v="2"/>
    <n v="2"/>
    <x v="0"/>
    <n v="1"/>
    <n v="267746.09000000003"/>
    <x v="0"/>
    <s v="Между 100 000 и 500 000"/>
    <x v="0"/>
  </r>
  <r>
    <x v="1"/>
    <x v="1"/>
    <x v="0"/>
    <n v="3"/>
    <n v="2"/>
    <x v="1"/>
    <n v="15"/>
    <n v="4484658.71"/>
    <x v="0"/>
    <s v="&gt;500 000"/>
    <x v="0"/>
  </r>
  <r>
    <x v="1"/>
    <x v="1"/>
    <x v="1"/>
    <n v="1"/>
    <n v="2"/>
    <x v="1"/>
    <n v="5"/>
    <n v="180902.23"/>
    <x v="0"/>
    <s v="Между 100 000 и 500 000"/>
    <x v="0"/>
  </r>
  <r>
    <x v="1"/>
    <x v="1"/>
    <x v="1"/>
    <n v="2"/>
    <n v="2"/>
    <x v="1"/>
    <n v="1"/>
    <n v="54532.68"/>
    <x v="0"/>
    <s v="Между 50 000 и 100 000"/>
    <x v="0"/>
  </r>
  <r>
    <x v="1"/>
    <x v="1"/>
    <x v="1"/>
    <n v="3"/>
    <n v="2"/>
    <x v="1"/>
    <n v="2"/>
    <n v="121544.55"/>
    <x v="0"/>
    <s v="Между 100 000 и 500 000"/>
    <x v="0"/>
  </r>
  <r>
    <x v="1"/>
    <x v="1"/>
    <x v="1"/>
    <n v="4"/>
    <n v="2"/>
    <x v="1"/>
    <n v="1"/>
    <n v="230173.73"/>
    <x v="0"/>
    <s v="Между 100 000 и 500 000"/>
    <x v="0"/>
  </r>
  <r>
    <x v="2"/>
    <x v="1"/>
    <x v="0"/>
    <n v="1"/>
    <n v="2"/>
    <x v="1"/>
    <n v="10"/>
    <n v="2487184.14"/>
    <x v="0"/>
    <s v="&gt;500 000"/>
    <x v="0"/>
  </r>
  <r>
    <x v="2"/>
    <x v="1"/>
    <x v="0"/>
    <n v="3"/>
    <n v="2"/>
    <x v="1"/>
    <n v="34"/>
    <n v="10545900.77"/>
    <x v="0"/>
    <s v="&gt;500 000"/>
    <x v="0"/>
  </r>
  <r>
    <x v="2"/>
    <x v="1"/>
    <x v="1"/>
    <n v="3"/>
    <n v="2"/>
    <x v="1"/>
    <n v="1"/>
    <n v="55702.33"/>
    <x v="0"/>
    <s v="Между 50 000 и 100 000"/>
    <x v="0"/>
  </r>
  <r>
    <x v="2"/>
    <x v="1"/>
    <x v="1"/>
    <n v="4"/>
    <n v="2"/>
    <x v="1"/>
    <n v="2"/>
    <n v="124547.62"/>
    <x v="0"/>
    <s v="Между 100 000 и 500 000"/>
    <x v="0"/>
  </r>
  <r>
    <x v="3"/>
    <x v="1"/>
    <x v="0"/>
    <n v="2"/>
    <n v="2"/>
    <x v="1"/>
    <n v="10"/>
    <n v="2533292.48"/>
    <x v="0"/>
    <s v="&gt;500 000"/>
    <x v="0"/>
  </r>
  <r>
    <x v="3"/>
    <x v="1"/>
    <x v="1"/>
    <n v="3"/>
    <n v="2"/>
    <x v="1"/>
    <n v="5"/>
    <n v="183618.51"/>
    <x v="0"/>
    <s v="Между 100 000 и 500 000"/>
    <x v="0"/>
  </r>
  <r>
    <x v="4"/>
    <x v="1"/>
    <x v="0"/>
    <n v="3"/>
    <n v="2"/>
    <x v="1"/>
    <n v="2"/>
    <n v="487241.93"/>
    <x v="0"/>
    <s v="Между 100 000 и 500 000"/>
    <x v="0"/>
  </r>
  <r>
    <x v="4"/>
    <x v="1"/>
    <x v="1"/>
    <n v="4"/>
    <n v="2"/>
    <x v="1"/>
    <n v="5"/>
    <n v="187929.94"/>
    <x v="0"/>
    <s v="Между 100 000 и 500 000"/>
    <x v="0"/>
  </r>
  <r>
    <x v="5"/>
    <x v="1"/>
    <x v="1"/>
    <n v="3"/>
    <n v="2"/>
    <x v="1"/>
    <n v="2"/>
    <n v="56245.06"/>
    <x v="0"/>
    <s v="Между 50 000 и 100 000"/>
    <x v="0"/>
  </r>
  <r>
    <x v="6"/>
    <x v="1"/>
    <x v="1"/>
    <n v="4"/>
    <n v="2"/>
    <x v="1"/>
    <n v="2"/>
    <n v="57487.16"/>
    <x v="0"/>
    <s v="Между 50 000 и 100 000"/>
    <x v="0"/>
  </r>
  <r>
    <x v="13"/>
    <x v="1"/>
    <x v="1"/>
    <n v="1"/>
    <n v="2"/>
    <x v="0"/>
    <n v="1"/>
    <n v="51750.84"/>
    <x v="0"/>
    <s v="Между 50 000 и 100 000"/>
    <x v="0"/>
  </r>
  <r>
    <x v="17"/>
    <x v="1"/>
    <x v="0"/>
    <n v="2"/>
    <n v="2"/>
    <x v="1"/>
    <n v="3"/>
    <n v="470539.34"/>
    <x v="0"/>
    <s v="Между 100 000 и 500 000"/>
    <x v="0"/>
  </r>
  <r>
    <x v="17"/>
    <x v="1"/>
    <x v="1"/>
    <n v="2"/>
    <n v="2"/>
    <x v="0"/>
    <n v="1"/>
    <n v="52277.82"/>
    <x v="0"/>
    <s v="Между 50 000 и 100 000"/>
    <x v="0"/>
  </r>
  <r>
    <x v="17"/>
    <x v="1"/>
    <x v="1"/>
    <n v="2"/>
    <n v="2"/>
    <x v="1"/>
    <n v="1"/>
    <n v="6963.56"/>
    <x v="0"/>
    <s v="Между 1000 и 10 000"/>
    <x v="0"/>
  </r>
  <r>
    <x v="14"/>
    <x v="1"/>
    <x v="1"/>
    <n v="1"/>
    <n v="2"/>
    <x v="1"/>
    <n v="1"/>
    <n v="215919.69"/>
    <x v="0"/>
    <s v="Между 100 000 и 500 000"/>
    <x v="0"/>
  </r>
  <r>
    <x v="10"/>
    <x v="1"/>
    <x v="0"/>
    <n v="1"/>
    <n v="2"/>
    <x v="0"/>
    <n v="1"/>
    <n v="105352.06"/>
    <x v="0"/>
    <s v="Между 100 000 и 500 000"/>
    <x v="0"/>
  </r>
  <r>
    <x v="10"/>
    <x v="1"/>
    <x v="1"/>
    <n v="2"/>
    <n v="2"/>
    <x v="1"/>
    <n v="1"/>
    <n v="220415.97"/>
    <x v="0"/>
    <s v="Между 100 000 и 500 000"/>
    <x v="0"/>
  </r>
  <r>
    <x v="0"/>
    <x v="1"/>
    <x v="1"/>
    <n v="2"/>
    <n v="3"/>
    <x v="0"/>
    <n v="1"/>
    <n v="43424.87"/>
    <x v="0"/>
    <s v="Между 10 000 и 50 000"/>
    <x v="0"/>
  </r>
  <r>
    <x v="0"/>
    <x v="1"/>
    <x v="1"/>
    <n v="3"/>
    <n v="3"/>
    <x v="0"/>
    <n v="1"/>
    <n v="10775.03"/>
    <x v="0"/>
    <s v="Между 10 000 и 50 000"/>
    <x v="0"/>
  </r>
  <r>
    <x v="0"/>
    <x v="1"/>
    <x v="1"/>
    <n v="1"/>
    <n v="3"/>
    <x v="1"/>
    <n v="1"/>
    <n v="5338.09"/>
    <x v="0"/>
    <s v="Между 1000 и 10 000"/>
    <x v="0"/>
  </r>
  <r>
    <x v="0"/>
    <x v="1"/>
    <x v="0"/>
    <n v="2"/>
    <n v="3"/>
    <x v="0"/>
    <n v="6"/>
    <n v="2108597.52"/>
    <x v="0"/>
    <s v="&gt;500 000"/>
    <x v="0"/>
  </r>
  <r>
    <x v="0"/>
    <x v="1"/>
    <x v="0"/>
    <n v="1"/>
    <n v="3"/>
    <x v="0"/>
    <n v="8"/>
    <n v="2705080.18"/>
    <x v="0"/>
    <s v="&gt;500 000"/>
    <x v="0"/>
  </r>
  <r>
    <x v="1"/>
    <x v="1"/>
    <x v="0"/>
    <n v="1"/>
    <n v="3"/>
    <x v="0"/>
    <n v="4"/>
    <n v="1076550.1599999999"/>
    <x v="0"/>
    <s v="&gt;500 000"/>
    <x v="0"/>
  </r>
  <r>
    <x v="1"/>
    <x v="1"/>
    <x v="0"/>
    <n v="2"/>
    <n v="3"/>
    <x v="0"/>
    <n v="3"/>
    <n v="683714.96"/>
    <x v="0"/>
    <s v="&gt;500 000"/>
    <x v="0"/>
  </r>
  <r>
    <x v="1"/>
    <x v="1"/>
    <x v="0"/>
    <n v="3"/>
    <n v="3"/>
    <x v="0"/>
    <n v="2"/>
    <n v="221472.56"/>
    <x v="0"/>
    <s v="Между 100 000 и 500 000"/>
    <x v="0"/>
  </r>
  <r>
    <x v="1"/>
    <x v="1"/>
    <x v="1"/>
    <n v="1"/>
    <n v="3"/>
    <x v="1"/>
    <n v="2"/>
    <n v="86741.46"/>
    <x v="0"/>
    <s v="Между 50 000 и 100 000"/>
    <x v="0"/>
  </r>
  <r>
    <x v="1"/>
    <x v="1"/>
    <x v="1"/>
    <n v="2"/>
    <n v="3"/>
    <x v="1"/>
    <n v="1"/>
    <n v="5421.6"/>
    <x v="0"/>
    <s v="Между 1000 и 10 000"/>
    <x v="0"/>
  </r>
  <r>
    <x v="1"/>
    <x v="1"/>
    <x v="1"/>
    <n v="3"/>
    <n v="3"/>
    <x v="1"/>
    <n v="2"/>
    <n v="529493.9"/>
    <x v="0"/>
    <s v="&gt;500 000"/>
    <x v="0"/>
  </r>
  <r>
    <x v="1"/>
    <x v="1"/>
    <x v="1"/>
    <n v="4"/>
    <n v="3"/>
    <x v="0"/>
    <n v="1"/>
    <n v="10998.65"/>
    <x v="0"/>
    <s v="Между 10 000 и 50 000"/>
    <x v="0"/>
  </r>
  <r>
    <x v="2"/>
    <x v="1"/>
    <x v="0"/>
    <n v="1"/>
    <n v="3"/>
    <x v="0"/>
    <n v="1"/>
    <n v="76700.95"/>
    <x v="0"/>
    <s v="Между 50 000 и 100 000"/>
    <x v="0"/>
  </r>
  <r>
    <x v="2"/>
    <x v="1"/>
    <x v="0"/>
    <n v="2"/>
    <n v="3"/>
    <x v="0"/>
    <n v="3"/>
    <n v="696679.41"/>
    <x v="0"/>
    <s v="&gt;500 000"/>
    <x v="0"/>
  </r>
  <r>
    <x v="2"/>
    <x v="1"/>
    <x v="0"/>
    <n v="3"/>
    <n v="3"/>
    <x v="0"/>
    <n v="2"/>
    <n v="476506.64"/>
    <x v="0"/>
    <s v="Между 100 000 и 500 000"/>
    <x v="0"/>
  </r>
  <r>
    <x v="2"/>
    <x v="1"/>
    <x v="1"/>
    <n v="3"/>
    <n v="3"/>
    <x v="1"/>
    <n v="1"/>
    <n v="5534.75"/>
    <x v="0"/>
    <s v="Между 1000 и 10 000"/>
    <x v="0"/>
  </r>
  <r>
    <x v="3"/>
    <x v="1"/>
    <x v="0"/>
    <n v="2"/>
    <n v="3"/>
    <x v="0"/>
    <n v="1"/>
    <n v="77452.73"/>
    <x v="0"/>
    <s v="Между 50 000 и 100 000"/>
    <x v="0"/>
  </r>
  <r>
    <x v="3"/>
    <x v="1"/>
    <x v="0"/>
    <n v="3"/>
    <n v="3"/>
    <x v="0"/>
    <n v="3"/>
    <n v="710078.59"/>
    <x v="0"/>
    <s v="&gt;500 000"/>
    <x v="0"/>
  </r>
  <r>
    <x v="3"/>
    <x v="1"/>
    <x v="1"/>
    <n v="1"/>
    <n v="3"/>
    <x v="1"/>
    <n v="3"/>
    <n v="199848.46"/>
    <x v="0"/>
    <s v="Между 100 000 и 500 000"/>
    <x v="0"/>
  </r>
  <r>
    <x v="4"/>
    <x v="1"/>
    <x v="0"/>
    <n v="3"/>
    <n v="3"/>
    <x v="0"/>
    <n v="1"/>
    <n v="78265.39"/>
    <x v="0"/>
    <s v="Между 50 000 и 100 000"/>
    <x v="0"/>
  </r>
  <r>
    <x v="4"/>
    <x v="1"/>
    <x v="1"/>
    <n v="2"/>
    <n v="3"/>
    <x v="1"/>
    <n v="3"/>
    <n v="203971.64"/>
    <x v="0"/>
    <s v="Между 100 000 и 500 000"/>
    <x v="0"/>
  </r>
  <r>
    <x v="4"/>
    <x v="1"/>
    <x v="1"/>
    <n v="4"/>
    <n v="3"/>
    <x v="1"/>
    <n v="2"/>
    <n v="125972.11"/>
    <x v="0"/>
    <s v="Между 100 000 и 500 000"/>
    <x v="0"/>
  </r>
  <r>
    <x v="5"/>
    <x v="1"/>
    <x v="1"/>
    <n v="3"/>
    <n v="3"/>
    <x v="1"/>
    <n v="3"/>
    <n v="208178.44"/>
    <x v="0"/>
    <s v="Между 100 000 и 500 000"/>
    <x v="0"/>
  </r>
  <r>
    <x v="6"/>
    <x v="1"/>
    <x v="1"/>
    <n v="4"/>
    <n v="3"/>
    <x v="1"/>
    <n v="2"/>
    <n v="142284.21"/>
    <x v="0"/>
    <s v="Между 100 000 и 500 000"/>
    <x v="0"/>
  </r>
  <r>
    <x v="13"/>
    <x v="1"/>
    <x v="1"/>
    <n v="1"/>
    <n v="3"/>
    <x v="1"/>
    <n v="1"/>
    <n v="24762.400000000001"/>
    <x v="0"/>
    <s v="Между 10 000 и 50 000"/>
    <x v="0"/>
  </r>
  <r>
    <x v="17"/>
    <x v="1"/>
    <x v="1"/>
    <n v="2"/>
    <n v="3"/>
    <x v="1"/>
    <n v="1"/>
    <n v="25332.41"/>
    <x v="0"/>
    <s v="Между 10 000 и 50 000"/>
    <x v="0"/>
  </r>
  <r>
    <x v="14"/>
    <x v="1"/>
    <x v="1"/>
    <n v="1"/>
    <n v="3"/>
    <x v="0"/>
    <n v="1"/>
    <n v="10235.99"/>
    <x v="0"/>
    <s v="Между 10 000 и 50 000"/>
    <x v="0"/>
  </r>
  <r>
    <x v="10"/>
    <x v="1"/>
    <x v="0"/>
    <n v="1"/>
    <n v="3"/>
    <x v="0"/>
    <n v="7"/>
    <n v="2782541.13"/>
    <x v="0"/>
    <s v="&gt;500 000"/>
    <x v="0"/>
  </r>
  <r>
    <x v="10"/>
    <x v="1"/>
    <x v="1"/>
    <n v="1"/>
    <n v="3"/>
    <x v="0"/>
    <n v="1"/>
    <n v="42941.98"/>
    <x v="0"/>
    <s v="Между 10 000 и 50 000"/>
    <x v="0"/>
  </r>
  <r>
    <x v="10"/>
    <x v="1"/>
    <x v="1"/>
    <n v="2"/>
    <n v="3"/>
    <x v="0"/>
    <n v="1"/>
    <n v="10465.950000000001"/>
    <x v="0"/>
    <s v="Между 10 000 и 50 000"/>
    <x v="0"/>
  </r>
  <r>
    <x v="0"/>
    <x v="1"/>
    <x v="1"/>
    <n v="3"/>
    <n v="4"/>
    <x v="0"/>
    <n v="1"/>
    <n v="5687.63"/>
    <x v="0"/>
    <s v="Между 1000 и 10 000"/>
    <x v="0"/>
  </r>
  <r>
    <x v="0"/>
    <x v="1"/>
    <x v="1"/>
    <n v="2"/>
    <n v="4"/>
    <x v="1"/>
    <n v="10"/>
    <n v="1400610.15"/>
    <x v="0"/>
    <s v="&gt;500 000"/>
    <x v="0"/>
  </r>
  <r>
    <x v="0"/>
    <x v="1"/>
    <x v="0"/>
    <n v="2"/>
    <n v="4"/>
    <x v="0"/>
    <n v="19"/>
    <n v="3978815.22"/>
    <x v="0"/>
    <s v="&gt;500 000"/>
    <x v="0"/>
  </r>
  <r>
    <x v="1"/>
    <x v="1"/>
    <x v="0"/>
    <n v="1"/>
    <n v="4"/>
    <x v="0"/>
    <n v="30"/>
    <n v="5499988.0199999996"/>
    <x v="0"/>
    <s v="&gt;500 000"/>
    <x v="0"/>
  </r>
  <r>
    <x v="1"/>
    <x v="1"/>
    <x v="0"/>
    <n v="2"/>
    <n v="4"/>
    <x v="0"/>
    <n v="22"/>
    <n v="3020560.55"/>
    <x v="0"/>
    <s v="&gt;500 000"/>
    <x v="0"/>
  </r>
  <r>
    <x v="1"/>
    <x v="1"/>
    <x v="0"/>
    <n v="3"/>
    <n v="4"/>
    <x v="0"/>
    <n v="14"/>
    <n v="3122060.92"/>
    <x v="0"/>
    <s v="&gt;500 000"/>
    <x v="0"/>
  </r>
  <r>
    <x v="1"/>
    <x v="1"/>
    <x v="0"/>
    <n v="3"/>
    <n v="4"/>
    <x v="1"/>
    <n v="77"/>
    <n v="3551558.74"/>
    <x v="0"/>
    <s v="&gt;500 000"/>
    <x v="0"/>
  </r>
  <r>
    <x v="1"/>
    <x v="1"/>
    <x v="1"/>
    <n v="1"/>
    <n v="4"/>
    <x v="0"/>
    <n v="1"/>
    <n v="47625.06"/>
    <x v="0"/>
    <s v="Между 10 000 и 50 000"/>
    <x v="0"/>
  </r>
  <r>
    <x v="1"/>
    <x v="1"/>
    <x v="1"/>
    <n v="2"/>
    <n v="4"/>
    <x v="1"/>
    <n v="3"/>
    <n v="106634.97"/>
    <x v="0"/>
    <s v="Между 100 000 и 500 000"/>
    <x v="0"/>
  </r>
  <r>
    <x v="1"/>
    <x v="1"/>
    <x v="1"/>
    <n v="4"/>
    <n v="4"/>
    <x v="0"/>
    <n v="1"/>
    <n v="5786.11"/>
    <x v="0"/>
    <s v="Между 1000 и 10 000"/>
    <x v="0"/>
  </r>
  <r>
    <x v="2"/>
    <x v="1"/>
    <x v="0"/>
    <n v="1"/>
    <n v="4"/>
    <x v="0"/>
    <n v="12"/>
    <n v="2387024.0299999998"/>
    <x v="0"/>
    <s v="&gt;500 000"/>
    <x v="0"/>
  </r>
  <r>
    <x v="2"/>
    <x v="1"/>
    <x v="0"/>
    <n v="2"/>
    <n v="4"/>
    <x v="0"/>
    <n v="23"/>
    <n v="4486314.79"/>
    <x v="0"/>
    <s v="&gt;500 000"/>
    <x v="0"/>
  </r>
  <r>
    <x v="2"/>
    <x v="1"/>
    <x v="0"/>
    <n v="3"/>
    <n v="4"/>
    <x v="0"/>
    <n v="18"/>
    <n v="2897011.52"/>
    <x v="0"/>
    <s v="&gt;500 000"/>
    <x v="0"/>
  </r>
  <r>
    <x v="2"/>
    <x v="1"/>
    <x v="1"/>
    <n v="1"/>
    <n v="4"/>
    <x v="0"/>
    <n v="1"/>
    <n v="30563.21"/>
    <x v="0"/>
    <s v="Между 10 000 и 50 000"/>
    <x v="0"/>
  </r>
  <r>
    <x v="2"/>
    <x v="1"/>
    <x v="1"/>
    <n v="2"/>
    <n v="4"/>
    <x v="0"/>
    <n v="1"/>
    <n v="48402.32"/>
    <x v="0"/>
    <s v="Между 10 000 и 50 000"/>
    <x v="0"/>
  </r>
  <r>
    <x v="2"/>
    <x v="1"/>
    <x v="1"/>
    <n v="3"/>
    <n v="4"/>
    <x v="1"/>
    <n v="3"/>
    <n v="109170.31"/>
    <x v="0"/>
    <s v="Между 100 000 и 500 000"/>
    <x v="0"/>
  </r>
  <r>
    <x v="2"/>
    <x v="1"/>
    <x v="1"/>
    <n v="4"/>
    <n v="4"/>
    <x v="1"/>
    <n v="9"/>
    <n v="1182586.6299999999"/>
    <x v="0"/>
    <s v="&gt;500 000"/>
    <x v="0"/>
  </r>
  <r>
    <x v="3"/>
    <x v="1"/>
    <x v="0"/>
    <n v="2"/>
    <n v="4"/>
    <x v="0"/>
    <n v="10"/>
    <n v="2142388.16"/>
    <x v="0"/>
    <s v="&gt;500 000"/>
    <x v="0"/>
  </r>
  <r>
    <x v="3"/>
    <x v="1"/>
    <x v="0"/>
    <n v="3"/>
    <n v="4"/>
    <x v="0"/>
    <n v="22"/>
    <n v="4344797.88"/>
    <x v="0"/>
    <s v="&gt;500 000"/>
    <x v="0"/>
  </r>
  <r>
    <x v="3"/>
    <x v="1"/>
    <x v="1"/>
    <n v="1"/>
    <n v="4"/>
    <x v="0"/>
    <n v="2"/>
    <n v="217916.68"/>
    <x v="0"/>
    <s v="Между 100 000 и 500 000"/>
    <x v="0"/>
  </r>
  <r>
    <x v="3"/>
    <x v="1"/>
    <x v="1"/>
    <n v="1"/>
    <n v="4"/>
    <x v="1"/>
    <n v="2"/>
    <n v="17536.490000000002"/>
    <x v="0"/>
    <s v="Между 10 000 и 50 000"/>
    <x v="0"/>
  </r>
  <r>
    <x v="3"/>
    <x v="1"/>
    <x v="1"/>
    <n v="2"/>
    <n v="4"/>
    <x v="0"/>
    <n v="1"/>
    <n v="31057.05"/>
    <x v="0"/>
    <s v="Между 10 000 и 50 000"/>
    <x v="0"/>
  </r>
  <r>
    <x v="3"/>
    <x v="1"/>
    <x v="1"/>
    <n v="3"/>
    <n v="4"/>
    <x v="0"/>
    <n v="1"/>
    <n v="49336.09"/>
    <x v="0"/>
    <s v="Между 10 000 и 50 000"/>
    <x v="0"/>
  </r>
  <r>
    <x v="3"/>
    <x v="1"/>
    <x v="1"/>
    <n v="4"/>
    <n v="4"/>
    <x v="1"/>
    <n v="3"/>
    <n v="112068.03"/>
    <x v="0"/>
    <s v="Между 100 000 и 500 000"/>
    <x v="0"/>
  </r>
  <r>
    <x v="4"/>
    <x v="1"/>
    <x v="0"/>
    <n v="3"/>
    <n v="4"/>
    <x v="0"/>
    <n v="10"/>
    <n v="2183743.37"/>
    <x v="0"/>
    <s v="&gt;500 000"/>
    <x v="0"/>
  </r>
  <r>
    <x v="4"/>
    <x v="1"/>
    <x v="1"/>
    <n v="2"/>
    <n v="4"/>
    <x v="0"/>
    <n v="2"/>
    <n v="221521.57"/>
    <x v="0"/>
    <s v="Между 100 000 и 500 000"/>
    <x v="0"/>
  </r>
  <r>
    <x v="4"/>
    <x v="1"/>
    <x v="1"/>
    <n v="2"/>
    <n v="4"/>
    <x v="1"/>
    <n v="2"/>
    <n v="17974.73"/>
    <x v="0"/>
    <s v="Между 10 000 и 50 000"/>
    <x v="0"/>
  </r>
  <r>
    <x v="4"/>
    <x v="1"/>
    <x v="1"/>
    <n v="3"/>
    <n v="4"/>
    <x v="0"/>
    <n v="1"/>
    <n v="31604.48"/>
    <x v="0"/>
    <s v="Между 10 000 и 50 000"/>
    <x v="0"/>
  </r>
  <r>
    <x v="4"/>
    <x v="1"/>
    <x v="1"/>
    <n v="4"/>
    <n v="4"/>
    <x v="0"/>
    <n v="1"/>
    <n v="50387.62"/>
    <x v="0"/>
    <s v="Между 50 000 и 100 000"/>
    <x v="0"/>
  </r>
  <r>
    <x v="5"/>
    <x v="1"/>
    <x v="1"/>
    <n v="1"/>
    <n v="4"/>
    <x v="0"/>
    <n v="1"/>
    <n v="8682.7099999999991"/>
    <x v="0"/>
    <s v="Между 1000 и 10 000"/>
    <x v="0"/>
  </r>
  <r>
    <x v="5"/>
    <x v="1"/>
    <x v="1"/>
    <n v="3"/>
    <n v="4"/>
    <x v="0"/>
    <n v="2"/>
    <n v="225220.71"/>
    <x v="0"/>
    <s v="Между 100 000 и 500 000"/>
    <x v="0"/>
  </r>
  <r>
    <x v="5"/>
    <x v="1"/>
    <x v="1"/>
    <n v="3"/>
    <n v="4"/>
    <x v="1"/>
    <n v="2"/>
    <n v="18346.57"/>
    <x v="0"/>
    <s v="Между 10 000 и 50 000"/>
    <x v="0"/>
  </r>
  <r>
    <x v="5"/>
    <x v="1"/>
    <x v="1"/>
    <n v="4"/>
    <n v="4"/>
    <x v="0"/>
    <n v="1"/>
    <n v="32139.02"/>
    <x v="0"/>
    <s v="Между 10 000 и 50 000"/>
    <x v="0"/>
  </r>
  <r>
    <x v="6"/>
    <x v="1"/>
    <x v="1"/>
    <n v="2"/>
    <n v="4"/>
    <x v="0"/>
    <n v="1"/>
    <n v="8919.41"/>
    <x v="0"/>
    <s v="Между 1000 и 10 000"/>
    <x v="0"/>
  </r>
  <r>
    <x v="6"/>
    <x v="1"/>
    <x v="1"/>
    <n v="4"/>
    <n v="4"/>
    <x v="0"/>
    <n v="2"/>
    <n v="228972.53"/>
    <x v="0"/>
    <s v="Между 100 000 и 500 000"/>
    <x v="0"/>
  </r>
  <r>
    <x v="6"/>
    <x v="1"/>
    <x v="1"/>
    <n v="4"/>
    <n v="4"/>
    <x v="1"/>
    <n v="2"/>
    <n v="18744.97"/>
    <x v="0"/>
    <s v="Между 10 000 и 50 000"/>
    <x v="0"/>
  </r>
  <r>
    <x v="11"/>
    <x v="1"/>
    <x v="1"/>
    <n v="3"/>
    <n v="4"/>
    <x v="0"/>
    <n v="1"/>
    <n v="9171.89"/>
    <x v="0"/>
    <s v="Между 1000 и 10 000"/>
    <x v="0"/>
  </r>
  <r>
    <x v="12"/>
    <x v="1"/>
    <x v="1"/>
    <n v="4"/>
    <n v="4"/>
    <x v="0"/>
    <n v="1"/>
    <n v="9408.59"/>
    <x v="0"/>
    <s v="Между 1000 и 10 000"/>
    <x v="0"/>
  </r>
  <r>
    <x v="8"/>
    <x v="1"/>
    <x v="1"/>
    <n v="1"/>
    <n v="4"/>
    <x v="1"/>
    <n v="2"/>
    <n v="15955.52"/>
    <x v="0"/>
    <s v="Между 10 000 и 50 000"/>
    <x v="0"/>
  </r>
  <r>
    <x v="9"/>
    <x v="1"/>
    <x v="1"/>
    <n v="1"/>
    <n v="4"/>
    <x v="1"/>
    <n v="4"/>
    <n v="334035.94"/>
    <x v="0"/>
    <s v="Между 100 000 и 500 000"/>
    <x v="0"/>
  </r>
  <r>
    <x v="9"/>
    <x v="1"/>
    <x v="1"/>
    <n v="2"/>
    <n v="4"/>
    <x v="1"/>
    <n v="2"/>
    <n v="16253.58"/>
    <x v="0"/>
    <s v="Между 10 000 и 50 000"/>
    <x v="0"/>
  </r>
  <r>
    <x v="13"/>
    <x v="1"/>
    <x v="0"/>
    <n v="1"/>
    <n v="4"/>
    <x v="0"/>
    <n v="12"/>
    <n v="1658657.68"/>
    <x v="0"/>
    <s v="&gt;500 000"/>
    <x v="0"/>
  </r>
  <r>
    <x v="13"/>
    <x v="1"/>
    <x v="1"/>
    <n v="1"/>
    <n v="4"/>
    <x v="1"/>
    <n v="5"/>
    <n v="84584.75"/>
    <x v="0"/>
    <s v="Между 50 000 и 100 000"/>
    <x v="0"/>
  </r>
  <r>
    <x v="13"/>
    <x v="1"/>
    <x v="1"/>
    <n v="2"/>
    <n v="4"/>
    <x v="1"/>
    <n v="4"/>
    <n v="341218.86"/>
    <x v="0"/>
    <s v="Между 100 000 и 500 000"/>
    <x v="0"/>
  </r>
  <r>
    <x v="13"/>
    <x v="1"/>
    <x v="1"/>
    <n v="3"/>
    <n v="4"/>
    <x v="1"/>
    <n v="2"/>
    <n v="16664.09"/>
    <x v="0"/>
    <s v="Между 10 000 и 50 000"/>
    <x v="0"/>
  </r>
  <r>
    <x v="17"/>
    <x v="1"/>
    <x v="0"/>
    <n v="2"/>
    <n v="4"/>
    <x v="0"/>
    <n v="10"/>
    <n v="940654.94"/>
    <x v="0"/>
    <s v="&gt;500 000"/>
    <x v="0"/>
  </r>
  <r>
    <x v="17"/>
    <x v="1"/>
    <x v="1"/>
    <n v="1"/>
    <n v="4"/>
    <x v="1"/>
    <n v="2"/>
    <n v="68288.91"/>
    <x v="0"/>
    <s v="Между 50 000 и 100 000"/>
    <x v="0"/>
  </r>
  <r>
    <x v="17"/>
    <x v="1"/>
    <x v="1"/>
    <n v="2"/>
    <n v="4"/>
    <x v="1"/>
    <n v="5"/>
    <n v="86259.33"/>
    <x v="0"/>
    <s v="Между 50 000 и 100 000"/>
    <x v="0"/>
  </r>
  <r>
    <x v="17"/>
    <x v="1"/>
    <x v="1"/>
    <n v="3"/>
    <n v="4"/>
    <x v="1"/>
    <n v="4"/>
    <n v="347189.4"/>
    <x v="0"/>
    <s v="Между 100 000 и 500 000"/>
    <x v="0"/>
  </r>
  <r>
    <x v="17"/>
    <x v="1"/>
    <x v="1"/>
    <n v="4"/>
    <n v="4"/>
    <x v="1"/>
    <n v="2"/>
    <n v="16906.150000000001"/>
    <x v="0"/>
    <s v="Между 10 000 и 50 000"/>
    <x v="0"/>
  </r>
  <r>
    <x v="14"/>
    <x v="1"/>
    <x v="1"/>
    <n v="1"/>
    <n v="4"/>
    <x v="0"/>
    <n v="1"/>
    <n v="5424.73"/>
    <x v="0"/>
    <s v="Между 1000 и 10 000"/>
    <x v="0"/>
  </r>
  <r>
    <x v="14"/>
    <x v="1"/>
    <x v="1"/>
    <n v="1"/>
    <n v="4"/>
    <x v="1"/>
    <n v="1"/>
    <n v="13694.01"/>
    <x v="0"/>
    <s v="Между 10 000 и 50 000"/>
    <x v="0"/>
  </r>
  <r>
    <x v="10"/>
    <x v="1"/>
    <x v="1"/>
    <n v="1"/>
    <n v="4"/>
    <x v="1"/>
    <n v="10"/>
    <n v="1369785.1"/>
    <x v="0"/>
    <s v="&gt;500 000"/>
    <x v="0"/>
  </r>
  <r>
    <x v="10"/>
    <x v="1"/>
    <x v="1"/>
    <n v="2"/>
    <n v="4"/>
    <x v="0"/>
    <n v="1"/>
    <n v="5530.13"/>
    <x v="0"/>
    <s v="Между 1000 и 10 000"/>
    <x v="0"/>
  </r>
  <r>
    <x v="0"/>
    <x v="1"/>
    <x v="0"/>
    <n v="1"/>
    <n v="4"/>
    <x v="0"/>
    <n v="37"/>
    <n v="6720092.4800000004"/>
    <x v="0"/>
    <s v="&gt;500 000"/>
    <x v="0"/>
  </r>
  <r>
    <x v="0"/>
    <x v="1"/>
    <x v="1"/>
    <n v="3"/>
    <n v="5"/>
    <x v="0"/>
    <n v="1"/>
    <n v="217989.41"/>
    <x v="0"/>
    <s v="Между 100 000 и 500 000"/>
    <x v="0"/>
  </r>
  <r>
    <x v="0"/>
    <x v="1"/>
    <x v="1"/>
    <n v="3"/>
    <n v="5"/>
    <x v="1"/>
    <n v="3"/>
    <n v="173837.33"/>
    <x v="0"/>
    <s v="Между 100 000 и 500 000"/>
    <x v="0"/>
  </r>
  <r>
    <x v="1"/>
    <x v="1"/>
    <x v="0"/>
    <n v="2"/>
    <n v="5"/>
    <x v="0"/>
    <n v="47"/>
    <n v="7364029.3600000003"/>
    <x v="0"/>
    <s v="&gt;500 000"/>
    <x v="0"/>
  </r>
  <r>
    <x v="1"/>
    <x v="1"/>
    <x v="1"/>
    <n v="1"/>
    <n v="5"/>
    <x v="0"/>
    <n v="1"/>
    <n v="61985.39"/>
    <x v="0"/>
    <s v="Между 50 000 и 100 000"/>
    <x v="0"/>
  </r>
  <r>
    <x v="1"/>
    <x v="1"/>
    <x v="1"/>
    <n v="1"/>
    <n v="5"/>
    <x v="1"/>
    <n v="4"/>
    <n v="546584.97"/>
    <x v="0"/>
    <s v="&gt;500 000"/>
    <x v="0"/>
  </r>
  <r>
    <x v="1"/>
    <x v="1"/>
    <x v="1"/>
    <n v="3"/>
    <n v="5"/>
    <x v="1"/>
    <n v="7"/>
    <n v="945469.77"/>
    <x v="0"/>
    <s v="&gt;500 000"/>
    <x v="0"/>
  </r>
  <r>
    <x v="1"/>
    <x v="1"/>
    <x v="1"/>
    <n v="4"/>
    <n v="5"/>
    <x v="0"/>
    <n v="1"/>
    <n v="221853.67"/>
    <x v="0"/>
    <s v="Между 100 000 и 500 000"/>
    <x v="0"/>
  </r>
  <r>
    <x v="1"/>
    <x v="1"/>
    <x v="1"/>
    <n v="4"/>
    <n v="5"/>
    <x v="1"/>
    <n v="2"/>
    <n v="139367.51"/>
    <x v="0"/>
    <s v="Между 100 000 и 500 000"/>
    <x v="0"/>
  </r>
  <r>
    <x v="2"/>
    <x v="1"/>
    <x v="0"/>
    <n v="1"/>
    <n v="5"/>
    <x v="0"/>
    <n v="38"/>
    <n v="8137986.2400000002"/>
    <x v="0"/>
    <s v="&gt;500 000"/>
    <x v="0"/>
  </r>
  <r>
    <x v="2"/>
    <x v="1"/>
    <x v="1"/>
    <n v="1"/>
    <n v="5"/>
    <x v="0"/>
    <n v="1"/>
    <n v="192531.92"/>
    <x v="0"/>
    <s v="Между 100 000 и 500 000"/>
    <x v="0"/>
  </r>
  <r>
    <x v="2"/>
    <x v="1"/>
    <x v="1"/>
    <n v="2"/>
    <n v="5"/>
    <x v="0"/>
    <n v="1"/>
    <n v="63337.95"/>
    <x v="0"/>
    <s v="Между 50 000 и 100 000"/>
    <x v="0"/>
  </r>
  <r>
    <x v="2"/>
    <x v="1"/>
    <x v="1"/>
    <n v="2"/>
    <n v="5"/>
    <x v="1"/>
    <n v="4"/>
    <n v="556136.16"/>
    <x v="0"/>
    <s v="&gt;500 000"/>
    <x v="0"/>
  </r>
  <r>
    <x v="2"/>
    <x v="1"/>
    <x v="1"/>
    <n v="4"/>
    <n v="5"/>
    <x v="1"/>
    <n v="7"/>
    <n v="962463.07"/>
    <x v="0"/>
    <s v="&gt;500 000"/>
    <x v="0"/>
  </r>
  <r>
    <x v="3"/>
    <x v="1"/>
    <x v="0"/>
    <n v="2"/>
    <n v="5"/>
    <x v="0"/>
    <n v="37"/>
    <n v="7637771.6799999997"/>
    <x v="0"/>
    <s v="&gt;500 000"/>
    <x v="0"/>
  </r>
  <r>
    <x v="3"/>
    <x v="1"/>
    <x v="1"/>
    <n v="1"/>
    <n v="5"/>
    <x v="0"/>
    <n v="2"/>
    <n v="38107.449999999997"/>
    <x v="0"/>
    <s v="Между 10 000 и 50 000"/>
    <x v="0"/>
  </r>
  <r>
    <x v="3"/>
    <x v="1"/>
    <x v="1"/>
    <n v="1"/>
    <n v="5"/>
    <x v="1"/>
    <n v="4"/>
    <n v="418857.43"/>
    <x v="0"/>
    <s v="Между 100 000 и 500 000"/>
    <x v="0"/>
  </r>
  <r>
    <x v="3"/>
    <x v="1"/>
    <x v="1"/>
    <n v="2"/>
    <n v="5"/>
    <x v="0"/>
    <n v="1"/>
    <n v="197007.64"/>
    <x v="0"/>
    <s v="Между 100 000 и 500 000"/>
    <x v="0"/>
  </r>
  <r>
    <x v="3"/>
    <x v="1"/>
    <x v="1"/>
    <n v="3"/>
    <n v="5"/>
    <x v="0"/>
    <n v="1"/>
    <n v="64889.97"/>
    <x v="0"/>
    <s v="Между 50 000 и 100 000"/>
    <x v="0"/>
  </r>
  <r>
    <x v="3"/>
    <x v="1"/>
    <x v="1"/>
    <n v="3"/>
    <n v="5"/>
    <x v="1"/>
    <n v="4"/>
    <n v="567104.81999999995"/>
    <x v="0"/>
    <s v="&gt;500 000"/>
    <x v="0"/>
  </r>
  <r>
    <x v="4"/>
    <x v="1"/>
    <x v="0"/>
    <n v="3"/>
    <n v="5"/>
    <x v="0"/>
    <n v="33"/>
    <n v="7705615.1100000003"/>
    <x v="0"/>
    <s v="&gt;500 000"/>
    <x v="0"/>
  </r>
  <r>
    <x v="4"/>
    <x v="1"/>
    <x v="0"/>
    <n v="3"/>
    <n v="5"/>
    <x v="1"/>
    <n v="62"/>
    <n v="3119157.13"/>
    <x v="0"/>
    <s v="&gt;500 000"/>
    <x v="0"/>
  </r>
  <r>
    <x v="4"/>
    <x v="1"/>
    <x v="1"/>
    <n v="1"/>
    <n v="5"/>
    <x v="0"/>
    <n v="2"/>
    <n v="109248.05"/>
    <x v="0"/>
    <s v="Между 100 000 и 500 000"/>
    <x v="0"/>
  </r>
  <r>
    <x v="4"/>
    <x v="1"/>
    <x v="1"/>
    <n v="2"/>
    <n v="5"/>
    <x v="0"/>
    <n v="1"/>
    <n v="3224.82"/>
    <x v="0"/>
    <s v="Между 1000 и 10 000"/>
    <x v="0"/>
  </r>
  <r>
    <x v="4"/>
    <x v="1"/>
    <x v="1"/>
    <n v="2"/>
    <n v="5"/>
    <x v="1"/>
    <n v="4"/>
    <n v="428652.02"/>
    <x v="0"/>
    <s v="Между 100 000 и 500 000"/>
    <x v="0"/>
  </r>
  <r>
    <x v="4"/>
    <x v="1"/>
    <x v="1"/>
    <n v="3"/>
    <n v="5"/>
    <x v="0"/>
    <n v="1"/>
    <n v="201640.82"/>
    <x v="0"/>
    <s v="Между 100 000 и 500 000"/>
    <x v="0"/>
  </r>
  <r>
    <x v="4"/>
    <x v="1"/>
    <x v="1"/>
    <n v="4"/>
    <n v="5"/>
    <x v="0"/>
    <n v="1"/>
    <n v="66503.81"/>
    <x v="0"/>
    <s v="Между 50 000 и 100 000"/>
    <x v="0"/>
  </r>
  <r>
    <x v="4"/>
    <x v="1"/>
    <x v="1"/>
    <n v="4"/>
    <n v="5"/>
    <x v="1"/>
    <n v="4"/>
    <n v="563462.85"/>
    <x v="0"/>
    <s v="&gt;500 000"/>
    <x v="0"/>
  </r>
  <r>
    <x v="5"/>
    <x v="1"/>
    <x v="1"/>
    <n v="2"/>
    <n v="5"/>
    <x v="0"/>
    <n v="2"/>
    <n v="110657.52"/>
    <x v="0"/>
    <s v="Между 100 000 и 500 000"/>
    <x v="0"/>
  </r>
  <r>
    <x v="5"/>
    <x v="1"/>
    <x v="1"/>
    <n v="3"/>
    <n v="5"/>
    <x v="0"/>
    <n v="1"/>
    <n v="3304.9"/>
    <x v="0"/>
    <s v="Между 1000 и 10 000"/>
    <x v="0"/>
  </r>
  <r>
    <x v="5"/>
    <x v="1"/>
    <x v="1"/>
    <n v="3"/>
    <n v="5"/>
    <x v="1"/>
    <n v="4"/>
    <n v="438409.32"/>
    <x v="0"/>
    <s v="Между 100 000 и 500 000"/>
    <x v="0"/>
  </r>
  <r>
    <x v="5"/>
    <x v="1"/>
    <x v="1"/>
    <n v="4"/>
    <n v="5"/>
    <x v="0"/>
    <n v="1"/>
    <n v="206247.75"/>
    <x v="0"/>
    <s v="Между 100 000 и 500 000"/>
    <x v="0"/>
  </r>
  <r>
    <x v="6"/>
    <x v="1"/>
    <x v="1"/>
    <n v="1"/>
    <n v="5"/>
    <x v="0"/>
    <n v="1"/>
    <n v="235538.26"/>
    <x v="0"/>
    <s v="Между 100 000 и 500 000"/>
    <x v="0"/>
  </r>
  <r>
    <x v="6"/>
    <x v="1"/>
    <x v="1"/>
    <n v="3"/>
    <n v="5"/>
    <x v="0"/>
    <n v="2"/>
    <n v="112092.21"/>
    <x v="0"/>
    <s v="Между 100 000 и 500 000"/>
    <x v="0"/>
  </r>
  <r>
    <x v="6"/>
    <x v="1"/>
    <x v="1"/>
    <n v="4"/>
    <n v="5"/>
    <x v="0"/>
    <n v="1"/>
    <n v="3390.7"/>
    <x v="0"/>
    <s v="Между 1000 и 10 000"/>
    <x v="0"/>
  </r>
  <r>
    <x v="6"/>
    <x v="1"/>
    <x v="1"/>
    <n v="4"/>
    <n v="5"/>
    <x v="1"/>
    <n v="4"/>
    <n v="448614.08"/>
    <x v="0"/>
    <s v="Между 100 000 и 500 000"/>
    <x v="0"/>
  </r>
  <r>
    <x v="11"/>
    <x v="1"/>
    <x v="1"/>
    <n v="4"/>
    <n v="5"/>
    <x v="0"/>
    <n v="2"/>
    <n v="113641.84"/>
    <x v="0"/>
    <s v="Между 100 000 и 500 000"/>
    <x v="0"/>
  </r>
  <r>
    <x v="12"/>
    <x v="1"/>
    <x v="1"/>
    <n v="1"/>
    <n v="5"/>
    <x v="0"/>
    <n v="1"/>
    <n v="321664.96000000002"/>
    <x v="0"/>
    <s v="Между 100 000 и 500 000"/>
    <x v="0"/>
  </r>
  <r>
    <x v="7"/>
    <x v="1"/>
    <x v="1"/>
    <n v="2"/>
    <n v="5"/>
    <x v="0"/>
    <n v="1"/>
    <n v="327663.18"/>
    <x v="0"/>
    <s v="Между 100 000 и 500 000"/>
    <x v="0"/>
  </r>
  <r>
    <x v="8"/>
    <x v="1"/>
    <x v="1"/>
    <n v="1"/>
    <n v="5"/>
    <x v="0"/>
    <n v="1"/>
    <n v="31654.27"/>
    <x v="0"/>
    <s v="Между 10 000 и 50 000"/>
    <x v="0"/>
  </r>
  <r>
    <x v="8"/>
    <x v="1"/>
    <x v="1"/>
    <n v="3"/>
    <n v="5"/>
    <x v="0"/>
    <n v="1"/>
    <n v="334098.48"/>
    <x v="0"/>
    <s v="Между 100 000 и 500 000"/>
    <x v="0"/>
  </r>
  <r>
    <x v="9"/>
    <x v="1"/>
    <x v="1"/>
    <n v="1"/>
    <n v="5"/>
    <x v="0"/>
    <n v="1"/>
    <n v="2986.87"/>
    <x v="0"/>
    <s v="Между 1000 и 10 000"/>
    <x v="0"/>
  </r>
  <r>
    <x v="9"/>
    <x v="1"/>
    <x v="1"/>
    <n v="2"/>
    <n v="5"/>
    <x v="0"/>
    <n v="1"/>
    <n v="32056.03"/>
    <x v="0"/>
    <s v="Между 10 000 и 50 000"/>
    <x v="0"/>
  </r>
  <r>
    <x v="9"/>
    <x v="1"/>
    <x v="1"/>
    <n v="4"/>
    <n v="5"/>
    <x v="0"/>
    <n v="1"/>
    <n v="340545.18"/>
    <x v="0"/>
    <s v="Между 100 000 и 500 000"/>
    <x v="0"/>
  </r>
  <r>
    <x v="13"/>
    <x v="1"/>
    <x v="1"/>
    <n v="1"/>
    <n v="5"/>
    <x v="1"/>
    <n v="4"/>
    <n v="132619.89000000001"/>
    <x v="0"/>
    <s v="Между 100 000 и 500 000"/>
    <x v="0"/>
  </r>
  <r>
    <x v="13"/>
    <x v="1"/>
    <x v="1"/>
    <n v="2"/>
    <n v="5"/>
    <x v="0"/>
    <n v="1"/>
    <n v="3075.27"/>
    <x v="0"/>
    <s v="Между 1000 и 10 000"/>
    <x v="0"/>
  </r>
  <r>
    <x v="13"/>
    <x v="1"/>
    <x v="1"/>
    <n v="3"/>
    <n v="5"/>
    <x v="0"/>
    <n v="1"/>
    <n v="32623.66"/>
    <x v="0"/>
    <s v="Между 10 000 и 50 000"/>
    <x v="0"/>
  </r>
  <r>
    <x v="17"/>
    <x v="1"/>
    <x v="1"/>
    <n v="1"/>
    <n v="5"/>
    <x v="1"/>
    <n v="2"/>
    <n v="208194.46"/>
    <x v="0"/>
    <s v="Между 100 000 и 500 000"/>
    <x v="0"/>
  </r>
  <r>
    <x v="17"/>
    <x v="1"/>
    <x v="1"/>
    <n v="2"/>
    <n v="5"/>
    <x v="1"/>
    <n v="4"/>
    <n v="135121.26"/>
    <x v="0"/>
    <s v="Между 100 000 и 500 000"/>
    <x v="0"/>
  </r>
  <r>
    <x v="17"/>
    <x v="1"/>
    <x v="1"/>
    <n v="3"/>
    <n v="5"/>
    <x v="0"/>
    <n v="1"/>
    <n v="3121.68"/>
    <x v="0"/>
    <s v="Между 1000 и 10 000"/>
    <x v="0"/>
  </r>
  <r>
    <x v="17"/>
    <x v="1"/>
    <x v="1"/>
    <n v="4"/>
    <n v="5"/>
    <x v="0"/>
    <n v="1"/>
    <n v="32990.35"/>
    <x v="0"/>
    <s v="Между 10 000 и 50 000"/>
    <x v="0"/>
  </r>
  <r>
    <x v="14"/>
    <x v="1"/>
    <x v="1"/>
    <n v="1"/>
    <n v="5"/>
    <x v="0"/>
    <n v="2"/>
    <n v="222459.08"/>
    <x v="0"/>
    <s v="Между 100 000 и 500 000"/>
    <x v="0"/>
  </r>
  <r>
    <x v="14"/>
    <x v="1"/>
    <x v="1"/>
    <n v="1"/>
    <n v="5"/>
    <x v="1"/>
    <n v="3"/>
    <n v="166417.26"/>
    <x v="0"/>
    <s v="Между 100 000 и 500 000"/>
    <x v="0"/>
  </r>
  <r>
    <x v="10"/>
    <x v="1"/>
    <x v="0"/>
    <n v="1"/>
    <n v="5"/>
    <x v="0"/>
    <n v="42"/>
    <n v="11069527.73"/>
    <x v="0"/>
    <s v="&gt;500 000"/>
    <x v="0"/>
  </r>
  <r>
    <x v="10"/>
    <x v="1"/>
    <x v="1"/>
    <n v="2"/>
    <n v="5"/>
    <x v="0"/>
    <n v="2"/>
    <n v="226824.13"/>
    <x v="0"/>
    <s v="Между 100 000 и 500 000"/>
    <x v="0"/>
  </r>
  <r>
    <x v="10"/>
    <x v="1"/>
    <x v="1"/>
    <n v="2"/>
    <n v="5"/>
    <x v="1"/>
    <n v="3"/>
    <n v="169745.83"/>
    <x v="0"/>
    <s v="Между 100 000 и 500 000"/>
    <x v="0"/>
  </r>
  <r>
    <x v="0"/>
    <x v="1"/>
    <x v="0"/>
    <n v="2"/>
    <n v="5"/>
    <x v="0"/>
    <n v="41"/>
    <n v="11090596.66"/>
    <x v="0"/>
    <s v="&gt;500 000"/>
    <x v="0"/>
  </r>
  <r>
    <x v="0"/>
    <x v="1"/>
    <x v="0"/>
    <n v="1"/>
    <n v="5"/>
    <x v="0"/>
    <n v="58"/>
    <n v="10100433.300000001"/>
    <x v="0"/>
    <s v="&gt;500 000"/>
    <x v="0"/>
  </r>
  <r>
    <x v="0"/>
    <x v="1"/>
    <x v="1"/>
    <n v="2"/>
    <n v="6"/>
    <x v="0"/>
    <n v="1"/>
    <n v="5048.82"/>
    <x v="0"/>
    <s v="Между 1000 и 10 000"/>
    <x v="0"/>
  </r>
  <r>
    <x v="0"/>
    <x v="1"/>
    <x v="1"/>
    <n v="3"/>
    <n v="6"/>
    <x v="0"/>
    <n v="1"/>
    <n v="624764.15"/>
    <x v="0"/>
    <s v="&gt;500 000"/>
    <x v="0"/>
  </r>
  <r>
    <x v="0"/>
    <x v="1"/>
    <x v="1"/>
    <n v="1"/>
    <n v="6"/>
    <x v="0"/>
    <n v="2"/>
    <n v="108313"/>
    <x v="0"/>
    <s v="Между 100 000 и 500 000"/>
    <x v="0"/>
  </r>
  <r>
    <x v="0"/>
    <x v="1"/>
    <x v="1"/>
    <n v="2"/>
    <n v="6"/>
    <x v="1"/>
    <n v="10"/>
    <n v="1037031.1"/>
    <x v="0"/>
    <s v="&gt;500 000"/>
    <x v="0"/>
  </r>
  <r>
    <x v="0"/>
    <x v="1"/>
    <x v="1"/>
    <n v="3"/>
    <n v="6"/>
    <x v="1"/>
    <n v="5"/>
    <n v="195400.87"/>
    <x v="0"/>
    <s v="Между 100 000 и 500 000"/>
    <x v="0"/>
  </r>
  <r>
    <x v="1"/>
    <x v="1"/>
    <x v="0"/>
    <n v="1"/>
    <n v="6"/>
    <x v="0"/>
    <n v="82"/>
    <n v="16176467.76"/>
    <x v="0"/>
    <s v="&gt;500 000"/>
    <x v="0"/>
  </r>
  <r>
    <x v="1"/>
    <x v="1"/>
    <x v="0"/>
    <n v="3"/>
    <n v="6"/>
    <x v="0"/>
    <n v="73"/>
    <n v="16884530.32"/>
    <x v="0"/>
    <s v="&gt;500 000"/>
    <x v="0"/>
  </r>
  <r>
    <x v="1"/>
    <x v="1"/>
    <x v="1"/>
    <n v="1"/>
    <n v="6"/>
    <x v="0"/>
    <n v="3"/>
    <n v="428274.47"/>
    <x v="0"/>
    <s v="Между 100 000 и 500 000"/>
    <x v="0"/>
  </r>
  <r>
    <x v="1"/>
    <x v="1"/>
    <x v="1"/>
    <n v="1"/>
    <n v="6"/>
    <x v="1"/>
    <n v="5"/>
    <n v="250676.13"/>
    <x v="0"/>
    <s v="Между 100 000 и 500 000"/>
    <x v="0"/>
  </r>
  <r>
    <x v="1"/>
    <x v="1"/>
    <x v="1"/>
    <n v="2"/>
    <n v="6"/>
    <x v="0"/>
    <n v="1"/>
    <n v="18197.09"/>
    <x v="0"/>
    <s v="Между 10 000 и 50 000"/>
    <x v="0"/>
  </r>
  <r>
    <x v="1"/>
    <x v="1"/>
    <x v="1"/>
    <n v="3"/>
    <n v="6"/>
    <x v="0"/>
    <n v="1"/>
    <n v="5139.78"/>
    <x v="0"/>
    <s v="Между 1000 и 10 000"/>
    <x v="0"/>
  </r>
  <r>
    <x v="1"/>
    <x v="1"/>
    <x v="1"/>
    <n v="3"/>
    <n v="6"/>
    <x v="1"/>
    <n v="9"/>
    <n v="1034893.69"/>
    <x v="0"/>
    <s v="&gt;500 000"/>
    <x v="0"/>
  </r>
  <r>
    <x v="1"/>
    <x v="1"/>
    <x v="1"/>
    <n v="4"/>
    <n v="6"/>
    <x v="0"/>
    <n v="1"/>
    <n v="635216.55000000005"/>
    <x v="0"/>
    <s v="&gt;500 000"/>
    <x v="0"/>
  </r>
  <r>
    <x v="1"/>
    <x v="1"/>
    <x v="1"/>
    <n v="4"/>
    <n v="6"/>
    <x v="1"/>
    <n v="5"/>
    <n v="199157.21"/>
    <x v="0"/>
    <s v="Между 100 000 и 500 000"/>
    <x v="0"/>
  </r>
  <r>
    <x v="2"/>
    <x v="1"/>
    <x v="0"/>
    <n v="1"/>
    <n v="6"/>
    <x v="0"/>
    <n v="27"/>
    <n v="5588019.1600000001"/>
    <x v="0"/>
    <s v="&gt;500 000"/>
    <x v="0"/>
  </r>
  <r>
    <x v="2"/>
    <x v="1"/>
    <x v="0"/>
    <n v="2"/>
    <n v="6"/>
    <x v="0"/>
    <n v="71"/>
    <n v="14575525.949999999"/>
    <x v="0"/>
    <s v="&gt;500 000"/>
    <x v="0"/>
  </r>
  <r>
    <x v="2"/>
    <x v="1"/>
    <x v="1"/>
    <n v="1"/>
    <n v="6"/>
    <x v="0"/>
    <n v="1"/>
    <n v="55515.92"/>
    <x v="0"/>
    <s v="Между 50 000 и 100 000"/>
    <x v="0"/>
  </r>
  <r>
    <x v="2"/>
    <x v="1"/>
    <x v="1"/>
    <n v="2"/>
    <n v="6"/>
    <x v="0"/>
    <n v="3"/>
    <n v="435781.66"/>
    <x v="0"/>
    <s v="Между 100 000 и 500 000"/>
    <x v="0"/>
  </r>
  <r>
    <x v="2"/>
    <x v="1"/>
    <x v="1"/>
    <n v="2"/>
    <n v="6"/>
    <x v="1"/>
    <n v="5"/>
    <n v="255912.41"/>
    <x v="0"/>
    <s v="Между 100 000 и 500 000"/>
    <x v="0"/>
  </r>
  <r>
    <x v="2"/>
    <x v="1"/>
    <x v="1"/>
    <n v="3"/>
    <n v="6"/>
    <x v="0"/>
    <n v="1"/>
    <n v="18563.11"/>
    <x v="0"/>
    <s v="Между 10 000 и 50 000"/>
    <x v="0"/>
  </r>
  <r>
    <x v="2"/>
    <x v="1"/>
    <x v="1"/>
    <n v="4"/>
    <n v="6"/>
    <x v="0"/>
    <n v="1"/>
    <n v="4892.62"/>
    <x v="0"/>
    <s v="Между 1000 и 10 000"/>
    <x v="0"/>
  </r>
  <r>
    <x v="2"/>
    <x v="1"/>
    <x v="1"/>
    <n v="4"/>
    <n v="6"/>
    <x v="1"/>
    <n v="9"/>
    <n v="1053701.8899999999"/>
    <x v="0"/>
    <s v="&gt;500 000"/>
    <x v="0"/>
  </r>
  <r>
    <x v="3"/>
    <x v="1"/>
    <x v="0"/>
    <n v="2"/>
    <n v="6"/>
    <x v="0"/>
    <n v="27"/>
    <n v="5701164.6699999999"/>
    <x v="0"/>
    <s v="&gt;500 000"/>
    <x v="0"/>
  </r>
  <r>
    <x v="3"/>
    <x v="1"/>
    <x v="0"/>
    <n v="2"/>
    <n v="6"/>
    <x v="1"/>
    <n v="23"/>
    <n v="1010237.82"/>
    <x v="0"/>
    <s v="&gt;500 000"/>
    <x v="0"/>
  </r>
  <r>
    <x v="3"/>
    <x v="1"/>
    <x v="1"/>
    <n v="1"/>
    <n v="6"/>
    <x v="0"/>
    <n v="3"/>
    <n v="393194.09"/>
    <x v="0"/>
    <s v="Между 100 000 и 500 000"/>
    <x v="0"/>
  </r>
  <r>
    <x v="3"/>
    <x v="1"/>
    <x v="1"/>
    <n v="1"/>
    <n v="6"/>
    <x v="1"/>
    <n v="5"/>
    <n v="87631.96"/>
    <x v="0"/>
    <s v="Между 50 000 и 100 000"/>
    <x v="0"/>
  </r>
  <r>
    <x v="3"/>
    <x v="1"/>
    <x v="1"/>
    <n v="2"/>
    <n v="6"/>
    <x v="0"/>
    <n v="1"/>
    <n v="56295.09"/>
    <x v="0"/>
    <s v="Между 50 000 и 100 000"/>
    <x v="0"/>
  </r>
  <r>
    <x v="3"/>
    <x v="1"/>
    <x v="1"/>
    <n v="3"/>
    <n v="6"/>
    <x v="0"/>
    <n v="3"/>
    <n v="444458.51"/>
    <x v="0"/>
    <s v="Между 100 000 и 500 000"/>
    <x v="0"/>
  </r>
  <r>
    <x v="3"/>
    <x v="1"/>
    <x v="1"/>
    <n v="4"/>
    <n v="6"/>
    <x v="0"/>
    <n v="1"/>
    <n v="18993"/>
    <x v="0"/>
    <s v="Между 10 000 и 50 000"/>
    <x v="0"/>
  </r>
  <r>
    <x v="4"/>
    <x v="1"/>
    <x v="0"/>
    <n v="3"/>
    <n v="6"/>
    <x v="0"/>
    <n v="25"/>
    <n v="5230498.8099999996"/>
    <x v="0"/>
    <s v="&gt;500 000"/>
    <x v="0"/>
  </r>
  <r>
    <x v="4"/>
    <x v="1"/>
    <x v="0"/>
    <n v="3"/>
    <n v="6"/>
    <x v="1"/>
    <n v="23"/>
    <n v="1028107.68"/>
    <x v="0"/>
    <s v="&gt;500 000"/>
    <x v="0"/>
  </r>
  <r>
    <x v="4"/>
    <x v="1"/>
    <x v="1"/>
    <n v="1"/>
    <n v="6"/>
    <x v="0"/>
    <n v="2"/>
    <n v="10723.82"/>
    <x v="0"/>
    <s v="Между 10 000 и 50 000"/>
    <x v="0"/>
  </r>
  <r>
    <x v="4"/>
    <x v="1"/>
    <x v="1"/>
    <n v="2"/>
    <n v="6"/>
    <x v="0"/>
    <n v="3"/>
    <n v="400727.12"/>
    <x v="0"/>
    <s v="Между 100 000 и 500 000"/>
    <x v="0"/>
  </r>
  <r>
    <x v="4"/>
    <x v="1"/>
    <x v="1"/>
    <n v="2"/>
    <n v="6"/>
    <x v="1"/>
    <n v="5"/>
    <n v="89368.08"/>
    <x v="0"/>
    <s v="Между 50 000 и 100 000"/>
    <x v="0"/>
  </r>
  <r>
    <x v="4"/>
    <x v="1"/>
    <x v="1"/>
    <n v="3"/>
    <n v="6"/>
    <x v="0"/>
    <n v="1"/>
    <n v="57146.13"/>
    <x v="0"/>
    <s v="Между 50 000 и 100 000"/>
    <x v="0"/>
  </r>
  <r>
    <x v="4"/>
    <x v="1"/>
    <x v="1"/>
    <n v="4"/>
    <n v="6"/>
    <x v="0"/>
    <n v="3"/>
    <n v="453571.22"/>
    <x v="0"/>
    <s v="Между 100 000 и 500 000"/>
    <x v="0"/>
  </r>
  <r>
    <x v="4"/>
    <x v="1"/>
    <x v="1"/>
    <n v="4"/>
    <n v="6"/>
    <x v="1"/>
    <n v="5"/>
    <n v="264143.37"/>
    <x v="0"/>
    <s v="Между 100 000 и 500 000"/>
    <x v="0"/>
  </r>
  <r>
    <x v="5"/>
    <x v="1"/>
    <x v="1"/>
    <n v="2"/>
    <n v="6"/>
    <x v="0"/>
    <n v="2"/>
    <n v="10958.46"/>
    <x v="0"/>
    <s v="Между 10 000 и 50 000"/>
    <x v="0"/>
  </r>
  <r>
    <x v="5"/>
    <x v="1"/>
    <x v="1"/>
    <n v="3"/>
    <n v="6"/>
    <x v="0"/>
    <n v="3"/>
    <n v="408213.77"/>
    <x v="0"/>
    <s v="Между 100 000 и 500 000"/>
    <x v="0"/>
  </r>
  <r>
    <x v="5"/>
    <x v="1"/>
    <x v="1"/>
    <n v="3"/>
    <n v="6"/>
    <x v="1"/>
    <n v="5"/>
    <n v="91010.15"/>
    <x v="0"/>
    <s v="Между 50 000 и 100 000"/>
    <x v="0"/>
  </r>
  <r>
    <x v="5"/>
    <x v="1"/>
    <x v="1"/>
    <n v="4"/>
    <n v="6"/>
    <x v="0"/>
    <n v="1"/>
    <n v="57964.13"/>
    <x v="0"/>
    <s v="Между 50 000 и 100 000"/>
    <x v="0"/>
  </r>
  <r>
    <x v="6"/>
    <x v="1"/>
    <x v="1"/>
    <n v="3"/>
    <n v="6"/>
    <x v="0"/>
    <n v="2"/>
    <n v="11209.86"/>
    <x v="0"/>
    <s v="Между 10 000 и 50 000"/>
    <x v="0"/>
  </r>
  <r>
    <x v="6"/>
    <x v="1"/>
    <x v="1"/>
    <n v="4"/>
    <n v="6"/>
    <x v="0"/>
    <n v="3"/>
    <n v="415936.5"/>
    <x v="0"/>
    <s v="Между 100 000 и 500 000"/>
    <x v="0"/>
  </r>
  <r>
    <x v="6"/>
    <x v="1"/>
    <x v="1"/>
    <n v="4"/>
    <n v="6"/>
    <x v="1"/>
    <n v="5"/>
    <n v="92814.06"/>
    <x v="0"/>
    <s v="Между 50 000 и 100 000"/>
    <x v="0"/>
  </r>
  <r>
    <x v="11"/>
    <x v="1"/>
    <x v="1"/>
    <n v="1"/>
    <n v="6"/>
    <x v="0"/>
    <n v="1"/>
    <n v="179347.57"/>
    <x v="0"/>
    <s v="Между 100 000 и 500 000"/>
    <x v="0"/>
  </r>
  <r>
    <x v="11"/>
    <x v="1"/>
    <x v="1"/>
    <n v="4"/>
    <n v="6"/>
    <x v="0"/>
    <n v="2"/>
    <n v="11478.02"/>
    <x v="0"/>
    <s v="Между 10 000 и 50 000"/>
    <x v="0"/>
  </r>
  <r>
    <x v="12"/>
    <x v="1"/>
    <x v="1"/>
    <n v="2"/>
    <n v="6"/>
    <x v="0"/>
    <n v="1"/>
    <n v="182627.26"/>
    <x v="0"/>
    <s v="Между 100 000 и 500 000"/>
    <x v="0"/>
  </r>
  <r>
    <x v="7"/>
    <x v="1"/>
    <x v="1"/>
    <n v="1"/>
    <n v="6"/>
    <x v="0"/>
    <n v="1"/>
    <n v="2247.77"/>
    <x v="0"/>
    <s v="Между 1000 и 10 000"/>
    <x v="0"/>
  </r>
  <r>
    <x v="8"/>
    <x v="1"/>
    <x v="1"/>
    <n v="1"/>
    <n v="6"/>
    <x v="0"/>
    <n v="1"/>
    <n v="263704.03999999998"/>
    <x v="0"/>
    <s v="Между 100 000 и 500 000"/>
    <x v="0"/>
  </r>
  <r>
    <x v="9"/>
    <x v="1"/>
    <x v="1"/>
    <n v="1"/>
    <n v="6"/>
    <x v="1"/>
    <n v="4"/>
    <n v="353145.08"/>
    <x v="0"/>
    <s v="Между 100 000 и 500 000"/>
    <x v="0"/>
  </r>
  <r>
    <x v="9"/>
    <x v="1"/>
    <x v="1"/>
    <n v="2"/>
    <n v="6"/>
    <x v="0"/>
    <n v="1"/>
    <n v="268262.8"/>
    <x v="0"/>
    <s v="Между 100 000 и 500 000"/>
    <x v="0"/>
  </r>
  <r>
    <x v="13"/>
    <x v="1"/>
    <x v="1"/>
    <n v="1"/>
    <n v="6"/>
    <x v="0"/>
    <n v="2"/>
    <n v="392200.74"/>
    <x v="0"/>
    <s v="Между 100 000 и 500 000"/>
    <x v="0"/>
  </r>
  <r>
    <x v="13"/>
    <x v="1"/>
    <x v="1"/>
    <n v="1"/>
    <n v="6"/>
    <x v="1"/>
    <n v="7"/>
    <n v="287404.18"/>
    <x v="0"/>
    <s v="Между 100 000 и 500 000"/>
    <x v="0"/>
  </r>
  <r>
    <x v="13"/>
    <x v="1"/>
    <x v="1"/>
    <n v="2"/>
    <n v="6"/>
    <x v="1"/>
    <n v="4"/>
    <n v="360953.27"/>
    <x v="0"/>
    <s v="Между 100 000 и 500 000"/>
    <x v="0"/>
  </r>
  <r>
    <x v="13"/>
    <x v="1"/>
    <x v="1"/>
    <n v="3"/>
    <n v="6"/>
    <x v="0"/>
    <n v="1"/>
    <n v="273464.89"/>
    <x v="0"/>
    <s v="Между 100 000 и 500 000"/>
    <x v="0"/>
  </r>
  <r>
    <x v="17"/>
    <x v="1"/>
    <x v="1"/>
    <n v="1"/>
    <n v="6"/>
    <x v="0"/>
    <n v="1"/>
    <n v="253158.8"/>
    <x v="0"/>
    <s v="Между 100 000 и 500 000"/>
    <x v="0"/>
  </r>
  <r>
    <x v="17"/>
    <x v="1"/>
    <x v="1"/>
    <n v="1"/>
    <n v="6"/>
    <x v="1"/>
    <n v="6"/>
    <n v="853226.97"/>
    <x v="0"/>
    <s v="&gt;500 000"/>
    <x v="0"/>
  </r>
  <r>
    <x v="17"/>
    <x v="1"/>
    <x v="1"/>
    <n v="2"/>
    <n v="6"/>
    <x v="0"/>
    <n v="2"/>
    <n v="398557.69"/>
    <x v="0"/>
    <s v="Между 100 000 и 500 000"/>
    <x v="0"/>
  </r>
  <r>
    <x v="17"/>
    <x v="1"/>
    <x v="1"/>
    <n v="2"/>
    <n v="6"/>
    <x v="1"/>
    <n v="7"/>
    <n v="291977.58"/>
    <x v="0"/>
    <s v="Между 100 000 и 500 000"/>
    <x v="0"/>
  </r>
  <r>
    <x v="17"/>
    <x v="1"/>
    <x v="1"/>
    <n v="3"/>
    <n v="6"/>
    <x v="1"/>
    <n v="4"/>
    <n v="367036.8"/>
    <x v="0"/>
    <s v="Между 100 000 и 500 000"/>
    <x v="0"/>
  </r>
  <r>
    <x v="17"/>
    <x v="1"/>
    <x v="1"/>
    <n v="4"/>
    <n v="6"/>
    <x v="1"/>
    <n v="3"/>
    <n v="579696.85"/>
    <x v="0"/>
    <s v="&gt;500 000"/>
    <x v="0"/>
  </r>
  <r>
    <x v="14"/>
    <x v="1"/>
    <x v="1"/>
    <n v="1"/>
    <n v="6"/>
    <x v="0"/>
    <n v="1"/>
    <n v="601579.71"/>
    <x v="0"/>
    <s v="&gt;500 000"/>
    <x v="0"/>
  </r>
  <r>
    <x v="10"/>
    <x v="1"/>
    <x v="1"/>
    <n v="1"/>
    <n v="6"/>
    <x v="0"/>
    <n v="1"/>
    <n v="4898.6499999999996"/>
    <x v="0"/>
    <s v="Между 1000 и 10 000"/>
    <x v="0"/>
  </r>
  <r>
    <x v="10"/>
    <x v="1"/>
    <x v="1"/>
    <n v="1"/>
    <n v="6"/>
    <x v="1"/>
    <n v="11"/>
    <n v="1089258.26"/>
    <x v="0"/>
    <s v="&gt;500 000"/>
    <x v="0"/>
  </r>
  <r>
    <x v="10"/>
    <x v="1"/>
    <x v="1"/>
    <n v="2"/>
    <n v="6"/>
    <x v="0"/>
    <n v="1"/>
    <n v="612167.66"/>
    <x v="0"/>
    <s v="&gt;500 000"/>
    <x v="0"/>
  </r>
  <r>
    <x v="10"/>
    <x v="1"/>
    <x v="1"/>
    <n v="2"/>
    <n v="6"/>
    <x v="1"/>
    <n v="5"/>
    <n v="190464.17"/>
    <x v="0"/>
    <s v="Между 100 000 и 500 000"/>
    <x v="0"/>
  </r>
  <r>
    <x v="0"/>
    <x v="1"/>
    <x v="0"/>
    <n v="2"/>
    <n v="6"/>
    <x v="0"/>
    <n v="101"/>
    <n v="21636507.859999999"/>
    <x v="0"/>
    <s v="&gt;500 000"/>
    <x v="0"/>
  </r>
  <r>
    <x v="0"/>
    <x v="1"/>
    <x v="1"/>
    <n v="1"/>
    <n v="7"/>
    <x v="0"/>
    <n v="3"/>
    <n v="76309.11"/>
    <x v="0"/>
    <s v="Между 50 000 и 100 000"/>
    <x v="0"/>
  </r>
  <r>
    <x v="0"/>
    <x v="1"/>
    <x v="1"/>
    <n v="3"/>
    <n v="7"/>
    <x v="0"/>
    <n v="6"/>
    <n v="1671163.32"/>
    <x v="0"/>
    <s v="&gt;500 000"/>
    <x v="0"/>
  </r>
  <r>
    <x v="0"/>
    <x v="1"/>
    <x v="1"/>
    <n v="2"/>
    <n v="7"/>
    <x v="0"/>
    <n v="7"/>
    <n v="2698750.97"/>
    <x v="0"/>
    <s v="&gt;500 000"/>
    <x v="0"/>
  </r>
  <r>
    <x v="0"/>
    <x v="1"/>
    <x v="1"/>
    <n v="2"/>
    <n v="7"/>
    <x v="1"/>
    <n v="19"/>
    <n v="958575.45"/>
    <x v="0"/>
    <s v="&gt;500 000"/>
    <x v="0"/>
  </r>
  <r>
    <x v="0"/>
    <x v="1"/>
    <x v="1"/>
    <n v="3"/>
    <n v="7"/>
    <x v="1"/>
    <n v="1"/>
    <n v="203543.15"/>
    <x v="0"/>
    <s v="Между 100 000 и 500 000"/>
    <x v="0"/>
  </r>
  <r>
    <x v="1"/>
    <x v="1"/>
    <x v="0"/>
    <n v="1"/>
    <n v="7"/>
    <x v="0"/>
    <n v="83"/>
    <n v="20037336.859999999"/>
    <x v="0"/>
    <s v="&gt;500 000"/>
    <x v="0"/>
  </r>
  <r>
    <x v="1"/>
    <x v="1"/>
    <x v="1"/>
    <n v="1"/>
    <n v="7"/>
    <x v="1"/>
    <n v="6"/>
    <n v="254190.95"/>
    <x v="0"/>
    <s v="Между 100 000 и 500 000"/>
    <x v="0"/>
  </r>
  <r>
    <x v="1"/>
    <x v="1"/>
    <x v="1"/>
    <n v="2"/>
    <n v="7"/>
    <x v="0"/>
    <n v="3"/>
    <n v="77744.09"/>
    <x v="0"/>
    <s v="Между 50 000 и 100 000"/>
    <x v="0"/>
  </r>
  <r>
    <x v="1"/>
    <x v="1"/>
    <x v="1"/>
    <n v="2"/>
    <n v="7"/>
    <x v="1"/>
    <n v="4"/>
    <n v="1165851.58"/>
    <x v="0"/>
    <s v="&gt;500 000"/>
    <x v="0"/>
  </r>
  <r>
    <x v="1"/>
    <x v="1"/>
    <x v="1"/>
    <n v="3"/>
    <n v="7"/>
    <x v="0"/>
    <n v="7"/>
    <n v="2743104.2"/>
    <x v="0"/>
    <s v="&gt;500 000"/>
    <x v="0"/>
  </r>
  <r>
    <x v="1"/>
    <x v="1"/>
    <x v="1"/>
    <n v="4"/>
    <n v="7"/>
    <x v="0"/>
    <n v="5"/>
    <n v="1458513.6"/>
    <x v="0"/>
    <s v="&gt;500 000"/>
    <x v="0"/>
  </r>
  <r>
    <x v="1"/>
    <x v="1"/>
    <x v="1"/>
    <n v="4"/>
    <n v="7"/>
    <x v="1"/>
    <n v="1"/>
    <n v="207476.23"/>
    <x v="0"/>
    <s v="Между 100 000 и 500 000"/>
    <x v="0"/>
  </r>
  <r>
    <x v="2"/>
    <x v="1"/>
    <x v="0"/>
    <n v="1"/>
    <n v="7"/>
    <x v="0"/>
    <n v="19"/>
    <n v="4229561.2699999996"/>
    <x v="0"/>
    <s v="&gt;500 000"/>
    <x v="0"/>
  </r>
  <r>
    <x v="2"/>
    <x v="1"/>
    <x v="0"/>
    <n v="2"/>
    <n v="7"/>
    <x v="0"/>
    <n v="80"/>
    <n v="19116701.25"/>
    <x v="0"/>
    <s v="&gt;500 000"/>
    <x v="0"/>
  </r>
  <r>
    <x v="2"/>
    <x v="1"/>
    <x v="1"/>
    <n v="1"/>
    <n v="7"/>
    <x v="0"/>
    <n v="8"/>
    <n v="2300531.75"/>
    <x v="0"/>
    <s v="&gt;500 000"/>
    <x v="0"/>
  </r>
  <r>
    <x v="2"/>
    <x v="1"/>
    <x v="1"/>
    <n v="3"/>
    <n v="7"/>
    <x v="0"/>
    <n v="2"/>
    <n v="33820.35"/>
    <x v="0"/>
    <s v="Между 10 000 и 50 000"/>
    <x v="0"/>
  </r>
  <r>
    <x v="2"/>
    <x v="1"/>
    <x v="1"/>
    <n v="3"/>
    <n v="7"/>
    <x v="1"/>
    <n v="4"/>
    <n v="1182232.8600000001"/>
    <x v="0"/>
    <s v="&gt;500 000"/>
    <x v="0"/>
  </r>
  <r>
    <x v="2"/>
    <x v="1"/>
    <x v="1"/>
    <n v="4"/>
    <n v="7"/>
    <x v="0"/>
    <n v="7"/>
    <n v="2789017.26"/>
    <x v="0"/>
    <s v="&gt;500 000"/>
    <x v="0"/>
  </r>
  <r>
    <x v="3"/>
    <x v="1"/>
    <x v="0"/>
    <n v="2"/>
    <n v="7"/>
    <x v="0"/>
    <n v="17"/>
    <n v="3413936.51"/>
    <x v="0"/>
    <s v="&gt;500 000"/>
    <x v="0"/>
  </r>
  <r>
    <x v="3"/>
    <x v="1"/>
    <x v="1"/>
    <n v="1"/>
    <n v="7"/>
    <x v="0"/>
    <n v="5"/>
    <n v="145908.29"/>
    <x v="0"/>
    <s v="Между 100 000 и 500 000"/>
    <x v="0"/>
  </r>
  <r>
    <x v="3"/>
    <x v="1"/>
    <x v="1"/>
    <n v="2"/>
    <n v="7"/>
    <x v="0"/>
    <n v="7"/>
    <n v="1943704.28"/>
    <x v="0"/>
    <s v="&gt;500 000"/>
    <x v="0"/>
  </r>
  <r>
    <x v="3"/>
    <x v="1"/>
    <x v="1"/>
    <n v="3"/>
    <n v="7"/>
    <x v="1"/>
    <n v="6"/>
    <n v="244276.7"/>
    <x v="0"/>
    <s v="Между 100 000 и 500 000"/>
    <x v="0"/>
  </r>
  <r>
    <x v="3"/>
    <x v="1"/>
    <x v="1"/>
    <n v="4"/>
    <n v="7"/>
    <x v="0"/>
    <n v="2"/>
    <n v="34645.800000000003"/>
    <x v="0"/>
    <s v="Между 10 000 и 50 000"/>
    <x v="0"/>
  </r>
  <r>
    <x v="3"/>
    <x v="1"/>
    <x v="1"/>
    <n v="4"/>
    <n v="7"/>
    <x v="1"/>
    <n v="4"/>
    <n v="1205435.6599999999"/>
    <x v="0"/>
    <s v="&gt;500 000"/>
    <x v="0"/>
  </r>
  <r>
    <x v="4"/>
    <x v="1"/>
    <x v="0"/>
    <n v="3"/>
    <n v="7"/>
    <x v="0"/>
    <n v="15"/>
    <n v="3364690.94"/>
    <x v="0"/>
    <s v="&gt;500 000"/>
    <x v="0"/>
  </r>
  <r>
    <x v="4"/>
    <x v="1"/>
    <x v="0"/>
    <n v="3"/>
    <n v="7"/>
    <x v="1"/>
    <n v="15"/>
    <n v="1024318.41"/>
    <x v="0"/>
    <s v="&gt;500 000"/>
    <x v="0"/>
  </r>
  <r>
    <x v="4"/>
    <x v="1"/>
    <x v="1"/>
    <n v="1"/>
    <n v="7"/>
    <x v="0"/>
    <n v="1"/>
    <n v="302963.39"/>
    <x v="0"/>
    <s v="Между 100 000 и 500 000"/>
    <x v="0"/>
  </r>
  <r>
    <x v="4"/>
    <x v="1"/>
    <x v="1"/>
    <n v="2"/>
    <n v="7"/>
    <x v="0"/>
    <n v="5"/>
    <n v="149427.34"/>
    <x v="0"/>
    <s v="Между 100 000 и 500 000"/>
    <x v="0"/>
  </r>
  <r>
    <x v="4"/>
    <x v="1"/>
    <x v="1"/>
    <n v="2"/>
    <n v="7"/>
    <x v="1"/>
    <n v="2"/>
    <n v="214124.96"/>
    <x v="0"/>
    <s v="Между 100 000 и 500 000"/>
    <x v="0"/>
  </r>
  <r>
    <x v="4"/>
    <x v="1"/>
    <x v="1"/>
    <n v="3"/>
    <n v="7"/>
    <x v="0"/>
    <n v="7"/>
    <n v="1981254.22"/>
    <x v="0"/>
    <s v="&gt;500 000"/>
    <x v="0"/>
  </r>
  <r>
    <x v="4"/>
    <x v="1"/>
    <x v="1"/>
    <n v="4"/>
    <n v="7"/>
    <x v="1"/>
    <n v="6"/>
    <n v="250765.5"/>
    <x v="0"/>
    <s v="Между 100 000 и 500 000"/>
    <x v="0"/>
  </r>
  <r>
    <x v="5"/>
    <x v="1"/>
    <x v="1"/>
    <n v="1"/>
    <n v="7"/>
    <x v="0"/>
    <n v="2"/>
    <n v="382890.52"/>
    <x v="0"/>
    <s v="Между 100 000 и 500 000"/>
    <x v="0"/>
  </r>
  <r>
    <x v="5"/>
    <x v="1"/>
    <x v="1"/>
    <n v="2"/>
    <n v="7"/>
    <x v="0"/>
    <n v="1"/>
    <n v="308922.57"/>
    <x v="0"/>
    <s v="Между 100 000 и 500 000"/>
    <x v="0"/>
  </r>
  <r>
    <x v="5"/>
    <x v="1"/>
    <x v="1"/>
    <n v="3"/>
    <n v="7"/>
    <x v="0"/>
    <n v="5"/>
    <n v="152753.04999999999"/>
    <x v="0"/>
    <s v="Между 100 000 и 500 000"/>
    <x v="0"/>
  </r>
  <r>
    <x v="5"/>
    <x v="1"/>
    <x v="1"/>
    <n v="3"/>
    <n v="7"/>
    <x v="1"/>
    <n v="2"/>
    <n v="219106.47"/>
    <x v="0"/>
    <s v="Между 100 000 и 500 000"/>
    <x v="0"/>
  </r>
  <r>
    <x v="5"/>
    <x v="1"/>
    <x v="1"/>
    <n v="4"/>
    <n v="7"/>
    <x v="0"/>
    <n v="7"/>
    <n v="2018433.7"/>
    <x v="0"/>
    <s v="&gt;500 000"/>
    <x v="0"/>
  </r>
  <r>
    <x v="6"/>
    <x v="1"/>
    <x v="1"/>
    <n v="1"/>
    <n v="7"/>
    <x v="0"/>
    <n v="2"/>
    <n v="499295.81"/>
    <x v="0"/>
    <s v="Между 100 000 и 500 000"/>
    <x v="0"/>
  </r>
  <r>
    <x v="6"/>
    <x v="1"/>
    <x v="1"/>
    <n v="2"/>
    <n v="7"/>
    <x v="0"/>
    <n v="2"/>
    <n v="389774.54"/>
    <x v="0"/>
    <s v="Между 100 000 и 500 000"/>
    <x v="0"/>
  </r>
  <r>
    <x v="6"/>
    <x v="1"/>
    <x v="1"/>
    <n v="4"/>
    <n v="7"/>
    <x v="0"/>
    <n v="5"/>
    <n v="156353.56"/>
    <x v="0"/>
    <s v="Между 100 000 и 500 000"/>
    <x v="0"/>
  </r>
  <r>
    <x v="6"/>
    <x v="1"/>
    <x v="1"/>
    <n v="4"/>
    <n v="7"/>
    <x v="1"/>
    <n v="2"/>
    <n v="224278.21"/>
    <x v="0"/>
    <s v="Между 100 000 и 500 000"/>
    <x v="0"/>
  </r>
  <r>
    <x v="11"/>
    <x v="1"/>
    <x v="1"/>
    <n v="1"/>
    <n v="7"/>
    <x v="0"/>
    <n v="1"/>
    <n v="327396.86"/>
    <x v="0"/>
    <s v="Между 100 000 и 500 000"/>
    <x v="0"/>
  </r>
  <r>
    <x v="11"/>
    <x v="1"/>
    <x v="1"/>
    <n v="2"/>
    <n v="7"/>
    <x v="0"/>
    <n v="2"/>
    <n v="511554.24"/>
    <x v="0"/>
    <s v="&gt;500 000"/>
    <x v="0"/>
  </r>
  <r>
    <x v="11"/>
    <x v="1"/>
    <x v="1"/>
    <n v="3"/>
    <n v="7"/>
    <x v="0"/>
    <n v="2"/>
    <n v="397163.87"/>
    <x v="0"/>
    <s v="Между 100 000 и 500 000"/>
    <x v="0"/>
  </r>
  <r>
    <x v="12"/>
    <x v="1"/>
    <x v="1"/>
    <n v="2"/>
    <n v="7"/>
    <x v="0"/>
    <n v="1"/>
    <n v="334214.86"/>
    <x v="0"/>
    <s v="Между 100 000 и 500 000"/>
    <x v="0"/>
  </r>
  <r>
    <x v="12"/>
    <x v="1"/>
    <x v="1"/>
    <n v="3"/>
    <n v="7"/>
    <x v="0"/>
    <n v="2"/>
    <n v="523827.86"/>
    <x v="0"/>
    <s v="&gt;500 000"/>
    <x v="0"/>
  </r>
  <r>
    <x v="7"/>
    <x v="1"/>
    <x v="1"/>
    <n v="3"/>
    <n v="7"/>
    <x v="0"/>
    <n v="1"/>
    <n v="341050.62"/>
    <x v="0"/>
    <s v="Между 100 000 и 500 000"/>
    <x v="0"/>
  </r>
  <r>
    <x v="7"/>
    <x v="1"/>
    <x v="1"/>
    <n v="4"/>
    <n v="7"/>
    <x v="0"/>
    <n v="2"/>
    <n v="536315.77"/>
    <x v="0"/>
    <s v="&gt;500 000"/>
    <x v="0"/>
  </r>
  <r>
    <x v="8"/>
    <x v="1"/>
    <x v="1"/>
    <n v="1"/>
    <n v="7"/>
    <x v="0"/>
    <n v="4"/>
    <n v="1241759.17"/>
    <x v="0"/>
    <s v="&gt;500 000"/>
    <x v="0"/>
  </r>
  <r>
    <x v="8"/>
    <x v="1"/>
    <x v="1"/>
    <n v="1"/>
    <n v="7"/>
    <x v="1"/>
    <n v="4"/>
    <n v="298895.03000000003"/>
    <x v="0"/>
    <s v="Между 100 000 и 500 000"/>
    <x v="0"/>
  </r>
  <r>
    <x v="8"/>
    <x v="1"/>
    <x v="1"/>
    <n v="2"/>
    <n v="7"/>
    <x v="0"/>
    <n v="2"/>
    <n v="62376.6"/>
    <x v="0"/>
    <s v="Между 50 000 и 100 000"/>
    <x v="0"/>
  </r>
  <r>
    <x v="8"/>
    <x v="1"/>
    <x v="1"/>
    <n v="4"/>
    <n v="7"/>
    <x v="0"/>
    <n v="1"/>
    <n v="348295.03"/>
    <x v="0"/>
    <s v="Между 100 000 и 500 000"/>
    <x v="0"/>
  </r>
  <r>
    <x v="9"/>
    <x v="1"/>
    <x v="1"/>
    <n v="1"/>
    <n v="7"/>
    <x v="1"/>
    <n v="2"/>
    <n v="145161.48000000001"/>
    <x v="0"/>
    <s v="Между 100 000 и 500 000"/>
    <x v="0"/>
  </r>
  <r>
    <x v="9"/>
    <x v="1"/>
    <x v="1"/>
    <n v="2"/>
    <n v="7"/>
    <x v="0"/>
    <n v="4"/>
    <n v="1264987.53"/>
    <x v="0"/>
    <s v="&gt;500 000"/>
    <x v="0"/>
  </r>
  <r>
    <x v="9"/>
    <x v="1"/>
    <x v="1"/>
    <n v="2"/>
    <n v="7"/>
    <x v="1"/>
    <n v="3"/>
    <n v="191504.42"/>
    <x v="0"/>
    <s v="Между 100 000 и 500 000"/>
    <x v="0"/>
  </r>
  <r>
    <x v="9"/>
    <x v="1"/>
    <x v="1"/>
    <n v="3"/>
    <n v="7"/>
    <x v="0"/>
    <n v="2"/>
    <n v="63786.52"/>
    <x v="0"/>
    <s v="Между 50 000 и 100 000"/>
    <x v="0"/>
  </r>
  <r>
    <x v="13"/>
    <x v="1"/>
    <x v="0"/>
    <n v="1"/>
    <n v="7"/>
    <x v="0"/>
    <n v="137"/>
    <n v="20264863.190000001"/>
    <x v="0"/>
    <s v="&gt;500 000"/>
    <x v="0"/>
  </r>
  <r>
    <x v="13"/>
    <x v="1"/>
    <x v="1"/>
    <n v="1"/>
    <n v="7"/>
    <x v="0"/>
    <n v="1"/>
    <n v="18088.16"/>
    <x v="0"/>
    <s v="Между 10 000 и 50 000"/>
    <x v="0"/>
  </r>
  <r>
    <x v="13"/>
    <x v="1"/>
    <x v="1"/>
    <n v="1"/>
    <n v="7"/>
    <x v="1"/>
    <n v="18"/>
    <n v="1529738.67"/>
    <x v="0"/>
    <s v="&gt;500 000"/>
    <x v="0"/>
  </r>
  <r>
    <x v="13"/>
    <x v="1"/>
    <x v="1"/>
    <n v="2"/>
    <n v="7"/>
    <x v="1"/>
    <n v="2"/>
    <n v="148876.94"/>
    <x v="0"/>
    <s v="Между 100 000 и 500 000"/>
    <x v="0"/>
  </r>
  <r>
    <x v="13"/>
    <x v="1"/>
    <x v="1"/>
    <n v="3"/>
    <n v="7"/>
    <x v="0"/>
    <n v="4"/>
    <n v="1292175.58"/>
    <x v="0"/>
    <s v="&gt;500 000"/>
    <x v="0"/>
  </r>
  <r>
    <x v="13"/>
    <x v="1"/>
    <x v="1"/>
    <n v="3"/>
    <n v="7"/>
    <x v="1"/>
    <n v="3"/>
    <n v="195544.84"/>
    <x v="0"/>
    <s v="Между 100 000 и 500 000"/>
    <x v="0"/>
  </r>
  <r>
    <x v="13"/>
    <x v="1"/>
    <x v="1"/>
    <n v="4"/>
    <n v="7"/>
    <x v="0"/>
    <n v="2"/>
    <n v="65526.27"/>
    <x v="0"/>
    <s v="Между 50 000 и 100 000"/>
    <x v="0"/>
  </r>
  <r>
    <x v="17"/>
    <x v="1"/>
    <x v="0"/>
    <n v="2"/>
    <n v="7"/>
    <x v="0"/>
    <n v="135"/>
    <n v="20015912.350000001"/>
    <x v="0"/>
    <s v="&gt;500 000"/>
    <x v="0"/>
  </r>
  <r>
    <x v="17"/>
    <x v="1"/>
    <x v="1"/>
    <n v="1"/>
    <n v="7"/>
    <x v="0"/>
    <n v="6"/>
    <n v="250270.37"/>
    <x v="0"/>
    <s v="Между 100 000 и 500 000"/>
    <x v="0"/>
  </r>
  <r>
    <x v="17"/>
    <x v="1"/>
    <x v="1"/>
    <n v="1"/>
    <n v="7"/>
    <x v="1"/>
    <n v="7"/>
    <n v="450646.43"/>
    <x v="0"/>
    <s v="Между 100 000 и 500 000"/>
    <x v="0"/>
  </r>
  <r>
    <x v="17"/>
    <x v="1"/>
    <x v="1"/>
    <n v="2"/>
    <n v="7"/>
    <x v="0"/>
    <n v="1"/>
    <n v="18427.57"/>
    <x v="0"/>
    <s v="Между 10 000 и 50 000"/>
    <x v="0"/>
  </r>
  <r>
    <x v="17"/>
    <x v="1"/>
    <x v="1"/>
    <n v="2"/>
    <n v="7"/>
    <x v="1"/>
    <n v="17"/>
    <n v="1527088.37"/>
    <x v="0"/>
    <s v="&gt;500 000"/>
    <x v="0"/>
  </r>
  <r>
    <x v="17"/>
    <x v="1"/>
    <x v="1"/>
    <n v="3"/>
    <n v="7"/>
    <x v="1"/>
    <n v="2"/>
    <n v="151670.56"/>
    <x v="0"/>
    <s v="Между 100 000 и 500 000"/>
    <x v="0"/>
  </r>
  <r>
    <x v="17"/>
    <x v="1"/>
    <x v="1"/>
    <n v="4"/>
    <n v="7"/>
    <x v="0"/>
    <n v="4"/>
    <n v="1313568.6599999999"/>
    <x v="0"/>
    <s v="&gt;500 000"/>
    <x v="0"/>
  </r>
  <r>
    <x v="17"/>
    <x v="1"/>
    <x v="1"/>
    <n v="4"/>
    <n v="7"/>
    <x v="1"/>
    <n v="3"/>
    <n v="198447.59"/>
    <x v="0"/>
    <s v="Между 100 000 и 500 000"/>
    <x v="0"/>
  </r>
  <r>
    <x v="14"/>
    <x v="1"/>
    <x v="1"/>
    <n v="1"/>
    <n v="7"/>
    <x v="0"/>
    <n v="8"/>
    <n v="2483629.67"/>
    <x v="0"/>
    <s v="&gt;500 000"/>
    <x v="0"/>
  </r>
  <r>
    <x v="14"/>
    <x v="1"/>
    <x v="1"/>
    <n v="1"/>
    <n v="7"/>
    <x v="1"/>
    <n v="5"/>
    <n v="611240.07999999996"/>
    <x v="0"/>
    <s v="&gt;500 000"/>
    <x v="0"/>
  </r>
  <r>
    <x v="10"/>
    <x v="1"/>
    <x v="0"/>
    <n v="1"/>
    <n v="7"/>
    <x v="0"/>
    <n v="134"/>
    <n v="22301214.670000002"/>
    <x v="0"/>
    <s v="&gt;500 000"/>
    <x v="0"/>
  </r>
  <r>
    <x v="10"/>
    <x v="1"/>
    <x v="1"/>
    <n v="1"/>
    <n v="7"/>
    <x v="0"/>
    <n v="7"/>
    <n v="2645633.83"/>
    <x v="0"/>
    <s v="&gt;500 000"/>
    <x v="0"/>
  </r>
  <r>
    <x v="10"/>
    <x v="1"/>
    <x v="1"/>
    <n v="1"/>
    <n v="7"/>
    <x v="1"/>
    <n v="19"/>
    <n v="936235.22"/>
    <x v="0"/>
    <s v="&gt;500 000"/>
    <x v="0"/>
  </r>
  <r>
    <x v="10"/>
    <x v="1"/>
    <x v="1"/>
    <n v="2"/>
    <n v="7"/>
    <x v="0"/>
    <n v="6"/>
    <n v="1635998.35"/>
    <x v="0"/>
    <s v="&gt;500 000"/>
    <x v="0"/>
  </r>
  <r>
    <x v="0"/>
    <x v="1"/>
    <x v="0"/>
    <n v="1"/>
    <n v="8"/>
    <x v="1"/>
    <n v="16"/>
    <n v="2161102.2200000002"/>
    <x v="0"/>
    <s v="&gt;500 000"/>
    <x v="0"/>
  </r>
  <r>
    <x v="0"/>
    <x v="1"/>
    <x v="1"/>
    <n v="3"/>
    <n v="8"/>
    <x v="0"/>
    <n v="12"/>
    <n v="4404265.1900000004"/>
    <x v="0"/>
    <s v="&gt;500 000"/>
    <x v="0"/>
  </r>
  <r>
    <x v="0"/>
    <x v="1"/>
    <x v="1"/>
    <n v="1"/>
    <n v="8"/>
    <x v="0"/>
    <n v="19"/>
    <n v="5967800.4100000001"/>
    <x v="0"/>
    <s v="&gt;500 000"/>
    <x v="0"/>
  </r>
  <r>
    <x v="0"/>
    <x v="1"/>
    <x v="1"/>
    <n v="4"/>
    <n v="8"/>
    <x v="1"/>
    <n v="5"/>
    <n v="521458.85"/>
    <x v="0"/>
    <s v="&gt;500 000"/>
    <x v="0"/>
  </r>
  <r>
    <x v="1"/>
    <x v="1"/>
    <x v="0"/>
    <n v="2"/>
    <n v="8"/>
    <x v="1"/>
    <n v="12"/>
    <n v="1853881.47"/>
    <x v="0"/>
    <s v="&gt;500 000"/>
    <x v="0"/>
  </r>
  <r>
    <x v="1"/>
    <x v="1"/>
    <x v="1"/>
    <n v="1"/>
    <n v="8"/>
    <x v="0"/>
    <n v="44"/>
    <n v="15600546.689999999"/>
    <x v="0"/>
    <s v="&gt;500 000"/>
    <x v="0"/>
  </r>
  <r>
    <x v="1"/>
    <x v="1"/>
    <x v="1"/>
    <n v="2"/>
    <n v="8"/>
    <x v="0"/>
    <n v="14"/>
    <n v="4396699.2699999996"/>
    <x v="0"/>
    <s v="&gt;500 000"/>
    <x v="0"/>
  </r>
  <r>
    <x v="1"/>
    <x v="1"/>
    <x v="1"/>
    <n v="3"/>
    <n v="8"/>
    <x v="0"/>
    <n v="114"/>
    <n v="51368092.289999999"/>
    <x v="0"/>
    <s v="&gt;500 000"/>
    <x v="0"/>
  </r>
  <r>
    <x v="1"/>
    <x v="1"/>
    <x v="1"/>
    <n v="4"/>
    <n v="8"/>
    <x v="0"/>
    <n v="10"/>
    <n v="3443678.57"/>
    <x v="0"/>
    <s v="&gt;500 000"/>
    <x v="0"/>
  </r>
  <r>
    <x v="2"/>
    <x v="1"/>
    <x v="0"/>
    <n v="3"/>
    <n v="8"/>
    <x v="0"/>
    <n v="50"/>
    <n v="12130567.07"/>
    <x v="0"/>
    <s v="&gt;500 000"/>
    <x v="0"/>
  </r>
  <r>
    <x v="2"/>
    <x v="1"/>
    <x v="0"/>
    <n v="3"/>
    <n v="8"/>
    <x v="1"/>
    <n v="12"/>
    <n v="1884838.44"/>
    <x v="0"/>
    <s v="&gt;500 000"/>
    <x v="0"/>
  </r>
  <r>
    <x v="2"/>
    <x v="1"/>
    <x v="1"/>
    <n v="1"/>
    <n v="8"/>
    <x v="0"/>
    <n v="58"/>
    <n v="16981758.030000001"/>
    <x v="0"/>
    <s v="&gt;500 000"/>
    <x v="0"/>
  </r>
  <r>
    <x v="2"/>
    <x v="1"/>
    <x v="1"/>
    <n v="2"/>
    <n v="8"/>
    <x v="0"/>
    <n v="40"/>
    <n v="14781946.359999999"/>
    <x v="0"/>
    <s v="&gt;500 000"/>
    <x v="0"/>
  </r>
  <r>
    <x v="2"/>
    <x v="1"/>
    <x v="1"/>
    <n v="2"/>
    <n v="8"/>
    <x v="1"/>
    <n v="91"/>
    <n v="7625371.7800000003"/>
    <x v="0"/>
    <s v="&gt;500 000"/>
    <x v="0"/>
  </r>
  <r>
    <x v="2"/>
    <x v="1"/>
    <x v="1"/>
    <n v="3"/>
    <n v="8"/>
    <x v="0"/>
    <n v="12"/>
    <n v="3864316.07"/>
    <x v="0"/>
    <s v="&gt;500 000"/>
    <x v="0"/>
  </r>
  <r>
    <x v="2"/>
    <x v="1"/>
    <x v="1"/>
    <n v="4"/>
    <n v="8"/>
    <x v="0"/>
    <n v="107"/>
    <n v="48803783.25"/>
    <x v="0"/>
    <s v="&gt;500 000"/>
    <x v="0"/>
  </r>
  <r>
    <x v="3"/>
    <x v="1"/>
    <x v="1"/>
    <n v="1"/>
    <n v="8"/>
    <x v="0"/>
    <n v="46"/>
    <n v="14921806.91"/>
    <x v="0"/>
    <s v="&gt;500 000"/>
    <x v="0"/>
  </r>
  <r>
    <x v="3"/>
    <x v="1"/>
    <x v="1"/>
    <n v="3"/>
    <n v="8"/>
    <x v="0"/>
    <n v="38"/>
    <n v="14239198.369999999"/>
    <x v="0"/>
    <s v="&gt;500 000"/>
    <x v="0"/>
  </r>
  <r>
    <x v="3"/>
    <x v="1"/>
    <x v="1"/>
    <n v="3"/>
    <n v="8"/>
    <x v="1"/>
    <n v="86"/>
    <n v="7479277.7400000002"/>
    <x v="0"/>
    <s v="&gt;500 000"/>
    <x v="0"/>
  </r>
  <r>
    <x v="3"/>
    <x v="1"/>
    <x v="1"/>
    <n v="4"/>
    <n v="8"/>
    <x v="0"/>
    <n v="12"/>
    <n v="3938432.9"/>
    <x v="0"/>
    <s v="&gt;500 000"/>
    <x v="0"/>
  </r>
  <r>
    <x v="4"/>
    <x v="1"/>
    <x v="1"/>
    <n v="1"/>
    <n v="8"/>
    <x v="0"/>
    <n v="10"/>
    <n v="1796760.5"/>
    <x v="0"/>
    <s v="&gt;500 000"/>
    <x v="0"/>
  </r>
  <r>
    <x v="4"/>
    <x v="1"/>
    <x v="1"/>
    <n v="2"/>
    <n v="8"/>
    <x v="0"/>
    <n v="43"/>
    <n v="14854768.99"/>
    <x v="0"/>
    <s v="&gt;500 000"/>
    <x v="0"/>
  </r>
  <r>
    <x v="4"/>
    <x v="1"/>
    <x v="1"/>
    <n v="3"/>
    <n v="8"/>
    <x v="0"/>
    <n v="41"/>
    <n v="11187853.300000001"/>
    <x v="0"/>
    <s v="&gt;500 000"/>
    <x v="0"/>
  </r>
  <r>
    <x v="4"/>
    <x v="1"/>
    <x v="1"/>
    <n v="4"/>
    <n v="8"/>
    <x v="0"/>
    <n v="34"/>
    <n v="12743463.58"/>
    <x v="0"/>
    <s v="&gt;500 000"/>
    <x v="0"/>
  </r>
  <r>
    <x v="4"/>
    <x v="1"/>
    <x v="1"/>
    <n v="4"/>
    <n v="8"/>
    <x v="1"/>
    <n v="82"/>
    <n v="7406882.1100000003"/>
    <x v="0"/>
    <s v="&gt;500 000"/>
    <x v="0"/>
  </r>
  <r>
    <x v="5"/>
    <x v="1"/>
    <x v="1"/>
    <n v="2"/>
    <n v="8"/>
    <x v="0"/>
    <n v="8"/>
    <n v="1736525.55"/>
    <x v="0"/>
    <s v="&gt;500 000"/>
    <x v="0"/>
  </r>
  <r>
    <x v="5"/>
    <x v="1"/>
    <x v="1"/>
    <n v="3"/>
    <n v="8"/>
    <x v="0"/>
    <n v="33"/>
    <n v="12080900"/>
    <x v="0"/>
    <s v="&gt;500 000"/>
    <x v="0"/>
  </r>
  <r>
    <x v="5"/>
    <x v="1"/>
    <x v="1"/>
    <n v="4"/>
    <n v="8"/>
    <x v="0"/>
    <n v="41"/>
    <n v="11399604.16"/>
    <x v="0"/>
    <s v="&gt;500 000"/>
    <x v="0"/>
  </r>
  <r>
    <x v="6"/>
    <x v="1"/>
    <x v="1"/>
    <n v="1"/>
    <n v="8"/>
    <x v="0"/>
    <n v="31"/>
    <n v="11500645.92"/>
    <x v="0"/>
    <s v="&gt;500 000"/>
    <x v="0"/>
  </r>
  <r>
    <x v="6"/>
    <x v="1"/>
    <x v="1"/>
    <n v="2"/>
    <n v="8"/>
    <x v="0"/>
    <n v="31"/>
    <n v="8589453.7899999991"/>
    <x v="0"/>
    <s v="&gt;500 000"/>
    <x v="0"/>
  </r>
  <r>
    <x v="6"/>
    <x v="1"/>
    <x v="1"/>
    <n v="3"/>
    <n v="8"/>
    <x v="0"/>
    <n v="5"/>
    <n v="554726.86"/>
    <x v="0"/>
    <s v="&gt;500 000"/>
    <x v="0"/>
  </r>
  <r>
    <x v="6"/>
    <x v="1"/>
    <x v="1"/>
    <n v="4"/>
    <n v="8"/>
    <x v="0"/>
    <n v="30"/>
    <n v="10880716.380000001"/>
    <x v="0"/>
    <s v="&gt;500 000"/>
    <x v="0"/>
  </r>
  <r>
    <x v="6"/>
    <x v="1"/>
    <x v="1"/>
    <n v="4"/>
    <n v="8"/>
    <x v="1"/>
    <n v="69"/>
    <n v="5456219.7599999998"/>
    <x v="0"/>
    <s v="&gt;500 000"/>
    <x v="0"/>
  </r>
  <r>
    <x v="11"/>
    <x v="1"/>
    <x v="1"/>
    <n v="2"/>
    <n v="8"/>
    <x v="0"/>
    <n v="29"/>
    <n v="11209498.41"/>
    <x v="0"/>
    <s v="&gt;500 000"/>
    <x v="0"/>
  </r>
  <r>
    <x v="11"/>
    <x v="1"/>
    <x v="1"/>
    <n v="3"/>
    <n v="8"/>
    <x v="0"/>
    <n v="30"/>
    <n v="8588961.1699999999"/>
    <x v="0"/>
    <s v="&gt;500 000"/>
    <x v="0"/>
  </r>
  <r>
    <x v="11"/>
    <x v="1"/>
    <x v="1"/>
    <n v="4"/>
    <n v="8"/>
    <x v="0"/>
    <n v="5"/>
    <n v="565428.05000000005"/>
    <x v="0"/>
    <s v="&gt;500 000"/>
    <x v="0"/>
  </r>
  <r>
    <x v="12"/>
    <x v="1"/>
    <x v="1"/>
    <n v="1"/>
    <n v="8"/>
    <x v="0"/>
    <n v="14"/>
    <n v="5328729.4800000004"/>
    <x v="0"/>
    <s v="&gt;500 000"/>
    <x v="0"/>
  </r>
  <r>
    <x v="12"/>
    <x v="1"/>
    <x v="1"/>
    <n v="3"/>
    <n v="8"/>
    <x v="0"/>
    <n v="21"/>
    <n v="8918020.8399999999"/>
    <x v="0"/>
    <s v="&gt;500 000"/>
    <x v="0"/>
  </r>
  <r>
    <x v="12"/>
    <x v="1"/>
    <x v="1"/>
    <n v="4"/>
    <n v="8"/>
    <x v="0"/>
    <n v="20"/>
    <n v="4897090.46"/>
    <x v="0"/>
    <s v="&gt;500 000"/>
    <x v="0"/>
  </r>
  <r>
    <x v="7"/>
    <x v="1"/>
    <x v="1"/>
    <n v="2"/>
    <n v="8"/>
    <x v="0"/>
    <n v="12"/>
    <n v="4158468.65"/>
    <x v="0"/>
    <s v="&gt;500 000"/>
    <x v="0"/>
  </r>
  <r>
    <x v="7"/>
    <x v="1"/>
    <x v="1"/>
    <n v="3"/>
    <n v="8"/>
    <x v="0"/>
    <n v="16"/>
    <n v="5116188.18"/>
    <x v="0"/>
    <s v="&gt;500 000"/>
    <x v="0"/>
  </r>
  <r>
    <x v="7"/>
    <x v="1"/>
    <x v="1"/>
    <n v="4"/>
    <n v="8"/>
    <x v="0"/>
    <n v="16"/>
    <n v="6551356.5899999999"/>
    <x v="0"/>
    <s v="&gt;500 000"/>
    <x v="0"/>
  </r>
  <r>
    <x v="8"/>
    <x v="1"/>
    <x v="1"/>
    <n v="1"/>
    <n v="8"/>
    <x v="0"/>
    <n v="36"/>
    <n v="8113282.9100000001"/>
    <x v="0"/>
    <s v="&gt;500 000"/>
    <x v="0"/>
  </r>
  <r>
    <x v="8"/>
    <x v="1"/>
    <x v="1"/>
    <n v="3"/>
    <n v="8"/>
    <x v="0"/>
    <n v="11"/>
    <n v="3738024.12"/>
    <x v="0"/>
    <s v="&gt;500 000"/>
    <x v="0"/>
  </r>
  <r>
    <x v="8"/>
    <x v="1"/>
    <x v="1"/>
    <n v="4"/>
    <n v="8"/>
    <x v="0"/>
    <n v="16"/>
    <n v="5203433.21"/>
    <x v="0"/>
    <s v="&gt;500 000"/>
    <x v="0"/>
  </r>
  <r>
    <x v="9"/>
    <x v="1"/>
    <x v="1"/>
    <n v="1"/>
    <n v="8"/>
    <x v="0"/>
    <n v="9"/>
    <n v="4177482.64"/>
    <x v="0"/>
    <s v="&gt;500 000"/>
    <x v="0"/>
  </r>
  <r>
    <x v="9"/>
    <x v="1"/>
    <x v="1"/>
    <n v="2"/>
    <n v="8"/>
    <x v="0"/>
    <n v="32"/>
    <n v="7882481.0300000003"/>
    <x v="0"/>
    <s v="&gt;500 000"/>
    <x v="0"/>
  </r>
  <r>
    <x v="9"/>
    <x v="1"/>
    <x v="1"/>
    <n v="3"/>
    <n v="8"/>
    <x v="0"/>
    <n v="27"/>
    <n v="5892067.7000000002"/>
    <x v="0"/>
    <s v="&gt;500 000"/>
    <x v="0"/>
  </r>
  <r>
    <x v="9"/>
    <x v="1"/>
    <x v="1"/>
    <n v="4"/>
    <n v="8"/>
    <x v="0"/>
    <n v="10"/>
    <n v="3777523.46"/>
    <x v="0"/>
    <s v="&gt;500 000"/>
    <x v="0"/>
  </r>
  <r>
    <x v="13"/>
    <x v="1"/>
    <x v="1"/>
    <n v="3"/>
    <n v="8"/>
    <x v="0"/>
    <n v="32"/>
    <n v="8052971.8399999999"/>
    <x v="0"/>
    <s v="&gt;500 000"/>
    <x v="0"/>
  </r>
  <r>
    <x v="13"/>
    <x v="1"/>
    <x v="1"/>
    <n v="4"/>
    <n v="8"/>
    <x v="0"/>
    <n v="27"/>
    <n v="6020172.4299999997"/>
    <x v="0"/>
    <s v="&gt;500 000"/>
    <x v="0"/>
  </r>
  <r>
    <x v="17"/>
    <x v="1"/>
    <x v="1"/>
    <n v="3"/>
    <n v="8"/>
    <x v="0"/>
    <n v="7"/>
    <n v="3373609.56"/>
    <x v="0"/>
    <s v="&gt;500 000"/>
    <x v="0"/>
  </r>
  <r>
    <x v="17"/>
    <x v="1"/>
    <x v="1"/>
    <n v="4"/>
    <n v="8"/>
    <x v="0"/>
    <n v="28"/>
    <n v="6699706.6600000001"/>
    <x v="0"/>
    <s v="&gt;500 000"/>
    <x v="0"/>
  </r>
  <r>
    <x v="17"/>
    <x v="1"/>
    <x v="1"/>
    <n v="4"/>
    <n v="8"/>
    <x v="1"/>
    <n v="123"/>
    <n v="9744978.6500000004"/>
    <x v="0"/>
    <s v="&gt;500 000"/>
    <x v="0"/>
  </r>
  <r>
    <x v="16"/>
    <x v="1"/>
    <x v="1"/>
    <n v="1"/>
    <n v="8"/>
    <x v="1"/>
    <n v="5"/>
    <n v="493352.88"/>
    <x v="0"/>
    <s v="Между 100 000 и 500 000"/>
    <x v="0"/>
  </r>
  <r>
    <x v="14"/>
    <x v="1"/>
    <x v="1"/>
    <n v="1"/>
    <n v="8"/>
    <x v="0"/>
    <n v="21"/>
    <n v="7769653.1500000004"/>
    <x v="0"/>
    <s v="&gt;500 000"/>
    <x v="0"/>
  </r>
  <r>
    <x v="10"/>
    <x v="1"/>
    <x v="1"/>
    <n v="2"/>
    <n v="8"/>
    <x v="0"/>
    <n v="16"/>
    <n v="6455893.8700000001"/>
    <x v="0"/>
    <s v="&gt;500 000"/>
    <x v="0"/>
  </r>
  <r>
    <x v="10"/>
    <x v="1"/>
    <x v="1"/>
    <n v="3"/>
    <n v="8"/>
    <x v="1"/>
    <n v="5"/>
    <n v="510106.21"/>
    <x v="0"/>
    <s v="&gt;500 000"/>
    <x v="0"/>
  </r>
  <r>
    <x v="0"/>
    <x v="1"/>
    <x v="0"/>
    <n v="1"/>
    <n v="8"/>
    <x v="0"/>
    <n v="64"/>
    <n v="15155255.4"/>
    <x v="0"/>
    <s v="&gt;500 000"/>
    <x v="0"/>
  </r>
  <r>
    <x v="0"/>
    <x v="1"/>
    <x v="1"/>
    <n v="2"/>
    <n v="8"/>
    <x v="0"/>
    <n v="127"/>
    <n v="56920166.280000001"/>
    <x v="0"/>
    <s v="&gt;500 000"/>
    <x v="0"/>
  </r>
  <r>
    <x v="0"/>
    <x v="1"/>
    <x v="1"/>
    <n v="4"/>
    <n v="9"/>
    <x v="0"/>
    <n v="1"/>
    <n v="673379.61"/>
    <x v="0"/>
    <s v="&gt;500 000"/>
    <x v="0"/>
  </r>
  <r>
    <x v="0"/>
    <x v="1"/>
    <x v="1"/>
    <n v="3"/>
    <n v="9"/>
    <x v="1"/>
    <n v="106"/>
    <n v="9404415.5"/>
    <x v="0"/>
    <s v="&gt;500 000"/>
    <x v="0"/>
  </r>
  <r>
    <x v="0"/>
    <x v="1"/>
    <x v="1"/>
    <n v="4"/>
    <n v="9"/>
    <x v="1"/>
    <n v="13"/>
    <n v="247825.54"/>
    <x v="0"/>
    <s v="Между 100 000 и 500 000"/>
    <x v="0"/>
  </r>
  <r>
    <x v="1"/>
    <x v="1"/>
    <x v="0"/>
    <n v="2"/>
    <n v="9"/>
    <x v="0"/>
    <n v="130"/>
    <n v="30937929.690000001"/>
    <x v="0"/>
    <s v="&gt;500 000"/>
    <x v="0"/>
  </r>
  <r>
    <x v="1"/>
    <x v="1"/>
    <x v="1"/>
    <n v="1"/>
    <n v="9"/>
    <x v="0"/>
    <n v="55"/>
    <n v="22224605.890000001"/>
    <x v="0"/>
    <s v="&gt;500 000"/>
    <x v="0"/>
  </r>
  <r>
    <x v="1"/>
    <x v="1"/>
    <x v="1"/>
    <n v="2"/>
    <n v="9"/>
    <x v="0"/>
    <n v="115"/>
    <n v="53247292.450000003"/>
    <x v="0"/>
    <s v="&gt;500 000"/>
    <x v="0"/>
  </r>
  <r>
    <x v="1"/>
    <x v="1"/>
    <x v="1"/>
    <n v="3"/>
    <n v="9"/>
    <x v="0"/>
    <n v="101"/>
    <n v="43269811.270000003"/>
    <x v="0"/>
    <s v="&gt;500 000"/>
    <x v="0"/>
  </r>
  <r>
    <x v="1"/>
    <x v="1"/>
    <x v="1"/>
    <n v="4"/>
    <n v="9"/>
    <x v="0"/>
    <n v="50"/>
    <n v="20977543.109999999"/>
    <x v="0"/>
    <s v="&gt;500 000"/>
    <x v="0"/>
  </r>
  <r>
    <x v="1"/>
    <x v="1"/>
    <x v="1"/>
    <n v="4"/>
    <n v="9"/>
    <x v="1"/>
    <n v="97"/>
    <n v="8917833.1799999997"/>
    <x v="0"/>
    <s v="&gt;500 000"/>
    <x v="0"/>
  </r>
  <r>
    <x v="2"/>
    <x v="1"/>
    <x v="1"/>
    <n v="1"/>
    <n v="9"/>
    <x v="0"/>
    <n v="45"/>
    <n v="17441395.010000002"/>
    <x v="0"/>
    <s v="&gt;500 000"/>
    <x v="0"/>
  </r>
  <r>
    <x v="2"/>
    <x v="1"/>
    <x v="1"/>
    <n v="2"/>
    <n v="9"/>
    <x v="0"/>
    <n v="52"/>
    <n v="21474715.550000001"/>
    <x v="0"/>
    <s v="&gt;500 000"/>
    <x v="0"/>
  </r>
  <r>
    <x v="2"/>
    <x v="1"/>
    <x v="1"/>
    <n v="3"/>
    <n v="9"/>
    <x v="0"/>
    <n v="112"/>
    <n v="52651888.630000003"/>
    <x v="0"/>
    <s v="&gt;500 000"/>
    <x v="0"/>
  </r>
  <r>
    <x v="2"/>
    <x v="1"/>
    <x v="1"/>
    <n v="4"/>
    <n v="9"/>
    <x v="0"/>
    <n v="101"/>
    <n v="44030716.020000003"/>
    <x v="0"/>
    <s v="&gt;500 000"/>
    <x v="0"/>
  </r>
  <r>
    <x v="3"/>
    <x v="1"/>
    <x v="1"/>
    <n v="2"/>
    <n v="9"/>
    <x v="0"/>
    <n v="43"/>
    <n v="17333253.59"/>
    <x v="0"/>
    <s v="&gt;500 000"/>
    <x v="0"/>
  </r>
  <r>
    <x v="3"/>
    <x v="1"/>
    <x v="1"/>
    <n v="3"/>
    <n v="9"/>
    <x v="0"/>
    <n v="50"/>
    <n v="20661102.84"/>
    <x v="0"/>
    <s v="&gt;500 000"/>
    <x v="0"/>
  </r>
  <r>
    <x v="3"/>
    <x v="1"/>
    <x v="1"/>
    <n v="4"/>
    <n v="9"/>
    <x v="0"/>
    <n v="98"/>
    <n v="47288259.219999999"/>
    <x v="0"/>
    <s v="&gt;500 000"/>
    <x v="0"/>
  </r>
  <r>
    <x v="4"/>
    <x v="1"/>
    <x v="1"/>
    <n v="1"/>
    <n v="9"/>
    <x v="0"/>
    <n v="13"/>
    <n v="5129178.38"/>
    <x v="0"/>
    <s v="&gt;500 000"/>
    <x v="0"/>
  </r>
  <r>
    <x v="4"/>
    <x v="1"/>
    <x v="1"/>
    <n v="2"/>
    <n v="9"/>
    <x v="0"/>
    <n v="66"/>
    <n v="27081490.75"/>
    <x v="0"/>
    <s v="&gt;500 000"/>
    <x v="0"/>
  </r>
  <r>
    <x v="4"/>
    <x v="1"/>
    <x v="1"/>
    <n v="3"/>
    <n v="9"/>
    <x v="0"/>
    <n v="41"/>
    <n v="16905732.100000001"/>
    <x v="0"/>
    <s v="&gt;500 000"/>
    <x v="0"/>
  </r>
  <r>
    <x v="4"/>
    <x v="1"/>
    <x v="1"/>
    <n v="4"/>
    <n v="9"/>
    <x v="0"/>
    <n v="49"/>
    <n v="20469950.940000001"/>
    <x v="0"/>
    <s v="&gt;500 000"/>
    <x v="0"/>
  </r>
  <r>
    <x v="4"/>
    <x v="1"/>
    <x v="1"/>
    <n v="4"/>
    <n v="9"/>
    <x v="1"/>
    <n v="133"/>
    <n v="10856065.779999999"/>
    <x v="0"/>
    <s v="&gt;500 000"/>
    <x v="0"/>
  </r>
  <r>
    <x v="5"/>
    <x v="1"/>
    <x v="1"/>
    <n v="1"/>
    <n v="9"/>
    <x v="0"/>
    <n v="18"/>
    <n v="5114689.05"/>
    <x v="0"/>
    <s v="&gt;500 000"/>
    <x v="0"/>
  </r>
  <r>
    <x v="5"/>
    <x v="1"/>
    <x v="1"/>
    <n v="2"/>
    <n v="9"/>
    <x v="0"/>
    <n v="13"/>
    <n v="5223464.6500000004"/>
    <x v="0"/>
    <s v="&gt;500 000"/>
    <x v="0"/>
  </r>
  <r>
    <x v="5"/>
    <x v="1"/>
    <x v="1"/>
    <n v="3"/>
    <n v="9"/>
    <x v="0"/>
    <n v="62"/>
    <n v="25931038.289999999"/>
    <x v="0"/>
    <s v="&gt;500 000"/>
    <x v="0"/>
  </r>
  <r>
    <x v="5"/>
    <x v="1"/>
    <x v="1"/>
    <n v="4"/>
    <n v="9"/>
    <x v="0"/>
    <n v="36"/>
    <n v="14843898.01"/>
    <x v="0"/>
    <s v="&gt;500 000"/>
    <x v="0"/>
  </r>
  <r>
    <x v="6"/>
    <x v="1"/>
    <x v="1"/>
    <n v="1"/>
    <n v="9"/>
    <x v="0"/>
    <n v="14"/>
    <n v="4222933.7300000004"/>
    <x v="0"/>
    <s v="&gt;500 000"/>
    <x v="0"/>
  </r>
  <r>
    <x v="6"/>
    <x v="1"/>
    <x v="1"/>
    <n v="2"/>
    <n v="9"/>
    <x v="0"/>
    <n v="16"/>
    <n v="4129625.12"/>
    <x v="0"/>
    <s v="&gt;500 000"/>
    <x v="0"/>
  </r>
  <r>
    <x v="6"/>
    <x v="1"/>
    <x v="1"/>
    <n v="3"/>
    <n v="9"/>
    <x v="0"/>
    <n v="12"/>
    <n v="5109062.6900000004"/>
    <x v="0"/>
    <s v="&gt;500 000"/>
    <x v="0"/>
  </r>
  <r>
    <x v="6"/>
    <x v="1"/>
    <x v="1"/>
    <n v="4"/>
    <n v="9"/>
    <x v="0"/>
    <n v="53"/>
    <n v="22884988.030000001"/>
    <x v="0"/>
    <s v="&gt;500 000"/>
    <x v="0"/>
  </r>
  <r>
    <x v="11"/>
    <x v="1"/>
    <x v="1"/>
    <n v="1"/>
    <n v="9"/>
    <x v="0"/>
    <n v="8"/>
    <n v="3150853.96"/>
    <x v="0"/>
    <s v="&gt;500 000"/>
    <x v="0"/>
  </r>
  <r>
    <x v="11"/>
    <x v="1"/>
    <x v="1"/>
    <n v="2"/>
    <n v="9"/>
    <x v="0"/>
    <n v="9"/>
    <n v="2177675.85"/>
    <x v="0"/>
    <s v="&gt;500 000"/>
    <x v="0"/>
  </r>
  <r>
    <x v="11"/>
    <x v="1"/>
    <x v="1"/>
    <n v="3"/>
    <n v="9"/>
    <x v="0"/>
    <n v="14"/>
    <n v="3631080.94"/>
    <x v="0"/>
    <s v="&gt;500 000"/>
    <x v="0"/>
  </r>
  <r>
    <x v="11"/>
    <x v="1"/>
    <x v="1"/>
    <n v="4"/>
    <n v="9"/>
    <x v="0"/>
    <n v="11"/>
    <n v="4864155.87"/>
    <x v="0"/>
    <s v="&gt;500 000"/>
    <x v="0"/>
  </r>
  <r>
    <x v="12"/>
    <x v="1"/>
    <x v="1"/>
    <n v="1"/>
    <n v="9"/>
    <x v="0"/>
    <n v="18"/>
    <n v="6126977.1600000001"/>
    <x v="0"/>
    <s v="&gt;500 000"/>
    <x v="0"/>
  </r>
  <r>
    <x v="12"/>
    <x v="1"/>
    <x v="1"/>
    <n v="2"/>
    <n v="9"/>
    <x v="0"/>
    <n v="6"/>
    <n v="2389040.6"/>
    <x v="0"/>
    <s v="&gt;500 000"/>
    <x v="0"/>
  </r>
  <r>
    <x v="12"/>
    <x v="1"/>
    <x v="1"/>
    <n v="3"/>
    <n v="9"/>
    <x v="0"/>
    <n v="8"/>
    <n v="2125387.65"/>
    <x v="0"/>
    <s v="&gt;500 000"/>
    <x v="0"/>
  </r>
  <r>
    <x v="12"/>
    <x v="1"/>
    <x v="1"/>
    <n v="4"/>
    <n v="9"/>
    <x v="0"/>
    <n v="14"/>
    <n v="3699757.31"/>
    <x v="0"/>
    <s v="&gt;500 000"/>
    <x v="0"/>
  </r>
  <r>
    <x v="7"/>
    <x v="1"/>
    <x v="1"/>
    <n v="1"/>
    <n v="9"/>
    <x v="0"/>
    <n v="20"/>
    <n v="6483928.4800000004"/>
    <x v="0"/>
    <s v="&gt;500 000"/>
    <x v="0"/>
  </r>
  <r>
    <x v="7"/>
    <x v="1"/>
    <x v="1"/>
    <n v="2"/>
    <n v="9"/>
    <x v="0"/>
    <n v="15"/>
    <n v="5331156.4000000004"/>
    <x v="0"/>
    <s v="&gt;500 000"/>
    <x v="0"/>
  </r>
  <r>
    <x v="7"/>
    <x v="1"/>
    <x v="1"/>
    <n v="3"/>
    <n v="9"/>
    <x v="0"/>
    <n v="3"/>
    <n v="1027666.9"/>
    <x v="0"/>
    <s v="&gt;500 000"/>
    <x v="0"/>
  </r>
  <r>
    <x v="7"/>
    <x v="1"/>
    <x v="1"/>
    <n v="4"/>
    <n v="9"/>
    <x v="0"/>
    <n v="8"/>
    <n v="2167625.9500000002"/>
    <x v="0"/>
    <s v="&gt;500 000"/>
    <x v="0"/>
  </r>
  <r>
    <x v="8"/>
    <x v="1"/>
    <x v="1"/>
    <n v="1"/>
    <n v="9"/>
    <x v="0"/>
    <n v="26"/>
    <n v="6214051.0300000003"/>
    <x v="0"/>
    <s v="&gt;500 000"/>
    <x v="0"/>
  </r>
  <r>
    <x v="8"/>
    <x v="1"/>
    <x v="1"/>
    <n v="2"/>
    <n v="9"/>
    <x v="0"/>
    <n v="18"/>
    <n v="5984132.1100000003"/>
    <x v="0"/>
    <s v="&gt;500 000"/>
    <x v="0"/>
  </r>
  <r>
    <x v="8"/>
    <x v="1"/>
    <x v="1"/>
    <n v="3"/>
    <n v="9"/>
    <x v="0"/>
    <n v="14"/>
    <n v="4963687.28"/>
    <x v="0"/>
    <s v="&gt;500 000"/>
    <x v="0"/>
  </r>
  <r>
    <x v="8"/>
    <x v="1"/>
    <x v="1"/>
    <n v="4"/>
    <n v="9"/>
    <x v="0"/>
    <n v="2"/>
    <n v="672540.12"/>
    <x v="0"/>
    <s v="&gt;500 000"/>
    <x v="0"/>
  </r>
  <r>
    <x v="9"/>
    <x v="1"/>
    <x v="1"/>
    <n v="1"/>
    <n v="9"/>
    <x v="0"/>
    <n v="10"/>
    <n v="3618857.74"/>
    <x v="0"/>
    <s v="&gt;500 000"/>
    <x v="0"/>
  </r>
  <r>
    <x v="9"/>
    <x v="1"/>
    <x v="1"/>
    <n v="2"/>
    <n v="9"/>
    <x v="0"/>
    <n v="25"/>
    <n v="6136238.7000000002"/>
    <x v="0"/>
    <s v="&gt;500 000"/>
    <x v="0"/>
  </r>
  <r>
    <x v="9"/>
    <x v="1"/>
    <x v="1"/>
    <n v="3"/>
    <n v="9"/>
    <x v="0"/>
    <n v="17"/>
    <n v="5640443.29"/>
    <x v="0"/>
    <s v="&gt;500 000"/>
    <x v="0"/>
  </r>
  <r>
    <x v="9"/>
    <x v="1"/>
    <x v="1"/>
    <n v="4"/>
    <n v="9"/>
    <x v="0"/>
    <n v="13"/>
    <n v="4608695.5199999996"/>
    <x v="0"/>
    <s v="&gt;500 000"/>
    <x v="0"/>
  </r>
  <r>
    <x v="13"/>
    <x v="1"/>
    <x v="1"/>
    <n v="1"/>
    <n v="9"/>
    <x v="0"/>
    <n v="33"/>
    <n v="13799747.369999999"/>
    <x v="0"/>
    <s v="&gt;500 000"/>
    <x v="0"/>
  </r>
  <r>
    <x v="13"/>
    <x v="1"/>
    <x v="1"/>
    <n v="2"/>
    <n v="9"/>
    <x v="0"/>
    <n v="9"/>
    <n v="3289057.63"/>
    <x v="0"/>
    <s v="&gt;500 000"/>
    <x v="0"/>
  </r>
  <r>
    <x v="13"/>
    <x v="1"/>
    <x v="1"/>
    <n v="3"/>
    <n v="9"/>
    <x v="0"/>
    <n v="25"/>
    <n v="6266575.5599999996"/>
    <x v="0"/>
    <s v="&gt;500 000"/>
    <x v="0"/>
  </r>
  <r>
    <x v="13"/>
    <x v="1"/>
    <x v="1"/>
    <n v="3"/>
    <n v="9"/>
    <x v="1"/>
    <n v="91"/>
    <n v="8649526.0800000001"/>
    <x v="0"/>
    <s v="&gt;500 000"/>
    <x v="0"/>
  </r>
  <r>
    <x v="13"/>
    <x v="1"/>
    <x v="1"/>
    <n v="4"/>
    <n v="9"/>
    <x v="0"/>
    <n v="17"/>
    <n v="5766870.8200000003"/>
    <x v="0"/>
    <s v="&gt;500 000"/>
    <x v="0"/>
  </r>
  <r>
    <x v="17"/>
    <x v="1"/>
    <x v="1"/>
    <n v="1"/>
    <n v="9"/>
    <x v="0"/>
    <n v="30"/>
    <n v="12570147.789999999"/>
    <x v="0"/>
    <s v="&gt;500 000"/>
    <x v="0"/>
  </r>
  <r>
    <x v="17"/>
    <x v="1"/>
    <x v="1"/>
    <n v="2"/>
    <n v="9"/>
    <x v="0"/>
    <n v="29"/>
    <n v="12362905.99"/>
    <x v="0"/>
    <s v="&gt;500 000"/>
    <x v="0"/>
  </r>
  <r>
    <x v="17"/>
    <x v="1"/>
    <x v="1"/>
    <n v="3"/>
    <n v="9"/>
    <x v="0"/>
    <n v="9"/>
    <n v="3341214.61"/>
    <x v="0"/>
    <s v="&gt;500 000"/>
    <x v="0"/>
  </r>
  <r>
    <x v="17"/>
    <x v="1"/>
    <x v="1"/>
    <n v="3"/>
    <n v="9"/>
    <x v="1"/>
    <n v="74"/>
    <n v="4687177.55"/>
    <x v="0"/>
    <s v="&gt;500 000"/>
    <x v="0"/>
  </r>
  <r>
    <x v="17"/>
    <x v="1"/>
    <x v="1"/>
    <n v="4"/>
    <n v="9"/>
    <x v="0"/>
    <n v="25"/>
    <n v="6365240.1699999999"/>
    <x v="0"/>
    <s v="&gt;500 000"/>
    <x v="0"/>
  </r>
  <r>
    <x v="16"/>
    <x v="1"/>
    <x v="1"/>
    <n v="1"/>
    <n v="9"/>
    <x v="0"/>
    <n v="1"/>
    <n v="636783.43000000005"/>
    <x v="0"/>
    <s v="&gt;500 000"/>
    <x v="0"/>
  </r>
  <r>
    <x v="16"/>
    <x v="1"/>
    <x v="1"/>
    <n v="1"/>
    <n v="9"/>
    <x v="1"/>
    <n v="18"/>
    <n v="435664.98"/>
    <x v="0"/>
    <s v="Между 100 000 и 500 000"/>
    <x v="0"/>
  </r>
  <r>
    <x v="14"/>
    <x v="1"/>
    <x v="1"/>
    <n v="1"/>
    <n v="9"/>
    <x v="0"/>
    <n v="73"/>
    <n v="28578318.550000001"/>
    <x v="0"/>
    <s v="&gt;500 000"/>
    <x v="0"/>
  </r>
  <r>
    <x v="14"/>
    <x v="1"/>
    <x v="1"/>
    <n v="2"/>
    <n v="9"/>
    <x v="0"/>
    <n v="1"/>
    <n v="648459.21"/>
    <x v="0"/>
    <s v="&gt;500 000"/>
    <x v="0"/>
  </r>
  <r>
    <x v="14"/>
    <x v="1"/>
    <x v="1"/>
    <n v="2"/>
    <n v="9"/>
    <x v="1"/>
    <n v="13"/>
    <n v="235578.04"/>
    <x v="0"/>
    <s v="Между 100 000 и 500 000"/>
    <x v="0"/>
  </r>
  <r>
    <x v="10"/>
    <x v="1"/>
    <x v="1"/>
    <n v="1"/>
    <n v="9"/>
    <x v="0"/>
    <n v="115"/>
    <n v="48034586.740000002"/>
    <x v="0"/>
    <s v="&gt;500 000"/>
    <x v="0"/>
  </r>
  <r>
    <x v="10"/>
    <x v="1"/>
    <x v="1"/>
    <n v="2"/>
    <n v="9"/>
    <x v="0"/>
    <n v="55"/>
    <n v="22352694.579999998"/>
    <x v="0"/>
    <s v="&gt;500 000"/>
    <x v="0"/>
  </r>
  <r>
    <x v="10"/>
    <x v="1"/>
    <x v="1"/>
    <n v="3"/>
    <n v="9"/>
    <x v="0"/>
    <n v="1"/>
    <n v="659768.73"/>
    <x v="0"/>
    <s v="&gt;500 000"/>
    <x v="0"/>
  </r>
  <r>
    <x v="10"/>
    <x v="1"/>
    <x v="1"/>
    <n v="3"/>
    <n v="9"/>
    <x v="1"/>
    <n v="13"/>
    <n v="240729.31"/>
    <x v="0"/>
    <s v="Между 100 000 и 500 000"/>
    <x v="0"/>
  </r>
  <r>
    <x v="0"/>
    <x v="1"/>
    <x v="1"/>
    <n v="3"/>
    <n v="9"/>
    <x v="0"/>
    <n v="55"/>
    <n v="22852890.719999999"/>
    <x v="0"/>
    <s v="&gt;500 000"/>
    <x v="0"/>
  </r>
  <r>
    <x v="0"/>
    <x v="1"/>
    <x v="1"/>
    <n v="2"/>
    <n v="9"/>
    <x v="0"/>
    <n v="113"/>
    <n v="48131093.82"/>
    <x v="0"/>
    <s v="&gt;500 000"/>
    <x v="0"/>
  </r>
  <r>
    <x v="0"/>
    <x v="1"/>
    <x v="1"/>
    <n v="1"/>
    <n v="9"/>
    <x v="0"/>
    <n v="128"/>
    <n v="58178226.020000003"/>
    <x v="0"/>
    <s v="&gt;500 000"/>
    <x v="0"/>
  </r>
  <r>
    <x v="0"/>
    <x v="1"/>
    <x v="1"/>
    <n v="4"/>
    <n v="10"/>
    <x v="0"/>
    <n v="4"/>
    <n v="1918375.47"/>
    <x v="0"/>
    <s v="&gt;500 000"/>
    <x v="0"/>
  </r>
  <r>
    <x v="1"/>
    <x v="1"/>
    <x v="1"/>
    <n v="1"/>
    <n v="10"/>
    <x v="0"/>
    <n v="125"/>
    <n v="53634898.649999999"/>
    <x v="0"/>
    <s v="&gt;500 000"/>
    <x v="0"/>
  </r>
  <r>
    <x v="1"/>
    <x v="1"/>
    <x v="1"/>
    <n v="2"/>
    <n v="10"/>
    <x v="0"/>
    <n v="43"/>
    <n v="17188271.350000001"/>
    <x v="0"/>
    <s v="&gt;500 000"/>
    <x v="0"/>
  </r>
  <r>
    <x v="1"/>
    <x v="1"/>
    <x v="1"/>
    <n v="3"/>
    <n v="10"/>
    <x v="0"/>
    <n v="101"/>
    <n v="42370593.039999999"/>
    <x v="0"/>
    <s v="&gt;500 000"/>
    <x v="0"/>
  </r>
  <r>
    <x v="1"/>
    <x v="1"/>
    <x v="1"/>
    <n v="4"/>
    <n v="10"/>
    <x v="0"/>
    <n v="48"/>
    <n v="20300821.219999999"/>
    <x v="0"/>
    <s v="&gt;500 000"/>
    <x v="0"/>
  </r>
  <r>
    <x v="1"/>
    <x v="1"/>
    <x v="1"/>
    <n v="4"/>
    <n v="10"/>
    <x v="1"/>
    <n v="63"/>
    <n v="7896037.75"/>
    <x v="0"/>
    <s v="&gt;500 000"/>
    <x v="0"/>
  </r>
  <r>
    <x v="2"/>
    <x v="1"/>
    <x v="1"/>
    <n v="1"/>
    <n v="10"/>
    <x v="0"/>
    <n v="90"/>
    <n v="37895654.57"/>
    <x v="0"/>
    <s v="&gt;500 000"/>
    <x v="0"/>
  </r>
  <r>
    <x v="2"/>
    <x v="1"/>
    <x v="1"/>
    <n v="2"/>
    <n v="10"/>
    <x v="0"/>
    <n v="120"/>
    <n v="52349848.289999999"/>
    <x v="0"/>
    <s v="&gt;500 000"/>
    <x v="0"/>
  </r>
  <r>
    <x v="2"/>
    <x v="1"/>
    <x v="1"/>
    <n v="3"/>
    <n v="10"/>
    <x v="0"/>
    <n v="42"/>
    <n v="17307766.280000001"/>
    <x v="0"/>
    <s v="&gt;500 000"/>
    <x v="0"/>
  </r>
  <r>
    <x v="2"/>
    <x v="1"/>
    <x v="1"/>
    <n v="4"/>
    <n v="10"/>
    <x v="0"/>
    <n v="97"/>
    <n v="41030323.450000003"/>
    <x v="0"/>
    <s v="&gt;500 000"/>
    <x v="0"/>
  </r>
  <r>
    <x v="3"/>
    <x v="1"/>
    <x v="1"/>
    <n v="2"/>
    <n v="10"/>
    <x v="0"/>
    <n v="86"/>
    <n v="36521682.340000004"/>
    <x v="0"/>
    <s v="&gt;500 000"/>
    <x v="0"/>
  </r>
  <r>
    <x v="3"/>
    <x v="1"/>
    <x v="1"/>
    <n v="4"/>
    <n v="10"/>
    <x v="0"/>
    <n v="40"/>
    <n v="17603625.829999998"/>
    <x v="0"/>
    <s v="&gt;500 000"/>
    <x v="0"/>
  </r>
  <r>
    <x v="4"/>
    <x v="1"/>
    <x v="1"/>
    <n v="1"/>
    <n v="10"/>
    <x v="0"/>
    <n v="6"/>
    <n v="2963673.57"/>
    <x v="0"/>
    <s v="&gt;500 000"/>
    <x v="0"/>
  </r>
  <r>
    <x v="4"/>
    <x v="1"/>
    <x v="1"/>
    <n v="2"/>
    <n v="10"/>
    <x v="0"/>
    <n v="100"/>
    <n v="40962839.700000003"/>
    <x v="0"/>
    <s v="&gt;500 000"/>
    <x v="0"/>
  </r>
  <r>
    <x v="4"/>
    <x v="1"/>
    <x v="1"/>
    <n v="4"/>
    <n v="10"/>
    <x v="0"/>
    <n v="100"/>
    <n v="48631248.32"/>
    <x v="0"/>
    <s v="&gt;500 000"/>
    <x v="0"/>
  </r>
  <r>
    <x v="5"/>
    <x v="1"/>
    <x v="1"/>
    <n v="1"/>
    <n v="10"/>
    <x v="0"/>
    <n v="30"/>
    <n v="11327295.779999999"/>
    <x v="0"/>
    <s v="&gt;500 000"/>
    <x v="0"/>
  </r>
  <r>
    <x v="5"/>
    <x v="1"/>
    <x v="1"/>
    <n v="2"/>
    <n v="10"/>
    <x v="0"/>
    <n v="5"/>
    <n v="2331090.63"/>
    <x v="0"/>
    <s v="&gt;500 000"/>
    <x v="0"/>
  </r>
  <r>
    <x v="5"/>
    <x v="1"/>
    <x v="1"/>
    <n v="3"/>
    <n v="10"/>
    <x v="0"/>
    <n v="96"/>
    <n v="39780885.579999998"/>
    <x v="0"/>
    <s v="&gt;500 000"/>
    <x v="0"/>
  </r>
  <r>
    <x v="6"/>
    <x v="1"/>
    <x v="1"/>
    <n v="1"/>
    <n v="10"/>
    <x v="0"/>
    <n v="47"/>
    <n v="17564716.969999999"/>
    <x v="0"/>
    <s v="&gt;500 000"/>
    <x v="0"/>
  </r>
  <r>
    <x v="6"/>
    <x v="1"/>
    <x v="1"/>
    <n v="2"/>
    <n v="10"/>
    <x v="0"/>
    <n v="29"/>
    <n v="10923577.49"/>
    <x v="0"/>
    <s v="&gt;500 000"/>
    <x v="0"/>
  </r>
  <r>
    <x v="6"/>
    <x v="1"/>
    <x v="1"/>
    <n v="3"/>
    <n v="10"/>
    <x v="0"/>
    <n v="4"/>
    <n v="1952789.75"/>
    <x v="0"/>
    <s v="&gt;500 000"/>
    <x v="0"/>
  </r>
  <r>
    <x v="6"/>
    <x v="1"/>
    <x v="1"/>
    <n v="4"/>
    <n v="10"/>
    <x v="0"/>
    <n v="84"/>
    <n v="35185327.490000002"/>
    <x v="0"/>
    <s v="&gt;500 000"/>
    <x v="0"/>
  </r>
  <r>
    <x v="11"/>
    <x v="1"/>
    <x v="1"/>
    <n v="1"/>
    <n v="10"/>
    <x v="0"/>
    <n v="19"/>
    <n v="7143487.4800000004"/>
    <x v="0"/>
    <s v="&gt;500 000"/>
    <x v="0"/>
  </r>
  <r>
    <x v="11"/>
    <x v="1"/>
    <x v="1"/>
    <n v="2"/>
    <n v="10"/>
    <x v="0"/>
    <n v="43"/>
    <n v="16364067.300000001"/>
    <x v="0"/>
    <s v="&gt;500 000"/>
    <x v="0"/>
  </r>
  <r>
    <x v="11"/>
    <x v="1"/>
    <x v="1"/>
    <n v="3"/>
    <n v="10"/>
    <x v="0"/>
    <n v="27"/>
    <n v="10667036.51"/>
    <x v="0"/>
    <s v="&gt;500 000"/>
    <x v="0"/>
  </r>
  <r>
    <x v="11"/>
    <x v="1"/>
    <x v="1"/>
    <n v="4"/>
    <n v="10"/>
    <x v="0"/>
    <n v="3"/>
    <n v="1917883.59"/>
    <x v="0"/>
    <s v="&gt;500 000"/>
    <x v="0"/>
  </r>
  <r>
    <x v="12"/>
    <x v="1"/>
    <x v="1"/>
    <n v="3"/>
    <n v="10"/>
    <x v="0"/>
    <n v="33"/>
    <n v="13160658.24"/>
    <x v="0"/>
    <s v="&gt;500 000"/>
    <x v="0"/>
  </r>
  <r>
    <x v="12"/>
    <x v="1"/>
    <x v="1"/>
    <n v="4"/>
    <n v="10"/>
    <x v="0"/>
    <n v="23"/>
    <n v="9921069.2200000007"/>
    <x v="0"/>
    <s v="&gt;500 000"/>
    <x v="0"/>
  </r>
  <r>
    <x v="7"/>
    <x v="1"/>
    <x v="1"/>
    <n v="1"/>
    <n v="10"/>
    <x v="0"/>
    <n v="16"/>
    <n v="5246480.5199999996"/>
    <x v="0"/>
    <s v="&gt;500 000"/>
    <x v="0"/>
  </r>
  <r>
    <x v="7"/>
    <x v="1"/>
    <x v="1"/>
    <n v="2"/>
    <n v="10"/>
    <x v="0"/>
    <n v="17"/>
    <n v="7510870.4699999997"/>
    <x v="0"/>
    <s v="&gt;500 000"/>
    <x v="0"/>
  </r>
  <r>
    <x v="7"/>
    <x v="1"/>
    <x v="1"/>
    <n v="3"/>
    <n v="10"/>
    <x v="0"/>
    <n v="12"/>
    <n v="4555785.8600000003"/>
    <x v="0"/>
    <s v="&gt;500 000"/>
    <x v="0"/>
  </r>
  <r>
    <x v="7"/>
    <x v="1"/>
    <x v="1"/>
    <n v="4"/>
    <n v="10"/>
    <x v="0"/>
    <n v="27"/>
    <n v="11084151.23"/>
    <x v="0"/>
    <s v="&gt;500 000"/>
    <x v="0"/>
  </r>
  <r>
    <x v="8"/>
    <x v="1"/>
    <x v="1"/>
    <n v="1"/>
    <n v="10"/>
    <x v="0"/>
    <n v="21"/>
    <n v="10070949.76"/>
    <x v="0"/>
    <s v="&gt;500 000"/>
    <x v="0"/>
  </r>
  <r>
    <x v="8"/>
    <x v="1"/>
    <x v="1"/>
    <n v="2"/>
    <n v="10"/>
    <x v="0"/>
    <n v="15"/>
    <n v="5098864.79"/>
    <x v="0"/>
    <s v="&gt;500 000"/>
    <x v="0"/>
  </r>
  <r>
    <x v="8"/>
    <x v="1"/>
    <x v="1"/>
    <n v="3"/>
    <n v="10"/>
    <x v="0"/>
    <n v="17"/>
    <n v="7651512.8200000003"/>
    <x v="0"/>
    <s v="&gt;500 000"/>
    <x v="0"/>
  </r>
  <r>
    <x v="8"/>
    <x v="1"/>
    <x v="1"/>
    <n v="4"/>
    <n v="10"/>
    <x v="0"/>
    <n v="11"/>
    <n v="4640904.37"/>
    <x v="0"/>
    <s v="&gt;500 000"/>
    <x v="0"/>
  </r>
  <r>
    <x v="9"/>
    <x v="1"/>
    <x v="1"/>
    <n v="1"/>
    <n v="10"/>
    <x v="0"/>
    <n v="19"/>
    <n v="6734124.6699999999"/>
    <x v="0"/>
    <s v="&gt;500 000"/>
    <x v="0"/>
  </r>
  <r>
    <x v="9"/>
    <x v="1"/>
    <x v="1"/>
    <n v="2"/>
    <n v="10"/>
    <x v="0"/>
    <n v="17"/>
    <n v="8345151.8099999996"/>
    <x v="0"/>
    <s v="&gt;500 000"/>
    <x v="0"/>
  </r>
  <r>
    <x v="9"/>
    <x v="1"/>
    <x v="1"/>
    <n v="3"/>
    <n v="10"/>
    <x v="0"/>
    <n v="14"/>
    <n v="5034641.62"/>
    <x v="0"/>
    <s v="&gt;500 000"/>
    <x v="0"/>
  </r>
  <r>
    <x v="9"/>
    <x v="1"/>
    <x v="1"/>
    <n v="4"/>
    <n v="10"/>
    <x v="0"/>
    <n v="15"/>
    <n v="7266012.79"/>
    <x v="0"/>
    <s v="&gt;500 000"/>
    <x v="0"/>
  </r>
  <r>
    <x v="13"/>
    <x v="1"/>
    <x v="1"/>
    <n v="1"/>
    <n v="10"/>
    <x v="0"/>
    <n v="36"/>
    <n v="15767744.1"/>
    <x v="0"/>
    <s v="&gt;500 000"/>
    <x v="0"/>
  </r>
  <r>
    <x v="13"/>
    <x v="1"/>
    <x v="1"/>
    <n v="2"/>
    <n v="10"/>
    <x v="0"/>
    <n v="18"/>
    <n v="6396292.8099999996"/>
    <x v="0"/>
    <s v="&gt;500 000"/>
    <x v="0"/>
  </r>
  <r>
    <x v="13"/>
    <x v="1"/>
    <x v="1"/>
    <n v="3"/>
    <n v="10"/>
    <x v="0"/>
    <n v="17"/>
    <n v="8518137.5399999991"/>
    <x v="0"/>
    <s v="&gt;500 000"/>
    <x v="0"/>
  </r>
  <r>
    <x v="13"/>
    <x v="1"/>
    <x v="1"/>
    <n v="4"/>
    <n v="10"/>
    <x v="0"/>
    <n v="13"/>
    <n v="5128136.42"/>
    <x v="0"/>
    <s v="&gt;500 000"/>
    <x v="0"/>
  </r>
  <r>
    <x v="17"/>
    <x v="1"/>
    <x v="1"/>
    <n v="1"/>
    <n v="10"/>
    <x v="0"/>
    <n v="39"/>
    <n v="14712938.6"/>
    <x v="0"/>
    <s v="&gt;500 000"/>
    <x v="0"/>
  </r>
  <r>
    <x v="17"/>
    <x v="1"/>
    <x v="1"/>
    <n v="3"/>
    <n v="10"/>
    <x v="1"/>
    <n v="86"/>
    <n v="6938706.3899999997"/>
    <x v="0"/>
    <s v="&gt;500 000"/>
    <x v="0"/>
  </r>
  <r>
    <x v="17"/>
    <x v="1"/>
    <x v="1"/>
    <n v="4"/>
    <n v="10"/>
    <x v="0"/>
    <n v="15"/>
    <n v="7829902.5700000003"/>
    <x v="0"/>
    <s v="&gt;500 000"/>
    <x v="0"/>
  </r>
  <r>
    <x v="17"/>
    <x v="1"/>
    <x v="1"/>
    <n v="4"/>
    <n v="10"/>
    <x v="1"/>
    <n v="45"/>
    <n v="6037503.0800000001"/>
    <x v="0"/>
    <s v="&gt;500 000"/>
    <x v="0"/>
  </r>
  <r>
    <x v="16"/>
    <x v="1"/>
    <x v="1"/>
    <n v="1"/>
    <n v="10"/>
    <x v="0"/>
    <n v="4"/>
    <n v="1803737.79"/>
    <x v="0"/>
    <s v="&gt;500 000"/>
    <x v="0"/>
  </r>
  <r>
    <x v="16"/>
    <x v="1"/>
    <x v="1"/>
    <n v="1"/>
    <n v="10"/>
    <x v="1"/>
    <n v="8"/>
    <n v="845527.58"/>
    <x v="0"/>
    <s v="&gt;500 000"/>
    <x v="0"/>
  </r>
  <r>
    <x v="14"/>
    <x v="1"/>
    <x v="1"/>
    <n v="1"/>
    <n v="10"/>
    <x v="0"/>
    <n v="70"/>
    <n v="27478638.670000002"/>
    <x v="0"/>
    <s v="&gt;500 000"/>
    <x v="0"/>
  </r>
  <r>
    <x v="14"/>
    <x v="1"/>
    <x v="1"/>
    <n v="2"/>
    <n v="10"/>
    <x v="0"/>
    <n v="4"/>
    <n v="1839970.4"/>
    <x v="0"/>
    <s v="&gt;500 000"/>
    <x v="0"/>
  </r>
  <r>
    <x v="10"/>
    <x v="1"/>
    <x v="1"/>
    <n v="2"/>
    <n v="10"/>
    <x v="0"/>
    <n v="58"/>
    <n v="22155484.710000001"/>
    <x v="0"/>
    <s v="&gt;500 000"/>
    <x v="0"/>
  </r>
  <r>
    <x v="10"/>
    <x v="1"/>
    <x v="1"/>
    <n v="3"/>
    <n v="10"/>
    <x v="0"/>
    <n v="4"/>
    <n v="1874870.69"/>
    <x v="0"/>
    <s v="&gt;500 000"/>
    <x v="0"/>
  </r>
  <r>
    <x v="0"/>
    <x v="1"/>
    <x v="1"/>
    <n v="1"/>
    <n v="10"/>
    <x v="0"/>
    <n v="54"/>
    <n v="22170808.109999999"/>
    <x v="0"/>
    <s v="&gt;500 000"/>
    <x v="0"/>
  </r>
  <r>
    <x v="0"/>
    <x v="1"/>
    <x v="1"/>
    <n v="3"/>
    <n v="10"/>
    <x v="0"/>
    <n v="57"/>
    <n v="21898788.48"/>
    <x v="0"/>
    <s v="&gt;500 000"/>
    <x v="0"/>
  </r>
  <r>
    <x v="0"/>
    <x v="1"/>
    <x v="1"/>
    <n v="4"/>
    <n v="11"/>
    <x v="0"/>
    <n v="2"/>
    <n v="757712.08"/>
    <x v="0"/>
    <s v="&gt;500 000"/>
    <x v="0"/>
  </r>
  <r>
    <x v="0"/>
    <x v="1"/>
    <x v="1"/>
    <n v="3"/>
    <n v="11"/>
    <x v="1"/>
    <n v="47"/>
    <n v="3389746.59"/>
    <x v="0"/>
    <s v="&gt;500 000"/>
    <x v="0"/>
  </r>
  <r>
    <x v="0"/>
    <x v="1"/>
    <x v="1"/>
    <n v="1"/>
    <n v="11"/>
    <x v="0"/>
    <n v="23"/>
    <n v="8637775.5700000003"/>
    <x v="0"/>
    <s v="&gt;500 000"/>
    <x v="0"/>
  </r>
  <r>
    <x v="0"/>
    <x v="1"/>
    <x v="1"/>
    <n v="4"/>
    <n v="11"/>
    <x v="1"/>
    <n v="4"/>
    <n v="207115.86"/>
    <x v="0"/>
    <s v="Между 100 000 и 500 000"/>
    <x v="0"/>
  </r>
  <r>
    <x v="0"/>
    <x v="1"/>
    <x v="1"/>
    <n v="3"/>
    <n v="11"/>
    <x v="0"/>
    <n v="23"/>
    <n v="8464979.6400000006"/>
    <x v="0"/>
    <s v="&gt;500 000"/>
    <x v="0"/>
  </r>
  <r>
    <x v="1"/>
    <x v="1"/>
    <x v="1"/>
    <n v="1"/>
    <n v="11"/>
    <x v="0"/>
    <n v="47"/>
    <n v="19088312.23"/>
    <x v="0"/>
    <s v="&gt;500 000"/>
    <x v="0"/>
  </r>
  <r>
    <x v="1"/>
    <x v="1"/>
    <x v="1"/>
    <n v="1"/>
    <n v="11"/>
    <x v="1"/>
    <n v="146"/>
    <n v="15864758.390000001"/>
    <x v="0"/>
    <s v="&gt;500 000"/>
    <x v="0"/>
  </r>
  <r>
    <x v="1"/>
    <x v="1"/>
    <x v="1"/>
    <n v="2"/>
    <n v="11"/>
    <x v="0"/>
    <n v="16"/>
    <n v="6208409.8799999999"/>
    <x v="0"/>
    <s v="&gt;500 000"/>
    <x v="0"/>
  </r>
  <r>
    <x v="1"/>
    <x v="1"/>
    <x v="1"/>
    <n v="3"/>
    <n v="11"/>
    <x v="0"/>
    <n v="73"/>
    <n v="34238248.880000003"/>
    <x v="0"/>
    <s v="&gt;500 000"/>
    <x v="0"/>
  </r>
  <r>
    <x v="1"/>
    <x v="1"/>
    <x v="1"/>
    <n v="4"/>
    <n v="11"/>
    <x v="0"/>
    <n v="20"/>
    <n v="7560944.54"/>
    <x v="0"/>
    <s v="&gt;500 000"/>
    <x v="0"/>
  </r>
  <r>
    <x v="1"/>
    <x v="1"/>
    <x v="1"/>
    <n v="4"/>
    <n v="11"/>
    <x v="1"/>
    <n v="29"/>
    <n v="2826948.96"/>
    <x v="0"/>
    <s v="&gt;500 000"/>
    <x v="0"/>
  </r>
  <r>
    <x v="2"/>
    <x v="1"/>
    <x v="1"/>
    <n v="2"/>
    <n v="11"/>
    <x v="0"/>
    <n v="46"/>
    <n v="19023155.739999998"/>
    <x v="0"/>
    <s v="&gt;500 000"/>
    <x v="0"/>
  </r>
  <r>
    <x v="2"/>
    <x v="1"/>
    <x v="1"/>
    <n v="3"/>
    <n v="11"/>
    <x v="0"/>
    <n v="16"/>
    <n v="6321877.7599999998"/>
    <x v="0"/>
    <s v="&gt;500 000"/>
    <x v="0"/>
  </r>
  <r>
    <x v="2"/>
    <x v="1"/>
    <x v="1"/>
    <n v="4"/>
    <n v="11"/>
    <x v="0"/>
    <n v="70"/>
    <n v="33937983.07"/>
    <x v="0"/>
    <s v="&gt;500 000"/>
    <x v="0"/>
  </r>
  <r>
    <x v="3"/>
    <x v="1"/>
    <x v="1"/>
    <n v="1"/>
    <n v="11"/>
    <x v="0"/>
    <n v="104"/>
    <n v="40399575.590000004"/>
    <x v="0"/>
    <s v="&gt;500 000"/>
    <x v="0"/>
  </r>
  <r>
    <x v="3"/>
    <x v="1"/>
    <x v="1"/>
    <n v="3"/>
    <n v="11"/>
    <x v="0"/>
    <n v="41"/>
    <n v="17591110.530000001"/>
    <x v="0"/>
    <s v="&gt;500 000"/>
    <x v="0"/>
  </r>
  <r>
    <x v="3"/>
    <x v="1"/>
    <x v="1"/>
    <n v="4"/>
    <n v="11"/>
    <x v="0"/>
    <n v="15"/>
    <n v="5850006.9500000002"/>
    <x v="0"/>
    <s v="&gt;500 000"/>
    <x v="0"/>
  </r>
  <r>
    <x v="3"/>
    <x v="1"/>
    <x v="1"/>
    <n v="4"/>
    <n v="11"/>
    <x v="1"/>
    <n v="61"/>
    <n v="8199342.6900000004"/>
    <x v="0"/>
    <s v="&gt;500 000"/>
    <x v="0"/>
  </r>
  <r>
    <x v="4"/>
    <x v="1"/>
    <x v="1"/>
    <n v="1"/>
    <n v="11"/>
    <x v="0"/>
    <n v="22"/>
    <n v="7900687.5199999996"/>
    <x v="0"/>
    <s v="&gt;500 000"/>
    <x v="0"/>
  </r>
  <r>
    <x v="4"/>
    <x v="1"/>
    <x v="1"/>
    <n v="2"/>
    <n v="11"/>
    <x v="0"/>
    <n v="95"/>
    <n v="37807708.719999999"/>
    <x v="0"/>
    <s v="&gt;500 000"/>
    <x v="0"/>
  </r>
  <r>
    <x v="4"/>
    <x v="1"/>
    <x v="1"/>
    <n v="3"/>
    <n v="11"/>
    <x v="0"/>
    <n v="89"/>
    <n v="38691454.93"/>
    <x v="0"/>
    <s v="&gt;500 000"/>
    <x v="0"/>
  </r>
  <r>
    <x v="4"/>
    <x v="1"/>
    <x v="1"/>
    <n v="4"/>
    <n v="11"/>
    <x v="0"/>
    <n v="40"/>
    <n v="17940307.34"/>
    <x v="0"/>
    <s v="&gt;500 000"/>
    <x v="0"/>
  </r>
  <r>
    <x v="4"/>
    <x v="1"/>
    <x v="1"/>
    <n v="4"/>
    <n v="11"/>
    <x v="1"/>
    <n v="77"/>
    <n v="12302874.470000001"/>
    <x v="0"/>
    <s v="&gt;500 000"/>
    <x v="0"/>
  </r>
  <r>
    <x v="5"/>
    <x v="1"/>
    <x v="1"/>
    <n v="1"/>
    <n v="11"/>
    <x v="0"/>
    <n v="42"/>
    <n v="17117012.43"/>
    <x v="0"/>
    <s v="&gt;500 000"/>
    <x v="0"/>
  </r>
  <r>
    <x v="5"/>
    <x v="1"/>
    <x v="1"/>
    <n v="2"/>
    <n v="11"/>
    <x v="0"/>
    <n v="21"/>
    <n v="7493626.7699999996"/>
    <x v="0"/>
    <s v="&gt;500 000"/>
    <x v="0"/>
  </r>
  <r>
    <x v="5"/>
    <x v="1"/>
    <x v="1"/>
    <n v="3"/>
    <n v="11"/>
    <x v="0"/>
    <n v="88"/>
    <n v="35963122.32"/>
    <x v="0"/>
    <s v="&gt;500 000"/>
    <x v="0"/>
  </r>
  <r>
    <x v="5"/>
    <x v="1"/>
    <x v="1"/>
    <n v="4"/>
    <n v="11"/>
    <x v="0"/>
    <n v="83"/>
    <n v="38662941.689999998"/>
    <x v="0"/>
    <s v="&gt;500 000"/>
    <x v="0"/>
  </r>
  <r>
    <x v="6"/>
    <x v="1"/>
    <x v="1"/>
    <n v="1"/>
    <n v="11"/>
    <x v="0"/>
    <n v="26"/>
    <n v="10477176.68"/>
    <x v="0"/>
    <s v="&gt;500 000"/>
    <x v="0"/>
  </r>
  <r>
    <x v="6"/>
    <x v="1"/>
    <x v="1"/>
    <n v="2"/>
    <n v="11"/>
    <x v="0"/>
    <n v="40"/>
    <n v="16415279.68"/>
    <x v="0"/>
    <s v="&gt;500 000"/>
    <x v="0"/>
  </r>
  <r>
    <x v="6"/>
    <x v="1"/>
    <x v="1"/>
    <n v="3"/>
    <n v="11"/>
    <x v="0"/>
    <n v="16"/>
    <n v="6743113.71"/>
    <x v="0"/>
    <s v="&gt;500 000"/>
    <x v="0"/>
  </r>
  <r>
    <x v="6"/>
    <x v="1"/>
    <x v="1"/>
    <n v="4"/>
    <n v="11"/>
    <x v="0"/>
    <n v="77"/>
    <n v="33040340.469999999"/>
    <x v="0"/>
    <s v="&gt;500 000"/>
    <x v="0"/>
  </r>
  <r>
    <x v="6"/>
    <x v="1"/>
    <x v="1"/>
    <n v="4"/>
    <n v="11"/>
    <x v="1"/>
    <n v="92"/>
    <n v="10439364.42"/>
    <x v="0"/>
    <s v="&gt;500 000"/>
    <x v="0"/>
  </r>
  <r>
    <x v="11"/>
    <x v="1"/>
    <x v="1"/>
    <n v="1"/>
    <n v="11"/>
    <x v="0"/>
    <n v="21"/>
    <n v="7798546.3200000003"/>
    <x v="0"/>
    <s v="&gt;500 000"/>
    <x v="0"/>
  </r>
  <r>
    <x v="11"/>
    <x v="1"/>
    <x v="1"/>
    <n v="2"/>
    <n v="11"/>
    <x v="0"/>
    <n v="26"/>
    <n v="10680797.720000001"/>
    <x v="0"/>
    <s v="&gt;500 000"/>
    <x v="0"/>
  </r>
  <r>
    <x v="11"/>
    <x v="1"/>
    <x v="1"/>
    <n v="3"/>
    <n v="11"/>
    <x v="0"/>
    <n v="31"/>
    <n v="14418203.800000001"/>
    <x v="0"/>
    <s v="&gt;500 000"/>
    <x v="0"/>
  </r>
  <r>
    <x v="11"/>
    <x v="1"/>
    <x v="1"/>
    <n v="4"/>
    <n v="11"/>
    <x v="0"/>
    <n v="14"/>
    <n v="6789228.7699999996"/>
    <x v="0"/>
    <s v="&gt;500 000"/>
    <x v="0"/>
  </r>
  <r>
    <x v="12"/>
    <x v="1"/>
    <x v="1"/>
    <n v="1"/>
    <n v="11"/>
    <x v="0"/>
    <n v="9"/>
    <n v="3061666.12"/>
    <x v="0"/>
    <s v="&gt;500 000"/>
    <x v="0"/>
  </r>
  <r>
    <x v="12"/>
    <x v="1"/>
    <x v="1"/>
    <n v="2"/>
    <n v="11"/>
    <x v="0"/>
    <n v="17"/>
    <n v="6105413.2199999997"/>
    <x v="0"/>
    <s v="&gt;500 000"/>
    <x v="0"/>
  </r>
  <r>
    <x v="12"/>
    <x v="1"/>
    <x v="1"/>
    <n v="3"/>
    <n v="11"/>
    <x v="0"/>
    <n v="24"/>
    <n v="9993526.5800000001"/>
    <x v="0"/>
    <s v="&gt;500 000"/>
    <x v="0"/>
  </r>
  <r>
    <x v="12"/>
    <x v="1"/>
    <x v="1"/>
    <n v="4"/>
    <n v="11"/>
    <x v="0"/>
    <n v="28"/>
    <n v="14073429.460000001"/>
    <x v="0"/>
    <s v="&gt;500 000"/>
    <x v="0"/>
  </r>
  <r>
    <x v="7"/>
    <x v="1"/>
    <x v="1"/>
    <n v="1"/>
    <n v="11"/>
    <x v="0"/>
    <n v="18"/>
    <n v="6259913.3600000003"/>
    <x v="0"/>
    <s v="&gt;500 000"/>
    <x v="0"/>
  </r>
  <r>
    <x v="7"/>
    <x v="1"/>
    <x v="1"/>
    <n v="2"/>
    <n v="11"/>
    <x v="0"/>
    <n v="8"/>
    <n v="2515103.4900000002"/>
    <x v="0"/>
    <s v="&gt;500 000"/>
    <x v="0"/>
  </r>
  <r>
    <x v="7"/>
    <x v="1"/>
    <x v="1"/>
    <n v="3"/>
    <n v="11"/>
    <x v="0"/>
    <n v="11"/>
    <n v="4086442.78"/>
    <x v="0"/>
    <s v="&gt;500 000"/>
    <x v="0"/>
  </r>
  <r>
    <x v="7"/>
    <x v="1"/>
    <x v="1"/>
    <n v="4"/>
    <n v="11"/>
    <x v="0"/>
    <n v="20"/>
    <n v="8580951.8300000001"/>
    <x v="0"/>
    <s v="&gt;500 000"/>
    <x v="0"/>
  </r>
  <r>
    <x v="8"/>
    <x v="1"/>
    <x v="1"/>
    <n v="1"/>
    <n v="11"/>
    <x v="0"/>
    <n v="19"/>
    <n v="5804477.96"/>
    <x v="0"/>
    <s v="&gt;500 000"/>
    <x v="0"/>
  </r>
  <r>
    <x v="8"/>
    <x v="1"/>
    <x v="1"/>
    <n v="2"/>
    <n v="11"/>
    <x v="0"/>
    <n v="15"/>
    <n v="5509685.7800000003"/>
    <x v="0"/>
    <s v="&gt;500 000"/>
    <x v="0"/>
  </r>
  <r>
    <x v="8"/>
    <x v="1"/>
    <x v="1"/>
    <n v="3"/>
    <n v="11"/>
    <x v="0"/>
    <n v="4"/>
    <n v="1805811.77"/>
    <x v="0"/>
    <s v="&gt;500 000"/>
    <x v="0"/>
  </r>
  <r>
    <x v="8"/>
    <x v="1"/>
    <x v="1"/>
    <n v="4"/>
    <n v="11"/>
    <x v="0"/>
    <n v="10"/>
    <n v="3603630.17"/>
    <x v="0"/>
    <s v="&gt;500 000"/>
    <x v="0"/>
  </r>
  <r>
    <x v="9"/>
    <x v="1"/>
    <x v="1"/>
    <n v="1"/>
    <n v="11"/>
    <x v="0"/>
    <n v="19"/>
    <n v="5941679.7300000004"/>
    <x v="0"/>
    <s v="&gt;500 000"/>
    <x v="0"/>
  </r>
  <r>
    <x v="9"/>
    <x v="1"/>
    <x v="1"/>
    <n v="1"/>
    <n v="11"/>
    <x v="1"/>
    <n v="48"/>
    <n v="3934800.01"/>
    <x v="0"/>
    <s v="&gt;500 000"/>
    <x v="0"/>
  </r>
  <r>
    <x v="9"/>
    <x v="1"/>
    <x v="1"/>
    <n v="2"/>
    <n v="11"/>
    <x v="0"/>
    <n v="18"/>
    <n v="5545551.1600000001"/>
    <x v="0"/>
    <s v="&gt;500 000"/>
    <x v="0"/>
  </r>
  <r>
    <x v="9"/>
    <x v="1"/>
    <x v="1"/>
    <n v="3"/>
    <n v="11"/>
    <x v="0"/>
    <n v="9"/>
    <n v="3858700.28"/>
    <x v="0"/>
    <s v="&gt;500 000"/>
    <x v="0"/>
  </r>
  <r>
    <x v="9"/>
    <x v="1"/>
    <x v="1"/>
    <n v="4"/>
    <n v="11"/>
    <x v="0"/>
    <n v="4"/>
    <n v="1840100.98"/>
    <x v="0"/>
    <s v="&gt;500 000"/>
    <x v="0"/>
  </r>
  <r>
    <x v="13"/>
    <x v="1"/>
    <x v="1"/>
    <n v="1"/>
    <n v="11"/>
    <x v="0"/>
    <n v="28"/>
    <n v="12415367.67"/>
    <x v="0"/>
    <s v="&gt;500 000"/>
    <x v="0"/>
  </r>
  <r>
    <x v="13"/>
    <x v="1"/>
    <x v="1"/>
    <n v="2"/>
    <n v="11"/>
    <x v="0"/>
    <n v="19"/>
    <n v="6076165.7699999996"/>
    <x v="0"/>
    <s v="&gt;500 000"/>
    <x v="0"/>
  </r>
  <r>
    <x v="13"/>
    <x v="1"/>
    <x v="1"/>
    <n v="2"/>
    <n v="11"/>
    <x v="1"/>
    <n v="47"/>
    <n v="3939572.65"/>
    <x v="0"/>
    <s v="&gt;500 000"/>
    <x v="0"/>
  </r>
  <r>
    <x v="13"/>
    <x v="1"/>
    <x v="1"/>
    <n v="3"/>
    <n v="11"/>
    <x v="0"/>
    <n v="17"/>
    <n v="5649526.2300000004"/>
    <x v="0"/>
    <s v="&gt;500 000"/>
    <x v="0"/>
  </r>
  <r>
    <x v="13"/>
    <x v="1"/>
    <x v="1"/>
    <n v="4"/>
    <n v="11"/>
    <x v="0"/>
    <n v="9"/>
    <n v="3944988.61"/>
    <x v="0"/>
    <s v="&gt;500 000"/>
    <x v="0"/>
  </r>
  <r>
    <x v="17"/>
    <x v="1"/>
    <x v="1"/>
    <n v="1"/>
    <n v="11"/>
    <x v="0"/>
    <n v="24"/>
    <n v="8398935.1799999997"/>
    <x v="0"/>
    <s v="&gt;500 000"/>
    <x v="0"/>
  </r>
  <r>
    <x v="17"/>
    <x v="1"/>
    <x v="1"/>
    <n v="1"/>
    <n v="11"/>
    <x v="1"/>
    <n v="85"/>
    <n v="7412151.8899999997"/>
    <x v="0"/>
    <s v="&gt;500 000"/>
    <x v="0"/>
  </r>
  <r>
    <x v="17"/>
    <x v="1"/>
    <x v="1"/>
    <n v="2"/>
    <n v="11"/>
    <x v="0"/>
    <n v="27"/>
    <n v="12059067.880000001"/>
    <x v="0"/>
    <s v="&gt;500 000"/>
    <x v="0"/>
  </r>
  <r>
    <x v="17"/>
    <x v="1"/>
    <x v="1"/>
    <n v="3"/>
    <n v="11"/>
    <x v="0"/>
    <n v="18"/>
    <n v="6171359.8099999996"/>
    <x v="0"/>
    <s v="&gt;500 000"/>
    <x v="0"/>
  </r>
  <r>
    <x v="17"/>
    <x v="1"/>
    <x v="1"/>
    <n v="4"/>
    <n v="11"/>
    <x v="0"/>
    <n v="15"/>
    <n v="5693770.2400000002"/>
    <x v="0"/>
    <s v="&gt;500 000"/>
    <x v="0"/>
  </r>
  <r>
    <x v="16"/>
    <x v="1"/>
    <x v="1"/>
    <n v="1"/>
    <n v="11"/>
    <x v="0"/>
    <n v="3"/>
    <n v="1311018.3899999999"/>
    <x v="0"/>
    <s v="&gt;500 000"/>
    <x v="0"/>
  </r>
  <r>
    <x v="16"/>
    <x v="1"/>
    <x v="1"/>
    <n v="1"/>
    <n v="11"/>
    <x v="1"/>
    <n v="8"/>
    <n v="255865.58"/>
    <x v="0"/>
    <s v="Между 100 000 и 500 000"/>
    <x v="0"/>
  </r>
  <r>
    <x v="14"/>
    <x v="1"/>
    <x v="1"/>
    <n v="1"/>
    <n v="11"/>
    <x v="0"/>
    <n v="26"/>
    <n v="9920791.9100000001"/>
    <x v="0"/>
    <s v="&gt;500 000"/>
    <x v="0"/>
  </r>
  <r>
    <x v="14"/>
    <x v="1"/>
    <x v="1"/>
    <n v="2"/>
    <n v="11"/>
    <x v="0"/>
    <n v="3"/>
    <n v="1336061.4099999999"/>
    <x v="0"/>
    <s v="&gt;500 000"/>
    <x v="0"/>
  </r>
  <r>
    <x v="14"/>
    <x v="1"/>
    <x v="1"/>
    <n v="2"/>
    <n v="11"/>
    <x v="1"/>
    <n v="8"/>
    <n v="263406.92"/>
    <x v="0"/>
    <s v="Между 100 000 и 500 000"/>
    <x v="0"/>
  </r>
  <r>
    <x v="10"/>
    <x v="1"/>
    <x v="1"/>
    <n v="1"/>
    <n v="11"/>
    <x v="0"/>
    <n v="91"/>
    <n v="39963034.030000001"/>
    <x v="0"/>
    <s v="&gt;500 000"/>
    <x v="0"/>
  </r>
  <r>
    <x v="10"/>
    <x v="1"/>
    <x v="1"/>
    <n v="2"/>
    <n v="11"/>
    <x v="0"/>
    <n v="23"/>
    <n v="8272634.5700000003"/>
    <x v="0"/>
    <s v="&gt;500 000"/>
    <x v="0"/>
  </r>
  <r>
    <x v="10"/>
    <x v="1"/>
    <x v="1"/>
    <n v="2"/>
    <n v="11"/>
    <x v="1"/>
    <n v="53"/>
    <n v="3580775.44"/>
    <x v="0"/>
    <s v="&gt;500 000"/>
    <x v="0"/>
  </r>
  <r>
    <x v="10"/>
    <x v="1"/>
    <x v="1"/>
    <n v="3"/>
    <n v="11"/>
    <x v="0"/>
    <n v="2"/>
    <n v="741418.63"/>
    <x v="0"/>
    <s v="&gt;500 000"/>
    <x v="0"/>
  </r>
  <r>
    <x v="10"/>
    <x v="1"/>
    <x v="1"/>
    <n v="3"/>
    <n v="11"/>
    <x v="1"/>
    <n v="6"/>
    <n v="246062.28"/>
    <x v="0"/>
    <s v="Между 100 000 и 500 000"/>
    <x v="0"/>
  </r>
  <r>
    <x v="0"/>
    <x v="1"/>
    <x v="1"/>
    <n v="2"/>
    <n v="11"/>
    <x v="0"/>
    <n v="85"/>
    <n v="38358713.780000001"/>
    <x v="0"/>
    <s v="&gt;500 000"/>
    <x v="0"/>
  </r>
  <r>
    <x v="0"/>
    <x v="1"/>
    <x v="1"/>
    <n v="4"/>
    <n v="12"/>
    <x v="0"/>
    <n v="4"/>
    <n v="1067953.3400000001"/>
    <x v="0"/>
    <s v="&gt;500 000"/>
    <x v="0"/>
  </r>
  <r>
    <x v="1"/>
    <x v="1"/>
    <x v="1"/>
    <n v="1"/>
    <n v="12"/>
    <x v="0"/>
    <n v="98"/>
    <n v="35936345.969999999"/>
    <x v="0"/>
    <s v="&gt;500 000"/>
    <x v="0"/>
  </r>
  <r>
    <x v="1"/>
    <x v="1"/>
    <x v="1"/>
    <n v="2"/>
    <n v="12"/>
    <x v="0"/>
    <n v="56"/>
    <n v="21314432.420000002"/>
    <x v="0"/>
    <s v="&gt;500 000"/>
    <x v="0"/>
  </r>
  <r>
    <x v="1"/>
    <x v="1"/>
    <x v="1"/>
    <n v="3"/>
    <n v="12"/>
    <x v="0"/>
    <n v="71"/>
    <n v="28071804.140000001"/>
    <x v="0"/>
    <s v="&gt;500 000"/>
    <x v="0"/>
  </r>
  <r>
    <x v="1"/>
    <x v="1"/>
    <x v="1"/>
    <n v="3"/>
    <n v="12"/>
    <x v="1"/>
    <n v="107"/>
    <n v="10633618.109999999"/>
    <x v="0"/>
    <s v="&gt;500 000"/>
    <x v="0"/>
  </r>
  <r>
    <x v="1"/>
    <x v="1"/>
    <x v="1"/>
    <n v="4"/>
    <n v="12"/>
    <x v="0"/>
    <n v="48"/>
    <n v="20395653.300000001"/>
    <x v="0"/>
    <s v="&gt;500 000"/>
    <x v="0"/>
  </r>
  <r>
    <x v="2"/>
    <x v="1"/>
    <x v="1"/>
    <n v="1"/>
    <n v="12"/>
    <x v="0"/>
    <n v="72"/>
    <n v="27103781.920000002"/>
    <x v="0"/>
    <s v="&gt;500 000"/>
    <x v="0"/>
  </r>
  <r>
    <x v="2"/>
    <x v="1"/>
    <x v="1"/>
    <n v="2"/>
    <n v="12"/>
    <x v="0"/>
    <n v="82"/>
    <n v="32720014.050000001"/>
    <x v="0"/>
    <s v="&gt;500 000"/>
    <x v="0"/>
  </r>
  <r>
    <x v="2"/>
    <x v="1"/>
    <x v="1"/>
    <n v="3"/>
    <n v="12"/>
    <x v="0"/>
    <n v="51"/>
    <n v="19883184.18"/>
    <x v="0"/>
    <s v="&gt;500 000"/>
    <x v="0"/>
  </r>
  <r>
    <x v="2"/>
    <x v="1"/>
    <x v="1"/>
    <n v="4"/>
    <n v="12"/>
    <x v="0"/>
    <n v="69"/>
    <n v="27766048.960000001"/>
    <x v="0"/>
    <s v="&gt;500 000"/>
    <x v="0"/>
  </r>
  <r>
    <x v="2"/>
    <x v="1"/>
    <x v="1"/>
    <n v="4"/>
    <n v="12"/>
    <x v="1"/>
    <n v="99"/>
    <n v="10542566.6"/>
    <x v="0"/>
    <s v="&gt;500 000"/>
    <x v="0"/>
  </r>
  <r>
    <x v="3"/>
    <x v="1"/>
    <x v="1"/>
    <n v="1"/>
    <n v="12"/>
    <x v="0"/>
    <n v="389"/>
    <n v="137644795.87"/>
    <x v="0"/>
    <s v="&gt;500 000"/>
    <x v="0"/>
  </r>
  <r>
    <x v="3"/>
    <x v="1"/>
    <x v="1"/>
    <n v="2"/>
    <n v="12"/>
    <x v="0"/>
    <n v="58"/>
    <n v="24090647.899999999"/>
    <x v="0"/>
    <s v="&gt;500 000"/>
    <x v="0"/>
  </r>
  <r>
    <x v="3"/>
    <x v="1"/>
    <x v="1"/>
    <n v="3"/>
    <n v="12"/>
    <x v="0"/>
    <n v="78"/>
    <n v="32310133.98"/>
    <x v="0"/>
    <s v="&gt;500 000"/>
    <x v="0"/>
  </r>
  <r>
    <x v="3"/>
    <x v="1"/>
    <x v="1"/>
    <n v="4"/>
    <n v="12"/>
    <x v="0"/>
    <n v="48"/>
    <n v="18973446.899999999"/>
    <x v="0"/>
    <s v="&gt;500 000"/>
    <x v="0"/>
  </r>
  <r>
    <x v="4"/>
    <x v="1"/>
    <x v="1"/>
    <n v="1"/>
    <n v="12"/>
    <x v="0"/>
    <n v="90"/>
    <n v="30187746.719999999"/>
    <x v="0"/>
    <s v="&gt;500 000"/>
    <x v="0"/>
  </r>
  <r>
    <x v="4"/>
    <x v="1"/>
    <x v="1"/>
    <n v="2"/>
    <n v="12"/>
    <x v="0"/>
    <n v="336"/>
    <n v="128300025.03"/>
    <x v="0"/>
    <s v="&gt;500 000"/>
    <x v="0"/>
  </r>
  <r>
    <x v="4"/>
    <x v="1"/>
    <x v="1"/>
    <n v="3"/>
    <n v="12"/>
    <x v="0"/>
    <n v="49"/>
    <n v="21679977.710000001"/>
    <x v="0"/>
    <s v="&gt;500 000"/>
    <x v="0"/>
  </r>
  <r>
    <x v="4"/>
    <x v="1"/>
    <x v="1"/>
    <n v="4"/>
    <n v="12"/>
    <x v="0"/>
    <n v="71"/>
    <n v="30141644.949999999"/>
    <x v="0"/>
    <s v="&gt;500 000"/>
    <x v="0"/>
  </r>
  <r>
    <x v="5"/>
    <x v="1"/>
    <x v="1"/>
    <n v="1"/>
    <n v="12"/>
    <x v="0"/>
    <n v="37"/>
    <n v="12268466.060000001"/>
    <x v="0"/>
    <s v="&gt;500 000"/>
    <x v="0"/>
  </r>
  <r>
    <x v="5"/>
    <x v="1"/>
    <x v="1"/>
    <n v="2"/>
    <n v="12"/>
    <x v="0"/>
    <n v="79"/>
    <n v="29207909.68"/>
    <x v="0"/>
    <s v="&gt;500 000"/>
    <x v="0"/>
  </r>
  <r>
    <x v="5"/>
    <x v="1"/>
    <x v="1"/>
    <n v="3"/>
    <n v="12"/>
    <x v="0"/>
    <n v="314"/>
    <n v="123330650.42"/>
    <x v="0"/>
    <s v="&gt;500 000"/>
    <x v="0"/>
  </r>
  <r>
    <x v="5"/>
    <x v="1"/>
    <x v="1"/>
    <n v="3"/>
    <n v="12"/>
    <x v="1"/>
    <n v="125"/>
    <n v="11743548.6"/>
    <x v="0"/>
    <s v="&gt;500 000"/>
    <x v="0"/>
  </r>
  <r>
    <x v="5"/>
    <x v="1"/>
    <x v="1"/>
    <n v="4"/>
    <n v="12"/>
    <x v="0"/>
    <n v="46"/>
    <n v="20480610.07"/>
    <x v="0"/>
    <s v="&gt;500 000"/>
    <x v="0"/>
  </r>
  <r>
    <x v="6"/>
    <x v="1"/>
    <x v="1"/>
    <n v="1"/>
    <n v="12"/>
    <x v="0"/>
    <n v="52"/>
    <n v="17803534.859999999"/>
    <x v="0"/>
    <s v="&gt;500 000"/>
    <x v="0"/>
  </r>
  <r>
    <x v="6"/>
    <x v="1"/>
    <x v="1"/>
    <n v="2"/>
    <n v="12"/>
    <x v="0"/>
    <n v="32"/>
    <n v="11475306.1"/>
    <x v="0"/>
    <s v="&gt;500 000"/>
    <x v="0"/>
  </r>
  <r>
    <x v="6"/>
    <x v="1"/>
    <x v="1"/>
    <n v="3"/>
    <n v="12"/>
    <x v="0"/>
    <n v="70"/>
    <n v="27279004.23"/>
    <x v="0"/>
    <s v="&gt;500 000"/>
    <x v="0"/>
  </r>
  <r>
    <x v="6"/>
    <x v="1"/>
    <x v="1"/>
    <n v="4"/>
    <n v="12"/>
    <x v="0"/>
    <n v="282"/>
    <n v="113411076.66"/>
    <x v="0"/>
    <s v="&gt;500 000"/>
    <x v="0"/>
  </r>
  <r>
    <x v="11"/>
    <x v="1"/>
    <x v="1"/>
    <n v="1"/>
    <n v="12"/>
    <x v="0"/>
    <n v="38"/>
    <n v="13174285.32"/>
    <x v="0"/>
    <s v="&gt;500 000"/>
    <x v="0"/>
  </r>
  <r>
    <x v="11"/>
    <x v="1"/>
    <x v="1"/>
    <n v="2"/>
    <n v="12"/>
    <x v="0"/>
    <n v="46"/>
    <n v="16381683.439999999"/>
    <x v="0"/>
    <s v="&gt;500 000"/>
    <x v="0"/>
  </r>
  <r>
    <x v="11"/>
    <x v="1"/>
    <x v="1"/>
    <n v="3"/>
    <n v="12"/>
    <x v="0"/>
    <n v="30"/>
    <n v="11058368.01"/>
    <x v="0"/>
    <s v="&gt;500 000"/>
    <x v="0"/>
  </r>
  <r>
    <x v="11"/>
    <x v="1"/>
    <x v="1"/>
    <n v="4"/>
    <n v="12"/>
    <x v="0"/>
    <n v="65"/>
    <n v="26449908.98"/>
    <x v="0"/>
    <s v="&gt;500 000"/>
    <x v="0"/>
  </r>
  <r>
    <x v="12"/>
    <x v="1"/>
    <x v="1"/>
    <n v="1"/>
    <n v="12"/>
    <x v="0"/>
    <n v="16"/>
    <n v="4505782.05"/>
    <x v="0"/>
    <s v="&gt;500 000"/>
    <x v="0"/>
  </r>
  <r>
    <x v="12"/>
    <x v="1"/>
    <x v="1"/>
    <n v="2"/>
    <n v="12"/>
    <x v="0"/>
    <n v="31"/>
    <n v="10995007.58"/>
    <x v="0"/>
    <s v="&gt;500 000"/>
    <x v="0"/>
  </r>
  <r>
    <x v="12"/>
    <x v="1"/>
    <x v="1"/>
    <n v="3"/>
    <n v="12"/>
    <x v="0"/>
    <n v="36"/>
    <n v="13614236.65"/>
    <x v="0"/>
    <s v="&gt;500 000"/>
    <x v="0"/>
  </r>
  <r>
    <x v="12"/>
    <x v="1"/>
    <x v="1"/>
    <n v="4"/>
    <n v="12"/>
    <x v="0"/>
    <n v="27"/>
    <n v="9502884.4900000002"/>
    <x v="0"/>
    <s v="&gt;500 000"/>
    <x v="0"/>
  </r>
  <r>
    <x v="7"/>
    <x v="1"/>
    <x v="1"/>
    <n v="1"/>
    <n v="12"/>
    <x v="0"/>
    <n v="22"/>
    <n v="6773444.2699999996"/>
    <x v="0"/>
    <s v="&gt;500 000"/>
    <x v="0"/>
  </r>
  <r>
    <x v="7"/>
    <x v="1"/>
    <x v="1"/>
    <n v="2"/>
    <n v="12"/>
    <x v="0"/>
    <n v="12"/>
    <n v="3915895.35"/>
    <x v="0"/>
    <s v="&gt;500 000"/>
    <x v="0"/>
  </r>
  <r>
    <x v="7"/>
    <x v="1"/>
    <x v="1"/>
    <n v="3"/>
    <n v="12"/>
    <x v="0"/>
    <n v="27"/>
    <n v="10833550.4"/>
    <x v="0"/>
    <s v="&gt;500 000"/>
    <x v="0"/>
  </r>
  <r>
    <x v="7"/>
    <x v="1"/>
    <x v="1"/>
    <n v="4"/>
    <n v="12"/>
    <x v="0"/>
    <n v="34"/>
    <n v="12977983.949999999"/>
    <x v="0"/>
    <s v="&gt;500 000"/>
    <x v="0"/>
  </r>
  <r>
    <x v="8"/>
    <x v="1"/>
    <x v="1"/>
    <n v="1"/>
    <n v="12"/>
    <x v="0"/>
    <n v="39"/>
    <n v="13117893.699999999"/>
    <x v="0"/>
    <s v="&gt;500 000"/>
    <x v="0"/>
  </r>
  <r>
    <x v="8"/>
    <x v="1"/>
    <x v="1"/>
    <n v="2"/>
    <n v="12"/>
    <x v="0"/>
    <n v="19"/>
    <n v="5819930.3099999996"/>
    <x v="0"/>
    <s v="&gt;500 000"/>
    <x v="0"/>
  </r>
  <r>
    <x v="8"/>
    <x v="1"/>
    <x v="1"/>
    <n v="3"/>
    <n v="12"/>
    <x v="0"/>
    <n v="12"/>
    <n v="3994375.68"/>
    <x v="0"/>
    <s v="&gt;500 000"/>
    <x v="0"/>
  </r>
  <r>
    <x v="8"/>
    <x v="1"/>
    <x v="1"/>
    <n v="4"/>
    <n v="12"/>
    <x v="0"/>
    <n v="27"/>
    <n v="11041346.789999999"/>
    <x v="0"/>
    <s v="&gt;500 000"/>
    <x v="0"/>
  </r>
  <r>
    <x v="9"/>
    <x v="1"/>
    <x v="1"/>
    <n v="1"/>
    <n v="12"/>
    <x v="0"/>
    <n v="20"/>
    <n v="5054394.92"/>
    <x v="0"/>
    <s v="&gt;500 000"/>
    <x v="0"/>
  </r>
  <r>
    <x v="9"/>
    <x v="1"/>
    <x v="1"/>
    <n v="2"/>
    <n v="12"/>
    <x v="0"/>
    <n v="30"/>
    <n v="10706564"/>
    <x v="0"/>
    <s v="&gt;500 000"/>
    <x v="0"/>
  </r>
  <r>
    <x v="9"/>
    <x v="1"/>
    <x v="1"/>
    <n v="3"/>
    <n v="12"/>
    <x v="0"/>
    <n v="19"/>
    <n v="5932294.5800000001"/>
    <x v="0"/>
    <s v="&gt;500 000"/>
    <x v="0"/>
  </r>
  <r>
    <x v="9"/>
    <x v="1"/>
    <x v="1"/>
    <n v="4"/>
    <n v="12"/>
    <x v="0"/>
    <n v="12"/>
    <n v="4072095.4"/>
    <x v="0"/>
    <s v="&gt;500 000"/>
    <x v="0"/>
  </r>
  <r>
    <x v="13"/>
    <x v="1"/>
    <x v="1"/>
    <n v="1"/>
    <n v="12"/>
    <x v="0"/>
    <n v="56"/>
    <n v="17966762.98"/>
    <x v="0"/>
    <s v="&gt;500 000"/>
    <x v="0"/>
  </r>
  <r>
    <x v="13"/>
    <x v="1"/>
    <x v="1"/>
    <n v="2"/>
    <n v="12"/>
    <x v="0"/>
    <n v="18"/>
    <n v="4992950.87"/>
    <x v="0"/>
    <s v="&gt;500 000"/>
    <x v="0"/>
  </r>
  <r>
    <x v="13"/>
    <x v="1"/>
    <x v="1"/>
    <n v="2"/>
    <n v="12"/>
    <x v="1"/>
    <n v="42"/>
    <n v="2742520"/>
    <x v="0"/>
    <s v="&gt;500 000"/>
    <x v="0"/>
  </r>
  <r>
    <x v="13"/>
    <x v="1"/>
    <x v="1"/>
    <n v="3"/>
    <n v="12"/>
    <x v="0"/>
    <n v="29"/>
    <n v="10917599.390000001"/>
    <x v="0"/>
    <s v="&gt;500 000"/>
    <x v="0"/>
  </r>
  <r>
    <x v="13"/>
    <x v="1"/>
    <x v="1"/>
    <n v="4"/>
    <n v="12"/>
    <x v="0"/>
    <n v="19"/>
    <n v="6070659.1399999997"/>
    <x v="0"/>
    <s v="&gt;500 000"/>
    <x v="0"/>
  </r>
  <r>
    <x v="17"/>
    <x v="1"/>
    <x v="1"/>
    <n v="1"/>
    <n v="12"/>
    <x v="0"/>
    <n v="66"/>
    <n v="21925027.84"/>
    <x v="0"/>
    <s v="&gt;500 000"/>
    <x v="0"/>
  </r>
  <r>
    <x v="17"/>
    <x v="1"/>
    <x v="1"/>
    <n v="1"/>
    <n v="12"/>
    <x v="1"/>
    <n v="211"/>
    <n v="14569239.49"/>
    <x v="0"/>
    <s v="&gt;500 000"/>
    <x v="0"/>
  </r>
  <r>
    <x v="17"/>
    <x v="1"/>
    <x v="1"/>
    <n v="2"/>
    <n v="12"/>
    <x v="0"/>
    <n v="55"/>
    <n v="18058258.52"/>
    <x v="0"/>
    <s v="&gt;500 000"/>
    <x v="0"/>
  </r>
  <r>
    <x v="17"/>
    <x v="1"/>
    <x v="1"/>
    <n v="3"/>
    <n v="12"/>
    <x v="0"/>
    <n v="18"/>
    <n v="5075969.76"/>
    <x v="0"/>
    <s v="&gt;500 000"/>
    <x v="0"/>
  </r>
  <r>
    <x v="17"/>
    <x v="1"/>
    <x v="1"/>
    <n v="3"/>
    <n v="12"/>
    <x v="1"/>
    <n v="32"/>
    <n v="2586281.39"/>
    <x v="0"/>
    <s v="&gt;500 000"/>
    <x v="0"/>
  </r>
  <r>
    <x v="17"/>
    <x v="1"/>
    <x v="1"/>
    <n v="4"/>
    <n v="12"/>
    <x v="0"/>
    <n v="28"/>
    <n v="10904496.51"/>
    <x v="0"/>
    <s v="&gt;500 000"/>
    <x v="0"/>
  </r>
  <r>
    <x v="16"/>
    <x v="1"/>
    <x v="1"/>
    <n v="1"/>
    <n v="12"/>
    <x v="0"/>
    <n v="5"/>
    <n v="1589000.68"/>
    <x v="0"/>
    <s v="&gt;500 000"/>
    <x v="0"/>
  </r>
  <r>
    <x v="14"/>
    <x v="1"/>
    <x v="1"/>
    <n v="1"/>
    <n v="12"/>
    <x v="0"/>
    <n v="59"/>
    <n v="21221130.23"/>
    <x v="0"/>
    <s v="&gt;500 000"/>
    <x v="0"/>
  </r>
  <r>
    <x v="14"/>
    <x v="1"/>
    <x v="1"/>
    <n v="2"/>
    <n v="12"/>
    <x v="0"/>
    <n v="5"/>
    <n v="1622685.55"/>
    <x v="0"/>
    <s v="&gt;500 000"/>
    <x v="0"/>
  </r>
  <r>
    <x v="10"/>
    <x v="1"/>
    <x v="1"/>
    <n v="1"/>
    <n v="12"/>
    <x v="0"/>
    <n v="90"/>
    <n v="32810569.170000002"/>
    <x v="0"/>
    <s v="&gt;500 000"/>
    <x v="0"/>
  </r>
  <r>
    <x v="10"/>
    <x v="1"/>
    <x v="1"/>
    <n v="2"/>
    <n v="12"/>
    <x v="0"/>
    <n v="54"/>
    <n v="20592375.489999998"/>
    <x v="0"/>
    <s v="&gt;500 000"/>
    <x v="0"/>
  </r>
  <r>
    <x v="10"/>
    <x v="1"/>
    <x v="1"/>
    <n v="3"/>
    <n v="12"/>
    <x v="0"/>
    <n v="4"/>
    <n v="1039982.43"/>
    <x v="0"/>
    <s v="&gt;500 000"/>
    <x v="0"/>
  </r>
  <r>
    <x v="0"/>
    <x v="1"/>
    <x v="1"/>
    <n v="3"/>
    <n v="12"/>
    <x v="0"/>
    <n v="51"/>
    <n v="20886801.039999999"/>
    <x v="0"/>
    <s v="&gt;500 000"/>
    <x v="0"/>
  </r>
  <r>
    <x v="0"/>
    <x v="1"/>
    <x v="1"/>
    <n v="1"/>
    <n v="12"/>
    <x v="0"/>
    <n v="68"/>
    <n v="24920968.75"/>
    <x v="0"/>
    <s v="&gt;500 000"/>
    <x v="0"/>
  </r>
  <r>
    <x v="0"/>
    <x v="1"/>
    <x v="1"/>
    <n v="2"/>
    <n v="12"/>
    <x v="0"/>
    <n v="86"/>
    <n v="32390052.620000001"/>
    <x v="0"/>
    <s v="&gt;500 000"/>
    <x v="0"/>
  </r>
  <r>
    <x v="0"/>
    <x v="2"/>
    <x v="0"/>
    <n v="3"/>
    <n v="0"/>
    <x v="0"/>
    <n v="2"/>
    <n v="626644.29"/>
    <x v="0"/>
    <s v="&gt;500 000"/>
    <x v="0"/>
  </r>
  <r>
    <x v="0"/>
    <x v="2"/>
    <x v="0"/>
    <n v="2"/>
    <n v="0"/>
    <x v="0"/>
    <n v="3"/>
    <n v="579644.93999999994"/>
    <x v="0"/>
    <s v="&gt;500 000"/>
    <x v="0"/>
  </r>
  <r>
    <x v="0"/>
    <x v="2"/>
    <x v="0"/>
    <n v="1"/>
    <n v="0"/>
    <x v="1"/>
    <n v="2"/>
    <n v="529707.81999999995"/>
    <x v="0"/>
    <s v="&gt;500 000"/>
    <x v="0"/>
  </r>
  <r>
    <x v="0"/>
    <x v="2"/>
    <x v="1"/>
    <n v="3"/>
    <n v="0"/>
    <x v="1"/>
    <n v="1"/>
    <n v="216456.9"/>
    <x v="0"/>
    <s v="Между 100 000 и 500 000"/>
    <x v="0"/>
  </r>
  <r>
    <x v="1"/>
    <x v="2"/>
    <x v="0"/>
    <n v="1"/>
    <n v="0"/>
    <x v="1"/>
    <n v="4"/>
    <n v="634551.66"/>
    <x v="0"/>
    <s v="&gt;500 000"/>
    <x v="0"/>
  </r>
  <r>
    <x v="1"/>
    <x v="2"/>
    <x v="0"/>
    <n v="2"/>
    <n v="0"/>
    <x v="1"/>
    <n v="1"/>
    <n v="273229.84999999998"/>
    <x v="0"/>
    <s v="Между 100 000 и 500 000"/>
    <x v="0"/>
  </r>
  <r>
    <x v="1"/>
    <x v="2"/>
    <x v="0"/>
    <n v="3"/>
    <n v="0"/>
    <x v="0"/>
    <n v="2"/>
    <n v="370899.62"/>
    <x v="0"/>
    <s v="Между 100 000 и 500 000"/>
    <x v="0"/>
  </r>
  <r>
    <x v="2"/>
    <x v="2"/>
    <x v="0"/>
    <n v="1"/>
    <n v="0"/>
    <x v="0"/>
    <n v="1"/>
    <n v="194547.22"/>
    <x v="0"/>
    <s v="Между 100 000 и 500 000"/>
    <x v="0"/>
  </r>
  <r>
    <x v="2"/>
    <x v="2"/>
    <x v="0"/>
    <n v="1"/>
    <n v="0"/>
    <x v="1"/>
    <n v="3"/>
    <n v="880767.59"/>
    <x v="0"/>
    <s v="&gt;500 000"/>
    <x v="0"/>
  </r>
  <r>
    <x v="2"/>
    <x v="2"/>
    <x v="0"/>
    <n v="2"/>
    <n v="0"/>
    <x v="1"/>
    <n v="2"/>
    <n v="402791.12"/>
    <x v="0"/>
    <s v="Между 100 000 и 500 000"/>
    <x v="0"/>
  </r>
  <r>
    <x v="2"/>
    <x v="2"/>
    <x v="0"/>
    <n v="3"/>
    <n v="0"/>
    <x v="1"/>
    <n v="1"/>
    <n v="278171.3"/>
    <x v="0"/>
    <s v="Между 100 000 и 500 000"/>
    <x v="0"/>
  </r>
  <r>
    <x v="3"/>
    <x v="2"/>
    <x v="0"/>
    <n v="1"/>
    <n v="0"/>
    <x v="0"/>
    <n v="2"/>
    <n v="818579.96"/>
    <x v="0"/>
    <s v="&gt;500 000"/>
    <x v="0"/>
  </r>
  <r>
    <x v="3"/>
    <x v="2"/>
    <x v="0"/>
    <n v="1"/>
    <n v="0"/>
    <x v="1"/>
    <n v="7"/>
    <n v="2052028.93"/>
    <x v="0"/>
    <s v="&gt;500 000"/>
    <x v="0"/>
  </r>
  <r>
    <x v="3"/>
    <x v="2"/>
    <x v="0"/>
    <n v="2"/>
    <n v="0"/>
    <x v="0"/>
    <n v="1"/>
    <n v="198279.56"/>
    <x v="0"/>
    <s v="Между 100 000 и 500 000"/>
    <x v="0"/>
  </r>
  <r>
    <x v="3"/>
    <x v="2"/>
    <x v="0"/>
    <n v="2"/>
    <n v="0"/>
    <x v="1"/>
    <n v="3"/>
    <n v="896264.82"/>
    <x v="0"/>
    <s v="&gt;500 000"/>
    <x v="0"/>
  </r>
  <r>
    <x v="3"/>
    <x v="2"/>
    <x v="0"/>
    <n v="3"/>
    <n v="0"/>
    <x v="1"/>
    <n v="1"/>
    <n v="188247.14"/>
    <x v="0"/>
    <s v="Между 100 000 и 500 000"/>
    <x v="0"/>
  </r>
  <r>
    <x v="4"/>
    <x v="2"/>
    <x v="0"/>
    <n v="1"/>
    <n v="0"/>
    <x v="0"/>
    <n v="1"/>
    <n v="729649.65"/>
    <x v="0"/>
    <s v="&gt;500 000"/>
    <x v="0"/>
  </r>
  <r>
    <x v="4"/>
    <x v="2"/>
    <x v="0"/>
    <n v="2"/>
    <n v="0"/>
    <x v="0"/>
    <n v="2"/>
    <n v="832865.64"/>
    <x v="0"/>
    <s v="&gt;500 000"/>
    <x v="0"/>
  </r>
  <r>
    <x v="4"/>
    <x v="2"/>
    <x v="0"/>
    <n v="2"/>
    <n v="0"/>
    <x v="1"/>
    <n v="5"/>
    <n v="1717580.22"/>
    <x v="0"/>
    <s v="&gt;500 000"/>
    <x v="0"/>
  </r>
  <r>
    <x v="4"/>
    <x v="2"/>
    <x v="0"/>
    <n v="3"/>
    <n v="0"/>
    <x v="0"/>
    <n v="1"/>
    <n v="202073.07"/>
    <x v="0"/>
    <s v="Между 100 000 и 500 000"/>
    <x v="0"/>
  </r>
  <r>
    <x v="4"/>
    <x v="2"/>
    <x v="0"/>
    <n v="3"/>
    <n v="0"/>
    <x v="1"/>
    <n v="1"/>
    <n v="197860.69"/>
    <x v="0"/>
    <s v="Между 100 000 и 500 000"/>
    <x v="0"/>
  </r>
  <r>
    <x v="5"/>
    <x v="2"/>
    <x v="0"/>
    <n v="1"/>
    <n v="0"/>
    <x v="0"/>
    <n v="1"/>
    <n v="303974.09999999998"/>
    <x v="0"/>
    <s v="Между 100 000 и 500 000"/>
    <x v="0"/>
  </r>
  <r>
    <x v="5"/>
    <x v="2"/>
    <x v="0"/>
    <n v="1"/>
    <n v="0"/>
    <x v="1"/>
    <n v="3"/>
    <n v="1039209.57"/>
    <x v="0"/>
    <s v="&gt;500 000"/>
    <x v="0"/>
  </r>
  <r>
    <x v="5"/>
    <x v="2"/>
    <x v="0"/>
    <n v="2"/>
    <n v="0"/>
    <x v="0"/>
    <n v="1"/>
    <n v="741605"/>
    <x v="0"/>
    <s v="&gt;500 000"/>
    <x v="0"/>
  </r>
  <r>
    <x v="5"/>
    <x v="2"/>
    <x v="0"/>
    <n v="3"/>
    <n v="0"/>
    <x v="0"/>
    <n v="2"/>
    <n v="847503.5"/>
    <x v="0"/>
    <s v="&gt;500 000"/>
    <x v="0"/>
  </r>
  <r>
    <x v="5"/>
    <x v="2"/>
    <x v="0"/>
    <n v="3"/>
    <n v="0"/>
    <x v="1"/>
    <n v="3"/>
    <n v="519474.63"/>
    <x v="0"/>
    <s v="&gt;500 000"/>
    <x v="0"/>
  </r>
  <r>
    <x v="6"/>
    <x v="2"/>
    <x v="0"/>
    <n v="1"/>
    <n v="0"/>
    <x v="1"/>
    <n v="3"/>
    <n v="1312316.5900000001"/>
    <x v="0"/>
    <s v="&gt;500 000"/>
    <x v="0"/>
  </r>
  <r>
    <x v="6"/>
    <x v="2"/>
    <x v="0"/>
    <n v="2"/>
    <n v="0"/>
    <x v="0"/>
    <n v="1"/>
    <n v="309872.64000000001"/>
    <x v="0"/>
    <s v="Между 100 000 и 500 000"/>
    <x v="0"/>
  </r>
  <r>
    <x v="6"/>
    <x v="2"/>
    <x v="0"/>
    <n v="2"/>
    <n v="0"/>
    <x v="1"/>
    <n v="1"/>
    <n v="581490.99"/>
    <x v="0"/>
    <s v="&gt;500 000"/>
    <x v="0"/>
  </r>
  <r>
    <x v="11"/>
    <x v="2"/>
    <x v="0"/>
    <n v="1"/>
    <n v="0"/>
    <x v="0"/>
    <n v="3"/>
    <n v="1300939.56"/>
    <x v="0"/>
    <s v="&gt;500 000"/>
    <x v="0"/>
  </r>
  <r>
    <x v="11"/>
    <x v="2"/>
    <x v="0"/>
    <n v="1"/>
    <n v="0"/>
    <x v="1"/>
    <n v="4"/>
    <n v="1333705.08"/>
    <x v="0"/>
    <s v="&gt;500 000"/>
    <x v="0"/>
  </r>
  <r>
    <x v="11"/>
    <x v="2"/>
    <x v="0"/>
    <n v="2"/>
    <n v="0"/>
    <x v="1"/>
    <n v="1"/>
    <n v="529590.80000000005"/>
    <x v="0"/>
    <s v="&gt;500 000"/>
    <x v="0"/>
  </r>
  <r>
    <x v="12"/>
    <x v="2"/>
    <x v="0"/>
    <n v="1"/>
    <n v="0"/>
    <x v="0"/>
    <n v="2"/>
    <n v="517791.75"/>
    <x v="0"/>
    <s v="&gt;500 000"/>
    <x v="0"/>
  </r>
  <r>
    <x v="12"/>
    <x v="2"/>
    <x v="0"/>
    <n v="1"/>
    <n v="0"/>
    <x v="1"/>
    <n v="1"/>
    <n v="501024.8"/>
    <x v="0"/>
    <s v="&gt;500 000"/>
    <x v="0"/>
  </r>
  <r>
    <x v="12"/>
    <x v="2"/>
    <x v="0"/>
    <n v="2"/>
    <n v="0"/>
    <x v="0"/>
    <n v="2"/>
    <n v="1048180.19"/>
    <x v="0"/>
    <s v="&gt;500 000"/>
    <x v="0"/>
  </r>
  <r>
    <x v="12"/>
    <x v="2"/>
    <x v="0"/>
    <n v="2"/>
    <n v="0"/>
    <x v="1"/>
    <n v="2"/>
    <n v="417542.5"/>
    <x v="0"/>
    <s v="Между 100 000 и 500 000"/>
    <x v="0"/>
  </r>
  <r>
    <x v="12"/>
    <x v="2"/>
    <x v="0"/>
    <n v="3"/>
    <n v="0"/>
    <x v="1"/>
    <n v="1"/>
    <n v="538446.81000000006"/>
    <x v="0"/>
    <s v="&gt;500 000"/>
    <x v="0"/>
  </r>
  <r>
    <x v="12"/>
    <x v="2"/>
    <x v="1"/>
    <n v="1"/>
    <n v="0"/>
    <x v="0"/>
    <n v="1"/>
    <n v="266527.13"/>
    <x v="0"/>
    <s v="Между 100 000 и 500 000"/>
    <x v="0"/>
  </r>
  <r>
    <x v="7"/>
    <x v="2"/>
    <x v="0"/>
    <n v="2"/>
    <n v="0"/>
    <x v="0"/>
    <n v="1"/>
    <n v="284188.5"/>
    <x v="0"/>
    <s v="Между 100 000 и 500 000"/>
    <x v="0"/>
  </r>
  <r>
    <x v="7"/>
    <x v="2"/>
    <x v="0"/>
    <n v="2"/>
    <n v="0"/>
    <x v="1"/>
    <n v="1"/>
    <n v="508661.57"/>
    <x v="0"/>
    <s v="&gt;500 000"/>
    <x v="0"/>
  </r>
  <r>
    <x v="7"/>
    <x v="2"/>
    <x v="0"/>
    <n v="3"/>
    <n v="0"/>
    <x v="0"/>
    <n v="2"/>
    <n v="1064868.1299999999"/>
    <x v="0"/>
    <s v="&gt;500 000"/>
    <x v="0"/>
  </r>
  <r>
    <x v="7"/>
    <x v="2"/>
    <x v="0"/>
    <n v="3"/>
    <n v="0"/>
    <x v="1"/>
    <n v="2"/>
    <n v="427020.71"/>
    <x v="0"/>
    <s v="Между 100 000 и 500 000"/>
    <x v="0"/>
  </r>
  <r>
    <x v="9"/>
    <x v="2"/>
    <x v="0"/>
    <n v="1"/>
    <n v="0"/>
    <x v="0"/>
    <n v="1"/>
    <n v="246399.51"/>
    <x v="0"/>
    <s v="Между 100 000 и 500 000"/>
    <x v="0"/>
  </r>
  <r>
    <x v="13"/>
    <x v="2"/>
    <x v="0"/>
    <n v="2"/>
    <n v="0"/>
    <x v="0"/>
    <n v="1"/>
    <n v="251467.66"/>
    <x v="0"/>
    <s v="Между 100 000 и 500 000"/>
    <x v="0"/>
  </r>
  <r>
    <x v="13"/>
    <x v="2"/>
    <x v="0"/>
    <n v="2"/>
    <n v="0"/>
    <x v="1"/>
    <n v="2"/>
    <n v="529693.02"/>
    <x v="0"/>
    <s v="&gt;500 000"/>
    <x v="0"/>
  </r>
  <r>
    <x v="13"/>
    <x v="2"/>
    <x v="1"/>
    <n v="1"/>
    <n v="0"/>
    <x v="1"/>
    <n v="1"/>
    <n v="101741.67"/>
    <x v="0"/>
    <s v="Между 100 000 и 500 000"/>
    <x v="0"/>
  </r>
  <r>
    <x v="17"/>
    <x v="2"/>
    <x v="0"/>
    <n v="3"/>
    <n v="0"/>
    <x v="0"/>
    <n v="1"/>
    <n v="255814.59"/>
    <x v="0"/>
    <s v="Между 100 000 и 500 000"/>
    <x v="0"/>
  </r>
  <r>
    <x v="17"/>
    <x v="2"/>
    <x v="0"/>
    <n v="3"/>
    <n v="0"/>
    <x v="1"/>
    <n v="2"/>
    <n v="538951.39"/>
    <x v="0"/>
    <s v="&gt;500 000"/>
    <x v="0"/>
  </r>
  <r>
    <x v="17"/>
    <x v="2"/>
    <x v="1"/>
    <n v="1"/>
    <n v="0"/>
    <x v="1"/>
    <n v="1"/>
    <n v="273385.32"/>
    <x v="0"/>
    <s v="Между 100 000 и 500 000"/>
    <x v="0"/>
  </r>
  <r>
    <x v="14"/>
    <x v="2"/>
    <x v="0"/>
    <n v="1"/>
    <n v="0"/>
    <x v="0"/>
    <n v="3"/>
    <n v="790081.59"/>
    <x v="0"/>
    <s v="&gt;500 000"/>
    <x v="0"/>
  </r>
  <r>
    <x v="14"/>
    <x v="2"/>
    <x v="0"/>
    <n v="1"/>
    <n v="0"/>
    <x v="1"/>
    <n v="1"/>
    <n v="557445.86"/>
    <x v="0"/>
    <s v="&gt;500 000"/>
    <x v="0"/>
  </r>
  <r>
    <x v="14"/>
    <x v="2"/>
    <x v="1"/>
    <n v="1"/>
    <n v="0"/>
    <x v="1"/>
    <n v="1"/>
    <n v="208520.45"/>
    <x v="0"/>
    <s v="Между 100 000 и 500 000"/>
    <x v="0"/>
  </r>
  <r>
    <x v="10"/>
    <x v="2"/>
    <x v="0"/>
    <n v="1"/>
    <n v="0"/>
    <x v="0"/>
    <n v="5"/>
    <n v="1214875.82"/>
    <x v="0"/>
    <s v="&gt;500 000"/>
    <x v="0"/>
  </r>
  <r>
    <x v="10"/>
    <x v="2"/>
    <x v="0"/>
    <n v="2"/>
    <n v="0"/>
    <x v="0"/>
    <n v="2"/>
    <n v="613941.03"/>
    <x v="0"/>
    <s v="&gt;500 000"/>
    <x v="0"/>
  </r>
  <r>
    <x v="10"/>
    <x v="2"/>
    <x v="1"/>
    <n v="2"/>
    <n v="0"/>
    <x v="1"/>
    <n v="1"/>
    <n v="212314.2"/>
    <x v="0"/>
    <s v="Между 100 000 и 500 000"/>
    <x v="0"/>
  </r>
  <r>
    <x v="0"/>
    <x v="2"/>
    <x v="0"/>
    <n v="1"/>
    <n v="1"/>
    <x v="0"/>
    <n v="1"/>
    <n v="155836.94"/>
    <x v="0"/>
    <s v="Между 100 000 и 500 000"/>
    <x v="0"/>
  </r>
  <r>
    <x v="0"/>
    <x v="2"/>
    <x v="0"/>
    <n v="3"/>
    <n v="1"/>
    <x v="0"/>
    <n v="1"/>
    <n v="31029.29"/>
    <x v="0"/>
    <s v="Между 10 000 и 50 000"/>
    <x v="0"/>
  </r>
  <r>
    <x v="0"/>
    <x v="2"/>
    <x v="1"/>
    <n v="2"/>
    <n v="1"/>
    <x v="1"/>
    <n v="2"/>
    <n v="278311.2"/>
    <x v="0"/>
    <s v="Между 100 000 и 500 000"/>
    <x v="0"/>
  </r>
  <r>
    <x v="0"/>
    <x v="2"/>
    <x v="1"/>
    <n v="3"/>
    <n v="1"/>
    <x v="1"/>
    <n v="2"/>
    <n v="293606.28000000003"/>
    <x v="0"/>
    <s v="Между 100 000 и 500 000"/>
    <x v="0"/>
  </r>
  <r>
    <x v="0"/>
    <x v="2"/>
    <x v="1"/>
    <n v="4"/>
    <n v="1"/>
    <x v="1"/>
    <n v="1"/>
    <n v="301543.90000000002"/>
    <x v="0"/>
    <s v="Между 100 000 и 500 000"/>
    <x v="0"/>
  </r>
  <r>
    <x v="1"/>
    <x v="2"/>
    <x v="0"/>
    <n v="1"/>
    <n v="1"/>
    <x v="1"/>
    <n v="4"/>
    <n v="881991.35"/>
    <x v="0"/>
    <s v="&gt;500 000"/>
    <x v="0"/>
  </r>
  <r>
    <x v="1"/>
    <x v="2"/>
    <x v="0"/>
    <n v="2"/>
    <n v="1"/>
    <x v="1"/>
    <n v="6"/>
    <n v="1219238.6599999999"/>
    <x v="0"/>
    <s v="&gt;500 000"/>
    <x v="0"/>
  </r>
  <r>
    <x v="1"/>
    <x v="2"/>
    <x v="1"/>
    <n v="4"/>
    <n v="1"/>
    <x v="1"/>
    <n v="1"/>
    <n v="93123.36"/>
    <x v="0"/>
    <s v="Между 50 000 и 100 000"/>
    <x v="0"/>
  </r>
  <r>
    <x v="2"/>
    <x v="2"/>
    <x v="0"/>
    <n v="2"/>
    <n v="1"/>
    <x v="1"/>
    <n v="3"/>
    <n v="791720.26"/>
    <x v="0"/>
    <s v="&gt;500 000"/>
    <x v="0"/>
  </r>
  <r>
    <x v="2"/>
    <x v="2"/>
    <x v="0"/>
    <n v="3"/>
    <n v="1"/>
    <x v="1"/>
    <n v="4"/>
    <n v="926941.02"/>
    <x v="0"/>
    <s v="&gt;500 000"/>
    <x v="0"/>
  </r>
  <r>
    <x v="2"/>
    <x v="2"/>
    <x v="1"/>
    <n v="4"/>
    <n v="1"/>
    <x v="1"/>
    <n v="2"/>
    <n v="282195.7"/>
    <x v="0"/>
    <s v="Между 100 000 и 500 000"/>
    <x v="0"/>
  </r>
  <r>
    <x v="3"/>
    <x v="2"/>
    <x v="0"/>
    <n v="3"/>
    <n v="1"/>
    <x v="1"/>
    <n v="2"/>
    <n v="434498.38"/>
    <x v="0"/>
    <s v="Между 100 000 и 500 000"/>
    <x v="0"/>
  </r>
  <r>
    <x v="4"/>
    <x v="2"/>
    <x v="0"/>
    <n v="3"/>
    <n v="1"/>
    <x v="1"/>
    <n v="6"/>
    <n v="841627.97"/>
    <x v="0"/>
    <s v="&gt;500 000"/>
    <x v="0"/>
  </r>
  <r>
    <x v="5"/>
    <x v="2"/>
    <x v="0"/>
    <n v="2"/>
    <n v="1"/>
    <x v="1"/>
    <n v="7"/>
    <n v="1282479.23"/>
    <x v="0"/>
    <s v="&gt;500 000"/>
    <x v="0"/>
  </r>
  <r>
    <x v="5"/>
    <x v="2"/>
    <x v="1"/>
    <n v="1"/>
    <n v="1"/>
    <x v="1"/>
    <n v="1"/>
    <n v="5301.86"/>
    <x v="0"/>
    <s v="Между 1000 и 10 000"/>
    <x v="0"/>
  </r>
  <r>
    <x v="5"/>
    <x v="2"/>
    <x v="1"/>
    <n v="2"/>
    <n v="1"/>
    <x v="1"/>
    <n v="1"/>
    <n v="106607.86"/>
    <x v="0"/>
    <s v="Между 100 000 и 500 000"/>
    <x v="0"/>
  </r>
  <r>
    <x v="6"/>
    <x v="2"/>
    <x v="0"/>
    <n v="1"/>
    <n v="1"/>
    <x v="0"/>
    <n v="1"/>
    <n v="288623.7"/>
    <x v="0"/>
    <s v="Между 100 000 и 500 000"/>
    <x v="0"/>
  </r>
  <r>
    <x v="6"/>
    <x v="2"/>
    <x v="0"/>
    <n v="3"/>
    <n v="1"/>
    <x v="1"/>
    <n v="6"/>
    <n v="1300312.74"/>
    <x v="0"/>
    <s v="&gt;500 000"/>
    <x v="0"/>
  </r>
  <r>
    <x v="6"/>
    <x v="2"/>
    <x v="1"/>
    <n v="1"/>
    <n v="1"/>
    <x v="1"/>
    <n v="4"/>
    <n v="540234.80000000005"/>
    <x v="0"/>
    <s v="&gt;500 000"/>
    <x v="0"/>
  </r>
  <r>
    <x v="6"/>
    <x v="2"/>
    <x v="1"/>
    <n v="3"/>
    <n v="1"/>
    <x v="1"/>
    <n v="1"/>
    <n v="109118.1"/>
    <x v="0"/>
    <s v="Между 100 000 и 500 000"/>
    <x v="0"/>
  </r>
  <r>
    <x v="11"/>
    <x v="2"/>
    <x v="0"/>
    <n v="2"/>
    <n v="1"/>
    <x v="0"/>
    <n v="1"/>
    <n v="292958.06"/>
    <x v="0"/>
    <s v="Между 100 000 и 500 000"/>
    <x v="0"/>
  </r>
  <r>
    <x v="11"/>
    <x v="2"/>
    <x v="1"/>
    <n v="1"/>
    <n v="1"/>
    <x v="1"/>
    <n v="1"/>
    <n v="188860.19"/>
    <x v="0"/>
    <s v="Между 100 000 и 500 000"/>
    <x v="0"/>
  </r>
  <r>
    <x v="11"/>
    <x v="2"/>
    <x v="1"/>
    <n v="2"/>
    <n v="1"/>
    <x v="1"/>
    <n v="3"/>
    <n v="386923.46"/>
    <x v="0"/>
    <s v="Между 100 000 и 500 000"/>
    <x v="0"/>
  </r>
  <r>
    <x v="12"/>
    <x v="2"/>
    <x v="0"/>
    <n v="3"/>
    <n v="1"/>
    <x v="1"/>
    <n v="7"/>
    <n v="728359.74"/>
    <x v="0"/>
    <s v="&gt;500 000"/>
    <x v="0"/>
  </r>
  <r>
    <x v="12"/>
    <x v="2"/>
    <x v="1"/>
    <n v="1"/>
    <n v="1"/>
    <x v="0"/>
    <n v="1"/>
    <n v="178857.07"/>
    <x v="0"/>
    <s v="Между 100 000 и 500 000"/>
    <x v="0"/>
  </r>
  <r>
    <x v="12"/>
    <x v="2"/>
    <x v="1"/>
    <n v="2"/>
    <n v="1"/>
    <x v="1"/>
    <n v="1"/>
    <n v="192863.58"/>
    <x v="0"/>
    <s v="Между 100 000 и 500 000"/>
    <x v="0"/>
  </r>
  <r>
    <x v="12"/>
    <x v="2"/>
    <x v="1"/>
    <n v="4"/>
    <n v="1"/>
    <x v="1"/>
    <n v="1"/>
    <n v="5878.7"/>
    <x v="0"/>
    <s v="Между 1000 и 10 000"/>
    <x v="0"/>
  </r>
  <r>
    <x v="7"/>
    <x v="2"/>
    <x v="0"/>
    <n v="3"/>
    <n v="1"/>
    <x v="1"/>
    <n v="14"/>
    <n v="3283819.07"/>
    <x v="0"/>
    <s v="&gt;500 000"/>
    <x v="0"/>
  </r>
  <r>
    <x v="7"/>
    <x v="2"/>
    <x v="1"/>
    <n v="1"/>
    <n v="1"/>
    <x v="1"/>
    <n v="1"/>
    <n v="118798.46"/>
    <x v="0"/>
    <s v="Между 100 000 и 500 000"/>
    <x v="0"/>
  </r>
  <r>
    <x v="7"/>
    <x v="2"/>
    <x v="1"/>
    <n v="2"/>
    <n v="1"/>
    <x v="0"/>
    <n v="1"/>
    <n v="182714.17"/>
    <x v="0"/>
    <s v="Между 100 000 и 500 000"/>
    <x v="0"/>
  </r>
  <r>
    <x v="7"/>
    <x v="2"/>
    <x v="1"/>
    <n v="3"/>
    <n v="1"/>
    <x v="1"/>
    <n v="1"/>
    <n v="196885.72"/>
    <x v="0"/>
    <s v="Между 100 000 и 500 000"/>
    <x v="0"/>
  </r>
  <r>
    <x v="8"/>
    <x v="2"/>
    <x v="1"/>
    <n v="2"/>
    <n v="1"/>
    <x v="1"/>
    <n v="1"/>
    <n v="121041.81"/>
    <x v="0"/>
    <s v="Между 100 000 и 500 000"/>
    <x v="0"/>
  </r>
  <r>
    <x v="8"/>
    <x v="2"/>
    <x v="1"/>
    <n v="3"/>
    <n v="1"/>
    <x v="0"/>
    <n v="1"/>
    <n v="187012.63"/>
    <x v="0"/>
    <s v="Между 100 000 и 500 000"/>
    <x v="0"/>
  </r>
  <r>
    <x v="8"/>
    <x v="2"/>
    <x v="1"/>
    <n v="4"/>
    <n v="1"/>
    <x v="1"/>
    <n v="1"/>
    <n v="201188.86"/>
    <x v="0"/>
    <s v="Между 100 000 и 500 000"/>
    <x v="0"/>
  </r>
  <r>
    <x v="9"/>
    <x v="2"/>
    <x v="0"/>
    <n v="2"/>
    <n v="1"/>
    <x v="1"/>
    <n v="13"/>
    <n v="2043122.91"/>
    <x v="0"/>
    <s v="&gt;500 000"/>
    <x v="0"/>
  </r>
  <r>
    <x v="9"/>
    <x v="2"/>
    <x v="1"/>
    <n v="1"/>
    <n v="1"/>
    <x v="1"/>
    <n v="1"/>
    <n v="56266.87"/>
    <x v="0"/>
    <s v="Между 50 000 и 100 000"/>
    <x v="0"/>
  </r>
  <r>
    <x v="9"/>
    <x v="2"/>
    <x v="1"/>
    <n v="3"/>
    <n v="1"/>
    <x v="1"/>
    <n v="1"/>
    <n v="123291.45"/>
    <x v="0"/>
    <s v="Между 100 000 и 500 000"/>
    <x v="0"/>
  </r>
  <r>
    <x v="9"/>
    <x v="2"/>
    <x v="1"/>
    <n v="4"/>
    <n v="1"/>
    <x v="0"/>
    <n v="1"/>
    <n v="191459.94"/>
    <x v="0"/>
    <s v="Между 100 000 и 500 000"/>
    <x v="0"/>
  </r>
  <r>
    <x v="13"/>
    <x v="2"/>
    <x v="0"/>
    <n v="2"/>
    <n v="1"/>
    <x v="1"/>
    <n v="12"/>
    <n v="2727260.59"/>
    <x v="0"/>
    <s v="&gt;500 000"/>
    <x v="0"/>
  </r>
  <r>
    <x v="13"/>
    <x v="2"/>
    <x v="0"/>
    <n v="3"/>
    <n v="1"/>
    <x v="1"/>
    <n v="9"/>
    <n v="1194551.2"/>
    <x v="0"/>
    <s v="&gt;500 000"/>
    <x v="0"/>
  </r>
  <r>
    <x v="13"/>
    <x v="2"/>
    <x v="1"/>
    <n v="2"/>
    <n v="1"/>
    <x v="1"/>
    <n v="1"/>
    <n v="57381.06"/>
    <x v="0"/>
    <s v="Между 50 000 и 100 000"/>
    <x v="0"/>
  </r>
  <r>
    <x v="13"/>
    <x v="2"/>
    <x v="1"/>
    <n v="4"/>
    <n v="1"/>
    <x v="1"/>
    <n v="1"/>
    <n v="125868.06"/>
    <x v="0"/>
    <s v="Между 100 000 и 500 000"/>
    <x v="0"/>
  </r>
  <r>
    <x v="17"/>
    <x v="2"/>
    <x v="0"/>
    <n v="2"/>
    <n v="1"/>
    <x v="1"/>
    <n v="7"/>
    <n v="1598436.04"/>
    <x v="0"/>
    <s v="&gt;500 000"/>
    <x v="0"/>
  </r>
  <r>
    <x v="17"/>
    <x v="2"/>
    <x v="0"/>
    <n v="3"/>
    <n v="1"/>
    <x v="1"/>
    <n v="7"/>
    <n v="1627015.35"/>
    <x v="0"/>
    <s v="&gt;500 000"/>
    <x v="0"/>
  </r>
  <r>
    <x v="17"/>
    <x v="2"/>
    <x v="1"/>
    <n v="1"/>
    <n v="1"/>
    <x v="1"/>
    <n v="1"/>
    <n v="314884.34999999998"/>
    <x v="0"/>
    <s v="Между 100 000 и 500 000"/>
    <x v="0"/>
  </r>
  <r>
    <x v="17"/>
    <x v="2"/>
    <x v="1"/>
    <n v="3"/>
    <n v="1"/>
    <x v="1"/>
    <n v="1"/>
    <n v="58397.17"/>
    <x v="0"/>
    <s v="Между 50 000 и 100 000"/>
    <x v="0"/>
  </r>
  <r>
    <x v="15"/>
    <x v="2"/>
    <x v="0"/>
    <n v="1"/>
    <n v="1"/>
    <x v="0"/>
    <n v="2"/>
    <n v="78772.570000000007"/>
    <x v="0"/>
    <s v="Между 50 000 и 100 000"/>
    <x v="0"/>
  </r>
  <r>
    <x v="16"/>
    <x v="2"/>
    <x v="0"/>
    <n v="2"/>
    <n v="1"/>
    <x v="0"/>
    <n v="2"/>
    <n v="80008.070000000007"/>
    <x v="0"/>
    <s v="Между 50 000 и 100 000"/>
    <x v="0"/>
  </r>
  <r>
    <x v="16"/>
    <x v="2"/>
    <x v="1"/>
    <n v="1"/>
    <n v="1"/>
    <x v="1"/>
    <n v="1"/>
    <n v="311465.24"/>
    <x v="0"/>
    <s v="Между 100 000 и 500 000"/>
    <x v="0"/>
  </r>
  <r>
    <x v="14"/>
    <x v="2"/>
    <x v="0"/>
    <n v="1"/>
    <n v="1"/>
    <x v="0"/>
    <n v="1"/>
    <n v="30407.21"/>
    <x v="0"/>
    <s v="Между 10 000 и 50 000"/>
    <x v="0"/>
  </r>
  <r>
    <x v="10"/>
    <x v="2"/>
    <x v="0"/>
    <n v="2"/>
    <n v="1"/>
    <x v="0"/>
    <n v="1"/>
    <n v="30671.97"/>
    <x v="0"/>
    <s v="Между 10 000 и 50 000"/>
    <x v="0"/>
  </r>
  <r>
    <x v="10"/>
    <x v="2"/>
    <x v="0"/>
    <n v="3"/>
    <n v="1"/>
    <x v="1"/>
    <n v="12"/>
    <n v="1901488.17"/>
    <x v="0"/>
    <s v="&gt;500 000"/>
    <x v="0"/>
  </r>
  <r>
    <x v="10"/>
    <x v="2"/>
    <x v="1"/>
    <n v="2"/>
    <n v="1"/>
    <x v="1"/>
    <n v="2"/>
    <n v="287470.92"/>
    <x v="0"/>
    <s v="Между 100 000 и 500 000"/>
    <x v="0"/>
  </r>
  <r>
    <x v="10"/>
    <x v="2"/>
    <x v="1"/>
    <n v="3"/>
    <n v="1"/>
    <x v="1"/>
    <n v="1"/>
    <n v="295216.89"/>
    <x v="0"/>
    <s v="Между 100 000 и 500 000"/>
    <x v="0"/>
  </r>
  <r>
    <x v="0"/>
    <x v="2"/>
    <x v="1"/>
    <n v="3"/>
    <n v="2"/>
    <x v="0"/>
    <n v="1"/>
    <n v="7613.42"/>
    <x v="0"/>
    <s v="Между 1000 и 10 000"/>
    <x v="0"/>
  </r>
  <r>
    <x v="0"/>
    <x v="2"/>
    <x v="0"/>
    <n v="3"/>
    <n v="2"/>
    <x v="0"/>
    <n v="10"/>
    <n v="615093.43000000005"/>
    <x v="0"/>
    <s v="&gt;500 000"/>
    <x v="0"/>
  </r>
  <r>
    <x v="0"/>
    <x v="2"/>
    <x v="0"/>
    <n v="2"/>
    <n v="2"/>
    <x v="0"/>
    <n v="13"/>
    <n v="909738.65"/>
    <x v="0"/>
    <s v="&gt;500 000"/>
    <x v="0"/>
  </r>
  <r>
    <x v="0"/>
    <x v="2"/>
    <x v="1"/>
    <n v="1"/>
    <n v="2"/>
    <x v="1"/>
    <n v="2"/>
    <n v="256825.57"/>
    <x v="0"/>
    <s v="Между 100 000 и 500 000"/>
    <x v="0"/>
  </r>
  <r>
    <x v="0"/>
    <x v="2"/>
    <x v="1"/>
    <n v="2"/>
    <n v="2"/>
    <x v="1"/>
    <n v="5"/>
    <n v="794480.59"/>
    <x v="0"/>
    <s v="&gt;500 000"/>
    <x v="0"/>
  </r>
  <r>
    <x v="0"/>
    <x v="2"/>
    <x v="1"/>
    <n v="3"/>
    <n v="2"/>
    <x v="1"/>
    <n v="1"/>
    <n v="4338.45"/>
    <x v="0"/>
    <s v="Между 1000 и 10 000"/>
    <x v="0"/>
  </r>
  <r>
    <x v="0"/>
    <x v="2"/>
    <x v="1"/>
    <n v="4"/>
    <n v="2"/>
    <x v="1"/>
    <n v="3"/>
    <n v="537659.31000000006"/>
    <x v="0"/>
    <s v="&gt;500 000"/>
    <x v="0"/>
  </r>
  <r>
    <x v="1"/>
    <x v="2"/>
    <x v="0"/>
    <n v="1"/>
    <n v="2"/>
    <x v="0"/>
    <n v="2"/>
    <n v="361018.92"/>
    <x v="0"/>
    <s v="Между 100 000 и 500 000"/>
    <x v="0"/>
  </r>
  <r>
    <x v="1"/>
    <x v="2"/>
    <x v="0"/>
    <n v="2"/>
    <n v="2"/>
    <x v="0"/>
    <n v="1"/>
    <n v="79647.45"/>
    <x v="0"/>
    <s v="Между 50 000 и 100 000"/>
    <x v="0"/>
  </r>
  <r>
    <x v="1"/>
    <x v="2"/>
    <x v="1"/>
    <n v="1"/>
    <n v="2"/>
    <x v="0"/>
    <n v="1"/>
    <n v="91572.74"/>
    <x v="0"/>
    <s v="Между 50 000 и 100 000"/>
    <x v="0"/>
  </r>
  <r>
    <x v="1"/>
    <x v="2"/>
    <x v="1"/>
    <n v="2"/>
    <n v="2"/>
    <x v="1"/>
    <n v="2"/>
    <n v="253776.97"/>
    <x v="0"/>
    <s v="Между 100 000 и 500 000"/>
    <x v="0"/>
  </r>
  <r>
    <x v="1"/>
    <x v="2"/>
    <x v="1"/>
    <n v="3"/>
    <n v="2"/>
    <x v="1"/>
    <n v="4"/>
    <n v="679808.93"/>
    <x v="0"/>
    <s v="&gt;500 000"/>
    <x v="0"/>
  </r>
  <r>
    <x v="1"/>
    <x v="2"/>
    <x v="1"/>
    <n v="4"/>
    <n v="2"/>
    <x v="0"/>
    <n v="1"/>
    <n v="7703.25"/>
    <x v="0"/>
    <s v="Между 1000 и 10 000"/>
    <x v="0"/>
  </r>
  <r>
    <x v="1"/>
    <x v="2"/>
    <x v="1"/>
    <n v="4"/>
    <n v="2"/>
    <x v="1"/>
    <n v="1"/>
    <n v="4421.1899999999996"/>
    <x v="0"/>
    <s v="Между 1000 и 10 000"/>
    <x v="0"/>
  </r>
  <r>
    <x v="2"/>
    <x v="2"/>
    <x v="0"/>
    <n v="1"/>
    <n v="2"/>
    <x v="0"/>
    <n v="3"/>
    <n v="657220.17000000004"/>
    <x v="0"/>
    <s v="&gt;500 000"/>
    <x v="0"/>
  </r>
  <r>
    <x v="2"/>
    <x v="2"/>
    <x v="0"/>
    <n v="2"/>
    <n v="2"/>
    <x v="0"/>
    <n v="1"/>
    <n v="287201.63"/>
    <x v="0"/>
    <s v="Между 100 000 и 500 000"/>
    <x v="0"/>
  </r>
  <r>
    <x v="2"/>
    <x v="2"/>
    <x v="0"/>
    <n v="3"/>
    <n v="2"/>
    <x v="0"/>
    <n v="1"/>
    <n v="81055.86"/>
    <x v="0"/>
    <s v="Между 50 000 и 100 000"/>
    <x v="0"/>
  </r>
  <r>
    <x v="2"/>
    <x v="2"/>
    <x v="1"/>
    <n v="2"/>
    <n v="2"/>
    <x v="0"/>
    <n v="1"/>
    <n v="93284.15"/>
    <x v="0"/>
    <s v="Между 50 000 и 100 000"/>
    <x v="0"/>
  </r>
  <r>
    <x v="2"/>
    <x v="2"/>
    <x v="1"/>
    <n v="2"/>
    <n v="2"/>
    <x v="1"/>
    <n v="4"/>
    <n v="379764.49"/>
    <x v="0"/>
    <s v="Между 100 000 и 500 000"/>
    <x v="0"/>
  </r>
  <r>
    <x v="2"/>
    <x v="2"/>
    <x v="1"/>
    <n v="3"/>
    <n v="2"/>
    <x v="1"/>
    <n v="2"/>
    <n v="257642.49"/>
    <x v="0"/>
    <s v="Между 100 000 и 500 000"/>
    <x v="0"/>
  </r>
  <r>
    <x v="2"/>
    <x v="2"/>
    <x v="1"/>
    <n v="4"/>
    <n v="2"/>
    <x v="1"/>
    <n v="4"/>
    <n v="690386.67"/>
    <x v="0"/>
    <s v="&gt;500 000"/>
    <x v="0"/>
  </r>
  <r>
    <x v="3"/>
    <x v="2"/>
    <x v="0"/>
    <n v="2"/>
    <n v="2"/>
    <x v="0"/>
    <n v="3"/>
    <n v="668941.06000000006"/>
    <x v="0"/>
    <s v="&gt;500 000"/>
    <x v="0"/>
  </r>
  <r>
    <x v="3"/>
    <x v="2"/>
    <x v="0"/>
    <n v="3"/>
    <n v="2"/>
    <x v="0"/>
    <n v="1"/>
    <n v="292951.18"/>
    <x v="0"/>
    <s v="Между 100 000 и 500 000"/>
    <x v="0"/>
  </r>
  <r>
    <x v="3"/>
    <x v="2"/>
    <x v="0"/>
    <n v="3"/>
    <n v="2"/>
    <x v="1"/>
    <n v="16"/>
    <n v="4811421.72"/>
    <x v="0"/>
    <s v="&gt;500 000"/>
    <x v="0"/>
  </r>
  <r>
    <x v="3"/>
    <x v="2"/>
    <x v="1"/>
    <n v="1"/>
    <n v="2"/>
    <x v="0"/>
    <n v="1"/>
    <n v="3555.21"/>
    <x v="0"/>
    <s v="Между 1000 и 10 000"/>
    <x v="0"/>
  </r>
  <r>
    <x v="3"/>
    <x v="2"/>
    <x v="1"/>
    <n v="3"/>
    <n v="2"/>
    <x v="0"/>
    <n v="1"/>
    <n v="95248.73"/>
    <x v="0"/>
    <s v="Между 50 000 и 100 000"/>
    <x v="0"/>
  </r>
  <r>
    <x v="3"/>
    <x v="2"/>
    <x v="1"/>
    <n v="3"/>
    <n v="2"/>
    <x v="1"/>
    <n v="4"/>
    <n v="387841.02"/>
    <x v="0"/>
    <s v="Между 100 000 и 500 000"/>
    <x v="0"/>
  </r>
  <r>
    <x v="3"/>
    <x v="2"/>
    <x v="1"/>
    <n v="4"/>
    <n v="2"/>
    <x v="1"/>
    <n v="2"/>
    <n v="263238.82"/>
    <x v="0"/>
    <s v="Между 100 000 и 500 000"/>
    <x v="0"/>
  </r>
  <r>
    <x v="4"/>
    <x v="2"/>
    <x v="0"/>
    <n v="1"/>
    <n v="2"/>
    <x v="0"/>
    <n v="1"/>
    <n v="161535.87"/>
    <x v="0"/>
    <s v="Между 100 000 и 500 000"/>
    <x v="0"/>
  </r>
  <r>
    <x v="4"/>
    <x v="2"/>
    <x v="0"/>
    <n v="2"/>
    <n v="2"/>
    <x v="0"/>
    <n v="3"/>
    <n v="874762.23999999999"/>
    <x v="0"/>
    <s v="&gt;500 000"/>
    <x v="0"/>
  </r>
  <r>
    <x v="4"/>
    <x v="2"/>
    <x v="0"/>
    <n v="3"/>
    <n v="2"/>
    <x v="0"/>
    <n v="1"/>
    <n v="443311"/>
    <x v="0"/>
    <s v="Между 100 000 и 500 000"/>
    <x v="0"/>
  </r>
  <r>
    <x v="4"/>
    <x v="2"/>
    <x v="0"/>
    <n v="3"/>
    <n v="2"/>
    <x v="1"/>
    <n v="14"/>
    <n v="3704088.54"/>
    <x v="0"/>
    <s v="&gt;500 000"/>
    <x v="0"/>
  </r>
  <r>
    <x v="4"/>
    <x v="2"/>
    <x v="1"/>
    <n v="1"/>
    <n v="2"/>
    <x v="1"/>
    <n v="2"/>
    <n v="22581.42"/>
    <x v="0"/>
    <s v="Между 10 000 и 50 000"/>
    <x v="0"/>
  </r>
  <r>
    <x v="4"/>
    <x v="2"/>
    <x v="1"/>
    <n v="2"/>
    <n v="2"/>
    <x v="0"/>
    <n v="1"/>
    <n v="3650.36"/>
    <x v="0"/>
    <s v="Между 1000 и 10 000"/>
    <x v="0"/>
  </r>
  <r>
    <x v="4"/>
    <x v="2"/>
    <x v="1"/>
    <n v="4"/>
    <n v="2"/>
    <x v="0"/>
    <n v="1"/>
    <n v="97265.47"/>
    <x v="0"/>
    <s v="Между 50 000 и 100 000"/>
    <x v="0"/>
  </r>
  <r>
    <x v="4"/>
    <x v="2"/>
    <x v="1"/>
    <n v="4"/>
    <n v="2"/>
    <x v="1"/>
    <n v="3"/>
    <n v="296800.19"/>
    <x v="0"/>
    <s v="Между 100 000 и 500 000"/>
    <x v="0"/>
  </r>
  <r>
    <x v="5"/>
    <x v="2"/>
    <x v="0"/>
    <n v="1"/>
    <n v="2"/>
    <x v="0"/>
    <n v="1"/>
    <n v="2044.03"/>
    <x v="0"/>
    <s v="Между 1000 и 10 000"/>
    <x v="0"/>
  </r>
  <r>
    <x v="5"/>
    <x v="2"/>
    <x v="0"/>
    <n v="2"/>
    <n v="2"/>
    <x v="0"/>
    <n v="1"/>
    <n v="163806.76999999999"/>
    <x v="0"/>
    <s v="Между 100 000 и 500 000"/>
    <x v="0"/>
  </r>
  <r>
    <x v="5"/>
    <x v="2"/>
    <x v="0"/>
    <n v="3"/>
    <n v="2"/>
    <x v="0"/>
    <n v="2"/>
    <n v="270019.39"/>
    <x v="0"/>
    <s v="Между 100 000 и 500 000"/>
    <x v="0"/>
  </r>
  <r>
    <x v="5"/>
    <x v="2"/>
    <x v="1"/>
    <n v="1"/>
    <n v="2"/>
    <x v="0"/>
    <n v="1"/>
    <n v="349565.56"/>
    <x v="0"/>
    <s v="Между 100 000 и 500 000"/>
    <x v="0"/>
  </r>
  <r>
    <x v="5"/>
    <x v="2"/>
    <x v="1"/>
    <n v="1"/>
    <n v="2"/>
    <x v="1"/>
    <n v="3"/>
    <n v="220779.05"/>
    <x v="0"/>
    <s v="Между 100 000 и 500 000"/>
    <x v="0"/>
  </r>
  <r>
    <x v="5"/>
    <x v="2"/>
    <x v="1"/>
    <n v="3"/>
    <n v="2"/>
    <x v="0"/>
    <n v="1"/>
    <n v="3746.4"/>
    <x v="0"/>
    <s v="Между 1000 и 10 000"/>
    <x v="0"/>
  </r>
  <r>
    <x v="6"/>
    <x v="2"/>
    <x v="0"/>
    <n v="2"/>
    <n v="2"/>
    <x v="0"/>
    <n v="1"/>
    <n v="2094.13"/>
    <x v="0"/>
    <s v="Между 1000 и 10 000"/>
    <x v="0"/>
  </r>
  <r>
    <x v="6"/>
    <x v="2"/>
    <x v="0"/>
    <n v="3"/>
    <n v="2"/>
    <x v="0"/>
    <n v="1"/>
    <n v="166209.74"/>
    <x v="0"/>
    <s v="Между 100 000 и 500 000"/>
    <x v="0"/>
  </r>
  <r>
    <x v="6"/>
    <x v="2"/>
    <x v="0"/>
    <n v="3"/>
    <n v="2"/>
    <x v="1"/>
    <n v="21"/>
    <n v="6686247.5800000001"/>
    <x v="0"/>
    <s v="&gt;500 000"/>
    <x v="0"/>
  </r>
  <r>
    <x v="6"/>
    <x v="2"/>
    <x v="1"/>
    <n v="1"/>
    <n v="2"/>
    <x v="1"/>
    <n v="6"/>
    <n v="559006.62"/>
    <x v="0"/>
    <s v="&gt;500 000"/>
    <x v="0"/>
  </r>
  <r>
    <x v="6"/>
    <x v="2"/>
    <x v="1"/>
    <n v="2"/>
    <n v="2"/>
    <x v="0"/>
    <n v="1"/>
    <n v="351310.8"/>
    <x v="0"/>
    <s v="Между 100 000 и 500 000"/>
    <x v="0"/>
  </r>
  <r>
    <x v="6"/>
    <x v="2"/>
    <x v="1"/>
    <n v="3"/>
    <n v="2"/>
    <x v="1"/>
    <n v="1"/>
    <n v="13692.45"/>
    <x v="0"/>
    <s v="Между 10 000 и 50 000"/>
    <x v="0"/>
  </r>
  <r>
    <x v="6"/>
    <x v="2"/>
    <x v="1"/>
    <n v="4"/>
    <n v="2"/>
    <x v="0"/>
    <n v="1"/>
    <n v="3849.3"/>
    <x v="0"/>
    <s v="Между 1000 и 10 000"/>
    <x v="0"/>
  </r>
  <r>
    <x v="11"/>
    <x v="2"/>
    <x v="0"/>
    <n v="1"/>
    <n v="2"/>
    <x v="0"/>
    <n v="4"/>
    <n v="373881.38"/>
    <x v="0"/>
    <s v="Между 100 000 и 500 000"/>
    <x v="0"/>
  </r>
  <r>
    <x v="11"/>
    <x v="2"/>
    <x v="0"/>
    <n v="3"/>
    <n v="2"/>
    <x v="1"/>
    <n v="15"/>
    <n v="4015800.17"/>
    <x v="0"/>
    <s v="&gt;500 000"/>
    <x v="0"/>
  </r>
  <r>
    <x v="11"/>
    <x v="2"/>
    <x v="1"/>
    <n v="1"/>
    <n v="2"/>
    <x v="0"/>
    <n v="1"/>
    <n v="9510.2999999999993"/>
    <x v="0"/>
    <s v="Между 1000 и 10 000"/>
    <x v="0"/>
  </r>
  <r>
    <x v="11"/>
    <x v="2"/>
    <x v="1"/>
    <n v="2"/>
    <n v="2"/>
    <x v="1"/>
    <n v="5"/>
    <n v="226623.05"/>
    <x v="0"/>
    <s v="Между 100 000 и 500 000"/>
    <x v="0"/>
  </r>
  <r>
    <x v="11"/>
    <x v="2"/>
    <x v="1"/>
    <n v="3"/>
    <n v="2"/>
    <x v="0"/>
    <n v="1"/>
    <n v="357446.24"/>
    <x v="0"/>
    <s v="Между 100 000 и 500 000"/>
    <x v="0"/>
  </r>
  <r>
    <x v="11"/>
    <x v="2"/>
    <x v="1"/>
    <n v="3"/>
    <n v="2"/>
    <x v="1"/>
    <n v="2"/>
    <n v="52890.69"/>
    <x v="0"/>
    <s v="Между 50 000 и 100 000"/>
    <x v="0"/>
  </r>
  <r>
    <x v="11"/>
    <x v="2"/>
    <x v="1"/>
    <n v="4"/>
    <n v="2"/>
    <x v="1"/>
    <n v="1"/>
    <n v="13928.94"/>
    <x v="0"/>
    <s v="Между 10 000 и 50 000"/>
    <x v="0"/>
  </r>
  <r>
    <x v="12"/>
    <x v="2"/>
    <x v="0"/>
    <n v="2"/>
    <n v="2"/>
    <x v="0"/>
    <n v="2"/>
    <n v="352938.3"/>
    <x v="0"/>
    <s v="Между 100 000 и 500 000"/>
    <x v="0"/>
  </r>
  <r>
    <x v="12"/>
    <x v="2"/>
    <x v="1"/>
    <n v="1"/>
    <n v="2"/>
    <x v="1"/>
    <n v="1"/>
    <n v="132347.76999999999"/>
    <x v="0"/>
    <s v="Между 100 000 и 500 000"/>
    <x v="0"/>
  </r>
  <r>
    <x v="12"/>
    <x v="2"/>
    <x v="1"/>
    <n v="2"/>
    <n v="2"/>
    <x v="0"/>
    <n v="1"/>
    <n v="9666.82"/>
    <x v="0"/>
    <s v="Между 1000 и 10 000"/>
    <x v="0"/>
  </r>
  <r>
    <x v="12"/>
    <x v="2"/>
    <x v="1"/>
    <n v="3"/>
    <n v="2"/>
    <x v="1"/>
    <n v="5"/>
    <n v="230320.81"/>
    <x v="0"/>
    <s v="Между 100 000 и 500 000"/>
    <x v="0"/>
  </r>
  <r>
    <x v="12"/>
    <x v="2"/>
    <x v="1"/>
    <n v="4"/>
    <n v="2"/>
    <x v="1"/>
    <n v="2"/>
    <n v="54279.12"/>
    <x v="0"/>
    <s v="Между 50 000 и 100 000"/>
    <x v="0"/>
  </r>
  <r>
    <x v="7"/>
    <x v="2"/>
    <x v="0"/>
    <n v="3"/>
    <n v="2"/>
    <x v="0"/>
    <n v="1"/>
    <n v="14753.93"/>
    <x v="0"/>
    <s v="Между 10 000 и 50 000"/>
    <x v="0"/>
  </r>
  <r>
    <x v="7"/>
    <x v="2"/>
    <x v="1"/>
    <n v="1"/>
    <n v="2"/>
    <x v="0"/>
    <n v="1"/>
    <n v="330466.21000000002"/>
    <x v="0"/>
    <s v="Между 100 000 и 500 000"/>
    <x v="0"/>
  </r>
  <r>
    <x v="7"/>
    <x v="2"/>
    <x v="1"/>
    <n v="1"/>
    <n v="2"/>
    <x v="1"/>
    <n v="1"/>
    <n v="253879.67"/>
    <x v="0"/>
    <s v="Между 100 000 и 500 000"/>
    <x v="0"/>
  </r>
  <r>
    <x v="7"/>
    <x v="2"/>
    <x v="1"/>
    <n v="3"/>
    <n v="2"/>
    <x v="0"/>
    <n v="1"/>
    <n v="9831.57"/>
    <x v="0"/>
    <s v="Между 1000 и 10 000"/>
    <x v="0"/>
  </r>
  <r>
    <x v="7"/>
    <x v="2"/>
    <x v="1"/>
    <n v="4"/>
    <n v="2"/>
    <x v="1"/>
    <n v="3"/>
    <n v="191463.52"/>
    <x v="0"/>
    <s v="Между 100 000 и 500 000"/>
    <x v="0"/>
  </r>
  <r>
    <x v="8"/>
    <x v="2"/>
    <x v="0"/>
    <n v="1"/>
    <n v="2"/>
    <x v="0"/>
    <n v="1"/>
    <n v="332983.18"/>
    <x v="0"/>
    <s v="Между 100 000 и 500 000"/>
    <x v="0"/>
  </r>
  <r>
    <x v="8"/>
    <x v="2"/>
    <x v="1"/>
    <n v="1"/>
    <n v="2"/>
    <x v="0"/>
    <n v="1"/>
    <n v="25932.95"/>
    <x v="0"/>
    <s v="Между 10 000 и 50 000"/>
    <x v="0"/>
  </r>
  <r>
    <x v="8"/>
    <x v="2"/>
    <x v="1"/>
    <n v="1"/>
    <n v="2"/>
    <x v="1"/>
    <n v="4"/>
    <n v="378981.47"/>
    <x v="0"/>
    <s v="Между 100 000 и 500 000"/>
    <x v="0"/>
  </r>
  <r>
    <x v="8"/>
    <x v="2"/>
    <x v="1"/>
    <n v="4"/>
    <n v="2"/>
    <x v="0"/>
    <n v="1"/>
    <n v="10014.530000000001"/>
    <x v="0"/>
    <s v="Между 10 000 и 50 000"/>
    <x v="0"/>
  </r>
  <r>
    <x v="9"/>
    <x v="2"/>
    <x v="0"/>
    <n v="2"/>
    <n v="2"/>
    <x v="0"/>
    <n v="1"/>
    <n v="338722.09"/>
    <x v="0"/>
    <s v="Между 100 000 и 500 000"/>
    <x v="0"/>
  </r>
  <r>
    <x v="9"/>
    <x v="2"/>
    <x v="1"/>
    <n v="1"/>
    <n v="2"/>
    <x v="1"/>
    <n v="1"/>
    <n v="65007.3"/>
    <x v="0"/>
    <s v="Между 50 000 и 100 000"/>
    <x v="0"/>
  </r>
  <r>
    <x v="9"/>
    <x v="2"/>
    <x v="1"/>
    <n v="2"/>
    <n v="2"/>
    <x v="0"/>
    <n v="1"/>
    <n v="25327.119999999999"/>
    <x v="0"/>
    <s v="Между 10 000 и 50 000"/>
    <x v="0"/>
  </r>
  <r>
    <x v="9"/>
    <x v="2"/>
    <x v="1"/>
    <n v="3"/>
    <n v="2"/>
    <x v="1"/>
    <n v="1"/>
    <n v="232912.02"/>
    <x v="0"/>
    <s v="Между 100 000 и 500 000"/>
    <x v="0"/>
  </r>
  <r>
    <x v="9"/>
    <x v="2"/>
    <x v="1"/>
    <n v="4"/>
    <n v="2"/>
    <x v="1"/>
    <n v="1"/>
    <n v="119351.92"/>
    <x v="0"/>
    <s v="Между 100 000 и 500 000"/>
    <x v="0"/>
  </r>
  <r>
    <x v="13"/>
    <x v="2"/>
    <x v="1"/>
    <n v="2"/>
    <n v="2"/>
    <x v="1"/>
    <n v="1"/>
    <n v="66929.83"/>
    <x v="0"/>
    <s v="Между 50 000 и 100 000"/>
    <x v="0"/>
  </r>
  <r>
    <x v="13"/>
    <x v="2"/>
    <x v="1"/>
    <n v="3"/>
    <n v="2"/>
    <x v="0"/>
    <n v="1"/>
    <n v="24743.16"/>
    <x v="0"/>
    <s v="Между 10 000 и 50 000"/>
    <x v="0"/>
  </r>
  <r>
    <x v="13"/>
    <x v="2"/>
    <x v="1"/>
    <n v="3"/>
    <n v="2"/>
    <x v="1"/>
    <n v="4"/>
    <n v="385856.71"/>
    <x v="0"/>
    <s v="Между 100 000 и 500 000"/>
    <x v="0"/>
  </r>
  <r>
    <x v="17"/>
    <x v="2"/>
    <x v="0"/>
    <n v="1"/>
    <n v="2"/>
    <x v="1"/>
    <n v="16"/>
    <n v="6182598.1699999999"/>
    <x v="0"/>
    <s v="&gt;500 000"/>
    <x v="0"/>
  </r>
  <r>
    <x v="17"/>
    <x v="2"/>
    <x v="0"/>
    <n v="2"/>
    <n v="2"/>
    <x v="1"/>
    <n v="35"/>
    <n v="13060476.460000001"/>
    <x v="0"/>
    <s v="&gt;500 000"/>
    <x v="0"/>
  </r>
  <r>
    <x v="17"/>
    <x v="2"/>
    <x v="0"/>
    <n v="3"/>
    <n v="2"/>
    <x v="1"/>
    <n v="57"/>
    <n v="18861232.75"/>
    <x v="0"/>
    <s v="&gt;500 000"/>
    <x v="0"/>
  </r>
  <r>
    <x v="17"/>
    <x v="2"/>
    <x v="1"/>
    <n v="1"/>
    <n v="2"/>
    <x v="1"/>
    <n v="2"/>
    <n v="102514.57"/>
    <x v="0"/>
    <s v="Между 100 000 и 500 000"/>
    <x v="0"/>
  </r>
  <r>
    <x v="17"/>
    <x v="2"/>
    <x v="1"/>
    <n v="2"/>
    <n v="2"/>
    <x v="1"/>
    <n v="2"/>
    <n v="137752.39000000001"/>
    <x v="0"/>
    <s v="Между 100 000 и 500 000"/>
    <x v="0"/>
  </r>
  <r>
    <x v="17"/>
    <x v="2"/>
    <x v="1"/>
    <n v="3"/>
    <n v="2"/>
    <x v="1"/>
    <n v="1"/>
    <n v="68351.399999999994"/>
    <x v="0"/>
    <s v="Между 50 000 и 100 000"/>
    <x v="0"/>
  </r>
  <r>
    <x v="17"/>
    <x v="2"/>
    <x v="1"/>
    <n v="4"/>
    <n v="2"/>
    <x v="0"/>
    <n v="1"/>
    <n v="24436.99"/>
    <x v="0"/>
    <s v="Между 10 000 и 50 000"/>
    <x v="0"/>
  </r>
  <r>
    <x v="17"/>
    <x v="2"/>
    <x v="1"/>
    <n v="4"/>
    <n v="2"/>
    <x v="1"/>
    <n v="4"/>
    <n v="387944.18"/>
    <x v="0"/>
    <s v="Между 100 000 и 500 000"/>
    <x v="0"/>
  </r>
  <r>
    <x v="15"/>
    <x v="2"/>
    <x v="0"/>
    <n v="3"/>
    <n v="2"/>
    <x v="0"/>
    <n v="4"/>
    <n v="801416.37"/>
    <x v="0"/>
    <s v="&gt;500 000"/>
    <x v="0"/>
  </r>
  <r>
    <x v="15"/>
    <x v="2"/>
    <x v="1"/>
    <n v="1"/>
    <n v="2"/>
    <x v="1"/>
    <n v="1"/>
    <n v="81838.78"/>
    <x v="0"/>
    <s v="Между 50 000 и 100 000"/>
    <x v="0"/>
  </r>
  <r>
    <x v="16"/>
    <x v="2"/>
    <x v="0"/>
    <n v="1"/>
    <n v="2"/>
    <x v="0"/>
    <n v="16"/>
    <n v="947841.47"/>
    <x v="0"/>
    <s v="&gt;500 000"/>
    <x v="0"/>
  </r>
  <r>
    <x v="16"/>
    <x v="2"/>
    <x v="0"/>
    <n v="2"/>
    <n v="2"/>
    <x v="0"/>
    <n v="38"/>
    <n v="3761435.54"/>
    <x v="0"/>
    <s v="&gt;500 000"/>
    <x v="0"/>
  </r>
  <r>
    <x v="16"/>
    <x v="2"/>
    <x v="1"/>
    <n v="1"/>
    <n v="2"/>
    <x v="1"/>
    <n v="3"/>
    <n v="512650.76"/>
    <x v="0"/>
    <s v="&gt;500 000"/>
    <x v="0"/>
  </r>
  <r>
    <x v="16"/>
    <x v="2"/>
    <x v="1"/>
    <n v="2"/>
    <n v="2"/>
    <x v="1"/>
    <n v="1"/>
    <n v="83707.66"/>
    <x v="0"/>
    <s v="Между 50 000 и 100 000"/>
    <x v="0"/>
  </r>
  <r>
    <x v="14"/>
    <x v="2"/>
    <x v="0"/>
    <n v="1"/>
    <n v="2"/>
    <x v="0"/>
    <n v="17"/>
    <n v="1310754.6599999999"/>
    <x v="0"/>
    <s v="&gt;500 000"/>
    <x v="0"/>
  </r>
  <r>
    <x v="14"/>
    <x v="2"/>
    <x v="0"/>
    <n v="3"/>
    <n v="2"/>
    <x v="0"/>
    <n v="16"/>
    <n v="1203340.43"/>
    <x v="0"/>
    <s v="&gt;500 000"/>
    <x v="0"/>
  </r>
  <r>
    <x v="14"/>
    <x v="2"/>
    <x v="1"/>
    <n v="1"/>
    <n v="2"/>
    <x v="0"/>
    <n v="1"/>
    <n v="7404.48"/>
    <x v="0"/>
    <s v="Между 1000 и 10 000"/>
    <x v="0"/>
  </r>
  <r>
    <x v="14"/>
    <x v="2"/>
    <x v="1"/>
    <n v="2"/>
    <n v="2"/>
    <x v="1"/>
    <n v="3"/>
    <n v="519389.29"/>
    <x v="0"/>
    <s v="&gt;500 000"/>
    <x v="0"/>
  </r>
  <r>
    <x v="14"/>
    <x v="2"/>
    <x v="1"/>
    <n v="3"/>
    <n v="2"/>
    <x v="1"/>
    <n v="1"/>
    <n v="85767.29"/>
    <x v="0"/>
    <s v="Между 50 000 и 100 000"/>
    <x v="0"/>
  </r>
  <r>
    <x v="10"/>
    <x v="2"/>
    <x v="0"/>
    <n v="1"/>
    <n v="2"/>
    <x v="0"/>
    <n v="13"/>
    <n v="890245.75"/>
    <x v="0"/>
    <s v="&gt;500 000"/>
    <x v="0"/>
  </r>
  <r>
    <x v="10"/>
    <x v="2"/>
    <x v="0"/>
    <n v="2"/>
    <n v="2"/>
    <x v="0"/>
    <n v="13"/>
    <n v="947073.31"/>
    <x v="0"/>
    <s v="&gt;500 000"/>
    <x v="0"/>
  </r>
  <r>
    <x v="10"/>
    <x v="2"/>
    <x v="0"/>
    <n v="3"/>
    <n v="2"/>
    <x v="0"/>
    <n v="5"/>
    <n v="114129.17"/>
    <x v="0"/>
    <s v="Между 100 000 и 500 000"/>
    <x v="0"/>
  </r>
  <r>
    <x v="10"/>
    <x v="2"/>
    <x v="1"/>
    <n v="1"/>
    <n v="2"/>
    <x v="1"/>
    <n v="5"/>
    <n v="780923.12"/>
    <x v="0"/>
    <s v="&gt;500 000"/>
    <x v="0"/>
  </r>
  <r>
    <x v="10"/>
    <x v="2"/>
    <x v="1"/>
    <n v="2"/>
    <n v="2"/>
    <x v="0"/>
    <n v="1"/>
    <n v="7486.95"/>
    <x v="0"/>
    <s v="Между 1000 и 10 000"/>
    <x v="0"/>
  </r>
  <r>
    <x v="10"/>
    <x v="2"/>
    <x v="1"/>
    <n v="2"/>
    <n v="2"/>
    <x v="1"/>
    <n v="1"/>
    <n v="4177.21"/>
    <x v="0"/>
    <s v="Между 1000 и 10 000"/>
    <x v="0"/>
  </r>
  <r>
    <x v="10"/>
    <x v="2"/>
    <x v="1"/>
    <n v="3"/>
    <n v="2"/>
    <x v="1"/>
    <n v="3"/>
    <n v="526087.86"/>
    <x v="0"/>
    <s v="&gt;500 000"/>
    <x v="0"/>
  </r>
  <r>
    <x v="10"/>
    <x v="2"/>
    <x v="1"/>
    <n v="4"/>
    <n v="2"/>
    <x v="1"/>
    <n v="1"/>
    <n v="87811.46"/>
    <x v="0"/>
    <s v="Между 50 000 и 100 000"/>
    <x v="0"/>
  </r>
  <r>
    <x v="0"/>
    <x v="2"/>
    <x v="1"/>
    <n v="1"/>
    <n v="3"/>
    <x v="0"/>
    <n v="1"/>
    <n v="418662.61"/>
    <x v="0"/>
    <s v="Между 100 000 и 500 000"/>
    <x v="0"/>
  </r>
  <r>
    <x v="0"/>
    <x v="2"/>
    <x v="1"/>
    <n v="2"/>
    <n v="3"/>
    <x v="0"/>
    <n v="1"/>
    <n v="27892.02"/>
    <x v="0"/>
    <s v="Между 10 000 и 50 000"/>
    <x v="0"/>
  </r>
  <r>
    <x v="0"/>
    <x v="2"/>
    <x v="0"/>
    <n v="1"/>
    <n v="3"/>
    <x v="0"/>
    <n v="5"/>
    <n v="1677153.91"/>
    <x v="0"/>
    <s v="&gt;500 000"/>
    <x v="0"/>
  </r>
  <r>
    <x v="0"/>
    <x v="2"/>
    <x v="0"/>
    <n v="2"/>
    <n v="3"/>
    <x v="0"/>
    <n v="24"/>
    <n v="5723689.7199999997"/>
    <x v="0"/>
    <s v="&gt;500 000"/>
    <x v="0"/>
  </r>
  <r>
    <x v="0"/>
    <x v="2"/>
    <x v="1"/>
    <n v="1"/>
    <n v="3"/>
    <x v="1"/>
    <n v="2"/>
    <n v="414816.27"/>
    <x v="0"/>
    <s v="Между 100 000 и 500 000"/>
    <x v="0"/>
  </r>
  <r>
    <x v="0"/>
    <x v="2"/>
    <x v="1"/>
    <n v="2"/>
    <n v="3"/>
    <x v="1"/>
    <n v="6"/>
    <n v="224614.15"/>
    <x v="0"/>
    <s v="Между 100 000 и 500 000"/>
    <x v="0"/>
  </r>
  <r>
    <x v="1"/>
    <x v="2"/>
    <x v="0"/>
    <n v="1"/>
    <n v="3"/>
    <x v="0"/>
    <n v="7"/>
    <n v="2258822.81"/>
    <x v="0"/>
    <s v="&gt;500 000"/>
    <x v="0"/>
  </r>
  <r>
    <x v="1"/>
    <x v="2"/>
    <x v="0"/>
    <n v="2"/>
    <n v="3"/>
    <x v="0"/>
    <n v="3"/>
    <n v="554335.53"/>
    <x v="0"/>
    <s v="&gt;500 000"/>
    <x v="0"/>
  </r>
  <r>
    <x v="1"/>
    <x v="2"/>
    <x v="0"/>
    <n v="3"/>
    <n v="3"/>
    <x v="0"/>
    <n v="10"/>
    <n v="2073826.41"/>
    <x v="0"/>
    <s v="&gt;500 000"/>
    <x v="0"/>
  </r>
  <r>
    <x v="1"/>
    <x v="2"/>
    <x v="1"/>
    <n v="1"/>
    <n v="3"/>
    <x v="1"/>
    <n v="1"/>
    <n v="14763.36"/>
    <x v="0"/>
    <s v="Между 10 000 и 50 000"/>
    <x v="0"/>
  </r>
  <r>
    <x v="1"/>
    <x v="2"/>
    <x v="1"/>
    <n v="2"/>
    <n v="3"/>
    <x v="0"/>
    <n v="1"/>
    <n v="425421.8"/>
    <x v="0"/>
    <s v="Между 100 000 и 500 000"/>
    <x v="0"/>
  </r>
  <r>
    <x v="1"/>
    <x v="2"/>
    <x v="1"/>
    <n v="2"/>
    <n v="3"/>
    <x v="1"/>
    <n v="2"/>
    <n v="421853.58"/>
    <x v="0"/>
    <s v="Между 100 000 и 500 000"/>
    <x v="0"/>
  </r>
  <r>
    <x v="1"/>
    <x v="2"/>
    <x v="1"/>
    <n v="3"/>
    <n v="3"/>
    <x v="1"/>
    <n v="5"/>
    <n v="210371.74"/>
    <x v="0"/>
    <s v="Между 100 000 и 500 000"/>
    <x v="0"/>
  </r>
  <r>
    <x v="1"/>
    <x v="2"/>
    <x v="1"/>
    <n v="4"/>
    <n v="3"/>
    <x v="1"/>
    <n v="1"/>
    <n v="78953.070000000007"/>
    <x v="0"/>
    <s v="Между 50 000 и 100 000"/>
    <x v="0"/>
  </r>
  <r>
    <x v="2"/>
    <x v="2"/>
    <x v="0"/>
    <n v="1"/>
    <n v="3"/>
    <x v="0"/>
    <n v="5"/>
    <n v="1443978.19"/>
    <x v="0"/>
    <s v="&gt;500 000"/>
    <x v="0"/>
  </r>
  <r>
    <x v="2"/>
    <x v="2"/>
    <x v="0"/>
    <n v="2"/>
    <n v="3"/>
    <x v="0"/>
    <n v="7"/>
    <n v="2276766.87"/>
    <x v="0"/>
    <s v="&gt;500 000"/>
    <x v="0"/>
  </r>
  <r>
    <x v="2"/>
    <x v="2"/>
    <x v="0"/>
    <n v="3"/>
    <n v="3"/>
    <x v="0"/>
    <n v="2"/>
    <n v="325189.31"/>
    <x v="0"/>
    <s v="Между 100 000 и 500 000"/>
    <x v="0"/>
  </r>
  <r>
    <x v="2"/>
    <x v="2"/>
    <x v="1"/>
    <n v="2"/>
    <n v="3"/>
    <x v="1"/>
    <n v="1"/>
    <n v="15129.29"/>
    <x v="0"/>
    <s v="Между 10 000 и 50 000"/>
    <x v="0"/>
  </r>
  <r>
    <x v="2"/>
    <x v="2"/>
    <x v="1"/>
    <n v="3"/>
    <n v="3"/>
    <x v="0"/>
    <n v="1"/>
    <n v="431911.95"/>
    <x v="0"/>
    <s v="Между 100 000 и 500 000"/>
    <x v="0"/>
  </r>
  <r>
    <x v="2"/>
    <x v="2"/>
    <x v="1"/>
    <n v="3"/>
    <n v="3"/>
    <x v="1"/>
    <n v="2"/>
    <n v="428640.24"/>
    <x v="0"/>
    <s v="Между 100 000 и 500 000"/>
    <x v="0"/>
  </r>
  <r>
    <x v="2"/>
    <x v="2"/>
    <x v="1"/>
    <n v="4"/>
    <n v="3"/>
    <x v="1"/>
    <n v="4"/>
    <n v="212379.57"/>
    <x v="0"/>
    <s v="Между 100 000 и 500 000"/>
    <x v="0"/>
  </r>
  <r>
    <x v="3"/>
    <x v="2"/>
    <x v="0"/>
    <n v="1"/>
    <n v="3"/>
    <x v="0"/>
    <n v="17"/>
    <n v="4943488.05"/>
    <x v="0"/>
    <s v="&gt;500 000"/>
    <x v="0"/>
  </r>
  <r>
    <x v="3"/>
    <x v="2"/>
    <x v="0"/>
    <n v="2"/>
    <n v="3"/>
    <x v="0"/>
    <n v="2"/>
    <n v="257569.53"/>
    <x v="0"/>
    <s v="Между 100 000 и 500 000"/>
    <x v="0"/>
  </r>
  <r>
    <x v="3"/>
    <x v="2"/>
    <x v="0"/>
    <n v="3"/>
    <n v="3"/>
    <x v="0"/>
    <n v="3"/>
    <n v="394319.55"/>
    <x v="0"/>
    <s v="Между 100 000 и 500 000"/>
    <x v="0"/>
  </r>
  <r>
    <x v="3"/>
    <x v="2"/>
    <x v="1"/>
    <n v="3"/>
    <n v="3"/>
    <x v="1"/>
    <n v="1"/>
    <n v="15585.94"/>
    <x v="0"/>
    <s v="Между 10 000 и 50 000"/>
    <x v="0"/>
  </r>
  <r>
    <x v="3"/>
    <x v="2"/>
    <x v="1"/>
    <n v="4"/>
    <n v="3"/>
    <x v="0"/>
    <n v="1"/>
    <n v="439286.89"/>
    <x v="0"/>
    <s v="Между 100 000 и 500 000"/>
    <x v="0"/>
  </r>
  <r>
    <x v="3"/>
    <x v="2"/>
    <x v="1"/>
    <n v="4"/>
    <n v="3"/>
    <x v="1"/>
    <n v="1"/>
    <n v="2274.7600000000002"/>
    <x v="0"/>
    <s v="Между 1000 и 10 000"/>
    <x v="0"/>
  </r>
  <r>
    <x v="4"/>
    <x v="2"/>
    <x v="0"/>
    <n v="1"/>
    <n v="3"/>
    <x v="0"/>
    <n v="7"/>
    <n v="3920337.31"/>
    <x v="0"/>
    <s v="&gt;500 000"/>
    <x v="0"/>
  </r>
  <r>
    <x v="4"/>
    <x v="2"/>
    <x v="0"/>
    <n v="2"/>
    <n v="3"/>
    <x v="0"/>
    <n v="5"/>
    <n v="582842.68000000005"/>
    <x v="0"/>
    <s v="&gt;500 000"/>
    <x v="0"/>
  </r>
  <r>
    <x v="4"/>
    <x v="2"/>
    <x v="0"/>
    <n v="3"/>
    <n v="3"/>
    <x v="0"/>
    <n v="2"/>
    <n v="263200.71999999997"/>
    <x v="0"/>
    <s v="Между 100 000 и 500 000"/>
    <x v="0"/>
  </r>
  <r>
    <x v="4"/>
    <x v="2"/>
    <x v="1"/>
    <n v="4"/>
    <n v="3"/>
    <x v="1"/>
    <n v="1"/>
    <n v="16125.42"/>
    <x v="0"/>
    <s v="Между 10 000 и 50 000"/>
    <x v="0"/>
  </r>
  <r>
    <x v="5"/>
    <x v="2"/>
    <x v="0"/>
    <n v="1"/>
    <n v="3"/>
    <x v="0"/>
    <n v="6"/>
    <n v="1935528.11"/>
    <x v="0"/>
    <s v="&gt;500 000"/>
    <x v="0"/>
  </r>
  <r>
    <x v="5"/>
    <x v="2"/>
    <x v="0"/>
    <n v="2"/>
    <n v="3"/>
    <x v="0"/>
    <n v="4"/>
    <n v="1187568.03"/>
    <x v="0"/>
    <s v="&gt;500 000"/>
    <x v="0"/>
  </r>
  <r>
    <x v="5"/>
    <x v="2"/>
    <x v="0"/>
    <n v="3"/>
    <n v="3"/>
    <x v="0"/>
    <n v="5"/>
    <n v="574722.12"/>
    <x v="0"/>
    <s v="&gt;500 000"/>
    <x v="0"/>
  </r>
  <r>
    <x v="6"/>
    <x v="2"/>
    <x v="0"/>
    <n v="1"/>
    <n v="3"/>
    <x v="0"/>
    <n v="15"/>
    <n v="6639379.6799999997"/>
    <x v="0"/>
    <s v="&gt;500 000"/>
    <x v="0"/>
  </r>
  <r>
    <x v="6"/>
    <x v="2"/>
    <x v="0"/>
    <n v="2"/>
    <n v="3"/>
    <x v="0"/>
    <n v="3"/>
    <n v="667807.26"/>
    <x v="0"/>
    <s v="&gt;500 000"/>
    <x v="0"/>
  </r>
  <r>
    <x v="6"/>
    <x v="2"/>
    <x v="0"/>
    <n v="3"/>
    <n v="3"/>
    <x v="0"/>
    <n v="4"/>
    <n v="1207765.8"/>
    <x v="0"/>
    <s v="&gt;500 000"/>
    <x v="0"/>
  </r>
  <r>
    <x v="6"/>
    <x v="2"/>
    <x v="1"/>
    <n v="1"/>
    <n v="3"/>
    <x v="0"/>
    <n v="1"/>
    <n v="4830.87"/>
    <x v="0"/>
    <s v="Между 1000 и 10 000"/>
    <x v="0"/>
  </r>
  <r>
    <x v="11"/>
    <x v="2"/>
    <x v="0"/>
    <n v="1"/>
    <n v="3"/>
    <x v="0"/>
    <n v="19"/>
    <n v="3340134.39"/>
    <x v="0"/>
    <s v="&gt;500 000"/>
    <x v="0"/>
  </r>
  <r>
    <x v="11"/>
    <x v="2"/>
    <x v="0"/>
    <n v="2"/>
    <n v="3"/>
    <x v="0"/>
    <n v="7"/>
    <n v="2884121.16"/>
    <x v="0"/>
    <s v="&gt;500 000"/>
    <x v="0"/>
  </r>
  <r>
    <x v="11"/>
    <x v="2"/>
    <x v="1"/>
    <n v="1"/>
    <n v="3"/>
    <x v="1"/>
    <n v="2"/>
    <n v="14083.88"/>
    <x v="0"/>
    <s v="Между 10 000 и 50 000"/>
    <x v="0"/>
  </r>
  <r>
    <x v="11"/>
    <x v="2"/>
    <x v="1"/>
    <n v="2"/>
    <n v="3"/>
    <x v="0"/>
    <n v="1"/>
    <n v="4961.68"/>
    <x v="0"/>
    <s v="Между 1000 и 10 000"/>
    <x v="0"/>
  </r>
  <r>
    <x v="11"/>
    <x v="2"/>
    <x v="1"/>
    <n v="2"/>
    <n v="3"/>
    <x v="1"/>
    <n v="2"/>
    <n v="117761.56"/>
    <x v="0"/>
    <s v="Между 100 000 и 500 000"/>
    <x v="0"/>
  </r>
  <r>
    <x v="12"/>
    <x v="2"/>
    <x v="0"/>
    <n v="2"/>
    <n v="3"/>
    <x v="0"/>
    <n v="16"/>
    <n v="2890731.7"/>
    <x v="0"/>
    <s v="&gt;500 000"/>
    <x v="0"/>
  </r>
  <r>
    <x v="12"/>
    <x v="2"/>
    <x v="0"/>
    <n v="3"/>
    <n v="3"/>
    <x v="0"/>
    <n v="5"/>
    <n v="1953151.22"/>
    <x v="0"/>
    <s v="&gt;500 000"/>
    <x v="0"/>
  </r>
  <r>
    <x v="12"/>
    <x v="2"/>
    <x v="1"/>
    <n v="2"/>
    <n v="3"/>
    <x v="1"/>
    <n v="2"/>
    <n v="14411.54"/>
    <x v="0"/>
    <s v="Между 10 000 и 50 000"/>
    <x v="0"/>
  </r>
  <r>
    <x v="12"/>
    <x v="2"/>
    <x v="1"/>
    <n v="3"/>
    <n v="3"/>
    <x v="0"/>
    <n v="1"/>
    <n v="5099.38"/>
    <x v="0"/>
    <s v="Между 1000 и 10 000"/>
    <x v="0"/>
  </r>
  <r>
    <x v="12"/>
    <x v="2"/>
    <x v="1"/>
    <n v="4"/>
    <n v="3"/>
    <x v="1"/>
    <n v="3"/>
    <n v="135597.26999999999"/>
    <x v="0"/>
    <s v="Между 100 000 и 500 000"/>
    <x v="0"/>
  </r>
  <r>
    <x v="7"/>
    <x v="2"/>
    <x v="0"/>
    <n v="2"/>
    <n v="3"/>
    <x v="0"/>
    <n v="2"/>
    <n v="23291.85"/>
    <x v="0"/>
    <s v="Между 10 000 и 50 000"/>
    <x v="0"/>
  </r>
  <r>
    <x v="7"/>
    <x v="2"/>
    <x v="0"/>
    <n v="3"/>
    <n v="3"/>
    <x v="0"/>
    <n v="13"/>
    <n v="2094467.08"/>
    <x v="0"/>
    <s v="&gt;500 000"/>
    <x v="0"/>
  </r>
  <r>
    <x v="7"/>
    <x v="2"/>
    <x v="1"/>
    <n v="1"/>
    <n v="3"/>
    <x v="1"/>
    <n v="1"/>
    <n v="142157.78"/>
    <x v="0"/>
    <s v="Между 100 000 и 500 000"/>
    <x v="0"/>
  </r>
  <r>
    <x v="7"/>
    <x v="2"/>
    <x v="1"/>
    <n v="3"/>
    <n v="3"/>
    <x v="1"/>
    <n v="2"/>
    <n v="14733.16"/>
    <x v="0"/>
    <s v="Между 10 000 и 50 000"/>
    <x v="0"/>
  </r>
  <r>
    <x v="7"/>
    <x v="2"/>
    <x v="1"/>
    <n v="4"/>
    <n v="3"/>
    <x v="0"/>
    <n v="1"/>
    <n v="5237.08"/>
    <x v="0"/>
    <s v="Между 1000 и 10 000"/>
    <x v="0"/>
  </r>
  <r>
    <x v="8"/>
    <x v="2"/>
    <x v="0"/>
    <n v="1"/>
    <n v="3"/>
    <x v="0"/>
    <n v="13"/>
    <n v="3465201.87"/>
    <x v="0"/>
    <s v="&gt;500 000"/>
    <x v="0"/>
  </r>
  <r>
    <x v="8"/>
    <x v="2"/>
    <x v="1"/>
    <n v="1"/>
    <n v="3"/>
    <x v="0"/>
    <n v="1"/>
    <n v="9256.7000000000007"/>
    <x v="0"/>
    <s v="Между 1000 и 10 000"/>
    <x v="0"/>
  </r>
  <r>
    <x v="8"/>
    <x v="2"/>
    <x v="1"/>
    <n v="2"/>
    <n v="3"/>
    <x v="1"/>
    <n v="1"/>
    <n v="145114.9"/>
    <x v="0"/>
    <s v="Между 100 000 и 500 000"/>
    <x v="0"/>
  </r>
  <r>
    <x v="8"/>
    <x v="2"/>
    <x v="1"/>
    <n v="4"/>
    <n v="3"/>
    <x v="1"/>
    <n v="1"/>
    <n v="12705.09"/>
    <x v="0"/>
    <s v="Между 10 000 и 50 000"/>
    <x v="0"/>
  </r>
  <r>
    <x v="9"/>
    <x v="2"/>
    <x v="0"/>
    <n v="1"/>
    <n v="3"/>
    <x v="0"/>
    <n v="6"/>
    <n v="698601.53"/>
    <x v="0"/>
    <s v="&gt;500 000"/>
    <x v="0"/>
  </r>
  <r>
    <x v="9"/>
    <x v="2"/>
    <x v="0"/>
    <n v="2"/>
    <n v="3"/>
    <x v="0"/>
    <n v="7"/>
    <n v="1453071.56"/>
    <x v="0"/>
    <s v="&gt;500 000"/>
    <x v="0"/>
  </r>
  <r>
    <x v="9"/>
    <x v="2"/>
    <x v="1"/>
    <n v="2"/>
    <n v="3"/>
    <x v="0"/>
    <n v="1"/>
    <n v="9389.98"/>
    <x v="0"/>
    <s v="Между 1000 и 10 000"/>
    <x v="0"/>
  </r>
  <r>
    <x v="9"/>
    <x v="2"/>
    <x v="1"/>
    <n v="2"/>
    <n v="3"/>
    <x v="1"/>
    <n v="1"/>
    <n v="174609.3"/>
    <x v="0"/>
    <s v="Между 100 000 и 500 000"/>
    <x v="0"/>
  </r>
  <r>
    <x v="13"/>
    <x v="2"/>
    <x v="0"/>
    <n v="1"/>
    <n v="3"/>
    <x v="0"/>
    <n v="4"/>
    <n v="178362.74"/>
    <x v="0"/>
    <s v="Между 100 000 и 500 000"/>
    <x v="0"/>
  </r>
  <r>
    <x v="13"/>
    <x v="2"/>
    <x v="0"/>
    <n v="2"/>
    <n v="3"/>
    <x v="0"/>
    <n v="5"/>
    <n v="517235.42"/>
    <x v="0"/>
    <s v="&gt;500 000"/>
    <x v="0"/>
  </r>
  <r>
    <x v="13"/>
    <x v="2"/>
    <x v="0"/>
    <n v="3"/>
    <n v="3"/>
    <x v="0"/>
    <n v="6"/>
    <n v="1108642.81"/>
    <x v="0"/>
    <s v="&gt;500 000"/>
    <x v="0"/>
  </r>
  <r>
    <x v="13"/>
    <x v="2"/>
    <x v="1"/>
    <n v="3"/>
    <n v="3"/>
    <x v="0"/>
    <n v="1"/>
    <n v="9596.4699999999993"/>
    <x v="0"/>
    <s v="Между 1000 и 10 000"/>
    <x v="0"/>
  </r>
  <r>
    <x v="13"/>
    <x v="2"/>
    <x v="1"/>
    <n v="3"/>
    <n v="3"/>
    <x v="1"/>
    <n v="1"/>
    <n v="177872.72"/>
    <x v="0"/>
    <s v="Между 100 000 и 500 000"/>
    <x v="0"/>
  </r>
  <r>
    <x v="17"/>
    <x v="2"/>
    <x v="0"/>
    <n v="2"/>
    <n v="3"/>
    <x v="0"/>
    <n v="4"/>
    <n v="181556.95"/>
    <x v="0"/>
    <s v="Между 100 000 и 500 000"/>
    <x v="0"/>
  </r>
  <r>
    <x v="17"/>
    <x v="2"/>
    <x v="0"/>
    <n v="3"/>
    <n v="3"/>
    <x v="0"/>
    <n v="4"/>
    <n v="203978.32"/>
    <x v="0"/>
    <s v="Между 100 000 и 500 000"/>
    <x v="0"/>
  </r>
  <r>
    <x v="17"/>
    <x v="2"/>
    <x v="1"/>
    <n v="1"/>
    <n v="3"/>
    <x v="1"/>
    <n v="1"/>
    <n v="8823.39"/>
    <x v="0"/>
    <s v="Между 1000 и 10 000"/>
    <x v="0"/>
  </r>
  <r>
    <x v="17"/>
    <x v="2"/>
    <x v="1"/>
    <n v="4"/>
    <n v="3"/>
    <x v="0"/>
    <n v="1"/>
    <n v="9727.73"/>
    <x v="0"/>
    <s v="Между 1000 и 10 000"/>
    <x v="0"/>
  </r>
  <r>
    <x v="17"/>
    <x v="2"/>
    <x v="1"/>
    <n v="4"/>
    <n v="3"/>
    <x v="1"/>
    <n v="1"/>
    <n v="180850.06"/>
    <x v="0"/>
    <s v="Между 100 000 и 500 000"/>
    <x v="0"/>
  </r>
  <r>
    <x v="15"/>
    <x v="2"/>
    <x v="0"/>
    <n v="3"/>
    <n v="3"/>
    <x v="0"/>
    <n v="3"/>
    <n v="969053.49"/>
    <x v="0"/>
    <s v="&gt;500 000"/>
    <x v="0"/>
  </r>
  <r>
    <x v="15"/>
    <x v="2"/>
    <x v="1"/>
    <n v="1"/>
    <n v="3"/>
    <x v="0"/>
    <n v="1"/>
    <n v="17756.29"/>
    <x v="0"/>
    <s v="Между 10 000 и 50 000"/>
    <x v="0"/>
  </r>
  <r>
    <x v="14"/>
    <x v="2"/>
    <x v="0"/>
    <n v="3"/>
    <n v="3"/>
    <x v="0"/>
    <n v="4"/>
    <n v="459626.62"/>
    <x v="0"/>
    <s v="Между 100 000 и 500 000"/>
    <x v="0"/>
  </r>
  <r>
    <x v="10"/>
    <x v="2"/>
    <x v="0"/>
    <n v="1"/>
    <n v="3"/>
    <x v="0"/>
    <n v="29"/>
    <n v="6977534.6299999999"/>
    <x v="0"/>
    <s v="&gt;500 000"/>
    <x v="0"/>
  </r>
  <r>
    <x v="10"/>
    <x v="2"/>
    <x v="0"/>
    <n v="2"/>
    <n v="3"/>
    <x v="0"/>
    <n v="16"/>
    <n v="2722688.15"/>
    <x v="0"/>
    <s v="&gt;500 000"/>
    <x v="0"/>
  </r>
  <r>
    <x v="10"/>
    <x v="2"/>
    <x v="0"/>
    <n v="3"/>
    <n v="3"/>
    <x v="0"/>
    <n v="7"/>
    <n v="243687.46"/>
    <x v="0"/>
    <s v="Между 100 000 и 500 000"/>
    <x v="0"/>
  </r>
  <r>
    <x v="10"/>
    <x v="2"/>
    <x v="1"/>
    <n v="1"/>
    <n v="3"/>
    <x v="0"/>
    <n v="1"/>
    <n v="26933.42"/>
    <x v="0"/>
    <s v="Между 10 000 и 50 000"/>
    <x v="0"/>
  </r>
  <r>
    <x v="10"/>
    <x v="2"/>
    <x v="1"/>
    <n v="1"/>
    <n v="3"/>
    <x v="1"/>
    <n v="6"/>
    <n v="225914.53"/>
    <x v="0"/>
    <s v="Между 100 000 и 500 000"/>
    <x v="0"/>
  </r>
  <r>
    <x v="0"/>
    <x v="2"/>
    <x v="1"/>
    <n v="3"/>
    <n v="4"/>
    <x v="0"/>
    <n v="1"/>
    <n v="6744.36"/>
    <x v="0"/>
    <s v="Между 1000 и 10 000"/>
    <x v="0"/>
  </r>
  <r>
    <x v="0"/>
    <x v="2"/>
    <x v="0"/>
    <n v="1"/>
    <n v="4"/>
    <x v="0"/>
    <n v="32"/>
    <n v="5427551.46"/>
    <x v="0"/>
    <s v="&gt;500 000"/>
    <x v="0"/>
  </r>
  <r>
    <x v="0"/>
    <x v="2"/>
    <x v="1"/>
    <n v="1"/>
    <n v="4"/>
    <x v="1"/>
    <n v="1"/>
    <n v="59225.46"/>
    <x v="0"/>
    <s v="Между 50 000 и 100 000"/>
    <x v="0"/>
  </r>
  <r>
    <x v="0"/>
    <x v="2"/>
    <x v="1"/>
    <n v="3"/>
    <n v="4"/>
    <x v="1"/>
    <n v="1"/>
    <n v="5035.47"/>
    <x v="0"/>
    <s v="Между 1000 и 10 000"/>
    <x v="0"/>
  </r>
  <r>
    <x v="0"/>
    <x v="2"/>
    <x v="1"/>
    <n v="4"/>
    <n v="4"/>
    <x v="1"/>
    <n v="1"/>
    <n v="228397.11"/>
    <x v="0"/>
    <s v="Между 100 000 и 500 000"/>
    <x v="0"/>
  </r>
  <r>
    <x v="1"/>
    <x v="2"/>
    <x v="0"/>
    <n v="2"/>
    <n v="4"/>
    <x v="0"/>
    <n v="20"/>
    <n v="3033453.36"/>
    <x v="0"/>
    <s v="&gt;500 000"/>
    <x v="0"/>
  </r>
  <r>
    <x v="1"/>
    <x v="2"/>
    <x v="0"/>
    <n v="3"/>
    <n v="4"/>
    <x v="0"/>
    <n v="76"/>
    <n v="10779499.58"/>
    <x v="0"/>
    <s v="&gt;500 000"/>
    <x v="0"/>
  </r>
  <r>
    <x v="1"/>
    <x v="2"/>
    <x v="1"/>
    <n v="3"/>
    <n v="4"/>
    <x v="1"/>
    <n v="3"/>
    <n v="464901.32"/>
    <x v="0"/>
    <s v="Между 100 000 и 500 000"/>
    <x v="0"/>
  </r>
  <r>
    <x v="1"/>
    <x v="2"/>
    <x v="1"/>
    <n v="4"/>
    <n v="4"/>
    <x v="0"/>
    <n v="1"/>
    <n v="6845.41"/>
    <x v="0"/>
    <s v="Между 1000 и 10 000"/>
    <x v="0"/>
  </r>
  <r>
    <x v="1"/>
    <x v="2"/>
    <x v="1"/>
    <n v="4"/>
    <n v="4"/>
    <x v="1"/>
    <n v="1"/>
    <n v="5133.75"/>
    <x v="0"/>
    <s v="Между 1000 и 10 000"/>
    <x v="0"/>
  </r>
  <r>
    <x v="2"/>
    <x v="2"/>
    <x v="0"/>
    <n v="1"/>
    <n v="4"/>
    <x v="0"/>
    <n v="34"/>
    <n v="5742007.8899999997"/>
    <x v="0"/>
    <s v="&gt;500 000"/>
    <x v="0"/>
  </r>
  <r>
    <x v="2"/>
    <x v="2"/>
    <x v="0"/>
    <n v="3"/>
    <n v="4"/>
    <x v="0"/>
    <n v="16"/>
    <n v="2089272.68"/>
    <x v="0"/>
    <s v="&gt;500 000"/>
    <x v="0"/>
  </r>
  <r>
    <x v="2"/>
    <x v="2"/>
    <x v="1"/>
    <n v="4"/>
    <n v="4"/>
    <x v="1"/>
    <n v="3"/>
    <n v="474085.18"/>
    <x v="0"/>
    <s v="Между 100 000 и 500 000"/>
    <x v="0"/>
  </r>
  <r>
    <x v="3"/>
    <x v="2"/>
    <x v="0"/>
    <n v="1"/>
    <n v="4"/>
    <x v="0"/>
    <n v="80"/>
    <n v="15507891.76"/>
    <x v="0"/>
    <s v="&gt;500 000"/>
    <x v="0"/>
  </r>
  <r>
    <x v="3"/>
    <x v="2"/>
    <x v="0"/>
    <n v="2"/>
    <n v="4"/>
    <x v="0"/>
    <n v="24"/>
    <n v="3940527.16"/>
    <x v="0"/>
    <s v="&gt;500 000"/>
    <x v="0"/>
  </r>
  <r>
    <x v="3"/>
    <x v="2"/>
    <x v="0"/>
    <n v="3"/>
    <n v="4"/>
    <x v="0"/>
    <n v="14"/>
    <n v="1998614.64"/>
    <x v="0"/>
    <s v="&gt;500 000"/>
    <x v="0"/>
  </r>
  <r>
    <x v="4"/>
    <x v="2"/>
    <x v="0"/>
    <n v="1"/>
    <n v="4"/>
    <x v="0"/>
    <n v="55"/>
    <n v="10217699.859999999"/>
    <x v="0"/>
    <s v="&gt;500 000"/>
    <x v="0"/>
  </r>
  <r>
    <x v="4"/>
    <x v="2"/>
    <x v="0"/>
    <n v="2"/>
    <n v="4"/>
    <x v="0"/>
    <n v="67"/>
    <n v="12521546.359999999"/>
    <x v="0"/>
    <s v="&gt;500 000"/>
    <x v="0"/>
  </r>
  <r>
    <x v="4"/>
    <x v="2"/>
    <x v="0"/>
    <n v="3"/>
    <n v="4"/>
    <x v="0"/>
    <n v="21"/>
    <n v="3272118.92"/>
    <x v="0"/>
    <s v="&gt;500 000"/>
    <x v="0"/>
  </r>
  <r>
    <x v="4"/>
    <x v="2"/>
    <x v="1"/>
    <n v="3"/>
    <n v="4"/>
    <x v="1"/>
    <n v="2"/>
    <n v="488789.2"/>
    <x v="0"/>
    <s v="Между 100 000 и 500 000"/>
    <x v="0"/>
  </r>
  <r>
    <x v="5"/>
    <x v="2"/>
    <x v="0"/>
    <n v="2"/>
    <n v="4"/>
    <x v="0"/>
    <n v="46"/>
    <n v="8484868.8599999994"/>
    <x v="0"/>
    <s v="&gt;500 000"/>
    <x v="0"/>
  </r>
  <r>
    <x v="5"/>
    <x v="2"/>
    <x v="0"/>
    <n v="3"/>
    <n v="4"/>
    <x v="0"/>
    <n v="63"/>
    <n v="11973175.41"/>
    <x v="0"/>
    <s v="&gt;500 000"/>
    <x v="0"/>
  </r>
  <r>
    <x v="5"/>
    <x v="2"/>
    <x v="1"/>
    <n v="4"/>
    <n v="4"/>
    <x v="1"/>
    <n v="1"/>
    <n v="231148.49"/>
    <x v="0"/>
    <s v="Между 100 000 и 500 000"/>
    <x v="0"/>
  </r>
  <r>
    <x v="6"/>
    <x v="2"/>
    <x v="0"/>
    <n v="3"/>
    <n v="4"/>
    <x v="0"/>
    <n v="37"/>
    <n v="7703625.5800000001"/>
    <x v="0"/>
    <s v="&gt;500 000"/>
    <x v="0"/>
  </r>
  <r>
    <x v="6"/>
    <x v="2"/>
    <x v="1"/>
    <n v="2"/>
    <n v="4"/>
    <x v="1"/>
    <n v="1"/>
    <n v="221236.59"/>
    <x v="0"/>
    <s v="Между 100 000 и 500 000"/>
    <x v="0"/>
  </r>
  <r>
    <x v="11"/>
    <x v="2"/>
    <x v="1"/>
    <n v="1"/>
    <n v="4"/>
    <x v="0"/>
    <n v="1"/>
    <n v="7910.29"/>
    <x v="0"/>
    <s v="Между 1000 и 10 000"/>
    <x v="0"/>
  </r>
  <r>
    <x v="11"/>
    <x v="2"/>
    <x v="1"/>
    <n v="1"/>
    <n v="4"/>
    <x v="1"/>
    <n v="3"/>
    <n v="362543.28"/>
    <x v="0"/>
    <s v="Между 100 000 и 500 000"/>
    <x v="0"/>
  </r>
  <r>
    <x v="11"/>
    <x v="2"/>
    <x v="1"/>
    <n v="2"/>
    <n v="4"/>
    <x v="1"/>
    <n v="5"/>
    <n v="782711.03"/>
    <x v="0"/>
    <s v="&gt;500 000"/>
    <x v="0"/>
  </r>
  <r>
    <x v="11"/>
    <x v="2"/>
    <x v="1"/>
    <n v="3"/>
    <n v="4"/>
    <x v="1"/>
    <n v="1"/>
    <n v="225647.84"/>
    <x v="0"/>
    <s v="Между 100 000 и 500 000"/>
    <x v="0"/>
  </r>
  <r>
    <x v="12"/>
    <x v="2"/>
    <x v="0"/>
    <n v="1"/>
    <n v="4"/>
    <x v="0"/>
    <n v="40"/>
    <n v="8924835.7799999993"/>
    <x v="0"/>
    <s v="&gt;500 000"/>
    <x v="0"/>
  </r>
  <r>
    <x v="12"/>
    <x v="2"/>
    <x v="0"/>
    <n v="2"/>
    <n v="4"/>
    <x v="0"/>
    <n v="67"/>
    <n v="11720758.029999999"/>
    <x v="0"/>
    <s v="&gt;500 000"/>
    <x v="0"/>
  </r>
  <r>
    <x v="12"/>
    <x v="2"/>
    <x v="1"/>
    <n v="1"/>
    <n v="4"/>
    <x v="1"/>
    <n v="1"/>
    <n v="26921.87"/>
    <x v="0"/>
    <s v="Между 10 000 и 50 000"/>
    <x v="0"/>
  </r>
  <r>
    <x v="12"/>
    <x v="2"/>
    <x v="1"/>
    <n v="2"/>
    <n v="4"/>
    <x v="0"/>
    <n v="1"/>
    <n v="8090.46"/>
    <x v="0"/>
    <s v="Между 1000 и 10 000"/>
    <x v="0"/>
  </r>
  <r>
    <x v="12"/>
    <x v="2"/>
    <x v="1"/>
    <n v="2"/>
    <n v="4"/>
    <x v="1"/>
    <n v="2"/>
    <n v="203742.31"/>
    <x v="0"/>
    <s v="Между 100 000 и 500 000"/>
    <x v="0"/>
  </r>
  <r>
    <x v="12"/>
    <x v="2"/>
    <x v="1"/>
    <n v="4"/>
    <n v="4"/>
    <x v="1"/>
    <n v="1"/>
    <n v="230111.72"/>
    <x v="0"/>
    <s v="Между 100 000 и 500 000"/>
    <x v="0"/>
  </r>
  <r>
    <x v="7"/>
    <x v="2"/>
    <x v="0"/>
    <n v="2"/>
    <n v="4"/>
    <x v="0"/>
    <n v="30"/>
    <n v="5445551.5599999996"/>
    <x v="0"/>
    <s v="&gt;500 000"/>
    <x v="0"/>
  </r>
  <r>
    <x v="7"/>
    <x v="2"/>
    <x v="0"/>
    <n v="3"/>
    <n v="4"/>
    <x v="0"/>
    <n v="60"/>
    <n v="10651863.050000001"/>
    <x v="0"/>
    <s v="&gt;500 000"/>
    <x v="0"/>
  </r>
  <r>
    <x v="7"/>
    <x v="2"/>
    <x v="1"/>
    <n v="1"/>
    <n v="4"/>
    <x v="0"/>
    <n v="1"/>
    <n v="17574.310000000001"/>
    <x v="0"/>
    <s v="Между 10 000 и 50 000"/>
    <x v="0"/>
  </r>
  <r>
    <x v="7"/>
    <x v="2"/>
    <x v="1"/>
    <n v="1"/>
    <n v="4"/>
    <x v="1"/>
    <n v="1"/>
    <n v="62863.19"/>
    <x v="0"/>
    <s v="Между 50 000 и 100 000"/>
    <x v="0"/>
  </r>
  <r>
    <x v="7"/>
    <x v="2"/>
    <x v="1"/>
    <n v="2"/>
    <n v="4"/>
    <x v="1"/>
    <n v="1"/>
    <n v="27608.26"/>
    <x v="0"/>
    <s v="Между 10 000 и 50 000"/>
    <x v="0"/>
  </r>
  <r>
    <x v="7"/>
    <x v="2"/>
    <x v="1"/>
    <n v="3"/>
    <n v="4"/>
    <x v="0"/>
    <n v="1"/>
    <n v="8286.51"/>
    <x v="0"/>
    <s v="Между 1000 и 10 000"/>
    <x v="0"/>
  </r>
  <r>
    <x v="7"/>
    <x v="2"/>
    <x v="1"/>
    <n v="3"/>
    <n v="4"/>
    <x v="1"/>
    <n v="1"/>
    <n v="145680.89000000001"/>
    <x v="0"/>
    <s v="Между 100 000 и 500 000"/>
    <x v="0"/>
  </r>
  <r>
    <x v="7"/>
    <x v="2"/>
    <x v="1"/>
    <n v="4"/>
    <n v="4"/>
    <x v="1"/>
    <n v="3"/>
    <n v="667950.21"/>
    <x v="0"/>
    <s v="&gt;500 000"/>
    <x v="0"/>
  </r>
  <r>
    <x v="8"/>
    <x v="2"/>
    <x v="0"/>
    <n v="1"/>
    <n v="4"/>
    <x v="0"/>
    <n v="79"/>
    <n v="12520337.43"/>
    <x v="0"/>
    <s v="&gt;500 000"/>
    <x v="0"/>
  </r>
  <r>
    <x v="8"/>
    <x v="2"/>
    <x v="1"/>
    <n v="1"/>
    <n v="4"/>
    <x v="1"/>
    <n v="3"/>
    <n v="200205.97"/>
    <x v="0"/>
    <s v="Между 100 000 и 500 000"/>
    <x v="0"/>
  </r>
  <r>
    <x v="8"/>
    <x v="2"/>
    <x v="1"/>
    <n v="2"/>
    <n v="4"/>
    <x v="0"/>
    <n v="1"/>
    <n v="18006.689999999999"/>
    <x v="0"/>
    <s v="Между 10 000 и 50 000"/>
    <x v="0"/>
  </r>
  <r>
    <x v="8"/>
    <x v="2"/>
    <x v="1"/>
    <n v="2"/>
    <n v="4"/>
    <x v="1"/>
    <n v="1"/>
    <n v="63907.95"/>
    <x v="0"/>
    <s v="Между 50 000 и 100 000"/>
    <x v="0"/>
  </r>
  <r>
    <x v="8"/>
    <x v="2"/>
    <x v="1"/>
    <n v="3"/>
    <n v="4"/>
    <x v="1"/>
    <n v="1"/>
    <n v="28406.6"/>
    <x v="0"/>
    <s v="Между 10 000 и 50 000"/>
    <x v="0"/>
  </r>
  <r>
    <x v="8"/>
    <x v="2"/>
    <x v="1"/>
    <n v="4"/>
    <n v="4"/>
    <x v="0"/>
    <n v="1"/>
    <n v="8508.94"/>
    <x v="0"/>
    <s v="Между 1000 и 10 000"/>
    <x v="0"/>
  </r>
  <r>
    <x v="8"/>
    <x v="2"/>
    <x v="1"/>
    <n v="4"/>
    <n v="4"/>
    <x v="1"/>
    <n v="1"/>
    <n v="148651.06"/>
    <x v="0"/>
    <s v="Между 100 000 и 500 000"/>
    <x v="0"/>
  </r>
  <r>
    <x v="9"/>
    <x v="2"/>
    <x v="0"/>
    <n v="1"/>
    <n v="4"/>
    <x v="0"/>
    <n v="44"/>
    <n v="8176075.0499999998"/>
    <x v="0"/>
    <s v="&gt;500 000"/>
    <x v="0"/>
  </r>
  <r>
    <x v="9"/>
    <x v="2"/>
    <x v="0"/>
    <n v="2"/>
    <n v="4"/>
    <x v="0"/>
    <n v="63"/>
    <n v="9550528.5299999993"/>
    <x v="0"/>
    <s v="&gt;500 000"/>
    <x v="0"/>
  </r>
  <r>
    <x v="9"/>
    <x v="2"/>
    <x v="1"/>
    <n v="2"/>
    <n v="4"/>
    <x v="1"/>
    <n v="2"/>
    <n v="60578.83"/>
    <x v="0"/>
    <s v="Между 50 000 и 100 000"/>
    <x v="0"/>
  </r>
  <r>
    <x v="9"/>
    <x v="2"/>
    <x v="1"/>
    <n v="3"/>
    <n v="4"/>
    <x v="0"/>
    <n v="1"/>
    <n v="18444.560000000001"/>
    <x v="0"/>
    <s v="Между 10 000 и 50 000"/>
    <x v="0"/>
  </r>
  <r>
    <x v="9"/>
    <x v="2"/>
    <x v="1"/>
    <n v="3"/>
    <n v="4"/>
    <x v="1"/>
    <n v="1"/>
    <n v="64981.9"/>
    <x v="0"/>
    <s v="Между 50 000 и 100 000"/>
    <x v="0"/>
  </r>
  <r>
    <x v="9"/>
    <x v="2"/>
    <x v="1"/>
    <n v="4"/>
    <n v="4"/>
    <x v="1"/>
    <n v="1"/>
    <n v="29206.7"/>
    <x v="0"/>
    <s v="Между 10 000 и 50 000"/>
    <x v="0"/>
  </r>
  <r>
    <x v="13"/>
    <x v="2"/>
    <x v="0"/>
    <n v="2"/>
    <n v="4"/>
    <x v="0"/>
    <n v="42"/>
    <n v="8014001.6299999999"/>
    <x v="0"/>
    <s v="&gt;500 000"/>
    <x v="0"/>
  </r>
  <r>
    <x v="13"/>
    <x v="2"/>
    <x v="0"/>
    <n v="3"/>
    <n v="4"/>
    <x v="0"/>
    <n v="57"/>
    <n v="8959701.0199999996"/>
    <x v="0"/>
    <s v="&gt;500 000"/>
    <x v="0"/>
  </r>
  <r>
    <x v="13"/>
    <x v="2"/>
    <x v="1"/>
    <n v="1"/>
    <n v="4"/>
    <x v="1"/>
    <n v="2"/>
    <n v="135393.47"/>
    <x v="0"/>
    <s v="Между 100 000 и 500 000"/>
    <x v="0"/>
  </r>
  <r>
    <x v="13"/>
    <x v="2"/>
    <x v="1"/>
    <n v="2"/>
    <n v="4"/>
    <x v="1"/>
    <n v="2"/>
    <n v="275679.84999999998"/>
    <x v="0"/>
    <s v="Между 100 000 и 500 000"/>
    <x v="0"/>
  </r>
  <r>
    <x v="13"/>
    <x v="2"/>
    <x v="1"/>
    <n v="3"/>
    <n v="4"/>
    <x v="1"/>
    <n v="2"/>
    <n v="60399.61"/>
    <x v="0"/>
    <s v="Между 50 000 и 100 000"/>
    <x v="0"/>
  </r>
  <r>
    <x v="13"/>
    <x v="2"/>
    <x v="1"/>
    <n v="4"/>
    <n v="4"/>
    <x v="0"/>
    <n v="1"/>
    <n v="18990.560000000001"/>
    <x v="0"/>
    <s v="Между 10 000 и 50 000"/>
    <x v="0"/>
  </r>
  <r>
    <x v="13"/>
    <x v="2"/>
    <x v="1"/>
    <n v="4"/>
    <n v="4"/>
    <x v="1"/>
    <n v="1"/>
    <n v="66375.320000000007"/>
    <x v="0"/>
    <s v="Между 50 000 и 100 000"/>
    <x v="0"/>
  </r>
  <r>
    <x v="17"/>
    <x v="2"/>
    <x v="0"/>
    <n v="2"/>
    <n v="4"/>
    <x v="0"/>
    <n v="29"/>
    <n v="4577538.26"/>
    <x v="0"/>
    <s v="&gt;500 000"/>
    <x v="0"/>
  </r>
  <r>
    <x v="17"/>
    <x v="2"/>
    <x v="0"/>
    <n v="3"/>
    <n v="4"/>
    <x v="0"/>
    <n v="41"/>
    <n v="7509756.4299999997"/>
    <x v="0"/>
    <s v="&gt;500 000"/>
    <x v="0"/>
  </r>
  <r>
    <x v="17"/>
    <x v="2"/>
    <x v="1"/>
    <n v="1"/>
    <n v="4"/>
    <x v="1"/>
    <n v="7"/>
    <n v="621014.84"/>
    <x v="0"/>
    <s v="&gt;500 000"/>
    <x v="0"/>
  </r>
  <r>
    <x v="17"/>
    <x v="2"/>
    <x v="1"/>
    <n v="3"/>
    <n v="4"/>
    <x v="1"/>
    <n v="2"/>
    <n v="281107.42"/>
    <x v="0"/>
    <s v="Между 100 000 и 500 000"/>
    <x v="0"/>
  </r>
  <r>
    <x v="17"/>
    <x v="2"/>
    <x v="1"/>
    <n v="4"/>
    <n v="4"/>
    <x v="1"/>
    <n v="2"/>
    <n v="56808.38"/>
    <x v="0"/>
    <s v="Между 50 000 и 100 000"/>
    <x v="0"/>
  </r>
  <r>
    <x v="15"/>
    <x v="2"/>
    <x v="0"/>
    <n v="3"/>
    <n v="4"/>
    <x v="0"/>
    <n v="11"/>
    <n v="2015229.61"/>
    <x v="0"/>
    <s v="&gt;500 000"/>
    <x v="0"/>
  </r>
  <r>
    <x v="15"/>
    <x v="2"/>
    <x v="1"/>
    <n v="1"/>
    <n v="4"/>
    <x v="1"/>
    <n v="5"/>
    <n v="217490.31"/>
    <x v="0"/>
    <s v="Между 100 000 и 500 000"/>
    <x v="0"/>
  </r>
  <r>
    <x v="16"/>
    <x v="2"/>
    <x v="1"/>
    <n v="1"/>
    <n v="4"/>
    <x v="1"/>
    <n v="2"/>
    <n v="315180.53999999998"/>
    <x v="0"/>
    <s v="Между 100 000 и 500 000"/>
    <x v="0"/>
  </r>
  <r>
    <x v="16"/>
    <x v="2"/>
    <x v="1"/>
    <n v="2"/>
    <n v="4"/>
    <x v="1"/>
    <n v="4"/>
    <n v="206179.5"/>
    <x v="0"/>
    <s v="Между 100 000 и 500 000"/>
    <x v="0"/>
  </r>
  <r>
    <x v="14"/>
    <x v="2"/>
    <x v="0"/>
    <n v="2"/>
    <n v="4"/>
    <x v="0"/>
    <n v="57"/>
    <n v="5230623.83"/>
    <x v="0"/>
    <s v="&gt;500 000"/>
    <x v="0"/>
  </r>
  <r>
    <x v="14"/>
    <x v="2"/>
    <x v="0"/>
    <n v="3"/>
    <n v="4"/>
    <x v="0"/>
    <n v="30"/>
    <n v="1477408.49"/>
    <x v="0"/>
    <s v="&gt;500 000"/>
    <x v="0"/>
  </r>
  <r>
    <x v="14"/>
    <x v="2"/>
    <x v="1"/>
    <n v="1"/>
    <n v="4"/>
    <x v="0"/>
    <n v="1"/>
    <n v="6477.32"/>
    <x v="0"/>
    <s v="Между 1000 и 10 000"/>
    <x v="0"/>
  </r>
  <r>
    <x v="14"/>
    <x v="2"/>
    <x v="1"/>
    <n v="1"/>
    <n v="4"/>
    <x v="1"/>
    <n v="1"/>
    <n v="4709.05"/>
    <x v="0"/>
    <s v="Между 1000 и 10 000"/>
    <x v="0"/>
  </r>
  <r>
    <x v="14"/>
    <x v="2"/>
    <x v="1"/>
    <n v="2"/>
    <n v="4"/>
    <x v="1"/>
    <n v="1"/>
    <n v="217883.66"/>
    <x v="0"/>
    <s v="Между 100 000 и 500 000"/>
    <x v="0"/>
  </r>
  <r>
    <x v="10"/>
    <x v="2"/>
    <x v="1"/>
    <n v="2"/>
    <n v="4"/>
    <x v="0"/>
    <n v="1"/>
    <n v="6584.16"/>
    <x v="0"/>
    <s v="Между 1000 и 10 000"/>
    <x v="0"/>
  </r>
  <r>
    <x v="10"/>
    <x v="2"/>
    <x v="1"/>
    <n v="2"/>
    <n v="4"/>
    <x v="1"/>
    <n v="1"/>
    <n v="4844.1899999999996"/>
    <x v="0"/>
    <s v="Между 1000 и 10 000"/>
    <x v="0"/>
  </r>
  <r>
    <x v="10"/>
    <x v="2"/>
    <x v="1"/>
    <n v="3"/>
    <n v="4"/>
    <x v="1"/>
    <n v="1"/>
    <n v="222670.5"/>
    <x v="0"/>
    <s v="Между 100 000 и 500 000"/>
    <x v="0"/>
  </r>
  <r>
    <x v="10"/>
    <x v="2"/>
    <x v="1"/>
    <n v="4"/>
    <n v="4"/>
    <x v="1"/>
    <n v="2"/>
    <n v="168579.7"/>
    <x v="0"/>
    <s v="Между 100 000 и 500 000"/>
    <x v="0"/>
  </r>
  <r>
    <x v="0"/>
    <x v="2"/>
    <x v="0"/>
    <n v="2"/>
    <n v="4"/>
    <x v="0"/>
    <n v="99"/>
    <n v="14408216.65"/>
    <x v="0"/>
    <s v="&gt;500 000"/>
    <x v="0"/>
  </r>
  <r>
    <x v="0"/>
    <x v="2"/>
    <x v="1"/>
    <n v="1"/>
    <n v="5"/>
    <x v="0"/>
    <n v="1"/>
    <n v="497360.53"/>
    <x v="0"/>
    <s v="Между 100 000 и 500 000"/>
    <x v="0"/>
  </r>
  <r>
    <x v="0"/>
    <x v="2"/>
    <x v="1"/>
    <n v="3"/>
    <n v="5"/>
    <x v="0"/>
    <n v="1"/>
    <n v="12524.23"/>
    <x v="0"/>
    <s v="Между 10 000 и 50 000"/>
    <x v="0"/>
  </r>
  <r>
    <x v="0"/>
    <x v="2"/>
    <x v="0"/>
    <n v="1"/>
    <n v="5"/>
    <x v="0"/>
    <n v="73"/>
    <n v="16089838.65"/>
    <x v="0"/>
    <s v="&gt;500 000"/>
    <x v="0"/>
  </r>
  <r>
    <x v="0"/>
    <x v="2"/>
    <x v="1"/>
    <n v="4"/>
    <n v="5"/>
    <x v="1"/>
    <n v="6"/>
    <n v="727767.57"/>
    <x v="0"/>
    <s v="&gt;500 000"/>
    <x v="0"/>
  </r>
  <r>
    <x v="1"/>
    <x v="2"/>
    <x v="0"/>
    <n v="2"/>
    <n v="5"/>
    <x v="0"/>
    <n v="55"/>
    <n v="11574504.33"/>
    <x v="0"/>
    <s v="&gt;500 000"/>
    <x v="0"/>
  </r>
  <r>
    <x v="1"/>
    <x v="2"/>
    <x v="1"/>
    <n v="1"/>
    <n v="5"/>
    <x v="0"/>
    <n v="1"/>
    <n v="3605.16"/>
    <x v="0"/>
    <s v="Между 1000 и 10 000"/>
    <x v="0"/>
  </r>
  <r>
    <x v="1"/>
    <x v="2"/>
    <x v="1"/>
    <n v="2"/>
    <n v="5"/>
    <x v="0"/>
    <n v="1"/>
    <n v="505480.24"/>
    <x v="0"/>
    <s v="&gt;500 000"/>
    <x v="0"/>
  </r>
  <r>
    <x v="1"/>
    <x v="2"/>
    <x v="1"/>
    <n v="2"/>
    <n v="5"/>
    <x v="1"/>
    <n v="1"/>
    <n v="6290.53"/>
    <x v="0"/>
    <s v="Между 1000 и 10 000"/>
    <x v="0"/>
  </r>
  <r>
    <x v="1"/>
    <x v="2"/>
    <x v="1"/>
    <n v="3"/>
    <n v="5"/>
    <x v="1"/>
    <n v="7"/>
    <n v="841073.85"/>
    <x v="0"/>
    <s v="&gt;500 000"/>
    <x v="0"/>
  </r>
  <r>
    <x v="1"/>
    <x v="2"/>
    <x v="1"/>
    <n v="4"/>
    <n v="5"/>
    <x v="0"/>
    <n v="1"/>
    <n v="12726.68"/>
    <x v="0"/>
    <s v="Между 10 000 и 50 000"/>
    <x v="0"/>
  </r>
  <r>
    <x v="2"/>
    <x v="2"/>
    <x v="0"/>
    <n v="3"/>
    <n v="5"/>
    <x v="0"/>
    <n v="51"/>
    <n v="10845433.98"/>
    <x v="0"/>
    <s v="&gt;500 000"/>
    <x v="0"/>
  </r>
  <r>
    <x v="2"/>
    <x v="2"/>
    <x v="1"/>
    <n v="1"/>
    <n v="5"/>
    <x v="1"/>
    <n v="4"/>
    <n v="558445.14"/>
    <x v="0"/>
    <s v="&gt;500 000"/>
    <x v="0"/>
  </r>
  <r>
    <x v="2"/>
    <x v="2"/>
    <x v="1"/>
    <n v="2"/>
    <n v="5"/>
    <x v="0"/>
    <n v="1"/>
    <n v="3690.66"/>
    <x v="0"/>
    <s v="Между 1000 и 10 000"/>
    <x v="0"/>
  </r>
  <r>
    <x v="2"/>
    <x v="2"/>
    <x v="1"/>
    <n v="2"/>
    <n v="5"/>
    <x v="1"/>
    <n v="8"/>
    <n v="118086.5"/>
    <x v="0"/>
    <s v="Между 100 000 и 500 000"/>
    <x v="0"/>
  </r>
  <r>
    <x v="2"/>
    <x v="2"/>
    <x v="1"/>
    <n v="3"/>
    <n v="5"/>
    <x v="0"/>
    <n v="1"/>
    <n v="513616.49"/>
    <x v="0"/>
    <s v="&gt;500 000"/>
    <x v="0"/>
  </r>
  <r>
    <x v="2"/>
    <x v="2"/>
    <x v="1"/>
    <n v="3"/>
    <n v="5"/>
    <x v="1"/>
    <n v="1"/>
    <n v="6395.98"/>
    <x v="0"/>
    <s v="Между 1000 и 10 000"/>
    <x v="0"/>
  </r>
  <r>
    <x v="2"/>
    <x v="2"/>
    <x v="1"/>
    <n v="4"/>
    <n v="5"/>
    <x v="1"/>
    <n v="7"/>
    <n v="856567.2"/>
    <x v="0"/>
    <s v="&gt;500 000"/>
    <x v="0"/>
  </r>
  <r>
    <x v="3"/>
    <x v="2"/>
    <x v="0"/>
    <n v="3"/>
    <n v="5"/>
    <x v="0"/>
    <n v="56"/>
    <n v="10986434.92"/>
    <x v="0"/>
    <s v="&gt;500 000"/>
    <x v="0"/>
  </r>
  <r>
    <x v="3"/>
    <x v="2"/>
    <x v="1"/>
    <n v="2"/>
    <n v="5"/>
    <x v="1"/>
    <n v="4"/>
    <n v="570486.78"/>
    <x v="0"/>
    <s v="&gt;500 000"/>
    <x v="0"/>
  </r>
  <r>
    <x v="3"/>
    <x v="2"/>
    <x v="1"/>
    <n v="3"/>
    <n v="5"/>
    <x v="0"/>
    <n v="1"/>
    <n v="3793.89"/>
    <x v="0"/>
    <s v="Между 1000 и 10 000"/>
    <x v="0"/>
  </r>
  <r>
    <x v="3"/>
    <x v="2"/>
    <x v="1"/>
    <n v="3"/>
    <n v="5"/>
    <x v="1"/>
    <n v="6"/>
    <n v="66210.94"/>
    <x v="0"/>
    <s v="Между 50 000 и 100 000"/>
    <x v="0"/>
  </r>
  <r>
    <x v="3"/>
    <x v="2"/>
    <x v="1"/>
    <n v="4"/>
    <n v="5"/>
    <x v="0"/>
    <n v="1"/>
    <n v="522876.19"/>
    <x v="0"/>
    <s v="&gt;500 000"/>
    <x v="0"/>
  </r>
  <r>
    <x v="3"/>
    <x v="2"/>
    <x v="1"/>
    <n v="4"/>
    <n v="5"/>
    <x v="1"/>
    <n v="1"/>
    <n v="6525.26"/>
    <x v="0"/>
    <s v="Между 1000 и 10 000"/>
    <x v="0"/>
  </r>
  <r>
    <x v="4"/>
    <x v="2"/>
    <x v="0"/>
    <n v="3"/>
    <n v="5"/>
    <x v="0"/>
    <n v="49"/>
    <n v="9230525.3000000007"/>
    <x v="0"/>
    <s v="&gt;500 000"/>
    <x v="0"/>
  </r>
  <r>
    <x v="4"/>
    <x v="2"/>
    <x v="1"/>
    <n v="3"/>
    <n v="5"/>
    <x v="1"/>
    <n v="4"/>
    <n v="582834.68000000005"/>
    <x v="0"/>
    <s v="&gt;500 000"/>
    <x v="0"/>
  </r>
  <r>
    <x v="4"/>
    <x v="2"/>
    <x v="1"/>
    <n v="4"/>
    <n v="5"/>
    <x v="0"/>
    <n v="1"/>
    <n v="3903.78"/>
    <x v="0"/>
    <s v="Между 1000 и 10 000"/>
    <x v="0"/>
  </r>
  <r>
    <x v="4"/>
    <x v="2"/>
    <x v="1"/>
    <n v="4"/>
    <n v="5"/>
    <x v="1"/>
    <n v="6"/>
    <n v="66338.94"/>
    <x v="0"/>
    <s v="Между 50 000 и 100 000"/>
    <x v="0"/>
  </r>
  <r>
    <x v="5"/>
    <x v="2"/>
    <x v="0"/>
    <n v="3"/>
    <n v="5"/>
    <x v="0"/>
    <n v="135"/>
    <n v="27990487.02"/>
    <x v="0"/>
    <s v="&gt;500 000"/>
    <x v="0"/>
  </r>
  <r>
    <x v="5"/>
    <x v="2"/>
    <x v="1"/>
    <n v="1"/>
    <n v="5"/>
    <x v="0"/>
    <n v="1"/>
    <n v="6918.88"/>
    <x v="0"/>
    <s v="Между 1000 и 10 000"/>
    <x v="0"/>
  </r>
  <r>
    <x v="5"/>
    <x v="2"/>
    <x v="1"/>
    <n v="4"/>
    <n v="5"/>
    <x v="1"/>
    <n v="3"/>
    <n v="418932.19"/>
    <x v="0"/>
    <s v="Между 100 000 и 500 000"/>
    <x v="0"/>
  </r>
  <r>
    <x v="6"/>
    <x v="2"/>
    <x v="0"/>
    <n v="3"/>
    <n v="5"/>
    <x v="0"/>
    <n v="117"/>
    <n v="21709296.27"/>
    <x v="0"/>
    <s v="&gt;500 000"/>
    <x v="0"/>
  </r>
  <r>
    <x v="6"/>
    <x v="2"/>
    <x v="1"/>
    <n v="1"/>
    <n v="5"/>
    <x v="0"/>
    <n v="1"/>
    <n v="2694.2"/>
    <x v="0"/>
    <s v="Между 1000 и 10 000"/>
    <x v="0"/>
  </r>
  <r>
    <x v="6"/>
    <x v="2"/>
    <x v="1"/>
    <n v="1"/>
    <n v="5"/>
    <x v="1"/>
    <n v="8"/>
    <n v="952439.73"/>
    <x v="0"/>
    <s v="&gt;500 000"/>
    <x v="0"/>
  </r>
  <r>
    <x v="6"/>
    <x v="2"/>
    <x v="1"/>
    <n v="2"/>
    <n v="5"/>
    <x v="0"/>
    <n v="1"/>
    <n v="7102.42"/>
    <x v="0"/>
    <s v="Между 1000 и 10 000"/>
    <x v="0"/>
  </r>
  <r>
    <x v="6"/>
    <x v="2"/>
    <x v="1"/>
    <n v="2"/>
    <n v="5"/>
    <x v="1"/>
    <n v="5"/>
    <n v="513355.55"/>
    <x v="0"/>
    <s v="&gt;500 000"/>
    <x v="0"/>
  </r>
  <r>
    <x v="11"/>
    <x v="2"/>
    <x v="0"/>
    <n v="3"/>
    <n v="5"/>
    <x v="0"/>
    <n v="68"/>
    <n v="11163158.390000001"/>
    <x v="0"/>
    <s v="&gt;500 000"/>
    <x v="0"/>
  </r>
  <r>
    <x v="11"/>
    <x v="2"/>
    <x v="1"/>
    <n v="1"/>
    <n v="5"/>
    <x v="1"/>
    <n v="6"/>
    <n v="960088.88"/>
    <x v="0"/>
    <s v="&gt;500 000"/>
    <x v="0"/>
  </r>
  <r>
    <x v="11"/>
    <x v="2"/>
    <x v="1"/>
    <n v="2"/>
    <n v="5"/>
    <x v="0"/>
    <n v="1"/>
    <n v="2760.76"/>
    <x v="0"/>
    <s v="Между 1000 и 10 000"/>
    <x v="0"/>
  </r>
  <r>
    <x v="11"/>
    <x v="2"/>
    <x v="1"/>
    <n v="3"/>
    <n v="5"/>
    <x v="0"/>
    <n v="1"/>
    <n v="7302.74"/>
    <x v="0"/>
    <s v="Между 1000 и 10 000"/>
    <x v="0"/>
  </r>
  <r>
    <x v="11"/>
    <x v="2"/>
    <x v="1"/>
    <n v="3"/>
    <n v="5"/>
    <x v="1"/>
    <n v="4"/>
    <n v="334123.65000000002"/>
    <x v="0"/>
    <s v="Между 100 000 и 500 000"/>
    <x v="0"/>
  </r>
  <r>
    <x v="12"/>
    <x v="2"/>
    <x v="0"/>
    <n v="2"/>
    <n v="5"/>
    <x v="0"/>
    <n v="213"/>
    <n v="35707257.960000001"/>
    <x v="0"/>
    <s v="&gt;500 000"/>
    <x v="0"/>
  </r>
  <r>
    <x v="12"/>
    <x v="2"/>
    <x v="1"/>
    <n v="1"/>
    <n v="5"/>
    <x v="0"/>
    <n v="2"/>
    <n v="481553.19"/>
    <x v="0"/>
    <s v="Между 100 000 и 500 000"/>
    <x v="0"/>
  </r>
  <r>
    <x v="12"/>
    <x v="2"/>
    <x v="1"/>
    <n v="2"/>
    <n v="5"/>
    <x v="1"/>
    <n v="5"/>
    <n v="684241.32"/>
    <x v="0"/>
    <s v="&gt;500 000"/>
    <x v="0"/>
  </r>
  <r>
    <x v="12"/>
    <x v="2"/>
    <x v="1"/>
    <n v="3"/>
    <n v="5"/>
    <x v="0"/>
    <n v="1"/>
    <n v="2823.16"/>
    <x v="0"/>
    <s v="Между 1000 и 10 000"/>
    <x v="0"/>
  </r>
  <r>
    <x v="12"/>
    <x v="2"/>
    <x v="1"/>
    <n v="4"/>
    <n v="5"/>
    <x v="0"/>
    <n v="1"/>
    <n v="7490.54"/>
    <x v="0"/>
    <s v="Между 1000 и 10 000"/>
    <x v="0"/>
  </r>
  <r>
    <x v="7"/>
    <x v="2"/>
    <x v="0"/>
    <n v="3"/>
    <n v="5"/>
    <x v="0"/>
    <n v="181"/>
    <n v="29818723.460000001"/>
    <x v="0"/>
    <s v="&gt;500 000"/>
    <x v="0"/>
  </r>
  <r>
    <x v="7"/>
    <x v="2"/>
    <x v="1"/>
    <n v="2"/>
    <n v="5"/>
    <x v="0"/>
    <n v="2"/>
    <n v="489902.17"/>
    <x v="0"/>
    <s v="Между 100 000 и 500 000"/>
    <x v="0"/>
  </r>
  <r>
    <x v="7"/>
    <x v="2"/>
    <x v="1"/>
    <n v="2"/>
    <n v="5"/>
    <x v="1"/>
    <n v="1"/>
    <n v="11820.48"/>
    <x v="0"/>
    <s v="Между 10 000 и 50 000"/>
    <x v="0"/>
  </r>
  <r>
    <x v="7"/>
    <x v="2"/>
    <x v="1"/>
    <n v="3"/>
    <n v="5"/>
    <x v="1"/>
    <n v="4"/>
    <n v="232513.71"/>
    <x v="0"/>
    <s v="Между 100 000 и 500 000"/>
    <x v="0"/>
  </r>
  <r>
    <x v="7"/>
    <x v="2"/>
    <x v="1"/>
    <n v="4"/>
    <n v="5"/>
    <x v="0"/>
    <n v="1"/>
    <n v="2885.56"/>
    <x v="0"/>
    <s v="Между 1000 и 10 000"/>
    <x v="0"/>
  </r>
  <r>
    <x v="7"/>
    <x v="2"/>
    <x v="1"/>
    <n v="4"/>
    <n v="5"/>
    <x v="1"/>
    <n v="4"/>
    <n v="649890.21"/>
    <x v="0"/>
    <s v="&gt;500 000"/>
    <x v="0"/>
  </r>
  <r>
    <x v="8"/>
    <x v="2"/>
    <x v="0"/>
    <n v="1"/>
    <n v="5"/>
    <x v="0"/>
    <n v="91"/>
    <n v="16512706.050000001"/>
    <x v="0"/>
    <s v="&gt;500 000"/>
    <x v="0"/>
  </r>
  <r>
    <x v="8"/>
    <x v="2"/>
    <x v="1"/>
    <n v="1"/>
    <n v="5"/>
    <x v="0"/>
    <n v="1"/>
    <n v="15851.94"/>
    <x v="0"/>
    <s v="Между 10 000 и 50 000"/>
    <x v="0"/>
  </r>
  <r>
    <x v="8"/>
    <x v="2"/>
    <x v="1"/>
    <n v="1"/>
    <n v="5"/>
    <x v="1"/>
    <n v="1"/>
    <n v="389245.02"/>
    <x v="0"/>
    <s v="Между 100 000 и 500 000"/>
    <x v="0"/>
  </r>
  <r>
    <x v="8"/>
    <x v="2"/>
    <x v="1"/>
    <n v="2"/>
    <n v="5"/>
    <x v="1"/>
    <n v="1"/>
    <n v="3440.33"/>
    <x v="0"/>
    <s v="Между 1000 и 10 000"/>
    <x v="0"/>
  </r>
  <r>
    <x v="8"/>
    <x v="2"/>
    <x v="1"/>
    <n v="3"/>
    <n v="5"/>
    <x v="0"/>
    <n v="2"/>
    <n v="498765.4"/>
    <x v="0"/>
    <s v="Между 100 000 и 500 000"/>
    <x v="0"/>
  </r>
  <r>
    <x v="8"/>
    <x v="2"/>
    <x v="1"/>
    <n v="3"/>
    <n v="5"/>
    <x v="1"/>
    <n v="1"/>
    <n v="12080.88"/>
    <x v="0"/>
    <s v="Между 10 000 и 50 000"/>
    <x v="0"/>
  </r>
  <r>
    <x v="8"/>
    <x v="2"/>
    <x v="1"/>
    <n v="4"/>
    <n v="5"/>
    <x v="1"/>
    <n v="4"/>
    <n v="237206.41"/>
    <x v="0"/>
    <s v="Между 100 000 и 500 000"/>
    <x v="0"/>
  </r>
  <r>
    <x v="9"/>
    <x v="2"/>
    <x v="0"/>
    <n v="2"/>
    <n v="5"/>
    <x v="0"/>
    <n v="85"/>
    <n v="14756143.380000001"/>
    <x v="0"/>
    <s v="&gt;500 000"/>
    <x v="0"/>
  </r>
  <r>
    <x v="9"/>
    <x v="2"/>
    <x v="1"/>
    <n v="2"/>
    <n v="5"/>
    <x v="0"/>
    <n v="1"/>
    <n v="16262.94"/>
    <x v="0"/>
    <s v="Между 10 000 и 50 000"/>
    <x v="0"/>
  </r>
  <r>
    <x v="9"/>
    <x v="2"/>
    <x v="1"/>
    <n v="2"/>
    <n v="5"/>
    <x v="1"/>
    <n v="1"/>
    <n v="395537.23"/>
    <x v="0"/>
    <s v="Между 100 000 и 500 000"/>
    <x v="0"/>
  </r>
  <r>
    <x v="9"/>
    <x v="2"/>
    <x v="1"/>
    <n v="3"/>
    <n v="5"/>
    <x v="1"/>
    <n v="1"/>
    <n v="3412.59"/>
    <x v="0"/>
    <s v="Между 1000 и 10 000"/>
    <x v="0"/>
  </r>
  <r>
    <x v="9"/>
    <x v="2"/>
    <x v="1"/>
    <n v="4"/>
    <n v="5"/>
    <x v="0"/>
    <n v="2"/>
    <n v="507558.6"/>
    <x v="0"/>
    <s v="&gt;500 000"/>
    <x v="0"/>
  </r>
  <r>
    <x v="9"/>
    <x v="2"/>
    <x v="1"/>
    <n v="4"/>
    <n v="5"/>
    <x v="1"/>
    <n v="1"/>
    <n v="12332.88"/>
    <x v="0"/>
    <s v="Между 10 000 и 50 000"/>
    <x v="0"/>
  </r>
  <r>
    <x v="13"/>
    <x v="2"/>
    <x v="0"/>
    <n v="2"/>
    <n v="5"/>
    <x v="0"/>
    <n v="84"/>
    <n v="14102249.77"/>
    <x v="0"/>
    <s v="&gt;500 000"/>
    <x v="0"/>
  </r>
  <r>
    <x v="13"/>
    <x v="2"/>
    <x v="0"/>
    <n v="3"/>
    <n v="5"/>
    <x v="0"/>
    <n v="80"/>
    <n v="13267939.68"/>
    <x v="0"/>
    <s v="&gt;500 000"/>
    <x v="0"/>
  </r>
  <r>
    <x v="13"/>
    <x v="2"/>
    <x v="1"/>
    <n v="1"/>
    <n v="5"/>
    <x v="1"/>
    <n v="3"/>
    <n v="537914.59"/>
    <x v="0"/>
    <s v="&gt;500 000"/>
    <x v="0"/>
  </r>
  <r>
    <x v="13"/>
    <x v="2"/>
    <x v="1"/>
    <n v="2"/>
    <n v="5"/>
    <x v="1"/>
    <n v="2"/>
    <n v="47173.42"/>
    <x v="0"/>
    <s v="Между 10 000 и 50 000"/>
    <x v="0"/>
  </r>
  <r>
    <x v="13"/>
    <x v="2"/>
    <x v="1"/>
    <n v="3"/>
    <n v="5"/>
    <x v="0"/>
    <n v="1"/>
    <n v="16810.939999999999"/>
    <x v="0"/>
    <s v="Между 10 000 и 50 000"/>
    <x v="0"/>
  </r>
  <r>
    <x v="13"/>
    <x v="2"/>
    <x v="1"/>
    <n v="3"/>
    <n v="5"/>
    <x v="1"/>
    <n v="1"/>
    <n v="402920.19"/>
    <x v="0"/>
    <s v="Между 100 000 и 500 000"/>
    <x v="0"/>
  </r>
  <r>
    <x v="13"/>
    <x v="2"/>
    <x v="1"/>
    <n v="4"/>
    <n v="5"/>
    <x v="1"/>
    <n v="1"/>
    <n v="3524.59"/>
    <x v="0"/>
    <s v="Между 1000 и 10 000"/>
    <x v="0"/>
  </r>
  <r>
    <x v="17"/>
    <x v="2"/>
    <x v="0"/>
    <n v="1"/>
    <n v="5"/>
    <x v="0"/>
    <n v="1"/>
    <n v="242988.79"/>
    <x v="0"/>
    <s v="Между 100 000 и 500 000"/>
    <x v="0"/>
  </r>
  <r>
    <x v="17"/>
    <x v="2"/>
    <x v="0"/>
    <n v="2"/>
    <n v="5"/>
    <x v="0"/>
    <n v="56"/>
    <n v="7368986.8899999997"/>
    <x v="0"/>
    <s v="&gt;500 000"/>
    <x v="0"/>
  </r>
  <r>
    <x v="17"/>
    <x v="2"/>
    <x v="0"/>
    <n v="3"/>
    <n v="5"/>
    <x v="0"/>
    <n v="77"/>
    <n v="13194612.710000001"/>
    <x v="0"/>
    <s v="&gt;500 000"/>
    <x v="0"/>
  </r>
  <r>
    <x v="17"/>
    <x v="2"/>
    <x v="1"/>
    <n v="1"/>
    <n v="5"/>
    <x v="1"/>
    <n v="3"/>
    <n v="362072.29"/>
    <x v="0"/>
    <s v="Между 100 000 и 500 000"/>
    <x v="0"/>
  </r>
  <r>
    <x v="17"/>
    <x v="2"/>
    <x v="1"/>
    <n v="2"/>
    <n v="5"/>
    <x v="1"/>
    <n v="3"/>
    <n v="547103.04"/>
    <x v="0"/>
    <s v="&gt;500 000"/>
    <x v="0"/>
  </r>
  <r>
    <x v="17"/>
    <x v="2"/>
    <x v="1"/>
    <n v="3"/>
    <n v="5"/>
    <x v="1"/>
    <n v="2"/>
    <n v="46138.64"/>
    <x v="0"/>
    <s v="Между 10 000 и 50 000"/>
    <x v="0"/>
  </r>
  <r>
    <x v="17"/>
    <x v="2"/>
    <x v="1"/>
    <n v="4"/>
    <n v="5"/>
    <x v="1"/>
    <n v="1"/>
    <n v="408819.1"/>
    <x v="0"/>
    <s v="Между 100 000 и 500 000"/>
    <x v="0"/>
  </r>
  <r>
    <x v="15"/>
    <x v="2"/>
    <x v="0"/>
    <n v="3"/>
    <n v="5"/>
    <x v="0"/>
    <n v="73"/>
    <n v="14608453.83"/>
    <x v="0"/>
    <s v="&gt;500 000"/>
    <x v="0"/>
  </r>
  <r>
    <x v="15"/>
    <x v="2"/>
    <x v="1"/>
    <n v="1"/>
    <n v="5"/>
    <x v="1"/>
    <n v="4"/>
    <n v="374693.08"/>
    <x v="0"/>
    <s v="Между 100 000 и 500 000"/>
    <x v="0"/>
  </r>
  <r>
    <x v="16"/>
    <x v="2"/>
    <x v="1"/>
    <n v="2"/>
    <n v="5"/>
    <x v="1"/>
    <n v="3"/>
    <n v="380906.58"/>
    <x v="0"/>
    <s v="Между 100 000 и 500 000"/>
    <x v="0"/>
  </r>
  <r>
    <x v="14"/>
    <x v="2"/>
    <x v="1"/>
    <n v="1"/>
    <n v="5"/>
    <x v="0"/>
    <n v="1"/>
    <n v="12003.74"/>
    <x v="0"/>
    <s v="Между 10 000 и 50 000"/>
    <x v="0"/>
  </r>
  <r>
    <x v="14"/>
    <x v="2"/>
    <x v="1"/>
    <n v="1"/>
    <n v="5"/>
    <x v="1"/>
    <n v="7"/>
    <n v="916752.57"/>
    <x v="0"/>
    <s v="&gt;500 000"/>
    <x v="0"/>
  </r>
  <r>
    <x v="14"/>
    <x v="2"/>
    <x v="1"/>
    <n v="3"/>
    <n v="5"/>
    <x v="1"/>
    <n v="3"/>
    <n v="388852.01"/>
    <x v="0"/>
    <s v="Между 100 000 и 500 000"/>
    <x v="0"/>
  </r>
  <r>
    <x v="10"/>
    <x v="2"/>
    <x v="0"/>
    <n v="2"/>
    <n v="5"/>
    <x v="0"/>
    <n v="214"/>
    <n v="48897095.579999998"/>
    <x v="0"/>
    <s v="&gt;500 000"/>
    <x v="0"/>
  </r>
  <r>
    <x v="10"/>
    <x v="2"/>
    <x v="0"/>
    <n v="3"/>
    <n v="5"/>
    <x v="0"/>
    <n v="159"/>
    <n v="11981359.91"/>
    <x v="0"/>
    <s v="&gt;500 000"/>
    <x v="0"/>
  </r>
  <r>
    <x v="10"/>
    <x v="2"/>
    <x v="1"/>
    <n v="1"/>
    <n v="5"/>
    <x v="1"/>
    <n v="10"/>
    <n v="1018396.58"/>
    <x v="0"/>
    <s v="&gt;500 000"/>
    <x v="0"/>
  </r>
  <r>
    <x v="10"/>
    <x v="2"/>
    <x v="1"/>
    <n v="2"/>
    <n v="5"/>
    <x v="0"/>
    <n v="1"/>
    <n v="12223.06"/>
    <x v="0"/>
    <s v="Между 10 000 и 50 000"/>
    <x v="0"/>
  </r>
  <r>
    <x v="10"/>
    <x v="2"/>
    <x v="1"/>
    <n v="2"/>
    <n v="5"/>
    <x v="1"/>
    <n v="6"/>
    <n v="734725.62"/>
    <x v="0"/>
    <s v="&gt;500 000"/>
    <x v="0"/>
  </r>
  <r>
    <x v="10"/>
    <x v="2"/>
    <x v="1"/>
    <n v="4"/>
    <n v="5"/>
    <x v="1"/>
    <n v="3"/>
    <n v="396602.02"/>
    <x v="0"/>
    <s v="Между 100 000 и 500 000"/>
    <x v="0"/>
  </r>
  <r>
    <x v="0"/>
    <x v="2"/>
    <x v="0"/>
    <n v="3"/>
    <n v="5"/>
    <x v="0"/>
    <n v="192"/>
    <n v="43541659.710000001"/>
    <x v="0"/>
    <s v="&gt;500 000"/>
    <x v="0"/>
  </r>
  <r>
    <x v="0"/>
    <x v="2"/>
    <x v="1"/>
    <n v="3"/>
    <n v="6"/>
    <x v="0"/>
    <n v="1"/>
    <n v="11251.77"/>
    <x v="0"/>
    <s v="Между 10 000 и 50 000"/>
    <x v="0"/>
  </r>
  <r>
    <x v="0"/>
    <x v="2"/>
    <x v="1"/>
    <n v="1"/>
    <n v="6"/>
    <x v="0"/>
    <n v="2"/>
    <n v="47921.17"/>
    <x v="0"/>
    <s v="Между 10 000 и 50 000"/>
    <x v="0"/>
  </r>
  <r>
    <x v="0"/>
    <x v="2"/>
    <x v="1"/>
    <n v="1"/>
    <n v="6"/>
    <x v="1"/>
    <n v="7"/>
    <n v="377542.14"/>
    <x v="0"/>
    <s v="Между 100 000 и 500 000"/>
    <x v="0"/>
  </r>
  <r>
    <x v="0"/>
    <x v="2"/>
    <x v="1"/>
    <n v="2"/>
    <n v="6"/>
    <x v="1"/>
    <n v="5"/>
    <n v="95412.46"/>
    <x v="0"/>
    <s v="Между 50 000 и 100 000"/>
    <x v="0"/>
  </r>
  <r>
    <x v="0"/>
    <x v="2"/>
    <x v="1"/>
    <n v="3"/>
    <n v="6"/>
    <x v="1"/>
    <n v="3"/>
    <n v="62672.88"/>
    <x v="0"/>
    <s v="Между 50 000 и 100 000"/>
    <x v="0"/>
  </r>
  <r>
    <x v="0"/>
    <x v="2"/>
    <x v="1"/>
    <n v="4"/>
    <n v="6"/>
    <x v="1"/>
    <n v="4"/>
    <n v="752234.44"/>
    <x v="0"/>
    <s v="&gt;500 000"/>
    <x v="0"/>
  </r>
  <r>
    <x v="1"/>
    <x v="2"/>
    <x v="1"/>
    <n v="1"/>
    <n v="6"/>
    <x v="0"/>
    <n v="4"/>
    <n v="824403.24"/>
    <x v="0"/>
    <s v="&gt;500 000"/>
    <x v="0"/>
  </r>
  <r>
    <x v="1"/>
    <x v="2"/>
    <x v="1"/>
    <n v="2"/>
    <n v="6"/>
    <x v="0"/>
    <n v="2"/>
    <n v="48675.09"/>
    <x v="0"/>
    <s v="Между 10 000 и 50 000"/>
    <x v="0"/>
  </r>
  <r>
    <x v="1"/>
    <x v="2"/>
    <x v="1"/>
    <n v="2"/>
    <n v="6"/>
    <x v="1"/>
    <n v="5"/>
    <n v="232053.05"/>
    <x v="0"/>
    <s v="Между 100 000 и 500 000"/>
    <x v="0"/>
  </r>
  <r>
    <x v="1"/>
    <x v="2"/>
    <x v="1"/>
    <n v="4"/>
    <n v="6"/>
    <x v="0"/>
    <n v="1"/>
    <n v="11449.41"/>
    <x v="0"/>
    <s v="Между 10 000 и 50 000"/>
    <x v="0"/>
  </r>
  <r>
    <x v="1"/>
    <x v="2"/>
    <x v="1"/>
    <n v="4"/>
    <n v="6"/>
    <x v="1"/>
    <n v="3"/>
    <n v="63895.92"/>
    <x v="0"/>
    <s v="Между 50 000 и 100 000"/>
    <x v="0"/>
  </r>
  <r>
    <x v="2"/>
    <x v="2"/>
    <x v="0"/>
    <n v="3"/>
    <n v="6"/>
    <x v="1"/>
    <n v="52"/>
    <n v="4133485.42"/>
    <x v="0"/>
    <s v="&gt;500 000"/>
    <x v="0"/>
  </r>
  <r>
    <x v="2"/>
    <x v="2"/>
    <x v="1"/>
    <n v="1"/>
    <n v="6"/>
    <x v="1"/>
    <n v="2"/>
    <n v="26712.17"/>
    <x v="0"/>
    <s v="Между 10 000 и 50 000"/>
    <x v="0"/>
  </r>
  <r>
    <x v="2"/>
    <x v="2"/>
    <x v="1"/>
    <n v="2"/>
    <n v="6"/>
    <x v="0"/>
    <n v="4"/>
    <n v="838265.24"/>
    <x v="0"/>
    <s v="&gt;500 000"/>
    <x v="0"/>
  </r>
  <r>
    <x v="2"/>
    <x v="2"/>
    <x v="1"/>
    <n v="2"/>
    <n v="6"/>
    <x v="1"/>
    <n v="4"/>
    <n v="293789.45"/>
    <x v="0"/>
    <s v="Между 100 000 и 500 000"/>
    <x v="0"/>
  </r>
  <r>
    <x v="2"/>
    <x v="2"/>
    <x v="1"/>
    <n v="3"/>
    <n v="6"/>
    <x v="0"/>
    <n v="2"/>
    <n v="49480.08"/>
    <x v="0"/>
    <s v="Между 10 000 и 50 000"/>
    <x v="0"/>
  </r>
  <r>
    <x v="2"/>
    <x v="2"/>
    <x v="1"/>
    <n v="3"/>
    <n v="6"/>
    <x v="1"/>
    <n v="5"/>
    <n v="229652.52"/>
    <x v="0"/>
    <s v="Между 100 000 и 500 000"/>
    <x v="0"/>
  </r>
  <r>
    <x v="2"/>
    <x v="2"/>
    <x v="1"/>
    <n v="4"/>
    <n v="6"/>
    <x v="1"/>
    <n v="5"/>
    <n v="95254.59"/>
    <x v="0"/>
    <s v="Между 50 000 и 100 000"/>
    <x v="0"/>
  </r>
  <r>
    <x v="3"/>
    <x v="2"/>
    <x v="0"/>
    <n v="2"/>
    <n v="6"/>
    <x v="0"/>
    <n v="62"/>
    <n v="13499713.34"/>
    <x v="0"/>
    <s v="&gt;500 000"/>
    <x v="0"/>
  </r>
  <r>
    <x v="3"/>
    <x v="2"/>
    <x v="1"/>
    <n v="1"/>
    <n v="6"/>
    <x v="0"/>
    <n v="2"/>
    <n v="501115.14"/>
    <x v="0"/>
    <s v="&gt;500 000"/>
    <x v="0"/>
  </r>
  <r>
    <x v="3"/>
    <x v="2"/>
    <x v="1"/>
    <n v="2"/>
    <n v="6"/>
    <x v="1"/>
    <n v="2"/>
    <n v="27173.08"/>
    <x v="0"/>
    <s v="Между 10 000 и 50 000"/>
    <x v="0"/>
  </r>
  <r>
    <x v="3"/>
    <x v="2"/>
    <x v="1"/>
    <n v="3"/>
    <n v="6"/>
    <x v="0"/>
    <n v="3"/>
    <n v="774278.49"/>
    <x v="0"/>
    <s v="&gt;500 000"/>
    <x v="0"/>
  </r>
  <r>
    <x v="3"/>
    <x v="2"/>
    <x v="1"/>
    <n v="3"/>
    <n v="6"/>
    <x v="1"/>
    <n v="4"/>
    <n v="307459.25"/>
    <x v="0"/>
    <s v="Между 100 000 и 500 000"/>
    <x v="0"/>
  </r>
  <r>
    <x v="3"/>
    <x v="2"/>
    <x v="1"/>
    <n v="4"/>
    <n v="6"/>
    <x v="0"/>
    <n v="2"/>
    <n v="50406.65"/>
    <x v="0"/>
    <s v="Между 50 000 и 100 000"/>
    <x v="0"/>
  </r>
  <r>
    <x v="4"/>
    <x v="2"/>
    <x v="0"/>
    <n v="3"/>
    <n v="6"/>
    <x v="0"/>
    <n v="56"/>
    <n v="12895839.07"/>
    <x v="0"/>
    <s v="&gt;500 000"/>
    <x v="0"/>
  </r>
  <r>
    <x v="4"/>
    <x v="2"/>
    <x v="1"/>
    <n v="1"/>
    <n v="6"/>
    <x v="1"/>
    <n v="6"/>
    <n v="163787.47"/>
    <x v="0"/>
    <s v="Между 100 000 и 500 000"/>
    <x v="0"/>
  </r>
  <r>
    <x v="4"/>
    <x v="2"/>
    <x v="1"/>
    <n v="2"/>
    <n v="6"/>
    <x v="0"/>
    <n v="2"/>
    <n v="511279.31"/>
    <x v="0"/>
    <s v="&gt;500 000"/>
    <x v="0"/>
  </r>
  <r>
    <x v="4"/>
    <x v="2"/>
    <x v="1"/>
    <n v="3"/>
    <n v="6"/>
    <x v="1"/>
    <n v="2"/>
    <n v="27706.91"/>
    <x v="0"/>
    <s v="Между 10 000 и 50 000"/>
    <x v="0"/>
  </r>
  <r>
    <x v="4"/>
    <x v="2"/>
    <x v="1"/>
    <n v="4"/>
    <n v="6"/>
    <x v="0"/>
    <n v="3"/>
    <n v="788549.65"/>
    <x v="0"/>
    <s v="&gt;500 000"/>
    <x v="0"/>
  </r>
  <r>
    <x v="5"/>
    <x v="2"/>
    <x v="0"/>
    <n v="3"/>
    <n v="6"/>
    <x v="0"/>
    <n v="181"/>
    <n v="37538769.789999999"/>
    <x v="0"/>
    <s v="&gt;500 000"/>
    <x v="0"/>
  </r>
  <r>
    <x v="5"/>
    <x v="2"/>
    <x v="1"/>
    <n v="2"/>
    <n v="6"/>
    <x v="1"/>
    <n v="5"/>
    <n v="143535.88"/>
    <x v="0"/>
    <s v="Между 100 000 и 500 000"/>
    <x v="0"/>
  </r>
  <r>
    <x v="5"/>
    <x v="2"/>
    <x v="1"/>
    <n v="3"/>
    <n v="6"/>
    <x v="0"/>
    <n v="2"/>
    <n v="521303.03999999998"/>
    <x v="0"/>
    <s v="&gt;500 000"/>
    <x v="0"/>
  </r>
  <r>
    <x v="6"/>
    <x v="2"/>
    <x v="1"/>
    <n v="1"/>
    <n v="6"/>
    <x v="0"/>
    <n v="2"/>
    <n v="664055.09"/>
    <x v="0"/>
    <s v="&gt;500 000"/>
    <x v="0"/>
  </r>
  <r>
    <x v="6"/>
    <x v="2"/>
    <x v="1"/>
    <n v="1"/>
    <n v="6"/>
    <x v="1"/>
    <n v="8"/>
    <n v="595140.6"/>
    <x v="0"/>
    <s v="&gt;500 000"/>
    <x v="0"/>
  </r>
  <r>
    <x v="6"/>
    <x v="2"/>
    <x v="1"/>
    <n v="2"/>
    <n v="6"/>
    <x v="1"/>
    <n v="7"/>
    <n v="550513.66"/>
    <x v="0"/>
    <s v="&gt;500 000"/>
    <x v="0"/>
  </r>
  <r>
    <x v="6"/>
    <x v="2"/>
    <x v="1"/>
    <n v="3"/>
    <n v="6"/>
    <x v="1"/>
    <n v="3"/>
    <n v="43694.71"/>
    <x v="0"/>
    <s v="Между 10 000 и 50 000"/>
    <x v="0"/>
  </r>
  <r>
    <x v="6"/>
    <x v="2"/>
    <x v="1"/>
    <n v="4"/>
    <n v="6"/>
    <x v="0"/>
    <n v="2"/>
    <n v="531584.37"/>
    <x v="0"/>
    <s v="&gt;500 000"/>
    <x v="0"/>
  </r>
  <r>
    <x v="11"/>
    <x v="2"/>
    <x v="0"/>
    <n v="1"/>
    <n v="6"/>
    <x v="0"/>
    <n v="176"/>
    <n v="37597114.340000004"/>
    <x v="0"/>
    <s v="&gt;500 000"/>
    <x v="0"/>
  </r>
  <r>
    <x v="11"/>
    <x v="2"/>
    <x v="0"/>
    <n v="3"/>
    <n v="6"/>
    <x v="0"/>
    <n v="89"/>
    <n v="21313926.530000001"/>
    <x v="0"/>
    <s v="&gt;500 000"/>
    <x v="0"/>
  </r>
  <r>
    <x v="11"/>
    <x v="2"/>
    <x v="1"/>
    <n v="1"/>
    <n v="6"/>
    <x v="0"/>
    <n v="3"/>
    <n v="265097.7"/>
    <x v="0"/>
    <s v="Между 100 000 и 500 000"/>
    <x v="0"/>
  </r>
  <r>
    <x v="11"/>
    <x v="2"/>
    <x v="1"/>
    <n v="1"/>
    <n v="6"/>
    <x v="1"/>
    <n v="6"/>
    <n v="492527.47"/>
    <x v="0"/>
    <s v="Между 100 000 и 500 000"/>
    <x v="0"/>
  </r>
  <r>
    <x v="11"/>
    <x v="2"/>
    <x v="1"/>
    <n v="2"/>
    <n v="6"/>
    <x v="0"/>
    <n v="1"/>
    <n v="293296"/>
    <x v="0"/>
    <s v="Между 100 000 и 500 000"/>
    <x v="0"/>
  </r>
  <r>
    <x v="11"/>
    <x v="2"/>
    <x v="1"/>
    <n v="3"/>
    <n v="6"/>
    <x v="1"/>
    <n v="6"/>
    <n v="411491.7"/>
    <x v="0"/>
    <s v="Между 100 000 и 500 000"/>
    <x v="0"/>
  </r>
  <r>
    <x v="11"/>
    <x v="2"/>
    <x v="1"/>
    <n v="4"/>
    <n v="6"/>
    <x v="1"/>
    <n v="3"/>
    <n v="44791.99"/>
    <x v="0"/>
    <s v="Между 10 000 и 50 000"/>
    <x v="0"/>
  </r>
  <r>
    <x v="12"/>
    <x v="2"/>
    <x v="0"/>
    <n v="1"/>
    <n v="6"/>
    <x v="0"/>
    <n v="94"/>
    <n v="20966299.550000001"/>
    <x v="0"/>
    <s v="&gt;500 000"/>
    <x v="0"/>
  </r>
  <r>
    <x v="12"/>
    <x v="2"/>
    <x v="0"/>
    <n v="2"/>
    <n v="6"/>
    <x v="0"/>
    <n v="146"/>
    <n v="32125131.629999999"/>
    <x v="0"/>
    <s v="&gt;500 000"/>
    <x v="0"/>
  </r>
  <r>
    <x v="12"/>
    <x v="2"/>
    <x v="0"/>
    <n v="3"/>
    <n v="6"/>
    <x v="0"/>
    <n v="140"/>
    <n v="32557514.940000001"/>
    <x v="0"/>
    <s v="&gt;500 000"/>
    <x v="0"/>
  </r>
  <r>
    <x v="12"/>
    <x v="2"/>
    <x v="1"/>
    <n v="1"/>
    <n v="6"/>
    <x v="0"/>
    <n v="1"/>
    <n v="297996.67"/>
    <x v="0"/>
    <s v="Между 100 000 и 500 000"/>
    <x v="0"/>
  </r>
  <r>
    <x v="12"/>
    <x v="2"/>
    <x v="1"/>
    <n v="1"/>
    <n v="6"/>
    <x v="1"/>
    <n v="3"/>
    <n v="48129.06"/>
    <x v="0"/>
    <s v="Между 10 000 и 50 000"/>
    <x v="0"/>
  </r>
  <r>
    <x v="12"/>
    <x v="2"/>
    <x v="1"/>
    <n v="2"/>
    <n v="6"/>
    <x v="0"/>
    <n v="3"/>
    <n v="271235.46999999997"/>
    <x v="0"/>
    <s v="Между 100 000 и 500 000"/>
    <x v="0"/>
  </r>
  <r>
    <x v="12"/>
    <x v="2"/>
    <x v="1"/>
    <n v="2"/>
    <n v="6"/>
    <x v="1"/>
    <n v="4"/>
    <n v="348459.4"/>
    <x v="0"/>
    <s v="Между 100 000 и 500 000"/>
    <x v="0"/>
  </r>
  <r>
    <x v="12"/>
    <x v="2"/>
    <x v="1"/>
    <n v="3"/>
    <n v="6"/>
    <x v="1"/>
    <n v="7"/>
    <n v="577636.73"/>
    <x v="0"/>
    <s v="&gt;500 000"/>
    <x v="0"/>
  </r>
  <r>
    <x v="12"/>
    <x v="2"/>
    <x v="1"/>
    <n v="4"/>
    <n v="6"/>
    <x v="1"/>
    <n v="5"/>
    <n v="132130.25"/>
    <x v="0"/>
    <s v="Между 100 000 и 500 000"/>
    <x v="0"/>
  </r>
  <r>
    <x v="7"/>
    <x v="2"/>
    <x v="0"/>
    <n v="3"/>
    <n v="6"/>
    <x v="0"/>
    <n v="129"/>
    <n v="27970661.649999999"/>
    <x v="0"/>
    <s v="&gt;500 000"/>
    <x v="0"/>
  </r>
  <r>
    <x v="7"/>
    <x v="2"/>
    <x v="1"/>
    <n v="1"/>
    <n v="6"/>
    <x v="1"/>
    <n v="1"/>
    <n v="5522.39"/>
    <x v="0"/>
    <s v="Между 1000 и 10 000"/>
    <x v="0"/>
  </r>
  <r>
    <x v="7"/>
    <x v="2"/>
    <x v="1"/>
    <n v="2"/>
    <n v="6"/>
    <x v="0"/>
    <n v="1"/>
    <n v="304266.46999999997"/>
    <x v="0"/>
    <s v="Между 100 000 и 500 000"/>
    <x v="0"/>
  </r>
  <r>
    <x v="7"/>
    <x v="2"/>
    <x v="1"/>
    <n v="2"/>
    <n v="6"/>
    <x v="1"/>
    <n v="3"/>
    <n v="48168.37"/>
    <x v="0"/>
    <s v="Между 10 000 и 50 000"/>
    <x v="0"/>
  </r>
  <r>
    <x v="7"/>
    <x v="2"/>
    <x v="1"/>
    <n v="3"/>
    <n v="6"/>
    <x v="0"/>
    <n v="3"/>
    <n v="277510.53000000003"/>
    <x v="0"/>
    <s v="Между 100 000 и 500 000"/>
    <x v="0"/>
  </r>
  <r>
    <x v="7"/>
    <x v="2"/>
    <x v="1"/>
    <n v="3"/>
    <n v="6"/>
    <x v="1"/>
    <n v="4"/>
    <n v="356125.71"/>
    <x v="0"/>
    <s v="Между 100 000 и 500 000"/>
    <x v="0"/>
  </r>
  <r>
    <x v="7"/>
    <x v="2"/>
    <x v="1"/>
    <n v="4"/>
    <n v="6"/>
    <x v="1"/>
    <n v="7"/>
    <n v="589073.84"/>
    <x v="0"/>
    <s v="&gt;500 000"/>
    <x v="0"/>
  </r>
  <r>
    <x v="8"/>
    <x v="2"/>
    <x v="1"/>
    <n v="1"/>
    <n v="6"/>
    <x v="0"/>
    <n v="1"/>
    <n v="5593.33"/>
    <x v="0"/>
    <s v="Между 1000 и 10 000"/>
    <x v="0"/>
  </r>
  <r>
    <x v="8"/>
    <x v="2"/>
    <x v="1"/>
    <n v="2"/>
    <n v="6"/>
    <x v="1"/>
    <n v="1"/>
    <n v="5649.8"/>
    <x v="0"/>
    <s v="Между 1000 и 10 000"/>
    <x v="0"/>
  </r>
  <r>
    <x v="8"/>
    <x v="2"/>
    <x v="1"/>
    <n v="3"/>
    <n v="6"/>
    <x v="1"/>
    <n v="2"/>
    <n v="43127.88"/>
    <x v="0"/>
    <s v="Между 10 000 и 50 000"/>
    <x v="0"/>
  </r>
  <r>
    <x v="8"/>
    <x v="2"/>
    <x v="1"/>
    <n v="4"/>
    <n v="6"/>
    <x v="0"/>
    <n v="3"/>
    <n v="284238.88"/>
    <x v="0"/>
    <s v="Между 100 000 и 500 000"/>
    <x v="0"/>
  </r>
  <r>
    <x v="8"/>
    <x v="2"/>
    <x v="1"/>
    <n v="4"/>
    <n v="6"/>
    <x v="1"/>
    <n v="4"/>
    <n v="364344.49"/>
    <x v="0"/>
    <s v="Между 100 000 и 500 000"/>
    <x v="0"/>
  </r>
  <r>
    <x v="9"/>
    <x v="2"/>
    <x v="0"/>
    <n v="1"/>
    <n v="6"/>
    <x v="0"/>
    <n v="150"/>
    <n v="26164262.670000002"/>
    <x v="0"/>
    <s v="&gt;500 000"/>
    <x v="0"/>
  </r>
  <r>
    <x v="9"/>
    <x v="2"/>
    <x v="1"/>
    <n v="1"/>
    <n v="6"/>
    <x v="0"/>
    <n v="1"/>
    <n v="4809.25"/>
    <x v="0"/>
    <s v="Между 1000 и 10 000"/>
    <x v="0"/>
  </r>
  <r>
    <x v="9"/>
    <x v="2"/>
    <x v="1"/>
    <n v="1"/>
    <n v="6"/>
    <x v="1"/>
    <n v="2"/>
    <n v="46589.16"/>
    <x v="0"/>
    <s v="Между 10 000 и 50 000"/>
    <x v="0"/>
  </r>
  <r>
    <x v="9"/>
    <x v="2"/>
    <x v="1"/>
    <n v="2"/>
    <n v="6"/>
    <x v="0"/>
    <n v="1"/>
    <n v="5736.73"/>
    <x v="0"/>
    <s v="Между 1000 и 10 000"/>
    <x v="0"/>
  </r>
  <r>
    <x v="9"/>
    <x v="2"/>
    <x v="1"/>
    <n v="3"/>
    <n v="6"/>
    <x v="1"/>
    <n v="1"/>
    <n v="5773.1"/>
    <x v="0"/>
    <s v="Между 1000 и 10 000"/>
    <x v="0"/>
  </r>
  <r>
    <x v="9"/>
    <x v="2"/>
    <x v="1"/>
    <n v="4"/>
    <n v="6"/>
    <x v="1"/>
    <n v="2"/>
    <n v="44191.47"/>
    <x v="0"/>
    <s v="Между 10 000 и 50 000"/>
    <x v="0"/>
  </r>
  <r>
    <x v="13"/>
    <x v="2"/>
    <x v="0"/>
    <n v="2"/>
    <n v="6"/>
    <x v="0"/>
    <n v="144"/>
    <n v="25210464.789999999"/>
    <x v="0"/>
    <s v="&gt;500 000"/>
    <x v="0"/>
  </r>
  <r>
    <x v="13"/>
    <x v="2"/>
    <x v="1"/>
    <n v="1"/>
    <n v="6"/>
    <x v="0"/>
    <n v="6"/>
    <n v="1793057.18"/>
    <x v="0"/>
    <s v="&gt;500 000"/>
    <x v="0"/>
  </r>
  <r>
    <x v="13"/>
    <x v="2"/>
    <x v="1"/>
    <n v="2"/>
    <n v="6"/>
    <x v="0"/>
    <n v="1"/>
    <n v="4982.45"/>
    <x v="0"/>
    <s v="Между 1000 и 10 000"/>
    <x v="0"/>
  </r>
  <r>
    <x v="13"/>
    <x v="2"/>
    <x v="1"/>
    <n v="2"/>
    <n v="6"/>
    <x v="1"/>
    <n v="2"/>
    <n v="47895.34"/>
    <x v="0"/>
    <s v="Между 10 000 и 50 000"/>
    <x v="0"/>
  </r>
  <r>
    <x v="13"/>
    <x v="2"/>
    <x v="1"/>
    <n v="3"/>
    <n v="6"/>
    <x v="0"/>
    <n v="1"/>
    <n v="5927.93"/>
    <x v="0"/>
    <s v="Между 1000 и 10 000"/>
    <x v="0"/>
  </r>
  <r>
    <x v="13"/>
    <x v="2"/>
    <x v="1"/>
    <n v="4"/>
    <n v="6"/>
    <x v="1"/>
    <n v="1"/>
    <n v="5937.5"/>
    <x v="0"/>
    <s v="Между 1000 и 10 000"/>
    <x v="0"/>
  </r>
  <r>
    <x v="17"/>
    <x v="2"/>
    <x v="0"/>
    <n v="1"/>
    <n v="6"/>
    <x v="0"/>
    <n v="14"/>
    <n v="3453858.99"/>
    <x v="0"/>
    <s v="&gt;500 000"/>
    <x v="0"/>
  </r>
  <r>
    <x v="17"/>
    <x v="2"/>
    <x v="0"/>
    <n v="2"/>
    <n v="6"/>
    <x v="0"/>
    <n v="66"/>
    <n v="11372378.26"/>
    <x v="0"/>
    <s v="&gt;500 000"/>
    <x v="0"/>
  </r>
  <r>
    <x v="17"/>
    <x v="2"/>
    <x v="0"/>
    <n v="3"/>
    <n v="6"/>
    <x v="0"/>
    <n v="129"/>
    <n v="21705852.5"/>
    <x v="0"/>
    <s v="&gt;500 000"/>
    <x v="0"/>
  </r>
  <r>
    <x v="17"/>
    <x v="2"/>
    <x v="1"/>
    <n v="1"/>
    <n v="6"/>
    <x v="1"/>
    <n v="4"/>
    <n v="318654.05"/>
    <x v="0"/>
    <s v="Между 100 000 и 500 000"/>
    <x v="0"/>
  </r>
  <r>
    <x v="17"/>
    <x v="2"/>
    <x v="1"/>
    <n v="2"/>
    <n v="6"/>
    <x v="0"/>
    <n v="5"/>
    <n v="1329753.5900000001"/>
    <x v="0"/>
    <s v="&gt;500 000"/>
    <x v="0"/>
  </r>
  <r>
    <x v="17"/>
    <x v="2"/>
    <x v="1"/>
    <n v="3"/>
    <n v="6"/>
    <x v="0"/>
    <n v="1"/>
    <n v="5073.38"/>
    <x v="0"/>
    <s v="Между 1000 и 10 000"/>
    <x v="0"/>
  </r>
  <r>
    <x v="17"/>
    <x v="2"/>
    <x v="1"/>
    <n v="3"/>
    <n v="6"/>
    <x v="1"/>
    <n v="2"/>
    <n v="48682.080000000002"/>
    <x v="0"/>
    <s v="Между 10 000 и 50 000"/>
    <x v="0"/>
  </r>
  <r>
    <x v="17"/>
    <x v="2"/>
    <x v="1"/>
    <n v="4"/>
    <n v="6"/>
    <x v="0"/>
    <n v="1"/>
    <n v="6028.31"/>
    <x v="0"/>
    <s v="Между 1000 и 10 000"/>
    <x v="0"/>
  </r>
  <r>
    <x v="15"/>
    <x v="2"/>
    <x v="1"/>
    <n v="1"/>
    <n v="6"/>
    <x v="1"/>
    <n v="3"/>
    <n v="265552.09000000003"/>
    <x v="0"/>
    <s v="Между 100 000 и 500 000"/>
    <x v="0"/>
  </r>
  <r>
    <x v="16"/>
    <x v="2"/>
    <x v="1"/>
    <n v="1"/>
    <n v="6"/>
    <x v="1"/>
    <n v="9"/>
    <n v="1542668.21"/>
    <x v="0"/>
    <s v="&gt;500 000"/>
    <x v="0"/>
  </r>
  <r>
    <x v="16"/>
    <x v="2"/>
    <x v="1"/>
    <n v="2"/>
    <n v="6"/>
    <x v="1"/>
    <n v="2"/>
    <n v="149242.37"/>
    <x v="0"/>
    <s v="Между 100 000 и 500 000"/>
    <x v="0"/>
  </r>
  <r>
    <x v="14"/>
    <x v="2"/>
    <x v="0"/>
    <n v="3"/>
    <n v="6"/>
    <x v="0"/>
    <n v="35"/>
    <n v="3539778.43"/>
    <x v="0"/>
    <s v="&gt;500 000"/>
    <x v="0"/>
  </r>
  <r>
    <x v="14"/>
    <x v="2"/>
    <x v="1"/>
    <n v="1"/>
    <n v="6"/>
    <x v="0"/>
    <n v="2"/>
    <n v="440618.97"/>
    <x v="0"/>
    <s v="Между 100 000 и 500 000"/>
    <x v="0"/>
  </r>
  <r>
    <x v="14"/>
    <x v="2"/>
    <x v="1"/>
    <n v="1"/>
    <n v="6"/>
    <x v="1"/>
    <n v="3"/>
    <n v="58605.52"/>
    <x v="0"/>
    <s v="Между 50 000 и 100 000"/>
    <x v="0"/>
  </r>
  <r>
    <x v="14"/>
    <x v="2"/>
    <x v="1"/>
    <n v="3"/>
    <n v="6"/>
    <x v="1"/>
    <n v="2"/>
    <n v="152760.6"/>
    <x v="0"/>
    <s v="Между 100 000 и 500 000"/>
    <x v="0"/>
  </r>
  <r>
    <x v="10"/>
    <x v="2"/>
    <x v="1"/>
    <n v="2"/>
    <n v="6"/>
    <x v="0"/>
    <n v="1"/>
    <n v="10942.16"/>
    <x v="0"/>
    <s v="Между 10 000 и 50 000"/>
    <x v="0"/>
  </r>
  <r>
    <x v="10"/>
    <x v="2"/>
    <x v="1"/>
    <n v="2"/>
    <n v="6"/>
    <x v="1"/>
    <n v="3"/>
    <n v="60289.84"/>
    <x v="0"/>
    <s v="Между 50 000 и 100 000"/>
    <x v="0"/>
  </r>
  <r>
    <x v="10"/>
    <x v="2"/>
    <x v="1"/>
    <n v="3"/>
    <n v="6"/>
    <x v="1"/>
    <n v="4"/>
    <n v="735726.48"/>
    <x v="0"/>
    <s v="&gt;500 000"/>
    <x v="0"/>
  </r>
  <r>
    <x v="10"/>
    <x v="2"/>
    <x v="1"/>
    <n v="4"/>
    <n v="6"/>
    <x v="1"/>
    <n v="2"/>
    <n v="156151.24"/>
    <x v="0"/>
    <s v="Между 100 000 и 500 000"/>
    <x v="0"/>
  </r>
  <r>
    <x v="0"/>
    <x v="2"/>
    <x v="1"/>
    <n v="1"/>
    <n v="7"/>
    <x v="0"/>
    <n v="1"/>
    <n v="9676.15"/>
    <x v="0"/>
    <s v="Между 1000 и 10 000"/>
    <x v="0"/>
  </r>
  <r>
    <x v="0"/>
    <x v="2"/>
    <x v="1"/>
    <n v="2"/>
    <n v="7"/>
    <x v="0"/>
    <n v="3"/>
    <n v="1071710.3"/>
    <x v="0"/>
    <s v="&gt;500 000"/>
    <x v="0"/>
  </r>
  <r>
    <x v="0"/>
    <x v="2"/>
    <x v="1"/>
    <n v="3"/>
    <n v="7"/>
    <x v="0"/>
    <n v="3"/>
    <n v="699266.81"/>
    <x v="0"/>
    <s v="&gt;500 000"/>
    <x v="0"/>
  </r>
  <r>
    <x v="0"/>
    <x v="2"/>
    <x v="1"/>
    <n v="1"/>
    <n v="7"/>
    <x v="1"/>
    <n v="8"/>
    <n v="704954.82"/>
    <x v="0"/>
    <s v="&gt;500 000"/>
    <x v="0"/>
  </r>
  <r>
    <x v="0"/>
    <x v="2"/>
    <x v="1"/>
    <n v="2"/>
    <n v="7"/>
    <x v="1"/>
    <n v="14"/>
    <n v="663352.06000000006"/>
    <x v="0"/>
    <s v="&gt;500 000"/>
    <x v="0"/>
  </r>
  <r>
    <x v="0"/>
    <x v="2"/>
    <x v="1"/>
    <n v="4"/>
    <n v="7"/>
    <x v="1"/>
    <n v="3"/>
    <n v="34968.67"/>
    <x v="0"/>
    <s v="Между 10 000 и 50 000"/>
    <x v="0"/>
  </r>
  <r>
    <x v="1"/>
    <x v="2"/>
    <x v="0"/>
    <n v="1"/>
    <n v="7"/>
    <x v="0"/>
    <n v="71"/>
    <n v="16158028.189999999"/>
    <x v="0"/>
    <s v="&gt;500 000"/>
    <x v="0"/>
  </r>
  <r>
    <x v="1"/>
    <x v="2"/>
    <x v="1"/>
    <n v="1"/>
    <n v="7"/>
    <x v="0"/>
    <n v="1"/>
    <n v="9691.5499999999993"/>
    <x v="0"/>
    <s v="Между 1000 и 10 000"/>
    <x v="0"/>
  </r>
  <r>
    <x v="1"/>
    <x v="2"/>
    <x v="1"/>
    <n v="1"/>
    <n v="7"/>
    <x v="1"/>
    <n v="7"/>
    <n v="1509043.14"/>
    <x v="0"/>
    <s v="&gt;500 000"/>
    <x v="0"/>
  </r>
  <r>
    <x v="1"/>
    <x v="2"/>
    <x v="1"/>
    <n v="3"/>
    <n v="7"/>
    <x v="0"/>
    <n v="2"/>
    <n v="532015.55000000005"/>
    <x v="0"/>
    <s v="&gt;500 000"/>
    <x v="0"/>
  </r>
  <r>
    <x v="1"/>
    <x v="2"/>
    <x v="1"/>
    <n v="3"/>
    <n v="7"/>
    <x v="1"/>
    <n v="13"/>
    <n v="626179.62"/>
    <x v="0"/>
    <s v="&gt;500 000"/>
    <x v="0"/>
  </r>
  <r>
    <x v="1"/>
    <x v="2"/>
    <x v="1"/>
    <n v="4"/>
    <n v="7"/>
    <x v="0"/>
    <n v="3"/>
    <n v="710695.75"/>
    <x v="0"/>
    <s v="&gt;500 000"/>
    <x v="0"/>
  </r>
  <r>
    <x v="1"/>
    <x v="2"/>
    <x v="1"/>
    <n v="4"/>
    <n v="7"/>
    <x v="1"/>
    <n v="10"/>
    <n v="1121165.07"/>
    <x v="0"/>
    <s v="&gt;500 000"/>
    <x v="0"/>
  </r>
  <r>
    <x v="2"/>
    <x v="2"/>
    <x v="0"/>
    <n v="2"/>
    <n v="7"/>
    <x v="0"/>
    <n v="68"/>
    <n v="15331174.939999999"/>
    <x v="0"/>
    <s v="&gt;500 000"/>
    <x v="0"/>
  </r>
  <r>
    <x v="2"/>
    <x v="2"/>
    <x v="0"/>
    <n v="3"/>
    <n v="7"/>
    <x v="0"/>
    <n v="115"/>
    <n v="20976905.960000001"/>
    <x v="0"/>
    <s v="&gt;500 000"/>
    <x v="0"/>
  </r>
  <r>
    <x v="2"/>
    <x v="2"/>
    <x v="1"/>
    <n v="2"/>
    <n v="7"/>
    <x v="0"/>
    <n v="1"/>
    <n v="9862.89"/>
    <x v="0"/>
    <s v="Между 1000 и 10 000"/>
    <x v="0"/>
  </r>
  <r>
    <x v="2"/>
    <x v="2"/>
    <x v="1"/>
    <n v="2"/>
    <n v="7"/>
    <x v="1"/>
    <n v="6"/>
    <n v="1301408.76"/>
    <x v="0"/>
    <s v="&gt;500 000"/>
    <x v="0"/>
  </r>
  <r>
    <x v="2"/>
    <x v="2"/>
    <x v="1"/>
    <n v="3"/>
    <n v="7"/>
    <x v="1"/>
    <n v="7"/>
    <n v="728581.89"/>
    <x v="0"/>
    <s v="&gt;500 000"/>
    <x v="0"/>
  </r>
  <r>
    <x v="2"/>
    <x v="2"/>
    <x v="1"/>
    <n v="4"/>
    <n v="7"/>
    <x v="0"/>
    <n v="2"/>
    <n v="541413.28"/>
    <x v="0"/>
    <s v="&gt;500 000"/>
    <x v="0"/>
  </r>
  <r>
    <x v="2"/>
    <x v="2"/>
    <x v="1"/>
    <n v="4"/>
    <n v="7"/>
    <x v="1"/>
    <n v="13"/>
    <n v="639205.68000000005"/>
    <x v="0"/>
    <s v="&gt;500 000"/>
    <x v="0"/>
  </r>
  <r>
    <x v="3"/>
    <x v="2"/>
    <x v="0"/>
    <n v="2"/>
    <n v="7"/>
    <x v="0"/>
    <n v="56"/>
    <n v="12335589.220000001"/>
    <x v="0"/>
    <s v="&gt;500 000"/>
    <x v="0"/>
  </r>
  <r>
    <x v="3"/>
    <x v="2"/>
    <x v="1"/>
    <n v="1"/>
    <n v="7"/>
    <x v="0"/>
    <n v="5"/>
    <n v="897969.11"/>
    <x v="0"/>
    <s v="&gt;500 000"/>
    <x v="0"/>
  </r>
  <r>
    <x v="3"/>
    <x v="2"/>
    <x v="1"/>
    <n v="2"/>
    <n v="7"/>
    <x v="1"/>
    <n v="12"/>
    <n v="916824.28"/>
    <x v="0"/>
    <s v="&gt;500 000"/>
    <x v="0"/>
  </r>
  <r>
    <x v="3"/>
    <x v="2"/>
    <x v="1"/>
    <n v="3"/>
    <n v="7"/>
    <x v="0"/>
    <n v="1"/>
    <n v="10063.42"/>
    <x v="0"/>
    <s v="Между 10 000 и 50 000"/>
    <x v="0"/>
  </r>
  <r>
    <x v="3"/>
    <x v="2"/>
    <x v="1"/>
    <n v="3"/>
    <n v="7"/>
    <x v="1"/>
    <n v="6"/>
    <n v="1327228.6200000001"/>
    <x v="0"/>
    <s v="&gt;500 000"/>
    <x v="0"/>
  </r>
  <r>
    <x v="3"/>
    <x v="2"/>
    <x v="1"/>
    <n v="4"/>
    <n v="7"/>
    <x v="1"/>
    <n v="7"/>
    <n v="743980.63"/>
    <x v="0"/>
    <s v="&gt;500 000"/>
    <x v="0"/>
  </r>
  <r>
    <x v="4"/>
    <x v="2"/>
    <x v="0"/>
    <n v="1"/>
    <n v="7"/>
    <x v="0"/>
    <n v="116"/>
    <n v="29538291.949999999"/>
    <x v="0"/>
    <s v="&gt;500 000"/>
    <x v="0"/>
  </r>
  <r>
    <x v="4"/>
    <x v="2"/>
    <x v="0"/>
    <n v="3"/>
    <n v="7"/>
    <x v="0"/>
    <n v="51"/>
    <n v="11260349.26"/>
    <x v="0"/>
    <s v="&gt;500 000"/>
    <x v="0"/>
  </r>
  <r>
    <x v="4"/>
    <x v="2"/>
    <x v="1"/>
    <n v="1"/>
    <n v="7"/>
    <x v="0"/>
    <n v="1"/>
    <n v="4833.7700000000004"/>
    <x v="0"/>
    <s v="Между 1000 и 10 000"/>
    <x v="0"/>
  </r>
  <r>
    <x v="4"/>
    <x v="2"/>
    <x v="1"/>
    <n v="2"/>
    <n v="7"/>
    <x v="0"/>
    <n v="4"/>
    <n v="911378.83"/>
    <x v="0"/>
    <s v="&gt;500 000"/>
    <x v="0"/>
  </r>
  <r>
    <x v="4"/>
    <x v="2"/>
    <x v="1"/>
    <n v="3"/>
    <n v="7"/>
    <x v="1"/>
    <n v="12"/>
    <n v="936361.24"/>
    <x v="0"/>
    <s v="&gt;500 000"/>
    <x v="0"/>
  </r>
  <r>
    <x v="4"/>
    <x v="2"/>
    <x v="1"/>
    <n v="4"/>
    <n v="7"/>
    <x v="1"/>
    <n v="5"/>
    <n v="637509.73"/>
    <x v="0"/>
    <s v="&gt;500 000"/>
    <x v="0"/>
  </r>
  <r>
    <x v="5"/>
    <x v="2"/>
    <x v="1"/>
    <n v="1"/>
    <n v="7"/>
    <x v="0"/>
    <n v="7"/>
    <n v="991937.4"/>
    <x v="0"/>
    <s v="&gt;500 000"/>
    <x v="0"/>
  </r>
  <r>
    <x v="5"/>
    <x v="2"/>
    <x v="1"/>
    <n v="1"/>
    <n v="7"/>
    <x v="1"/>
    <n v="12"/>
    <n v="876115.17"/>
    <x v="0"/>
    <s v="&gt;500 000"/>
    <x v="0"/>
  </r>
  <r>
    <x v="5"/>
    <x v="2"/>
    <x v="1"/>
    <n v="2"/>
    <n v="7"/>
    <x v="0"/>
    <n v="1"/>
    <n v="4948.29"/>
    <x v="0"/>
    <s v="Между 1000 и 10 000"/>
    <x v="0"/>
  </r>
  <r>
    <x v="5"/>
    <x v="2"/>
    <x v="1"/>
    <n v="2"/>
    <n v="7"/>
    <x v="1"/>
    <n v="4"/>
    <n v="80258"/>
    <x v="0"/>
    <s v="Между 50 000 и 100 000"/>
    <x v="0"/>
  </r>
  <r>
    <x v="5"/>
    <x v="2"/>
    <x v="1"/>
    <n v="3"/>
    <n v="7"/>
    <x v="0"/>
    <n v="4"/>
    <n v="929127.17"/>
    <x v="0"/>
    <s v="&gt;500 000"/>
    <x v="0"/>
  </r>
  <r>
    <x v="5"/>
    <x v="2"/>
    <x v="1"/>
    <n v="4"/>
    <n v="7"/>
    <x v="1"/>
    <n v="11"/>
    <n v="722043.07"/>
    <x v="0"/>
    <s v="&gt;500 000"/>
    <x v="0"/>
  </r>
  <r>
    <x v="6"/>
    <x v="2"/>
    <x v="0"/>
    <n v="3"/>
    <n v="7"/>
    <x v="0"/>
    <n v="104"/>
    <n v="27147496.460000001"/>
    <x v="0"/>
    <s v="&gt;500 000"/>
    <x v="0"/>
  </r>
  <r>
    <x v="6"/>
    <x v="2"/>
    <x v="1"/>
    <n v="2"/>
    <n v="7"/>
    <x v="0"/>
    <n v="6"/>
    <n v="1004499.29"/>
    <x v="0"/>
    <s v="&gt;500 000"/>
    <x v="0"/>
  </r>
  <r>
    <x v="6"/>
    <x v="2"/>
    <x v="1"/>
    <n v="3"/>
    <n v="7"/>
    <x v="0"/>
    <n v="1"/>
    <n v="5070.99"/>
    <x v="0"/>
    <s v="Между 1000 и 10 000"/>
    <x v="0"/>
  </r>
  <r>
    <x v="6"/>
    <x v="2"/>
    <x v="1"/>
    <n v="3"/>
    <n v="7"/>
    <x v="1"/>
    <n v="4"/>
    <n v="82371.98"/>
    <x v="0"/>
    <s v="Между 50 000 и 100 000"/>
    <x v="0"/>
  </r>
  <r>
    <x v="6"/>
    <x v="2"/>
    <x v="1"/>
    <n v="4"/>
    <n v="7"/>
    <x v="0"/>
    <n v="4"/>
    <n v="947309.79"/>
    <x v="0"/>
    <s v="&gt;500 000"/>
    <x v="0"/>
  </r>
  <r>
    <x v="11"/>
    <x v="2"/>
    <x v="0"/>
    <n v="3"/>
    <n v="7"/>
    <x v="0"/>
    <n v="103"/>
    <n v="20834756.219999999"/>
    <x v="0"/>
    <s v="&gt;500 000"/>
    <x v="0"/>
  </r>
  <r>
    <x v="11"/>
    <x v="2"/>
    <x v="1"/>
    <n v="1"/>
    <n v="7"/>
    <x v="1"/>
    <n v="11"/>
    <n v="578763.68999999994"/>
    <x v="0"/>
    <s v="&gt;500 000"/>
    <x v="0"/>
  </r>
  <r>
    <x v="11"/>
    <x v="2"/>
    <x v="1"/>
    <n v="2"/>
    <n v="7"/>
    <x v="1"/>
    <n v="16"/>
    <n v="1680624.49"/>
    <x v="0"/>
    <s v="&gt;500 000"/>
    <x v="0"/>
  </r>
  <r>
    <x v="11"/>
    <x v="2"/>
    <x v="1"/>
    <n v="4"/>
    <n v="7"/>
    <x v="0"/>
    <n v="1"/>
    <n v="5201.87"/>
    <x v="0"/>
    <s v="Между 1000 и 10 000"/>
    <x v="0"/>
  </r>
  <r>
    <x v="11"/>
    <x v="2"/>
    <x v="1"/>
    <n v="4"/>
    <n v="7"/>
    <x v="1"/>
    <n v="3"/>
    <n v="63539.25"/>
    <x v="0"/>
    <s v="Между 50 000 и 100 000"/>
    <x v="0"/>
  </r>
  <r>
    <x v="12"/>
    <x v="2"/>
    <x v="0"/>
    <n v="1"/>
    <n v="7"/>
    <x v="0"/>
    <n v="70"/>
    <n v="12487742.140000001"/>
    <x v="0"/>
    <s v="&gt;500 000"/>
    <x v="0"/>
  </r>
  <r>
    <x v="12"/>
    <x v="2"/>
    <x v="1"/>
    <n v="1"/>
    <n v="7"/>
    <x v="0"/>
    <n v="3"/>
    <n v="1134190.3799999999"/>
    <x v="0"/>
    <s v="&gt;500 000"/>
    <x v="0"/>
  </r>
  <r>
    <x v="12"/>
    <x v="2"/>
    <x v="1"/>
    <n v="2"/>
    <n v="7"/>
    <x v="0"/>
    <n v="3"/>
    <n v="238268.28"/>
    <x v="0"/>
    <s v="Между 100 000 и 500 000"/>
    <x v="0"/>
  </r>
  <r>
    <x v="12"/>
    <x v="2"/>
    <x v="1"/>
    <n v="4"/>
    <n v="7"/>
    <x v="0"/>
    <n v="4"/>
    <n v="585151.13"/>
    <x v="0"/>
    <s v="&gt;500 000"/>
    <x v="0"/>
  </r>
  <r>
    <x v="12"/>
    <x v="2"/>
    <x v="1"/>
    <n v="4"/>
    <n v="7"/>
    <x v="1"/>
    <n v="9"/>
    <n v="768541.67"/>
    <x v="0"/>
    <s v="&gt;500 000"/>
    <x v="0"/>
  </r>
  <r>
    <x v="7"/>
    <x v="2"/>
    <x v="0"/>
    <n v="2"/>
    <n v="7"/>
    <x v="0"/>
    <n v="56"/>
    <n v="8788272"/>
    <x v="0"/>
    <s v="&gt;500 000"/>
    <x v="0"/>
  </r>
  <r>
    <x v="7"/>
    <x v="2"/>
    <x v="0"/>
    <n v="3"/>
    <n v="7"/>
    <x v="0"/>
    <n v="121"/>
    <n v="24132449.949999999"/>
    <x v="0"/>
    <s v="&gt;500 000"/>
    <x v="0"/>
  </r>
  <r>
    <x v="7"/>
    <x v="2"/>
    <x v="0"/>
    <n v="3"/>
    <n v="7"/>
    <x v="1"/>
    <n v="154"/>
    <n v="10379688.439999999"/>
    <x v="0"/>
    <s v="&gt;500 000"/>
    <x v="0"/>
  </r>
  <r>
    <x v="7"/>
    <x v="2"/>
    <x v="1"/>
    <n v="1"/>
    <n v="7"/>
    <x v="0"/>
    <n v="1"/>
    <n v="397775.43"/>
    <x v="0"/>
    <s v="Между 100 000 и 500 000"/>
    <x v="0"/>
  </r>
  <r>
    <x v="7"/>
    <x v="2"/>
    <x v="1"/>
    <n v="1"/>
    <n v="7"/>
    <x v="1"/>
    <n v="3"/>
    <n v="89652.94"/>
    <x v="0"/>
    <s v="Между 50 000 и 100 000"/>
    <x v="0"/>
  </r>
  <r>
    <x v="7"/>
    <x v="2"/>
    <x v="1"/>
    <n v="2"/>
    <n v="7"/>
    <x v="0"/>
    <n v="3"/>
    <n v="1156145.1200000001"/>
    <x v="0"/>
    <s v="&gt;500 000"/>
    <x v="0"/>
  </r>
  <r>
    <x v="7"/>
    <x v="2"/>
    <x v="1"/>
    <n v="2"/>
    <n v="7"/>
    <x v="1"/>
    <n v="4"/>
    <n v="156419.4"/>
    <x v="0"/>
    <s v="Между 100 000 и 500 000"/>
    <x v="0"/>
  </r>
  <r>
    <x v="7"/>
    <x v="2"/>
    <x v="1"/>
    <n v="3"/>
    <n v="7"/>
    <x v="0"/>
    <n v="3"/>
    <n v="242198.09"/>
    <x v="0"/>
    <s v="Между 100 000 и 500 000"/>
    <x v="0"/>
  </r>
  <r>
    <x v="7"/>
    <x v="2"/>
    <x v="1"/>
    <n v="3"/>
    <n v="7"/>
    <x v="1"/>
    <n v="10"/>
    <n v="475479.76"/>
    <x v="0"/>
    <s v="Между 100 000 и 500 000"/>
    <x v="0"/>
  </r>
  <r>
    <x v="7"/>
    <x v="2"/>
    <x v="1"/>
    <n v="4"/>
    <n v="7"/>
    <x v="1"/>
    <n v="12"/>
    <n v="1060881.8799999999"/>
    <x v="0"/>
    <s v="&gt;500 000"/>
    <x v="0"/>
  </r>
  <r>
    <x v="8"/>
    <x v="2"/>
    <x v="1"/>
    <n v="1"/>
    <n v="7"/>
    <x v="0"/>
    <n v="4"/>
    <n v="739013.6"/>
    <x v="0"/>
    <s v="&gt;500 000"/>
    <x v="0"/>
  </r>
  <r>
    <x v="8"/>
    <x v="2"/>
    <x v="1"/>
    <n v="2"/>
    <n v="7"/>
    <x v="0"/>
    <n v="1"/>
    <n v="404594.57"/>
    <x v="0"/>
    <s v="Между 100 000 и 500 000"/>
    <x v="0"/>
  </r>
  <r>
    <x v="8"/>
    <x v="2"/>
    <x v="1"/>
    <n v="2"/>
    <n v="7"/>
    <x v="1"/>
    <n v="3"/>
    <n v="91245.69"/>
    <x v="0"/>
    <s v="Между 50 000 и 100 000"/>
    <x v="0"/>
  </r>
  <r>
    <x v="8"/>
    <x v="2"/>
    <x v="1"/>
    <n v="3"/>
    <n v="7"/>
    <x v="0"/>
    <n v="3"/>
    <n v="1179501.3999999999"/>
    <x v="0"/>
    <s v="&gt;500 000"/>
    <x v="0"/>
  </r>
  <r>
    <x v="8"/>
    <x v="2"/>
    <x v="1"/>
    <n v="3"/>
    <n v="7"/>
    <x v="1"/>
    <n v="4"/>
    <n v="159898.91"/>
    <x v="0"/>
    <s v="Между 100 000 и 500 000"/>
    <x v="0"/>
  </r>
  <r>
    <x v="8"/>
    <x v="2"/>
    <x v="1"/>
    <n v="4"/>
    <n v="7"/>
    <x v="0"/>
    <n v="2"/>
    <n v="171497.7"/>
    <x v="0"/>
    <s v="Между 100 000 и 500 000"/>
    <x v="0"/>
  </r>
  <r>
    <x v="8"/>
    <x v="2"/>
    <x v="1"/>
    <n v="4"/>
    <n v="7"/>
    <x v="1"/>
    <n v="10"/>
    <n v="484478.73"/>
    <x v="0"/>
    <s v="Между 100 000 и 500 000"/>
    <x v="0"/>
  </r>
  <r>
    <x v="9"/>
    <x v="2"/>
    <x v="1"/>
    <n v="1"/>
    <n v="7"/>
    <x v="0"/>
    <n v="1"/>
    <n v="13692.57"/>
    <x v="0"/>
    <s v="Между 10 000 и 50 000"/>
    <x v="0"/>
  </r>
  <r>
    <x v="9"/>
    <x v="2"/>
    <x v="1"/>
    <n v="2"/>
    <n v="7"/>
    <x v="0"/>
    <n v="2"/>
    <n v="157487.76999999999"/>
    <x v="0"/>
    <s v="Между 100 000 и 500 000"/>
    <x v="0"/>
  </r>
  <r>
    <x v="9"/>
    <x v="2"/>
    <x v="1"/>
    <n v="2"/>
    <n v="7"/>
    <x v="1"/>
    <n v="8"/>
    <n v="702286.44"/>
    <x v="0"/>
    <s v="&gt;500 000"/>
    <x v="0"/>
  </r>
  <r>
    <x v="9"/>
    <x v="2"/>
    <x v="1"/>
    <n v="3"/>
    <n v="7"/>
    <x v="0"/>
    <n v="1"/>
    <n v="411339.63"/>
    <x v="0"/>
    <s v="Между 100 000 и 500 000"/>
    <x v="0"/>
  </r>
  <r>
    <x v="9"/>
    <x v="2"/>
    <x v="1"/>
    <n v="3"/>
    <n v="7"/>
    <x v="1"/>
    <n v="3"/>
    <n v="92881.65"/>
    <x v="0"/>
    <s v="Между 50 000 и 100 000"/>
    <x v="0"/>
  </r>
  <r>
    <x v="9"/>
    <x v="2"/>
    <x v="1"/>
    <n v="4"/>
    <n v="7"/>
    <x v="0"/>
    <n v="3"/>
    <n v="1202721.1599999999"/>
    <x v="0"/>
    <s v="&gt;500 000"/>
    <x v="0"/>
  </r>
  <r>
    <x v="9"/>
    <x v="2"/>
    <x v="1"/>
    <n v="4"/>
    <n v="7"/>
    <x v="1"/>
    <n v="4"/>
    <n v="163264.06"/>
    <x v="0"/>
    <s v="Между 100 000 и 500 000"/>
    <x v="0"/>
  </r>
  <r>
    <x v="13"/>
    <x v="2"/>
    <x v="0"/>
    <n v="1"/>
    <n v="7"/>
    <x v="0"/>
    <n v="120"/>
    <n v="16695104.34"/>
    <x v="0"/>
    <s v="&gt;500 000"/>
    <x v="0"/>
  </r>
  <r>
    <x v="13"/>
    <x v="2"/>
    <x v="0"/>
    <n v="3"/>
    <n v="7"/>
    <x v="0"/>
    <n v="97"/>
    <n v="18890621.280000001"/>
    <x v="0"/>
    <s v="&gt;500 000"/>
    <x v="0"/>
  </r>
  <r>
    <x v="13"/>
    <x v="2"/>
    <x v="1"/>
    <n v="1"/>
    <n v="7"/>
    <x v="0"/>
    <n v="3"/>
    <n v="96616.63"/>
    <x v="0"/>
    <s v="Между 50 000 и 100 000"/>
    <x v="0"/>
  </r>
  <r>
    <x v="13"/>
    <x v="2"/>
    <x v="1"/>
    <n v="2"/>
    <n v="7"/>
    <x v="0"/>
    <n v="1"/>
    <n v="14128.4"/>
    <x v="0"/>
    <s v="Между 10 000 и 50 000"/>
    <x v="0"/>
  </r>
  <r>
    <x v="13"/>
    <x v="2"/>
    <x v="1"/>
    <n v="2"/>
    <n v="7"/>
    <x v="1"/>
    <n v="6"/>
    <n v="130647.2"/>
    <x v="0"/>
    <s v="Между 100 000 и 500 000"/>
    <x v="0"/>
  </r>
  <r>
    <x v="13"/>
    <x v="2"/>
    <x v="1"/>
    <n v="3"/>
    <n v="7"/>
    <x v="0"/>
    <n v="2"/>
    <n v="161365.46"/>
    <x v="0"/>
    <s v="Между 100 000 и 500 000"/>
    <x v="0"/>
  </r>
  <r>
    <x v="13"/>
    <x v="2"/>
    <x v="1"/>
    <n v="4"/>
    <n v="7"/>
    <x v="0"/>
    <n v="1"/>
    <n v="419018.31"/>
    <x v="0"/>
    <s v="Между 100 000 и 500 000"/>
    <x v="0"/>
  </r>
  <r>
    <x v="13"/>
    <x v="2"/>
    <x v="1"/>
    <n v="4"/>
    <n v="7"/>
    <x v="1"/>
    <n v="3"/>
    <n v="95149.53"/>
    <x v="0"/>
    <s v="Между 50 000 и 100 000"/>
    <x v="0"/>
  </r>
  <r>
    <x v="17"/>
    <x v="2"/>
    <x v="0"/>
    <n v="1"/>
    <n v="7"/>
    <x v="0"/>
    <n v="85"/>
    <n v="10874146.91"/>
    <x v="0"/>
    <s v="&gt;500 000"/>
    <x v="0"/>
  </r>
  <r>
    <x v="17"/>
    <x v="2"/>
    <x v="1"/>
    <n v="1"/>
    <n v="7"/>
    <x v="0"/>
    <n v="1"/>
    <n v="215211.55"/>
    <x v="0"/>
    <s v="Между 100 000 и 500 000"/>
    <x v="0"/>
  </r>
  <r>
    <x v="17"/>
    <x v="2"/>
    <x v="1"/>
    <n v="1"/>
    <n v="7"/>
    <x v="1"/>
    <n v="15"/>
    <n v="1377072.35"/>
    <x v="0"/>
    <s v="&gt;500 000"/>
    <x v="0"/>
  </r>
  <r>
    <x v="17"/>
    <x v="2"/>
    <x v="1"/>
    <n v="2"/>
    <n v="7"/>
    <x v="0"/>
    <n v="3"/>
    <n v="98183.6"/>
    <x v="0"/>
    <s v="Между 50 000 и 100 000"/>
    <x v="0"/>
  </r>
  <r>
    <x v="17"/>
    <x v="2"/>
    <x v="1"/>
    <n v="3"/>
    <n v="7"/>
    <x v="0"/>
    <n v="1"/>
    <n v="14361.29"/>
    <x v="0"/>
    <s v="Между 10 000 и 50 000"/>
    <x v="0"/>
  </r>
  <r>
    <x v="17"/>
    <x v="2"/>
    <x v="1"/>
    <n v="4"/>
    <n v="7"/>
    <x v="0"/>
    <n v="2"/>
    <n v="164255.72"/>
    <x v="0"/>
    <s v="Между 100 000 и 500 000"/>
    <x v="0"/>
  </r>
  <r>
    <x v="17"/>
    <x v="2"/>
    <x v="1"/>
    <n v="4"/>
    <n v="7"/>
    <x v="1"/>
    <n v="4"/>
    <n v="403823.05"/>
    <x v="0"/>
    <s v="Между 100 000 и 500 000"/>
    <x v="0"/>
  </r>
  <r>
    <x v="15"/>
    <x v="2"/>
    <x v="1"/>
    <n v="1"/>
    <n v="7"/>
    <x v="1"/>
    <n v="5"/>
    <n v="487223.86"/>
    <x v="0"/>
    <s v="Между 100 000 и 500 000"/>
    <x v="0"/>
  </r>
  <r>
    <x v="15"/>
    <x v="2"/>
    <x v="1"/>
    <n v="4"/>
    <n v="7"/>
    <x v="1"/>
    <n v="3"/>
    <n v="335578.09"/>
    <x v="0"/>
    <s v="Между 100 000 и 500 000"/>
    <x v="0"/>
  </r>
  <r>
    <x v="16"/>
    <x v="2"/>
    <x v="1"/>
    <n v="1"/>
    <n v="7"/>
    <x v="1"/>
    <n v="5"/>
    <n v="48075.09"/>
    <x v="0"/>
    <s v="Между 10 000 и 50 000"/>
    <x v="0"/>
  </r>
  <r>
    <x v="16"/>
    <x v="2"/>
    <x v="1"/>
    <n v="2"/>
    <n v="7"/>
    <x v="1"/>
    <n v="2"/>
    <n v="5012.92"/>
    <x v="0"/>
    <s v="Между 1000 и 10 000"/>
    <x v="0"/>
  </r>
  <r>
    <x v="14"/>
    <x v="2"/>
    <x v="1"/>
    <n v="1"/>
    <n v="7"/>
    <x v="0"/>
    <n v="4"/>
    <n v="687567.75"/>
    <x v="0"/>
    <s v="&gt;500 000"/>
    <x v="0"/>
  </r>
  <r>
    <x v="14"/>
    <x v="2"/>
    <x v="1"/>
    <n v="2"/>
    <n v="7"/>
    <x v="1"/>
    <n v="4"/>
    <n v="46828.05"/>
    <x v="0"/>
    <s v="Между 10 000 и 50 000"/>
    <x v="0"/>
  </r>
  <r>
    <x v="14"/>
    <x v="2"/>
    <x v="1"/>
    <n v="3"/>
    <n v="7"/>
    <x v="1"/>
    <n v="1"/>
    <n v="1473.13"/>
    <x v="0"/>
    <s v="Между 1000 и 10 000"/>
    <x v="0"/>
  </r>
  <r>
    <x v="10"/>
    <x v="2"/>
    <x v="1"/>
    <n v="1"/>
    <n v="7"/>
    <x v="0"/>
    <n v="4"/>
    <n v="1224380.7"/>
    <x v="0"/>
    <s v="&gt;500 000"/>
    <x v="0"/>
  </r>
  <r>
    <x v="10"/>
    <x v="2"/>
    <x v="1"/>
    <n v="2"/>
    <n v="7"/>
    <x v="0"/>
    <n v="3"/>
    <n v="685221.62"/>
    <x v="0"/>
    <s v="&gt;500 000"/>
    <x v="0"/>
  </r>
  <r>
    <x v="10"/>
    <x v="2"/>
    <x v="1"/>
    <n v="2"/>
    <n v="7"/>
    <x v="1"/>
    <n v="10"/>
    <n v="1104979.32"/>
    <x v="0"/>
    <s v="&gt;500 000"/>
    <x v="0"/>
  </r>
  <r>
    <x v="10"/>
    <x v="2"/>
    <x v="1"/>
    <n v="3"/>
    <n v="7"/>
    <x v="1"/>
    <n v="3"/>
    <n v="33935.83"/>
    <x v="0"/>
    <s v="Между 10 000 и 50 000"/>
    <x v="0"/>
  </r>
  <r>
    <x v="10"/>
    <x v="2"/>
    <x v="1"/>
    <n v="4"/>
    <n v="7"/>
    <x v="1"/>
    <n v="1"/>
    <n v="1512.57"/>
    <x v="0"/>
    <s v="Между 1000 и 10 000"/>
    <x v="0"/>
  </r>
  <r>
    <x v="0"/>
    <x v="2"/>
    <x v="1"/>
    <n v="3"/>
    <n v="8"/>
    <x v="0"/>
    <n v="17"/>
    <n v="6040740.1399999997"/>
    <x v="0"/>
    <s v="&gt;500 000"/>
    <x v="0"/>
  </r>
  <r>
    <x v="0"/>
    <x v="2"/>
    <x v="1"/>
    <n v="1"/>
    <n v="8"/>
    <x v="0"/>
    <n v="30"/>
    <n v="10600599.300000001"/>
    <x v="0"/>
    <s v="&gt;500 000"/>
    <x v="0"/>
  </r>
  <r>
    <x v="0"/>
    <x v="2"/>
    <x v="0"/>
    <n v="1"/>
    <n v="8"/>
    <x v="0"/>
    <n v="69"/>
    <n v="10039874.289999999"/>
    <x v="0"/>
    <s v="&gt;500 000"/>
    <x v="0"/>
  </r>
  <r>
    <x v="0"/>
    <x v="2"/>
    <x v="1"/>
    <n v="4"/>
    <n v="8"/>
    <x v="1"/>
    <n v="69"/>
    <n v="6236599.6399999997"/>
    <x v="0"/>
    <s v="&gt;500 000"/>
    <x v="0"/>
  </r>
  <r>
    <x v="1"/>
    <x v="2"/>
    <x v="0"/>
    <n v="2"/>
    <n v="8"/>
    <x v="1"/>
    <n v="15"/>
    <n v="1326228.02"/>
    <x v="0"/>
    <s v="&gt;500 000"/>
    <x v="0"/>
  </r>
  <r>
    <x v="1"/>
    <x v="2"/>
    <x v="1"/>
    <n v="2"/>
    <n v="8"/>
    <x v="0"/>
    <n v="22"/>
    <n v="7214455.96"/>
    <x v="0"/>
    <s v="&gt;500 000"/>
    <x v="0"/>
  </r>
  <r>
    <x v="1"/>
    <x v="2"/>
    <x v="1"/>
    <n v="3"/>
    <n v="8"/>
    <x v="0"/>
    <n v="79"/>
    <n v="36232653.340000004"/>
    <x v="0"/>
    <s v="&gt;500 000"/>
    <x v="0"/>
  </r>
  <r>
    <x v="1"/>
    <x v="2"/>
    <x v="1"/>
    <n v="4"/>
    <n v="8"/>
    <x v="0"/>
    <n v="15"/>
    <n v="5518351.5800000001"/>
    <x v="0"/>
    <s v="&gt;500 000"/>
    <x v="0"/>
  </r>
  <r>
    <x v="2"/>
    <x v="2"/>
    <x v="0"/>
    <n v="1"/>
    <n v="8"/>
    <x v="0"/>
    <n v="5"/>
    <n v="426956.49"/>
    <x v="0"/>
    <s v="Между 100 000 и 500 000"/>
    <x v="0"/>
  </r>
  <r>
    <x v="2"/>
    <x v="2"/>
    <x v="0"/>
    <n v="1"/>
    <n v="8"/>
    <x v="1"/>
    <n v="1"/>
    <n v="2092.12"/>
    <x v="0"/>
    <s v="Между 1000 и 10 000"/>
    <x v="0"/>
  </r>
  <r>
    <x v="2"/>
    <x v="2"/>
    <x v="0"/>
    <n v="3"/>
    <n v="8"/>
    <x v="1"/>
    <n v="14"/>
    <n v="1269479.42"/>
    <x v="0"/>
    <s v="&gt;500 000"/>
    <x v="0"/>
  </r>
  <r>
    <x v="2"/>
    <x v="2"/>
    <x v="1"/>
    <n v="2"/>
    <n v="8"/>
    <x v="0"/>
    <n v="30"/>
    <n v="12094841.76"/>
    <x v="0"/>
    <s v="&gt;500 000"/>
    <x v="0"/>
  </r>
  <r>
    <x v="2"/>
    <x v="2"/>
    <x v="1"/>
    <n v="3"/>
    <n v="8"/>
    <x v="0"/>
    <n v="21"/>
    <n v="7338259.9100000001"/>
    <x v="0"/>
    <s v="&gt;500 000"/>
    <x v="0"/>
  </r>
  <r>
    <x v="2"/>
    <x v="2"/>
    <x v="1"/>
    <n v="4"/>
    <n v="8"/>
    <x v="0"/>
    <n v="78"/>
    <n v="36188506.469999999"/>
    <x v="0"/>
    <s v="&gt;500 000"/>
    <x v="0"/>
  </r>
  <r>
    <x v="3"/>
    <x v="2"/>
    <x v="0"/>
    <n v="2"/>
    <n v="8"/>
    <x v="0"/>
    <n v="4"/>
    <n v="198325.65"/>
    <x v="0"/>
    <s v="Между 100 000 и 500 000"/>
    <x v="0"/>
  </r>
  <r>
    <x v="3"/>
    <x v="2"/>
    <x v="0"/>
    <n v="2"/>
    <n v="8"/>
    <x v="1"/>
    <n v="1"/>
    <n v="2146.06"/>
    <x v="0"/>
    <s v="Между 1000 и 10 000"/>
    <x v="0"/>
  </r>
  <r>
    <x v="3"/>
    <x v="2"/>
    <x v="1"/>
    <n v="1"/>
    <n v="8"/>
    <x v="0"/>
    <n v="19"/>
    <n v="6670223"/>
    <x v="0"/>
    <s v="&gt;500 000"/>
    <x v="0"/>
  </r>
  <r>
    <x v="3"/>
    <x v="2"/>
    <x v="1"/>
    <n v="2"/>
    <n v="8"/>
    <x v="0"/>
    <n v="33"/>
    <n v="9066749.1600000001"/>
    <x v="0"/>
    <s v="&gt;500 000"/>
    <x v="0"/>
  </r>
  <r>
    <x v="3"/>
    <x v="2"/>
    <x v="1"/>
    <n v="3"/>
    <n v="8"/>
    <x v="0"/>
    <n v="27"/>
    <n v="11455562"/>
    <x v="0"/>
    <s v="&gt;500 000"/>
    <x v="0"/>
  </r>
  <r>
    <x v="3"/>
    <x v="2"/>
    <x v="1"/>
    <n v="4"/>
    <n v="8"/>
    <x v="0"/>
    <n v="21"/>
    <n v="7481559.7199999997"/>
    <x v="0"/>
    <s v="&gt;500 000"/>
    <x v="0"/>
  </r>
  <r>
    <x v="4"/>
    <x v="2"/>
    <x v="0"/>
    <n v="3"/>
    <n v="8"/>
    <x v="0"/>
    <n v="4"/>
    <n v="203002.39"/>
    <x v="0"/>
    <s v="Между 100 000 и 500 000"/>
    <x v="0"/>
  </r>
  <r>
    <x v="4"/>
    <x v="2"/>
    <x v="0"/>
    <n v="3"/>
    <n v="8"/>
    <x v="1"/>
    <n v="1"/>
    <n v="2203.48"/>
    <x v="0"/>
    <s v="Между 1000 и 10 000"/>
    <x v="0"/>
  </r>
  <r>
    <x v="4"/>
    <x v="2"/>
    <x v="1"/>
    <n v="1"/>
    <n v="8"/>
    <x v="0"/>
    <n v="4"/>
    <n v="1395351.65"/>
    <x v="0"/>
    <s v="&gt;500 000"/>
    <x v="0"/>
  </r>
  <r>
    <x v="4"/>
    <x v="2"/>
    <x v="1"/>
    <n v="2"/>
    <n v="8"/>
    <x v="0"/>
    <n v="16"/>
    <n v="5827767.5999999996"/>
    <x v="0"/>
    <s v="&gt;500 000"/>
    <x v="0"/>
  </r>
  <r>
    <x v="4"/>
    <x v="2"/>
    <x v="1"/>
    <n v="4"/>
    <n v="8"/>
    <x v="0"/>
    <n v="22"/>
    <n v="9087944.5500000007"/>
    <x v="0"/>
    <s v="&gt;500 000"/>
    <x v="0"/>
  </r>
  <r>
    <x v="5"/>
    <x v="2"/>
    <x v="1"/>
    <n v="1"/>
    <n v="8"/>
    <x v="0"/>
    <n v="37"/>
    <n v="9059524.0600000005"/>
    <x v="0"/>
    <s v="&gt;500 000"/>
    <x v="0"/>
  </r>
  <r>
    <x v="5"/>
    <x v="2"/>
    <x v="1"/>
    <n v="2"/>
    <n v="8"/>
    <x v="0"/>
    <n v="3"/>
    <n v="1328158.8400000001"/>
    <x v="0"/>
    <s v="&gt;500 000"/>
    <x v="0"/>
  </r>
  <r>
    <x v="5"/>
    <x v="2"/>
    <x v="1"/>
    <n v="2"/>
    <n v="8"/>
    <x v="1"/>
    <n v="26"/>
    <n v="2445788.14"/>
    <x v="0"/>
    <s v="&gt;500 000"/>
    <x v="0"/>
  </r>
  <r>
    <x v="5"/>
    <x v="2"/>
    <x v="1"/>
    <n v="3"/>
    <n v="8"/>
    <x v="0"/>
    <n v="15"/>
    <n v="5372840.1500000004"/>
    <x v="0"/>
    <s v="&gt;500 000"/>
    <x v="0"/>
  </r>
  <r>
    <x v="6"/>
    <x v="2"/>
    <x v="1"/>
    <n v="1"/>
    <n v="8"/>
    <x v="0"/>
    <n v="21"/>
    <n v="7017482.25"/>
    <x v="0"/>
    <s v="&gt;500 000"/>
    <x v="0"/>
  </r>
  <r>
    <x v="6"/>
    <x v="2"/>
    <x v="1"/>
    <n v="3"/>
    <n v="8"/>
    <x v="0"/>
    <n v="3"/>
    <n v="1353518.33"/>
    <x v="0"/>
    <s v="&gt;500 000"/>
    <x v="0"/>
  </r>
  <r>
    <x v="6"/>
    <x v="2"/>
    <x v="1"/>
    <n v="4"/>
    <n v="8"/>
    <x v="0"/>
    <n v="14"/>
    <n v="4778737.5199999996"/>
    <x v="0"/>
    <s v="&gt;500 000"/>
    <x v="0"/>
  </r>
  <r>
    <x v="11"/>
    <x v="2"/>
    <x v="0"/>
    <n v="1"/>
    <n v="8"/>
    <x v="0"/>
    <n v="1"/>
    <n v="436526.38"/>
    <x v="0"/>
    <s v="Между 100 000 и 500 000"/>
    <x v="0"/>
  </r>
  <r>
    <x v="11"/>
    <x v="2"/>
    <x v="1"/>
    <n v="4"/>
    <n v="8"/>
    <x v="0"/>
    <n v="3"/>
    <n v="1380916.19"/>
    <x v="0"/>
    <s v="&gt;500 000"/>
    <x v="0"/>
  </r>
  <r>
    <x v="11"/>
    <x v="2"/>
    <x v="1"/>
    <n v="4"/>
    <n v="8"/>
    <x v="1"/>
    <n v="22"/>
    <n v="1744535.48"/>
    <x v="0"/>
    <s v="&gt;500 000"/>
    <x v="0"/>
  </r>
  <r>
    <x v="12"/>
    <x v="2"/>
    <x v="0"/>
    <n v="1"/>
    <n v="8"/>
    <x v="0"/>
    <n v="3"/>
    <n v="408309.44"/>
    <x v="0"/>
    <s v="Между 100 000 и 500 000"/>
    <x v="0"/>
  </r>
  <r>
    <x v="12"/>
    <x v="2"/>
    <x v="0"/>
    <n v="1"/>
    <n v="8"/>
    <x v="1"/>
    <n v="1"/>
    <n v="63558.49"/>
    <x v="0"/>
    <s v="Между 50 000 и 100 000"/>
    <x v="0"/>
  </r>
  <r>
    <x v="12"/>
    <x v="2"/>
    <x v="0"/>
    <n v="2"/>
    <n v="8"/>
    <x v="0"/>
    <n v="1"/>
    <n v="444592.22"/>
    <x v="0"/>
    <s v="Между 100 000 и 500 000"/>
    <x v="0"/>
  </r>
  <r>
    <x v="12"/>
    <x v="2"/>
    <x v="1"/>
    <n v="1"/>
    <n v="8"/>
    <x v="0"/>
    <n v="31"/>
    <n v="10166469.32"/>
    <x v="0"/>
    <s v="&gt;500 000"/>
    <x v="0"/>
  </r>
  <r>
    <x v="12"/>
    <x v="2"/>
    <x v="1"/>
    <n v="3"/>
    <n v="8"/>
    <x v="0"/>
    <n v="17"/>
    <n v="6516542.1699999999"/>
    <x v="0"/>
    <s v="&gt;500 000"/>
    <x v="0"/>
  </r>
  <r>
    <x v="7"/>
    <x v="2"/>
    <x v="0"/>
    <n v="2"/>
    <n v="8"/>
    <x v="0"/>
    <n v="3"/>
    <n v="416217.87"/>
    <x v="0"/>
    <s v="Между 100 000 и 500 000"/>
    <x v="0"/>
  </r>
  <r>
    <x v="7"/>
    <x v="2"/>
    <x v="0"/>
    <n v="2"/>
    <n v="8"/>
    <x v="1"/>
    <n v="1"/>
    <n v="65399.96"/>
    <x v="0"/>
    <s v="Между 50 000 и 100 000"/>
    <x v="0"/>
  </r>
  <r>
    <x v="7"/>
    <x v="2"/>
    <x v="0"/>
    <n v="3"/>
    <n v="8"/>
    <x v="0"/>
    <n v="1"/>
    <n v="452693.51"/>
    <x v="0"/>
    <s v="Между 100 000 и 500 000"/>
    <x v="0"/>
  </r>
  <r>
    <x v="7"/>
    <x v="2"/>
    <x v="1"/>
    <n v="2"/>
    <n v="8"/>
    <x v="0"/>
    <n v="29"/>
    <n v="9899633.5999999996"/>
    <x v="0"/>
    <s v="&gt;500 000"/>
    <x v="0"/>
  </r>
  <r>
    <x v="7"/>
    <x v="2"/>
    <x v="1"/>
    <n v="3"/>
    <n v="8"/>
    <x v="0"/>
    <n v="27"/>
    <n v="9165617.1199999992"/>
    <x v="0"/>
    <s v="&gt;500 000"/>
    <x v="0"/>
  </r>
  <r>
    <x v="8"/>
    <x v="2"/>
    <x v="1"/>
    <n v="1"/>
    <n v="8"/>
    <x v="0"/>
    <n v="34"/>
    <n v="8138640.04"/>
    <x v="0"/>
    <s v="&gt;500 000"/>
    <x v="0"/>
  </r>
  <r>
    <x v="8"/>
    <x v="2"/>
    <x v="1"/>
    <n v="4"/>
    <n v="8"/>
    <x v="0"/>
    <n v="26"/>
    <n v="8847732.3300000001"/>
    <x v="0"/>
    <s v="&gt;500 000"/>
    <x v="0"/>
  </r>
  <r>
    <x v="8"/>
    <x v="2"/>
    <x v="1"/>
    <n v="4"/>
    <n v="8"/>
    <x v="1"/>
    <n v="170"/>
    <n v="13233277.33"/>
    <x v="0"/>
    <s v="&gt;500 000"/>
    <x v="0"/>
  </r>
  <r>
    <x v="9"/>
    <x v="2"/>
    <x v="0"/>
    <n v="1"/>
    <n v="8"/>
    <x v="0"/>
    <n v="9"/>
    <n v="1123042.23"/>
    <x v="0"/>
    <s v="&gt;500 000"/>
    <x v="0"/>
  </r>
  <r>
    <x v="9"/>
    <x v="2"/>
    <x v="1"/>
    <n v="1"/>
    <n v="8"/>
    <x v="0"/>
    <n v="12"/>
    <n v="4823238.3099999996"/>
    <x v="0"/>
    <s v="&gt;500 000"/>
    <x v="0"/>
  </r>
  <r>
    <x v="9"/>
    <x v="2"/>
    <x v="1"/>
    <n v="3"/>
    <n v="8"/>
    <x v="0"/>
    <n v="42"/>
    <n v="8613582.2200000007"/>
    <x v="0"/>
    <s v="&gt;500 000"/>
    <x v="0"/>
  </r>
  <r>
    <x v="9"/>
    <x v="2"/>
    <x v="1"/>
    <n v="3"/>
    <n v="8"/>
    <x v="1"/>
    <n v="70"/>
    <n v="6262550.0700000003"/>
    <x v="0"/>
    <s v="&gt;500 000"/>
    <x v="0"/>
  </r>
  <r>
    <x v="13"/>
    <x v="2"/>
    <x v="0"/>
    <n v="2"/>
    <n v="8"/>
    <x v="0"/>
    <n v="9"/>
    <n v="1146925.77"/>
    <x v="0"/>
    <s v="&gt;500 000"/>
    <x v="0"/>
  </r>
  <r>
    <x v="13"/>
    <x v="2"/>
    <x v="1"/>
    <n v="1"/>
    <n v="8"/>
    <x v="0"/>
    <n v="63"/>
    <n v="20246897.129999999"/>
    <x v="0"/>
    <s v="&gt;500 000"/>
    <x v="0"/>
  </r>
  <r>
    <x v="13"/>
    <x v="2"/>
    <x v="1"/>
    <n v="2"/>
    <n v="8"/>
    <x v="0"/>
    <n v="12"/>
    <n v="4918571.78"/>
    <x v="0"/>
    <s v="&gt;500 000"/>
    <x v="0"/>
  </r>
  <r>
    <x v="13"/>
    <x v="2"/>
    <x v="1"/>
    <n v="4"/>
    <n v="8"/>
    <x v="0"/>
    <n v="41"/>
    <n v="8753535.1500000004"/>
    <x v="0"/>
    <s v="&gt;500 000"/>
    <x v="0"/>
  </r>
  <r>
    <x v="17"/>
    <x v="2"/>
    <x v="0"/>
    <n v="2"/>
    <n v="8"/>
    <x v="0"/>
    <n v="20"/>
    <n v="3277947.37"/>
    <x v="0"/>
    <s v="&gt;500 000"/>
    <x v="0"/>
  </r>
  <r>
    <x v="17"/>
    <x v="2"/>
    <x v="0"/>
    <n v="3"/>
    <n v="8"/>
    <x v="0"/>
    <n v="9"/>
    <n v="1165308.49"/>
    <x v="0"/>
    <s v="&gt;500 000"/>
    <x v="0"/>
  </r>
  <r>
    <x v="17"/>
    <x v="2"/>
    <x v="0"/>
    <n v="3"/>
    <n v="8"/>
    <x v="1"/>
    <n v="12"/>
    <n v="412213.63"/>
    <x v="0"/>
    <s v="Между 100 000 и 500 000"/>
    <x v="0"/>
  </r>
  <r>
    <x v="17"/>
    <x v="2"/>
    <x v="1"/>
    <n v="1"/>
    <n v="8"/>
    <x v="0"/>
    <n v="43"/>
    <n v="11642477.310000001"/>
    <x v="0"/>
    <s v="&gt;500 000"/>
    <x v="0"/>
  </r>
  <r>
    <x v="17"/>
    <x v="2"/>
    <x v="1"/>
    <n v="3"/>
    <n v="8"/>
    <x v="0"/>
    <n v="11"/>
    <n v="4421338.7"/>
    <x v="0"/>
    <s v="&gt;500 000"/>
    <x v="0"/>
  </r>
  <r>
    <x v="15"/>
    <x v="2"/>
    <x v="1"/>
    <n v="3"/>
    <n v="8"/>
    <x v="1"/>
    <n v="17"/>
    <n v="936254.05"/>
    <x v="0"/>
    <s v="&gt;500 000"/>
    <x v="0"/>
  </r>
  <r>
    <x v="15"/>
    <x v="2"/>
    <x v="1"/>
    <n v="4"/>
    <n v="8"/>
    <x v="1"/>
    <n v="13"/>
    <n v="1382812.39"/>
    <x v="0"/>
    <s v="&gt;500 000"/>
    <x v="0"/>
  </r>
  <r>
    <x v="16"/>
    <x v="2"/>
    <x v="0"/>
    <n v="1"/>
    <n v="8"/>
    <x v="1"/>
    <n v="3"/>
    <n v="872699.46"/>
    <x v="0"/>
    <s v="&gt;500 000"/>
    <x v="0"/>
  </r>
  <r>
    <x v="16"/>
    <x v="2"/>
    <x v="1"/>
    <n v="4"/>
    <n v="8"/>
    <x v="1"/>
    <n v="16"/>
    <n v="808254.83"/>
    <x v="0"/>
    <s v="&gt;500 000"/>
    <x v="0"/>
  </r>
  <r>
    <x v="14"/>
    <x v="2"/>
    <x v="0"/>
    <n v="2"/>
    <n v="8"/>
    <x v="1"/>
    <n v="2"/>
    <n v="819360.12"/>
    <x v="0"/>
    <s v="&gt;500 000"/>
    <x v="0"/>
  </r>
  <r>
    <x v="14"/>
    <x v="2"/>
    <x v="1"/>
    <n v="1"/>
    <n v="8"/>
    <x v="0"/>
    <n v="19"/>
    <n v="6214378.6699999999"/>
    <x v="0"/>
    <s v="&gt;500 000"/>
    <x v="0"/>
  </r>
  <r>
    <x v="14"/>
    <x v="2"/>
    <x v="1"/>
    <n v="3"/>
    <n v="8"/>
    <x v="1"/>
    <n v="37"/>
    <n v="1707581.83"/>
    <x v="0"/>
    <s v="&gt;500 000"/>
    <x v="0"/>
  </r>
  <r>
    <x v="10"/>
    <x v="2"/>
    <x v="0"/>
    <n v="3"/>
    <n v="8"/>
    <x v="0"/>
    <n v="27"/>
    <n v="4138217.17"/>
    <x v="0"/>
    <s v="&gt;500 000"/>
    <x v="0"/>
  </r>
  <r>
    <x v="10"/>
    <x v="2"/>
    <x v="0"/>
    <n v="3"/>
    <n v="8"/>
    <x v="1"/>
    <n v="2"/>
    <n v="812443.25"/>
    <x v="0"/>
    <s v="&gt;500 000"/>
    <x v="0"/>
  </r>
  <r>
    <x v="10"/>
    <x v="2"/>
    <x v="1"/>
    <n v="1"/>
    <n v="8"/>
    <x v="0"/>
    <n v="95"/>
    <n v="42252869.100000001"/>
    <x v="0"/>
    <s v="&gt;500 000"/>
    <x v="0"/>
  </r>
  <r>
    <x v="10"/>
    <x v="2"/>
    <x v="1"/>
    <n v="2"/>
    <n v="8"/>
    <x v="0"/>
    <n v="18"/>
    <n v="6021665.6399999997"/>
    <x v="0"/>
    <s v="&gt;500 000"/>
    <x v="0"/>
  </r>
  <r>
    <x v="10"/>
    <x v="2"/>
    <x v="1"/>
    <n v="3"/>
    <n v="8"/>
    <x v="1"/>
    <n v="69"/>
    <n v="6081901.8700000001"/>
    <x v="0"/>
    <s v="&gt;500 000"/>
    <x v="0"/>
  </r>
  <r>
    <x v="10"/>
    <x v="2"/>
    <x v="1"/>
    <n v="4"/>
    <n v="8"/>
    <x v="1"/>
    <n v="34"/>
    <n v="1706550.58"/>
    <x v="0"/>
    <s v="&gt;500 000"/>
    <x v="0"/>
  </r>
  <r>
    <x v="0"/>
    <x v="2"/>
    <x v="1"/>
    <n v="2"/>
    <n v="8"/>
    <x v="0"/>
    <n v="87"/>
    <n v="39947572.25"/>
    <x v="0"/>
    <s v="&gt;500 000"/>
    <x v="0"/>
  </r>
  <r>
    <x v="0"/>
    <x v="2"/>
    <x v="1"/>
    <n v="4"/>
    <n v="9"/>
    <x v="0"/>
    <n v="5"/>
    <n v="1695033.15"/>
    <x v="0"/>
    <s v="&gt;500 000"/>
    <x v="0"/>
  </r>
  <r>
    <x v="0"/>
    <x v="2"/>
    <x v="1"/>
    <n v="3"/>
    <n v="9"/>
    <x v="0"/>
    <n v="47"/>
    <n v="18089597.010000002"/>
    <x v="0"/>
    <s v="&gt;500 000"/>
    <x v="0"/>
  </r>
  <r>
    <x v="0"/>
    <x v="2"/>
    <x v="1"/>
    <n v="4"/>
    <n v="9"/>
    <x v="1"/>
    <n v="140"/>
    <n v="10505035.869999999"/>
    <x v="0"/>
    <s v="&gt;500 000"/>
    <x v="0"/>
  </r>
  <r>
    <x v="1"/>
    <x v="2"/>
    <x v="1"/>
    <n v="1"/>
    <n v="9"/>
    <x v="0"/>
    <n v="47"/>
    <n v="20250570.5"/>
    <x v="0"/>
    <s v="&gt;500 000"/>
    <x v="0"/>
  </r>
  <r>
    <x v="1"/>
    <x v="2"/>
    <x v="1"/>
    <n v="3"/>
    <n v="9"/>
    <x v="0"/>
    <n v="86"/>
    <n v="35065538.920000002"/>
    <x v="0"/>
    <s v="&gt;500 000"/>
    <x v="0"/>
  </r>
  <r>
    <x v="1"/>
    <x v="2"/>
    <x v="1"/>
    <n v="4"/>
    <n v="9"/>
    <x v="0"/>
    <n v="43"/>
    <n v="17815380.829999998"/>
    <x v="0"/>
    <s v="&gt;500 000"/>
    <x v="0"/>
  </r>
  <r>
    <x v="2"/>
    <x v="2"/>
    <x v="1"/>
    <n v="1"/>
    <n v="9"/>
    <x v="0"/>
    <n v="24"/>
    <n v="9570809.9399999995"/>
    <x v="0"/>
    <s v="&gt;500 000"/>
    <x v="0"/>
  </r>
  <r>
    <x v="2"/>
    <x v="2"/>
    <x v="1"/>
    <n v="2"/>
    <n v="9"/>
    <x v="0"/>
    <n v="44"/>
    <n v="19144327.469999999"/>
    <x v="0"/>
    <s v="&gt;500 000"/>
    <x v="0"/>
  </r>
  <r>
    <x v="2"/>
    <x v="2"/>
    <x v="1"/>
    <n v="3"/>
    <n v="9"/>
    <x v="0"/>
    <n v="96"/>
    <n v="42181799.369999997"/>
    <x v="0"/>
    <s v="&gt;500 000"/>
    <x v="0"/>
  </r>
  <r>
    <x v="2"/>
    <x v="2"/>
    <x v="1"/>
    <n v="4"/>
    <n v="9"/>
    <x v="0"/>
    <n v="85"/>
    <n v="35071632.049999997"/>
    <x v="0"/>
    <s v="&gt;500 000"/>
    <x v="0"/>
  </r>
  <r>
    <x v="3"/>
    <x v="2"/>
    <x v="1"/>
    <n v="1"/>
    <n v="9"/>
    <x v="0"/>
    <n v="34"/>
    <n v="14233563.869999999"/>
    <x v="0"/>
    <s v="&gt;500 000"/>
    <x v="0"/>
  </r>
  <r>
    <x v="3"/>
    <x v="2"/>
    <x v="1"/>
    <n v="2"/>
    <n v="9"/>
    <x v="0"/>
    <n v="23"/>
    <n v="9214837.8900000006"/>
    <x v="0"/>
    <s v="&gt;500 000"/>
    <x v="0"/>
  </r>
  <r>
    <x v="3"/>
    <x v="2"/>
    <x v="1"/>
    <n v="3"/>
    <n v="9"/>
    <x v="0"/>
    <n v="42"/>
    <n v="18421844.329999998"/>
    <x v="0"/>
    <s v="&gt;500 000"/>
    <x v="0"/>
  </r>
  <r>
    <x v="3"/>
    <x v="2"/>
    <x v="1"/>
    <n v="4"/>
    <n v="9"/>
    <x v="0"/>
    <n v="91"/>
    <n v="40499932.909999996"/>
    <x v="0"/>
    <s v="&gt;500 000"/>
    <x v="0"/>
  </r>
  <r>
    <x v="4"/>
    <x v="2"/>
    <x v="1"/>
    <n v="1"/>
    <n v="9"/>
    <x v="0"/>
    <n v="9"/>
    <n v="2856731.05"/>
    <x v="0"/>
    <s v="&gt;500 000"/>
    <x v="0"/>
  </r>
  <r>
    <x v="4"/>
    <x v="2"/>
    <x v="1"/>
    <n v="2"/>
    <n v="9"/>
    <x v="0"/>
    <n v="31"/>
    <n v="12824974.109999999"/>
    <x v="0"/>
    <s v="&gt;500 000"/>
    <x v="0"/>
  </r>
  <r>
    <x v="4"/>
    <x v="2"/>
    <x v="1"/>
    <n v="3"/>
    <n v="9"/>
    <x v="0"/>
    <n v="18"/>
    <n v="7086226.8399999999"/>
    <x v="0"/>
    <s v="&gt;500 000"/>
    <x v="0"/>
  </r>
  <r>
    <x v="4"/>
    <x v="2"/>
    <x v="1"/>
    <n v="4"/>
    <n v="9"/>
    <x v="0"/>
    <n v="40"/>
    <n v="18023191.620000001"/>
    <x v="0"/>
    <s v="&gt;500 000"/>
    <x v="0"/>
  </r>
  <r>
    <x v="5"/>
    <x v="2"/>
    <x v="1"/>
    <n v="1"/>
    <n v="9"/>
    <x v="0"/>
    <n v="35"/>
    <n v="11794819.539999999"/>
    <x v="0"/>
    <s v="&gt;500 000"/>
    <x v="0"/>
  </r>
  <r>
    <x v="5"/>
    <x v="2"/>
    <x v="1"/>
    <n v="2"/>
    <n v="9"/>
    <x v="0"/>
    <n v="8"/>
    <n v="2443897.17"/>
    <x v="0"/>
    <s v="&gt;500 000"/>
    <x v="0"/>
  </r>
  <r>
    <x v="5"/>
    <x v="2"/>
    <x v="1"/>
    <n v="3"/>
    <n v="9"/>
    <x v="0"/>
    <n v="28"/>
    <n v="11588634.82"/>
    <x v="0"/>
    <s v="&gt;500 000"/>
    <x v="0"/>
  </r>
  <r>
    <x v="5"/>
    <x v="2"/>
    <x v="1"/>
    <n v="4"/>
    <n v="9"/>
    <x v="0"/>
    <n v="16"/>
    <n v="6028529.5599999996"/>
    <x v="0"/>
    <s v="&gt;500 000"/>
    <x v="0"/>
  </r>
  <r>
    <x v="6"/>
    <x v="2"/>
    <x v="1"/>
    <n v="1"/>
    <n v="9"/>
    <x v="0"/>
    <n v="24"/>
    <n v="9030850.3699999992"/>
    <x v="0"/>
    <s v="&gt;500 000"/>
    <x v="0"/>
  </r>
  <r>
    <x v="6"/>
    <x v="2"/>
    <x v="1"/>
    <n v="3"/>
    <n v="9"/>
    <x v="0"/>
    <n v="7"/>
    <n v="2273149.38"/>
    <x v="0"/>
    <s v="&gt;500 000"/>
    <x v="0"/>
  </r>
  <r>
    <x v="6"/>
    <x v="2"/>
    <x v="1"/>
    <n v="4"/>
    <n v="9"/>
    <x v="0"/>
    <n v="26"/>
    <n v="10665519.060000001"/>
    <x v="0"/>
    <s v="&gt;500 000"/>
    <x v="0"/>
  </r>
  <r>
    <x v="11"/>
    <x v="2"/>
    <x v="1"/>
    <n v="1"/>
    <n v="9"/>
    <x v="0"/>
    <n v="26"/>
    <n v="10820302.449999999"/>
    <x v="0"/>
    <s v="&gt;500 000"/>
    <x v="0"/>
  </r>
  <r>
    <x v="11"/>
    <x v="2"/>
    <x v="1"/>
    <n v="2"/>
    <n v="9"/>
    <x v="0"/>
    <n v="22"/>
    <n v="8629710.7100000009"/>
    <x v="0"/>
    <s v="&gt;500 000"/>
    <x v="0"/>
  </r>
  <r>
    <x v="11"/>
    <x v="2"/>
    <x v="1"/>
    <n v="3"/>
    <n v="9"/>
    <x v="0"/>
    <n v="31"/>
    <n v="10740849.630000001"/>
    <x v="0"/>
    <s v="&gt;500 000"/>
    <x v="0"/>
  </r>
  <r>
    <x v="11"/>
    <x v="2"/>
    <x v="1"/>
    <n v="4"/>
    <n v="9"/>
    <x v="0"/>
    <n v="7"/>
    <n v="2318197.2799999998"/>
    <x v="0"/>
    <s v="&gt;500 000"/>
    <x v="0"/>
  </r>
  <r>
    <x v="11"/>
    <x v="2"/>
    <x v="1"/>
    <n v="4"/>
    <n v="9"/>
    <x v="1"/>
    <n v="46"/>
    <n v="3826146.1"/>
    <x v="0"/>
    <s v="&gt;500 000"/>
    <x v="0"/>
  </r>
  <r>
    <x v="12"/>
    <x v="2"/>
    <x v="1"/>
    <n v="1"/>
    <n v="9"/>
    <x v="0"/>
    <n v="19"/>
    <n v="7979934.2000000002"/>
    <x v="0"/>
    <s v="&gt;500 000"/>
    <x v="0"/>
  </r>
  <r>
    <x v="12"/>
    <x v="2"/>
    <x v="1"/>
    <n v="2"/>
    <n v="9"/>
    <x v="0"/>
    <n v="20"/>
    <n v="7997460.3799999999"/>
    <x v="0"/>
    <s v="&gt;500 000"/>
    <x v="0"/>
  </r>
  <r>
    <x v="12"/>
    <x v="2"/>
    <x v="1"/>
    <n v="3"/>
    <n v="9"/>
    <x v="0"/>
    <n v="19"/>
    <n v="7326194.2699999996"/>
    <x v="0"/>
    <s v="&gt;500 000"/>
    <x v="0"/>
  </r>
  <r>
    <x v="12"/>
    <x v="2"/>
    <x v="1"/>
    <n v="4"/>
    <n v="9"/>
    <x v="0"/>
    <n v="27"/>
    <n v="9329696.2599999998"/>
    <x v="0"/>
    <s v="&gt;500 000"/>
    <x v="0"/>
  </r>
  <r>
    <x v="7"/>
    <x v="2"/>
    <x v="1"/>
    <n v="1"/>
    <n v="9"/>
    <x v="0"/>
    <n v="41"/>
    <n v="14628208.77"/>
    <x v="0"/>
    <s v="&gt;500 000"/>
    <x v="0"/>
  </r>
  <r>
    <x v="7"/>
    <x v="2"/>
    <x v="1"/>
    <n v="2"/>
    <n v="9"/>
    <x v="0"/>
    <n v="18"/>
    <n v="7872363.3799999999"/>
    <x v="0"/>
    <s v="&gt;500 000"/>
    <x v="0"/>
  </r>
  <r>
    <x v="7"/>
    <x v="2"/>
    <x v="1"/>
    <n v="3"/>
    <n v="9"/>
    <x v="0"/>
    <n v="17"/>
    <n v="6845332.6399999997"/>
    <x v="0"/>
    <s v="&gt;500 000"/>
    <x v="0"/>
  </r>
  <r>
    <x v="7"/>
    <x v="2"/>
    <x v="1"/>
    <n v="4"/>
    <n v="9"/>
    <x v="0"/>
    <n v="16"/>
    <n v="6520337.4800000004"/>
    <x v="0"/>
    <s v="&gt;500 000"/>
    <x v="0"/>
  </r>
  <r>
    <x v="8"/>
    <x v="2"/>
    <x v="1"/>
    <n v="1"/>
    <n v="9"/>
    <x v="0"/>
    <n v="32"/>
    <n v="8951825.2899999991"/>
    <x v="0"/>
    <s v="&gt;500 000"/>
    <x v="0"/>
  </r>
  <r>
    <x v="8"/>
    <x v="2"/>
    <x v="1"/>
    <n v="2"/>
    <n v="9"/>
    <x v="0"/>
    <n v="39"/>
    <n v="14154047.970000001"/>
    <x v="0"/>
    <s v="&gt;500 000"/>
    <x v="0"/>
  </r>
  <r>
    <x v="8"/>
    <x v="2"/>
    <x v="1"/>
    <n v="3"/>
    <n v="9"/>
    <x v="0"/>
    <n v="18"/>
    <n v="8020697.5300000003"/>
    <x v="0"/>
    <s v="&gt;500 000"/>
    <x v="0"/>
  </r>
  <r>
    <x v="8"/>
    <x v="2"/>
    <x v="1"/>
    <n v="4"/>
    <n v="9"/>
    <x v="0"/>
    <n v="17"/>
    <n v="6976950.5999999996"/>
    <x v="0"/>
    <s v="&gt;500 000"/>
    <x v="0"/>
  </r>
  <r>
    <x v="9"/>
    <x v="2"/>
    <x v="1"/>
    <n v="1"/>
    <n v="9"/>
    <x v="0"/>
    <n v="13"/>
    <n v="5362923.1399999997"/>
    <x v="0"/>
    <s v="&gt;500 000"/>
    <x v="0"/>
  </r>
  <r>
    <x v="9"/>
    <x v="2"/>
    <x v="1"/>
    <n v="2"/>
    <n v="9"/>
    <x v="0"/>
    <n v="31"/>
    <n v="8611263.1899999995"/>
    <x v="0"/>
    <s v="&gt;500 000"/>
    <x v="0"/>
  </r>
  <r>
    <x v="9"/>
    <x v="2"/>
    <x v="1"/>
    <n v="3"/>
    <n v="9"/>
    <x v="0"/>
    <n v="34"/>
    <n v="12096476.92"/>
    <x v="0"/>
    <s v="&gt;500 000"/>
    <x v="0"/>
  </r>
  <r>
    <x v="9"/>
    <x v="2"/>
    <x v="1"/>
    <n v="4"/>
    <n v="9"/>
    <x v="0"/>
    <n v="16"/>
    <n v="6824560.2199999997"/>
    <x v="0"/>
    <s v="&gt;500 000"/>
    <x v="0"/>
  </r>
  <r>
    <x v="13"/>
    <x v="2"/>
    <x v="1"/>
    <n v="1"/>
    <n v="9"/>
    <x v="0"/>
    <n v="62"/>
    <n v="23529209.68"/>
    <x v="0"/>
    <s v="&gt;500 000"/>
    <x v="0"/>
  </r>
  <r>
    <x v="13"/>
    <x v="2"/>
    <x v="1"/>
    <n v="2"/>
    <n v="9"/>
    <x v="0"/>
    <n v="12"/>
    <n v="5233846.95"/>
    <x v="0"/>
    <s v="&gt;500 000"/>
    <x v="0"/>
  </r>
  <r>
    <x v="13"/>
    <x v="2"/>
    <x v="1"/>
    <n v="2"/>
    <n v="9"/>
    <x v="1"/>
    <n v="115"/>
    <n v="7451407.4900000002"/>
    <x v="0"/>
    <s v="&gt;500 000"/>
    <x v="0"/>
  </r>
  <r>
    <x v="13"/>
    <x v="2"/>
    <x v="1"/>
    <n v="4"/>
    <n v="9"/>
    <x v="0"/>
    <n v="33"/>
    <n v="11497333.07"/>
    <x v="0"/>
    <s v="&gt;500 000"/>
    <x v="0"/>
  </r>
  <r>
    <x v="17"/>
    <x v="2"/>
    <x v="1"/>
    <n v="1"/>
    <n v="9"/>
    <x v="0"/>
    <n v="24"/>
    <n v="10054187.42"/>
    <x v="0"/>
    <s v="&gt;500 000"/>
    <x v="0"/>
  </r>
  <r>
    <x v="17"/>
    <x v="2"/>
    <x v="1"/>
    <n v="2"/>
    <n v="9"/>
    <x v="0"/>
    <n v="61"/>
    <n v="23409131.640000001"/>
    <x v="0"/>
    <s v="&gt;500 000"/>
    <x v="0"/>
  </r>
  <r>
    <x v="17"/>
    <x v="2"/>
    <x v="1"/>
    <n v="3"/>
    <n v="9"/>
    <x v="0"/>
    <n v="12"/>
    <n v="5316912.5199999996"/>
    <x v="0"/>
    <s v="&gt;500 000"/>
    <x v="0"/>
  </r>
  <r>
    <x v="17"/>
    <x v="2"/>
    <x v="1"/>
    <n v="4"/>
    <n v="9"/>
    <x v="0"/>
    <n v="30"/>
    <n v="8474002.6199999992"/>
    <x v="0"/>
    <s v="&gt;500 000"/>
    <x v="0"/>
  </r>
  <r>
    <x v="15"/>
    <x v="2"/>
    <x v="1"/>
    <n v="1"/>
    <n v="9"/>
    <x v="0"/>
    <n v="8"/>
    <n v="2658855.13"/>
    <x v="0"/>
    <s v="&gt;500 000"/>
    <x v="0"/>
  </r>
  <r>
    <x v="15"/>
    <x v="2"/>
    <x v="1"/>
    <n v="3"/>
    <n v="9"/>
    <x v="0"/>
    <n v="2"/>
    <n v="584480.22"/>
    <x v="0"/>
    <s v="&gt;500 000"/>
    <x v="0"/>
  </r>
  <r>
    <x v="15"/>
    <x v="2"/>
    <x v="1"/>
    <n v="3"/>
    <n v="9"/>
    <x v="1"/>
    <n v="6"/>
    <n v="1089885.3999999999"/>
    <x v="0"/>
    <s v="&gt;500 000"/>
    <x v="0"/>
  </r>
  <r>
    <x v="15"/>
    <x v="2"/>
    <x v="1"/>
    <n v="4"/>
    <n v="9"/>
    <x v="0"/>
    <n v="1"/>
    <n v="496740.31"/>
    <x v="0"/>
    <s v="Между 100 000 и 500 000"/>
    <x v="0"/>
  </r>
  <r>
    <x v="15"/>
    <x v="2"/>
    <x v="1"/>
    <n v="4"/>
    <n v="9"/>
    <x v="1"/>
    <n v="9"/>
    <n v="639216.06000000006"/>
    <x v="0"/>
    <s v="&gt;500 000"/>
    <x v="0"/>
  </r>
  <r>
    <x v="16"/>
    <x v="2"/>
    <x v="1"/>
    <n v="1"/>
    <n v="9"/>
    <x v="0"/>
    <n v="7"/>
    <n v="2283437.5099999998"/>
    <x v="0"/>
    <s v="&gt;500 000"/>
    <x v="0"/>
  </r>
  <r>
    <x v="16"/>
    <x v="2"/>
    <x v="1"/>
    <n v="2"/>
    <n v="9"/>
    <x v="0"/>
    <n v="8"/>
    <n v="2710759.9"/>
    <x v="0"/>
    <s v="&gt;500 000"/>
    <x v="0"/>
  </r>
  <r>
    <x v="16"/>
    <x v="2"/>
    <x v="1"/>
    <n v="4"/>
    <n v="9"/>
    <x v="0"/>
    <n v="2"/>
    <n v="594816.35"/>
    <x v="0"/>
    <s v="&gt;500 000"/>
    <x v="0"/>
  </r>
  <r>
    <x v="16"/>
    <x v="2"/>
    <x v="1"/>
    <n v="4"/>
    <n v="9"/>
    <x v="1"/>
    <n v="6"/>
    <n v="1088332.6299999999"/>
    <x v="0"/>
    <s v="&gt;500 000"/>
    <x v="0"/>
  </r>
  <r>
    <x v="14"/>
    <x v="2"/>
    <x v="1"/>
    <n v="1"/>
    <n v="9"/>
    <x v="0"/>
    <n v="54"/>
    <n v="19343800.030000001"/>
    <x v="0"/>
    <s v="&gt;500 000"/>
    <x v="0"/>
  </r>
  <r>
    <x v="14"/>
    <x v="2"/>
    <x v="1"/>
    <n v="2"/>
    <n v="9"/>
    <x v="0"/>
    <n v="6"/>
    <n v="2268726.7000000002"/>
    <x v="0"/>
    <s v="&gt;500 000"/>
    <x v="0"/>
  </r>
  <r>
    <x v="14"/>
    <x v="2"/>
    <x v="1"/>
    <n v="3"/>
    <n v="9"/>
    <x v="0"/>
    <n v="5"/>
    <n v="2166693.5299999998"/>
    <x v="0"/>
    <s v="&gt;500 000"/>
    <x v="0"/>
  </r>
  <r>
    <x v="14"/>
    <x v="2"/>
    <x v="1"/>
    <n v="3"/>
    <n v="9"/>
    <x v="1"/>
    <n v="45"/>
    <n v="2843406.37"/>
    <x v="0"/>
    <s v="&gt;500 000"/>
    <x v="0"/>
  </r>
  <r>
    <x v="10"/>
    <x v="2"/>
    <x v="1"/>
    <n v="1"/>
    <n v="9"/>
    <x v="0"/>
    <n v="107"/>
    <n v="42783717.960000001"/>
    <x v="0"/>
    <s v="&gt;500 000"/>
    <x v="0"/>
  </r>
  <r>
    <x v="10"/>
    <x v="2"/>
    <x v="1"/>
    <n v="2"/>
    <n v="9"/>
    <x v="0"/>
    <n v="48"/>
    <n v="17960730.550000001"/>
    <x v="0"/>
    <s v="&gt;500 000"/>
    <x v="0"/>
  </r>
  <r>
    <x v="10"/>
    <x v="2"/>
    <x v="1"/>
    <n v="3"/>
    <n v="9"/>
    <x v="0"/>
    <n v="5"/>
    <n v="1659921.87"/>
    <x v="0"/>
    <s v="&gt;500 000"/>
    <x v="0"/>
  </r>
  <r>
    <x v="10"/>
    <x v="2"/>
    <x v="1"/>
    <n v="4"/>
    <n v="9"/>
    <x v="0"/>
    <n v="4"/>
    <n v="1813800.49"/>
    <x v="0"/>
    <s v="&gt;500 000"/>
    <x v="0"/>
  </r>
  <r>
    <x v="10"/>
    <x v="2"/>
    <x v="1"/>
    <n v="4"/>
    <n v="9"/>
    <x v="1"/>
    <n v="40"/>
    <n v="2602649.9500000002"/>
    <x v="0"/>
    <s v="&gt;500 000"/>
    <x v="0"/>
  </r>
  <r>
    <x v="0"/>
    <x v="2"/>
    <x v="1"/>
    <n v="2"/>
    <n v="9"/>
    <x v="0"/>
    <n v="99"/>
    <n v="39384729.289999999"/>
    <x v="0"/>
    <s v="&gt;500 000"/>
    <x v="0"/>
  </r>
  <r>
    <x v="0"/>
    <x v="2"/>
    <x v="1"/>
    <n v="1"/>
    <n v="9"/>
    <x v="0"/>
    <n v="111"/>
    <n v="48349657.450000003"/>
    <x v="0"/>
    <s v="&gt;500 000"/>
    <x v="0"/>
  </r>
  <r>
    <x v="0"/>
    <x v="2"/>
    <x v="1"/>
    <n v="4"/>
    <n v="10"/>
    <x v="0"/>
    <n v="15"/>
    <n v="6082008.8600000003"/>
    <x v="0"/>
    <s v="&gt;500 000"/>
    <x v="0"/>
  </r>
  <r>
    <x v="0"/>
    <x v="2"/>
    <x v="1"/>
    <n v="1"/>
    <n v="10"/>
    <x v="0"/>
    <n v="47"/>
    <n v="19353284.52"/>
    <x v="0"/>
    <s v="&gt;500 000"/>
    <x v="0"/>
  </r>
  <r>
    <x v="0"/>
    <x v="2"/>
    <x v="1"/>
    <n v="3"/>
    <n v="10"/>
    <x v="0"/>
    <n v="61"/>
    <n v="25415681.27"/>
    <x v="0"/>
    <s v="&gt;500 000"/>
    <x v="0"/>
  </r>
  <r>
    <x v="1"/>
    <x v="2"/>
    <x v="1"/>
    <n v="2"/>
    <n v="10"/>
    <x v="0"/>
    <n v="41"/>
    <n v="17394609.5"/>
    <x v="0"/>
    <s v="&gt;500 000"/>
    <x v="0"/>
  </r>
  <r>
    <x v="1"/>
    <x v="2"/>
    <x v="1"/>
    <n v="3"/>
    <n v="10"/>
    <x v="0"/>
    <n v="95"/>
    <n v="41904391.490000002"/>
    <x v="0"/>
    <s v="&gt;500 000"/>
    <x v="0"/>
  </r>
  <r>
    <x v="1"/>
    <x v="2"/>
    <x v="1"/>
    <n v="4"/>
    <n v="10"/>
    <x v="0"/>
    <n v="54"/>
    <n v="23883650.920000002"/>
    <x v="0"/>
    <s v="&gt;500 000"/>
    <x v="0"/>
  </r>
  <r>
    <x v="1"/>
    <x v="2"/>
    <x v="1"/>
    <n v="4"/>
    <n v="10"/>
    <x v="1"/>
    <n v="215"/>
    <n v="26513745.350000001"/>
    <x v="0"/>
    <s v="&gt;500 000"/>
    <x v="0"/>
  </r>
  <r>
    <x v="2"/>
    <x v="2"/>
    <x v="1"/>
    <n v="1"/>
    <n v="10"/>
    <x v="0"/>
    <n v="53"/>
    <n v="21998102.010000002"/>
    <x v="0"/>
    <s v="&gt;500 000"/>
    <x v="0"/>
  </r>
  <r>
    <x v="2"/>
    <x v="2"/>
    <x v="1"/>
    <n v="2"/>
    <n v="10"/>
    <x v="0"/>
    <n v="93"/>
    <n v="35866513.450000003"/>
    <x v="0"/>
    <s v="&gt;500 000"/>
    <x v="0"/>
  </r>
  <r>
    <x v="2"/>
    <x v="2"/>
    <x v="1"/>
    <n v="3"/>
    <n v="10"/>
    <x v="0"/>
    <n v="40"/>
    <n v="17383751.530000001"/>
    <x v="0"/>
    <s v="&gt;500 000"/>
    <x v="0"/>
  </r>
  <r>
    <x v="2"/>
    <x v="2"/>
    <x v="1"/>
    <n v="3"/>
    <n v="10"/>
    <x v="1"/>
    <n v="192"/>
    <n v="15233582.050000001"/>
    <x v="0"/>
    <s v="&gt;500 000"/>
    <x v="0"/>
  </r>
  <r>
    <x v="2"/>
    <x v="2"/>
    <x v="1"/>
    <n v="4"/>
    <n v="10"/>
    <x v="0"/>
    <n v="89"/>
    <n v="40833363.909999996"/>
    <x v="0"/>
    <s v="&gt;500 000"/>
    <x v="0"/>
  </r>
  <r>
    <x v="3"/>
    <x v="2"/>
    <x v="1"/>
    <n v="1"/>
    <n v="10"/>
    <x v="0"/>
    <n v="54"/>
    <n v="22375972.539999999"/>
    <x v="0"/>
    <s v="&gt;500 000"/>
    <x v="0"/>
  </r>
  <r>
    <x v="3"/>
    <x v="2"/>
    <x v="1"/>
    <n v="2"/>
    <n v="10"/>
    <x v="0"/>
    <n v="50"/>
    <n v="21296440.52"/>
    <x v="0"/>
    <s v="&gt;500 000"/>
    <x v="0"/>
  </r>
  <r>
    <x v="3"/>
    <x v="2"/>
    <x v="1"/>
    <n v="3"/>
    <n v="10"/>
    <x v="0"/>
    <n v="89"/>
    <n v="35703124.140000001"/>
    <x v="0"/>
    <s v="&gt;500 000"/>
    <x v="0"/>
  </r>
  <r>
    <x v="3"/>
    <x v="2"/>
    <x v="1"/>
    <n v="4"/>
    <n v="10"/>
    <x v="0"/>
    <n v="36"/>
    <n v="16411392.640000001"/>
    <x v="0"/>
    <s v="&gt;500 000"/>
    <x v="0"/>
  </r>
  <r>
    <x v="4"/>
    <x v="2"/>
    <x v="1"/>
    <n v="1"/>
    <n v="10"/>
    <x v="0"/>
    <n v="6"/>
    <n v="2037269.5"/>
    <x v="0"/>
    <s v="&gt;500 000"/>
    <x v="0"/>
  </r>
  <r>
    <x v="4"/>
    <x v="2"/>
    <x v="1"/>
    <n v="2"/>
    <n v="10"/>
    <x v="0"/>
    <n v="51"/>
    <n v="21394969.699999999"/>
    <x v="0"/>
    <s v="&gt;500 000"/>
    <x v="0"/>
  </r>
  <r>
    <x v="4"/>
    <x v="2"/>
    <x v="1"/>
    <n v="3"/>
    <n v="10"/>
    <x v="0"/>
    <n v="49"/>
    <n v="20941701.609999999"/>
    <x v="0"/>
    <s v="&gt;500 000"/>
    <x v="0"/>
  </r>
  <r>
    <x v="4"/>
    <x v="2"/>
    <x v="1"/>
    <n v="4"/>
    <n v="10"/>
    <x v="0"/>
    <n v="84"/>
    <n v="36197733.009999998"/>
    <x v="0"/>
    <s v="&gt;500 000"/>
    <x v="0"/>
  </r>
  <r>
    <x v="5"/>
    <x v="2"/>
    <x v="1"/>
    <n v="1"/>
    <n v="10"/>
    <x v="0"/>
    <n v="39"/>
    <n v="18354356.219999999"/>
    <x v="0"/>
    <s v="&gt;500 000"/>
    <x v="0"/>
  </r>
  <r>
    <x v="5"/>
    <x v="2"/>
    <x v="1"/>
    <n v="2"/>
    <n v="10"/>
    <x v="0"/>
    <n v="6"/>
    <n v="2073886.9"/>
    <x v="0"/>
    <s v="&gt;500 000"/>
    <x v="0"/>
  </r>
  <r>
    <x v="5"/>
    <x v="2"/>
    <x v="1"/>
    <n v="2"/>
    <n v="10"/>
    <x v="1"/>
    <n v="35"/>
    <n v="3377822.57"/>
    <x v="0"/>
    <s v="&gt;500 000"/>
    <x v="0"/>
  </r>
  <r>
    <x v="5"/>
    <x v="2"/>
    <x v="1"/>
    <n v="3"/>
    <n v="10"/>
    <x v="0"/>
    <n v="46"/>
    <n v="19836160.43"/>
    <x v="0"/>
    <s v="&gt;500 000"/>
    <x v="0"/>
  </r>
  <r>
    <x v="5"/>
    <x v="2"/>
    <x v="1"/>
    <n v="4"/>
    <n v="10"/>
    <x v="0"/>
    <n v="46"/>
    <n v="20271518.420000002"/>
    <x v="0"/>
    <s v="&gt;500 000"/>
    <x v="0"/>
  </r>
  <r>
    <x v="6"/>
    <x v="2"/>
    <x v="1"/>
    <n v="1"/>
    <n v="10"/>
    <x v="0"/>
    <n v="41"/>
    <n v="16205078.48"/>
    <x v="0"/>
    <s v="&gt;500 000"/>
    <x v="0"/>
  </r>
  <r>
    <x v="6"/>
    <x v="2"/>
    <x v="1"/>
    <n v="2"/>
    <n v="10"/>
    <x v="0"/>
    <n v="35"/>
    <n v="16997170.390000001"/>
    <x v="0"/>
    <s v="&gt;500 000"/>
    <x v="0"/>
  </r>
  <r>
    <x v="6"/>
    <x v="2"/>
    <x v="1"/>
    <n v="3"/>
    <n v="10"/>
    <x v="0"/>
    <n v="5"/>
    <n v="2105380.7799999998"/>
    <x v="0"/>
    <s v="&gt;500 000"/>
    <x v="0"/>
  </r>
  <r>
    <x v="11"/>
    <x v="2"/>
    <x v="1"/>
    <n v="1"/>
    <n v="10"/>
    <x v="0"/>
    <n v="49"/>
    <n v="20261164.530000001"/>
    <x v="0"/>
    <s v="&gt;500 000"/>
    <x v="0"/>
  </r>
  <r>
    <x v="11"/>
    <x v="2"/>
    <x v="1"/>
    <n v="2"/>
    <n v="10"/>
    <x v="0"/>
    <n v="37"/>
    <n v="14908557.41"/>
    <x v="0"/>
    <s v="&gt;500 000"/>
    <x v="0"/>
  </r>
  <r>
    <x v="11"/>
    <x v="2"/>
    <x v="1"/>
    <n v="3"/>
    <n v="10"/>
    <x v="0"/>
    <n v="31"/>
    <n v="15292722.289999999"/>
    <x v="0"/>
    <s v="&gt;500 000"/>
    <x v="0"/>
  </r>
  <r>
    <x v="11"/>
    <x v="2"/>
    <x v="1"/>
    <n v="4"/>
    <n v="10"/>
    <x v="0"/>
    <n v="5"/>
    <n v="2145412.4500000002"/>
    <x v="0"/>
    <s v="&gt;500 000"/>
    <x v="0"/>
  </r>
  <r>
    <x v="11"/>
    <x v="2"/>
    <x v="1"/>
    <n v="4"/>
    <n v="10"/>
    <x v="1"/>
    <n v="29"/>
    <n v="3147140.72"/>
    <x v="0"/>
    <s v="&gt;500 000"/>
    <x v="0"/>
  </r>
  <r>
    <x v="12"/>
    <x v="2"/>
    <x v="1"/>
    <n v="1"/>
    <n v="10"/>
    <x v="0"/>
    <n v="37"/>
    <n v="16487913.310000001"/>
    <x v="0"/>
    <s v="&gt;500 000"/>
    <x v="0"/>
  </r>
  <r>
    <x v="12"/>
    <x v="2"/>
    <x v="1"/>
    <n v="2"/>
    <n v="10"/>
    <x v="0"/>
    <n v="41"/>
    <n v="17407164.120000001"/>
    <x v="0"/>
    <s v="&gt;500 000"/>
    <x v="0"/>
  </r>
  <r>
    <x v="12"/>
    <x v="2"/>
    <x v="1"/>
    <n v="3"/>
    <n v="10"/>
    <x v="0"/>
    <n v="31"/>
    <n v="13250089.359999999"/>
    <x v="0"/>
    <s v="&gt;500 000"/>
    <x v="0"/>
  </r>
  <r>
    <x v="12"/>
    <x v="2"/>
    <x v="1"/>
    <n v="4"/>
    <n v="10"/>
    <x v="0"/>
    <n v="26"/>
    <n v="13507235.779999999"/>
    <x v="0"/>
    <s v="&gt;500 000"/>
    <x v="0"/>
  </r>
  <r>
    <x v="7"/>
    <x v="2"/>
    <x v="1"/>
    <n v="1"/>
    <n v="10"/>
    <x v="0"/>
    <n v="26"/>
    <n v="8746921.5299999993"/>
    <x v="0"/>
    <s v="&gt;500 000"/>
    <x v="0"/>
  </r>
  <r>
    <x v="7"/>
    <x v="2"/>
    <x v="1"/>
    <n v="2"/>
    <n v="10"/>
    <x v="0"/>
    <n v="29"/>
    <n v="11964701.800000001"/>
    <x v="0"/>
    <s v="&gt;500 000"/>
    <x v="0"/>
  </r>
  <r>
    <x v="7"/>
    <x v="2"/>
    <x v="1"/>
    <n v="3"/>
    <n v="10"/>
    <x v="0"/>
    <n v="34"/>
    <n v="14172607.41"/>
    <x v="0"/>
    <s v="&gt;500 000"/>
    <x v="0"/>
  </r>
  <r>
    <x v="7"/>
    <x v="2"/>
    <x v="1"/>
    <n v="4"/>
    <n v="10"/>
    <x v="0"/>
    <n v="27"/>
    <n v="11688418.09"/>
    <x v="0"/>
    <s v="&gt;500 000"/>
    <x v="0"/>
  </r>
  <r>
    <x v="8"/>
    <x v="2"/>
    <x v="1"/>
    <n v="1"/>
    <n v="10"/>
    <x v="0"/>
    <n v="35"/>
    <n v="9258561.1300000008"/>
    <x v="0"/>
    <s v="&gt;500 000"/>
    <x v="0"/>
  </r>
  <r>
    <x v="8"/>
    <x v="2"/>
    <x v="1"/>
    <n v="2"/>
    <n v="10"/>
    <x v="0"/>
    <n v="23"/>
    <n v="7677562.96"/>
    <x v="0"/>
    <s v="&gt;500 000"/>
    <x v="0"/>
  </r>
  <r>
    <x v="8"/>
    <x v="2"/>
    <x v="1"/>
    <n v="3"/>
    <n v="10"/>
    <x v="0"/>
    <n v="26"/>
    <n v="10943422.35"/>
    <x v="0"/>
    <s v="&gt;500 000"/>
    <x v="0"/>
  </r>
  <r>
    <x v="8"/>
    <x v="2"/>
    <x v="1"/>
    <n v="4"/>
    <n v="10"/>
    <x v="0"/>
    <n v="31"/>
    <n v="13711468.83"/>
    <x v="0"/>
    <s v="&gt;500 000"/>
    <x v="0"/>
  </r>
  <r>
    <x v="9"/>
    <x v="2"/>
    <x v="1"/>
    <n v="1"/>
    <n v="10"/>
    <x v="0"/>
    <n v="24"/>
    <n v="10241004.76"/>
    <x v="0"/>
    <s v="&gt;500 000"/>
    <x v="0"/>
  </r>
  <r>
    <x v="9"/>
    <x v="2"/>
    <x v="1"/>
    <n v="2"/>
    <n v="10"/>
    <x v="0"/>
    <n v="28"/>
    <n v="7446543.3200000003"/>
    <x v="0"/>
    <s v="&gt;500 000"/>
    <x v="0"/>
  </r>
  <r>
    <x v="9"/>
    <x v="2"/>
    <x v="1"/>
    <n v="3"/>
    <n v="10"/>
    <x v="0"/>
    <n v="18"/>
    <n v="5787436.04"/>
    <x v="0"/>
    <s v="&gt;500 000"/>
    <x v="0"/>
  </r>
  <r>
    <x v="9"/>
    <x v="2"/>
    <x v="1"/>
    <n v="4"/>
    <n v="10"/>
    <x v="0"/>
    <n v="20"/>
    <n v="8811478.9600000009"/>
    <x v="0"/>
    <s v="&gt;500 000"/>
    <x v="0"/>
  </r>
  <r>
    <x v="9"/>
    <x v="2"/>
    <x v="1"/>
    <n v="4"/>
    <n v="10"/>
    <x v="1"/>
    <n v="51"/>
    <n v="4876093.78"/>
    <x v="0"/>
    <s v="&gt;500 000"/>
    <x v="0"/>
  </r>
  <r>
    <x v="13"/>
    <x v="2"/>
    <x v="1"/>
    <n v="1"/>
    <n v="10"/>
    <x v="0"/>
    <n v="40"/>
    <n v="16928838.77"/>
    <x v="0"/>
    <s v="&gt;500 000"/>
    <x v="0"/>
  </r>
  <r>
    <x v="13"/>
    <x v="2"/>
    <x v="1"/>
    <n v="2"/>
    <n v="10"/>
    <x v="0"/>
    <n v="22"/>
    <n v="9698880.0399999991"/>
    <x v="0"/>
    <s v="&gt;500 000"/>
    <x v="0"/>
  </r>
  <r>
    <x v="13"/>
    <x v="2"/>
    <x v="1"/>
    <n v="3"/>
    <n v="10"/>
    <x v="0"/>
    <n v="28"/>
    <n v="7607941.8499999996"/>
    <x v="0"/>
    <s v="&gt;500 000"/>
    <x v="0"/>
  </r>
  <r>
    <x v="13"/>
    <x v="2"/>
    <x v="1"/>
    <n v="4"/>
    <n v="10"/>
    <x v="0"/>
    <n v="17"/>
    <n v="5898160.29"/>
    <x v="0"/>
    <s v="&gt;500 000"/>
    <x v="0"/>
  </r>
  <r>
    <x v="17"/>
    <x v="2"/>
    <x v="1"/>
    <n v="3"/>
    <n v="10"/>
    <x v="0"/>
    <n v="20"/>
    <n v="8968293.0600000005"/>
    <x v="0"/>
    <s v="&gt;500 000"/>
    <x v="0"/>
  </r>
  <r>
    <x v="17"/>
    <x v="2"/>
    <x v="1"/>
    <n v="3"/>
    <n v="10"/>
    <x v="1"/>
    <n v="169"/>
    <n v="14910454.43"/>
    <x v="0"/>
    <s v="&gt;500 000"/>
    <x v="0"/>
  </r>
  <r>
    <x v="17"/>
    <x v="2"/>
    <x v="1"/>
    <n v="4"/>
    <n v="10"/>
    <x v="0"/>
    <n v="23"/>
    <n v="7663143.2699999996"/>
    <x v="0"/>
    <s v="&gt;500 000"/>
    <x v="0"/>
  </r>
  <r>
    <x v="15"/>
    <x v="2"/>
    <x v="1"/>
    <n v="1"/>
    <n v="10"/>
    <x v="0"/>
    <n v="22"/>
    <n v="9361994.0899999999"/>
    <x v="0"/>
    <s v="&gt;500 000"/>
    <x v="0"/>
  </r>
  <r>
    <x v="15"/>
    <x v="2"/>
    <x v="1"/>
    <n v="3"/>
    <n v="10"/>
    <x v="0"/>
    <n v="1"/>
    <n v="478646.09"/>
    <x v="0"/>
    <s v="Между 100 000 и 500 000"/>
    <x v="0"/>
  </r>
  <r>
    <x v="15"/>
    <x v="2"/>
    <x v="1"/>
    <n v="3"/>
    <n v="10"/>
    <x v="1"/>
    <n v="10"/>
    <n v="2758242.67"/>
    <x v="0"/>
    <s v="&gt;500 000"/>
    <x v="0"/>
  </r>
  <r>
    <x v="15"/>
    <x v="2"/>
    <x v="1"/>
    <n v="4"/>
    <n v="10"/>
    <x v="0"/>
    <n v="4"/>
    <n v="1688804.63"/>
    <x v="0"/>
    <s v="&gt;500 000"/>
    <x v="0"/>
  </r>
  <r>
    <x v="15"/>
    <x v="2"/>
    <x v="1"/>
    <n v="4"/>
    <n v="10"/>
    <x v="1"/>
    <n v="4"/>
    <n v="893603.83"/>
    <x v="0"/>
    <s v="&gt;500 000"/>
    <x v="0"/>
  </r>
  <r>
    <x v="16"/>
    <x v="2"/>
    <x v="1"/>
    <n v="1"/>
    <n v="10"/>
    <x v="0"/>
    <n v="18"/>
    <n v="6839371.4000000004"/>
    <x v="0"/>
    <s v="&gt;500 000"/>
    <x v="0"/>
  </r>
  <r>
    <x v="16"/>
    <x v="2"/>
    <x v="1"/>
    <n v="2"/>
    <n v="10"/>
    <x v="0"/>
    <n v="22"/>
    <n v="9542770.1199999992"/>
    <x v="0"/>
    <s v="&gt;500 000"/>
    <x v="0"/>
  </r>
  <r>
    <x v="16"/>
    <x v="2"/>
    <x v="1"/>
    <n v="4"/>
    <n v="10"/>
    <x v="1"/>
    <n v="7"/>
    <n v="2719403.76"/>
    <x v="0"/>
    <s v="&gt;500 000"/>
    <x v="0"/>
  </r>
  <r>
    <x v="14"/>
    <x v="2"/>
    <x v="1"/>
    <n v="1"/>
    <n v="10"/>
    <x v="0"/>
    <n v="70"/>
    <n v="27739100.34"/>
    <x v="0"/>
    <s v="&gt;500 000"/>
    <x v="0"/>
  </r>
  <r>
    <x v="14"/>
    <x v="2"/>
    <x v="1"/>
    <n v="2"/>
    <n v="10"/>
    <x v="0"/>
    <n v="17"/>
    <n v="6544882.8899999997"/>
    <x v="0"/>
    <s v="&gt;500 000"/>
    <x v="0"/>
  </r>
  <r>
    <x v="14"/>
    <x v="2"/>
    <x v="1"/>
    <n v="3"/>
    <n v="10"/>
    <x v="0"/>
    <n v="20"/>
    <n v="8747583.3200000003"/>
    <x v="0"/>
    <s v="&gt;500 000"/>
    <x v="0"/>
  </r>
  <r>
    <x v="14"/>
    <x v="2"/>
    <x v="1"/>
    <n v="3"/>
    <n v="10"/>
    <x v="1"/>
    <n v="37"/>
    <n v="2440291.2400000002"/>
    <x v="0"/>
    <s v="&gt;500 000"/>
    <x v="0"/>
  </r>
  <r>
    <x v="10"/>
    <x v="2"/>
    <x v="1"/>
    <n v="1"/>
    <n v="10"/>
    <x v="0"/>
    <n v="105"/>
    <n v="45260738.399999999"/>
    <x v="0"/>
    <s v="&gt;500 000"/>
    <x v="0"/>
  </r>
  <r>
    <x v="10"/>
    <x v="2"/>
    <x v="1"/>
    <n v="2"/>
    <n v="10"/>
    <x v="0"/>
    <n v="65"/>
    <n v="26527901.859999999"/>
    <x v="0"/>
    <s v="&gt;500 000"/>
    <x v="0"/>
  </r>
  <r>
    <x v="10"/>
    <x v="2"/>
    <x v="1"/>
    <n v="3"/>
    <n v="10"/>
    <x v="0"/>
    <n v="16"/>
    <n v="6271967.4199999999"/>
    <x v="0"/>
    <s v="&gt;500 000"/>
    <x v="0"/>
  </r>
  <r>
    <x v="10"/>
    <x v="2"/>
    <x v="1"/>
    <n v="4"/>
    <n v="10"/>
    <x v="0"/>
    <n v="15"/>
    <n v="7304402.7199999997"/>
    <x v="0"/>
    <s v="&gt;500 000"/>
    <x v="0"/>
  </r>
  <r>
    <x v="10"/>
    <x v="2"/>
    <x v="1"/>
    <n v="4"/>
    <n v="10"/>
    <x v="1"/>
    <n v="24"/>
    <n v="2169236.08"/>
    <x v="0"/>
    <s v="&gt;500 000"/>
    <x v="0"/>
  </r>
  <r>
    <x v="0"/>
    <x v="2"/>
    <x v="1"/>
    <n v="2"/>
    <n v="10"/>
    <x v="0"/>
    <n v="101"/>
    <n v="44144865.439999998"/>
    <x v="0"/>
    <s v="&gt;500 000"/>
    <x v="0"/>
  </r>
  <r>
    <x v="0"/>
    <x v="2"/>
    <x v="0"/>
    <n v="1"/>
    <n v="11"/>
    <x v="0"/>
    <n v="1"/>
    <n v="255651.11"/>
    <x v="0"/>
    <s v="Между 100 000 и 500 000"/>
    <x v="0"/>
  </r>
  <r>
    <x v="0"/>
    <x v="2"/>
    <x v="1"/>
    <n v="4"/>
    <n v="11"/>
    <x v="0"/>
    <n v="21"/>
    <n v="9665956.8900000006"/>
    <x v="0"/>
    <s v="&gt;500 000"/>
    <x v="0"/>
  </r>
  <r>
    <x v="0"/>
    <x v="2"/>
    <x v="1"/>
    <n v="3"/>
    <n v="11"/>
    <x v="0"/>
    <n v="23"/>
    <n v="9080051.4000000004"/>
    <x v="0"/>
    <s v="&gt;500 000"/>
    <x v="0"/>
  </r>
  <r>
    <x v="0"/>
    <x v="2"/>
    <x v="1"/>
    <n v="1"/>
    <n v="11"/>
    <x v="0"/>
    <n v="40"/>
    <n v="14670850.58"/>
    <x v="0"/>
    <s v="&gt;500 000"/>
    <x v="0"/>
  </r>
  <r>
    <x v="0"/>
    <x v="2"/>
    <x v="1"/>
    <n v="2"/>
    <n v="11"/>
    <x v="0"/>
    <n v="81"/>
    <n v="33366173.100000001"/>
    <x v="0"/>
    <s v="&gt;500 000"/>
    <x v="0"/>
  </r>
  <r>
    <x v="1"/>
    <x v="2"/>
    <x v="1"/>
    <n v="1"/>
    <n v="11"/>
    <x v="0"/>
    <n v="41"/>
    <n v="14833625.210000001"/>
    <x v="0"/>
    <s v="&gt;500 000"/>
    <x v="0"/>
  </r>
  <r>
    <x v="1"/>
    <x v="2"/>
    <x v="1"/>
    <n v="2"/>
    <n v="11"/>
    <x v="0"/>
    <n v="29"/>
    <n v="10464210.5"/>
    <x v="0"/>
    <s v="&gt;500 000"/>
    <x v="0"/>
  </r>
  <r>
    <x v="1"/>
    <x v="2"/>
    <x v="1"/>
    <n v="3"/>
    <n v="11"/>
    <x v="0"/>
    <n v="64"/>
    <n v="28965596.789999999"/>
    <x v="0"/>
    <s v="&gt;500 000"/>
    <x v="0"/>
  </r>
  <r>
    <x v="1"/>
    <x v="2"/>
    <x v="1"/>
    <n v="4"/>
    <n v="11"/>
    <x v="0"/>
    <n v="21"/>
    <n v="8256873.96"/>
    <x v="0"/>
    <s v="&gt;500 000"/>
    <x v="0"/>
  </r>
  <r>
    <x v="1"/>
    <x v="2"/>
    <x v="1"/>
    <n v="4"/>
    <n v="11"/>
    <x v="1"/>
    <n v="67"/>
    <n v="6860216.4400000004"/>
    <x v="0"/>
    <s v="&gt;500 000"/>
    <x v="0"/>
  </r>
  <r>
    <x v="2"/>
    <x v="2"/>
    <x v="1"/>
    <n v="1"/>
    <n v="11"/>
    <x v="0"/>
    <n v="95"/>
    <n v="38000004.829999998"/>
    <x v="0"/>
    <s v="&gt;500 000"/>
    <x v="0"/>
  </r>
  <r>
    <x v="2"/>
    <x v="2"/>
    <x v="1"/>
    <n v="2"/>
    <n v="11"/>
    <x v="0"/>
    <n v="40"/>
    <n v="15054461.73"/>
    <x v="0"/>
    <s v="&gt;500 000"/>
    <x v="0"/>
  </r>
  <r>
    <x v="2"/>
    <x v="2"/>
    <x v="1"/>
    <n v="3"/>
    <n v="11"/>
    <x v="0"/>
    <n v="25"/>
    <n v="9701046.6500000004"/>
    <x v="0"/>
    <s v="&gt;500 000"/>
    <x v="0"/>
  </r>
  <r>
    <x v="2"/>
    <x v="2"/>
    <x v="1"/>
    <n v="4"/>
    <n v="11"/>
    <x v="0"/>
    <n v="62"/>
    <n v="29074212.989999998"/>
    <x v="0"/>
    <s v="&gt;500 000"/>
    <x v="0"/>
  </r>
  <r>
    <x v="3"/>
    <x v="2"/>
    <x v="1"/>
    <n v="1"/>
    <n v="11"/>
    <x v="0"/>
    <n v="51"/>
    <n v="18652136.559999999"/>
    <x v="0"/>
    <s v="&gt;500 000"/>
    <x v="0"/>
  </r>
  <r>
    <x v="3"/>
    <x v="2"/>
    <x v="1"/>
    <n v="2"/>
    <n v="11"/>
    <x v="0"/>
    <n v="92"/>
    <n v="37249583.329999998"/>
    <x v="0"/>
    <s v="&gt;500 000"/>
    <x v="0"/>
  </r>
  <r>
    <x v="3"/>
    <x v="2"/>
    <x v="1"/>
    <n v="3"/>
    <n v="11"/>
    <x v="0"/>
    <n v="30"/>
    <n v="12130271"/>
    <x v="0"/>
    <s v="&gt;500 000"/>
    <x v="0"/>
  </r>
  <r>
    <x v="3"/>
    <x v="2"/>
    <x v="1"/>
    <n v="3"/>
    <n v="11"/>
    <x v="1"/>
    <n v="129"/>
    <n v="12544961.640000001"/>
    <x v="0"/>
    <s v="&gt;500 000"/>
    <x v="0"/>
  </r>
  <r>
    <x v="3"/>
    <x v="2"/>
    <x v="1"/>
    <n v="4"/>
    <n v="11"/>
    <x v="0"/>
    <n v="22"/>
    <n v="8445556.0199999996"/>
    <x v="0"/>
    <s v="&gt;500 000"/>
    <x v="0"/>
  </r>
  <r>
    <x v="3"/>
    <x v="2"/>
    <x v="1"/>
    <n v="4"/>
    <n v="11"/>
    <x v="1"/>
    <n v="61"/>
    <n v="6549008.7599999998"/>
    <x v="0"/>
    <s v="&gt;500 000"/>
    <x v="0"/>
  </r>
  <r>
    <x v="4"/>
    <x v="2"/>
    <x v="1"/>
    <n v="1"/>
    <n v="11"/>
    <x v="0"/>
    <n v="6"/>
    <n v="3406554.6"/>
    <x v="0"/>
    <s v="&gt;500 000"/>
    <x v="0"/>
  </r>
  <r>
    <x v="4"/>
    <x v="2"/>
    <x v="1"/>
    <n v="2"/>
    <n v="11"/>
    <x v="0"/>
    <n v="49"/>
    <n v="18604099.199999999"/>
    <x v="0"/>
    <s v="&gt;500 000"/>
    <x v="0"/>
  </r>
  <r>
    <x v="4"/>
    <x v="2"/>
    <x v="1"/>
    <n v="3"/>
    <n v="11"/>
    <x v="0"/>
    <n v="79"/>
    <n v="34410061.159999996"/>
    <x v="0"/>
    <s v="&gt;500 000"/>
    <x v="0"/>
  </r>
  <r>
    <x v="4"/>
    <x v="2"/>
    <x v="1"/>
    <n v="4"/>
    <n v="11"/>
    <x v="0"/>
    <n v="27"/>
    <n v="11558871.880000001"/>
    <x v="0"/>
    <s v="&gt;500 000"/>
    <x v="0"/>
  </r>
  <r>
    <x v="4"/>
    <x v="2"/>
    <x v="1"/>
    <n v="4"/>
    <n v="11"/>
    <x v="1"/>
    <n v="86"/>
    <n v="11361693.039999999"/>
    <x v="0"/>
    <s v="&gt;500 000"/>
    <x v="0"/>
  </r>
  <r>
    <x v="5"/>
    <x v="2"/>
    <x v="1"/>
    <n v="1"/>
    <n v="11"/>
    <x v="0"/>
    <n v="46"/>
    <n v="19006521.129999999"/>
    <x v="0"/>
    <s v="&gt;500 000"/>
    <x v="0"/>
  </r>
  <r>
    <x v="5"/>
    <x v="2"/>
    <x v="1"/>
    <n v="2"/>
    <n v="11"/>
    <x v="0"/>
    <n v="6"/>
    <n v="3465799.58"/>
    <x v="0"/>
    <s v="&gt;500 000"/>
    <x v="0"/>
  </r>
  <r>
    <x v="5"/>
    <x v="2"/>
    <x v="1"/>
    <n v="3"/>
    <n v="11"/>
    <x v="0"/>
    <n v="47"/>
    <n v="18394806.52"/>
    <x v="0"/>
    <s v="&gt;500 000"/>
    <x v="0"/>
  </r>
  <r>
    <x v="5"/>
    <x v="2"/>
    <x v="1"/>
    <n v="4"/>
    <n v="11"/>
    <x v="0"/>
    <n v="74"/>
    <n v="34222658.57"/>
    <x v="0"/>
    <s v="&gt;500 000"/>
    <x v="0"/>
  </r>
  <r>
    <x v="6"/>
    <x v="2"/>
    <x v="1"/>
    <n v="1"/>
    <n v="11"/>
    <x v="0"/>
    <n v="40"/>
    <n v="16347795.1"/>
    <x v="0"/>
    <s v="&gt;500 000"/>
    <x v="0"/>
  </r>
  <r>
    <x v="6"/>
    <x v="2"/>
    <x v="1"/>
    <n v="2"/>
    <n v="11"/>
    <x v="0"/>
    <n v="42"/>
    <n v="17462653.43"/>
    <x v="0"/>
    <s v="&gt;500 000"/>
    <x v="0"/>
  </r>
  <r>
    <x v="6"/>
    <x v="2"/>
    <x v="1"/>
    <n v="3"/>
    <n v="11"/>
    <x v="0"/>
    <n v="5"/>
    <n v="2684118.44"/>
    <x v="0"/>
    <s v="&gt;500 000"/>
    <x v="0"/>
  </r>
  <r>
    <x v="6"/>
    <x v="2"/>
    <x v="1"/>
    <n v="4"/>
    <n v="11"/>
    <x v="0"/>
    <n v="41"/>
    <n v="16413580.720000001"/>
    <x v="0"/>
    <s v="&gt;500 000"/>
    <x v="0"/>
  </r>
  <r>
    <x v="11"/>
    <x v="2"/>
    <x v="1"/>
    <n v="1"/>
    <n v="11"/>
    <x v="0"/>
    <n v="45"/>
    <n v="17324465.82"/>
    <x v="0"/>
    <s v="&gt;500 000"/>
    <x v="0"/>
  </r>
  <r>
    <x v="11"/>
    <x v="2"/>
    <x v="1"/>
    <n v="2"/>
    <n v="11"/>
    <x v="0"/>
    <n v="38"/>
    <n v="15588294.51"/>
    <x v="0"/>
    <s v="&gt;500 000"/>
    <x v="0"/>
  </r>
  <r>
    <x v="11"/>
    <x v="2"/>
    <x v="1"/>
    <n v="3"/>
    <n v="11"/>
    <x v="0"/>
    <n v="37"/>
    <n v="16502717.75"/>
    <x v="0"/>
    <s v="&gt;500 000"/>
    <x v="0"/>
  </r>
  <r>
    <x v="11"/>
    <x v="2"/>
    <x v="1"/>
    <n v="4"/>
    <n v="11"/>
    <x v="0"/>
    <n v="5"/>
    <n v="2734377.55"/>
    <x v="0"/>
    <s v="&gt;500 000"/>
    <x v="0"/>
  </r>
  <r>
    <x v="12"/>
    <x v="2"/>
    <x v="1"/>
    <n v="1"/>
    <n v="11"/>
    <x v="0"/>
    <n v="19"/>
    <n v="6860373.7300000004"/>
    <x v="0"/>
    <s v="&gt;500 000"/>
    <x v="0"/>
  </r>
  <r>
    <x v="12"/>
    <x v="2"/>
    <x v="1"/>
    <n v="3"/>
    <n v="11"/>
    <x v="0"/>
    <n v="27"/>
    <n v="11411223.51"/>
    <x v="0"/>
    <s v="&gt;500 000"/>
    <x v="0"/>
  </r>
  <r>
    <x v="12"/>
    <x v="2"/>
    <x v="1"/>
    <n v="4"/>
    <n v="11"/>
    <x v="0"/>
    <n v="34"/>
    <n v="14786017.720000001"/>
    <x v="0"/>
    <s v="&gt;500 000"/>
    <x v="0"/>
  </r>
  <r>
    <x v="7"/>
    <x v="2"/>
    <x v="1"/>
    <n v="1"/>
    <n v="11"/>
    <x v="0"/>
    <n v="33"/>
    <n v="9668785.0700000003"/>
    <x v="0"/>
    <s v="&gt;500 000"/>
    <x v="0"/>
  </r>
  <r>
    <x v="7"/>
    <x v="2"/>
    <x v="1"/>
    <n v="2"/>
    <n v="11"/>
    <x v="0"/>
    <n v="15"/>
    <n v="5932124.4900000002"/>
    <x v="0"/>
    <s v="&gt;500 000"/>
    <x v="0"/>
  </r>
  <r>
    <x v="7"/>
    <x v="2"/>
    <x v="1"/>
    <n v="3"/>
    <n v="11"/>
    <x v="0"/>
    <n v="29"/>
    <n v="12558195.42"/>
    <x v="0"/>
    <s v="&gt;500 000"/>
    <x v="0"/>
  </r>
  <r>
    <x v="7"/>
    <x v="2"/>
    <x v="1"/>
    <n v="4"/>
    <n v="11"/>
    <x v="0"/>
    <n v="19"/>
    <n v="7694700.4500000002"/>
    <x v="0"/>
    <s v="&gt;500 000"/>
    <x v="0"/>
  </r>
  <r>
    <x v="8"/>
    <x v="2"/>
    <x v="1"/>
    <n v="1"/>
    <n v="11"/>
    <x v="0"/>
    <n v="27"/>
    <n v="6472784"/>
    <x v="0"/>
    <s v="&gt;500 000"/>
    <x v="0"/>
  </r>
  <r>
    <x v="8"/>
    <x v="2"/>
    <x v="1"/>
    <n v="2"/>
    <n v="11"/>
    <x v="0"/>
    <n v="28"/>
    <n v="8447500.1400000006"/>
    <x v="0"/>
    <s v="&gt;500 000"/>
    <x v="0"/>
  </r>
  <r>
    <x v="8"/>
    <x v="2"/>
    <x v="1"/>
    <n v="3"/>
    <n v="11"/>
    <x v="0"/>
    <n v="14"/>
    <n v="6022120.9299999997"/>
    <x v="0"/>
    <s v="&gt;500 000"/>
    <x v="0"/>
  </r>
  <r>
    <x v="8"/>
    <x v="2"/>
    <x v="1"/>
    <n v="3"/>
    <n v="11"/>
    <x v="1"/>
    <n v="20"/>
    <n v="3184893.28"/>
    <x v="0"/>
    <s v="&gt;500 000"/>
    <x v="0"/>
  </r>
  <r>
    <x v="8"/>
    <x v="2"/>
    <x v="1"/>
    <n v="4"/>
    <n v="11"/>
    <x v="1"/>
    <n v="107"/>
    <n v="12672281.779999999"/>
    <x v="0"/>
    <s v="&gt;500 000"/>
    <x v="0"/>
  </r>
  <r>
    <x v="9"/>
    <x v="2"/>
    <x v="1"/>
    <n v="1"/>
    <n v="11"/>
    <x v="0"/>
    <n v="17"/>
    <n v="5245870.4400000004"/>
    <x v="0"/>
    <s v="&gt;500 000"/>
    <x v="0"/>
  </r>
  <r>
    <x v="9"/>
    <x v="2"/>
    <x v="1"/>
    <n v="2"/>
    <n v="11"/>
    <x v="0"/>
    <n v="22"/>
    <n v="4945058.55"/>
    <x v="0"/>
    <s v="&gt;500 000"/>
    <x v="0"/>
  </r>
  <r>
    <x v="9"/>
    <x v="2"/>
    <x v="1"/>
    <n v="3"/>
    <n v="11"/>
    <x v="0"/>
    <n v="24"/>
    <n v="7809837.21"/>
    <x v="0"/>
    <s v="&gt;500 000"/>
    <x v="0"/>
  </r>
  <r>
    <x v="9"/>
    <x v="2"/>
    <x v="1"/>
    <n v="3"/>
    <n v="11"/>
    <x v="1"/>
    <n v="77"/>
    <n v="7651508.1100000003"/>
    <x v="0"/>
    <s v="&gt;500 000"/>
    <x v="0"/>
  </r>
  <r>
    <x v="9"/>
    <x v="2"/>
    <x v="1"/>
    <n v="4"/>
    <n v="11"/>
    <x v="0"/>
    <n v="12"/>
    <n v="5290978.53"/>
    <x v="0"/>
    <s v="&gt;500 000"/>
    <x v="0"/>
  </r>
  <r>
    <x v="9"/>
    <x v="2"/>
    <x v="1"/>
    <n v="4"/>
    <n v="11"/>
    <x v="1"/>
    <n v="14"/>
    <n v="3054076.06"/>
    <x v="0"/>
    <s v="&gt;500 000"/>
    <x v="0"/>
  </r>
  <r>
    <x v="13"/>
    <x v="2"/>
    <x v="1"/>
    <n v="1"/>
    <n v="11"/>
    <x v="0"/>
    <n v="52"/>
    <n v="20378313.350000001"/>
    <x v="0"/>
    <s v="&gt;500 000"/>
    <x v="0"/>
  </r>
  <r>
    <x v="13"/>
    <x v="2"/>
    <x v="1"/>
    <n v="2"/>
    <n v="11"/>
    <x v="0"/>
    <n v="17"/>
    <n v="5370444.0599999996"/>
    <x v="0"/>
    <s v="&gt;500 000"/>
    <x v="0"/>
  </r>
  <r>
    <x v="13"/>
    <x v="2"/>
    <x v="1"/>
    <n v="3"/>
    <n v="11"/>
    <x v="0"/>
    <n v="18"/>
    <n v="4952336.9400000004"/>
    <x v="0"/>
    <s v="&gt;500 000"/>
    <x v="0"/>
  </r>
  <r>
    <x v="13"/>
    <x v="2"/>
    <x v="1"/>
    <n v="3"/>
    <n v="11"/>
    <x v="1"/>
    <n v="118"/>
    <n v="10625925.5"/>
    <x v="0"/>
    <s v="&gt;500 000"/>
    <x v="0"/>
  </r>
  <r>
    <x v="13"/>
    <x v="2"/>
    <x v="1"/>
    <n v="4"/>
    <n v="11"/>
    <x v="0"/>
    <n v="19"/>
    <n v="7473074.0800000001"/>
    <x v="0"/>
    <s v="&gt;500 000"/>
    <x v="0"/>
  </r>
  <r>
    <x v="13"/>
    <x v="2"/>
    <x v="1"/>
    <n v="4"/>
    <n v="11"/>
    <x v="1"/>
    <n v="53"/>
    <n v="7122159.0899999999"/>
    <x v="0"/>
    <s v="&gt;500 000"/>
    <x v="0"/>
  </r>
  <r>
    <x v="17"/>
    <x v="2"/>
    <x v="1"/>
    <n v="1"/>
    <n v="11"/>
    <x v="0"/>
    <n v="18"/>
    <n v="6167881.2800000003"/>
    <x v="0"/>
    <s v="&gt;500 000"/>
    <x v="0"/>
  </r>
  <r>
    <x v="17"/>
    <x v="2"/>
    <x v="1"/>
    <n v="2"/>
    <n v="11"/>
    <x v="0"/>
    <n v="50"/>
    <n v="19882908.420000002"/>
    <x v="0"/>
    <s v="&gt;500 000"/>
    <x v="0"/>
  </r>
  <r>
    <x v="17"/>
    <x v="2"/>
    <x v="1"/>
    <n v="3"/>
    <n v="11"/>
    <x v="0"/>
    <n v="14"/>
    <n v="5304613.6500000004"/>
    <x v="0"/>
    <s v="&gt;500 000"/>
    <x v="0"/>
  </r>
  <r>
    <x v="17"/>
    <x v="2"/>
    <x v="1"/>
    <n v="4"/>
    <n v="11"/>
    <x v="0"/>
    <n v="16"/>
    <n v="4912433.6399999997"/>
    <x v="0"/>
    <s v="&gt;500 000"/>
    <x v="0"/>
  </r>
  <r>
    <x v="17"/>
    <x v="2"/>
    <x v="1"/>
    <n v="4"/>
    <n v="11"/>
    <x v="1"/>
    <n v="77"/>
    <n v="8884152.7899999991"/>
    <x v="0"/>
    <s v="&gt;500 000"/>
    <x v="0"/>
  </r>
  <r>
    <x v="15"/>
    <x v="2"/>
    <x v="1"/>
    <n v="1"/>
    <n v="11"/>
    <x v="0"/>
    <n v="17"/>
    <n v="5212971.95"/>
    <x v="0"/>
    <s v="&gt;500 000"/>
    <x v="0"/>
  </r>
  <r>
    <x v="15"/>
    <x v="2"/>
    <x v="1"/>
    <n v="1"/>
    <n v="11"/>
    <x v="1"/>
    <n v="27"/>
    <n v="2366200.62"/>
    <x v="0"/>
    <s v="&gt;500 000"/>
    <x v="0"/>
  </r>
  <r>
    <x v="15"/>
    <x v="2"/>
    <x v="1"/>
    <n v="3"/>
    <n v="11"/>
    <x v="0"/>
    <n v="1"/>
    <n v="510404.76"/>
    <x v="0"/>
    <s v="&gt;500 000"/>
    <x v="0"/>
  </r>
  <r>
    <x v="15"/>
    <x v="2"/>
    <x v="1"/>
    <n v="3"/>
    <n v="11"/>
    <x v="1"/>
    <n v="2"/>
    <n v="19504.71"/>
    <x v="0"/>
    <s v="Между 10 000 и 50 000"/>
    <x v="0"/>
  </r>
  <r>
    <x v="15"/>
    <x v="2"/>
    <x v="1"/>
    <n v="4"/>
    <n v="11"/>
    <x v="0"/>
    <n v="2"/>
    <n v="629480.98"/>
    <x v="0"/>
    <s v="&gt;500 000"/>
    <x v="0"/>
  </r>
  <r>
    <x v="15"/>
    <x v="2"/>
    <x v="1"/>
    <n v="4"/>
    <n v="11"/>
    <x v="1"/>
    <n v="3"/>
    <n v="993732.57"/>
    <x v="0"/>
    <s v="&gt;500 000"/>
    <x v="0"/>
  </r>
  <r>
    <x v="16"/>
    <x v="2"/>
    <x v="1"/>
    <n v="1"/>
    <n v="11"/>
    <x v="0"/>
    <n v="29"/>
    <n v="10735584.869999999"/>
    <x v="0"/>
    <s v="&gt;500 000"/>
    <x v="0"/>
  </r>
  <r>
    <x v="16"/>
    <x v="2"/>
    <x v="1"/>
    <n v="2"/>
    <n v="11"/>
    <x v="0"/>
    <n v="15"/>
    <n v="4370528.37"/>
    <x v="0"/>
    <s v="&gt;500 000"/>
    <x v="0"/>
  </r>
  <r>
    <x v="16"/>
    <x v="2"/>
    <x v="1"/>
    <n v="4"/>
    <n v="11"/>
    <x v="0"/>
    <n v="1"/>
    <n v="520163.41"/>
    <x v="0"/>
    <s v="&gt;500 000"/>
    <x v="0"/>
  </r>
  <r>
    <x v="16"/>
    <x v="2"/>
    <x v="1"/>
    <n v="4"/>
    <n v="11"/>
    <x v="1"/>
    <n v="2"/>
    <n v="19975.11"/>
    <x v="0"/>
    <s v="Между 10 000 и 50 000"/>
    <x v="0"/>
  </r>
  <r>
    <x v="14"/>
    <x v="2"/>
    <x v="1"/>
    <n v="1"/>
    <n v="11"/>
    <x v="0"/>
    <n v="29"/>
    <n v="10839870.91"/>
    <x v="0"/>
    <s v="&gt;500 000"/>
    <x v="0"/>
  </r>
  <r>
    <x v="14"/>
    <x v="2"/>
    <x v="1"/>
    <n v="2"/>
    <n v="11"/>
    <x v="0"/>
    <n v="24"/>
    <n v="9456230.8699999992"/>
    <x v="0"/>
    <s v="&gt;500 000"/>
    <x v="0"/>
  </r>
  <r>
    <x v="14"/>
    <x v="2"/>
    <x v="1"/>
    <n v="3"/>
    <n v="11"/>
    <x v="0"/>
    <n v="11"/>
    <n v="3462542.08"/>
    <x v="0"/>
    <s v="&gt;500 000"/>
    <x v="0"/>
  </r>
  <r>
    <x v="14"/>
    <x v="2"/>
    <x v="1"/>
    <n v="3"/>
    <n v="11"/>
    <x v="1"/>
    <n v="20"/>
    <n v="1906033.47"/>
    <x v="0"/>
    <s v="&gt;500 000"/>
    <x v="0"/>
  </r>
  <r>
    <x v="10"/>
    <x v="2"/>
    <x v="1"/>
    <n v="1"/>
    <n v="11"/>
    <x v="0"/>
    <n v="86"/>
    <n v="35231219.789999999"/>
    <x v="0"/>
    <s v="&gt;500 000"/>
    <x v="0"/>
  </r>
  <r>
    <x v="10"/>
    <x v="2"/>
    <x v="1"/>
    <n v="2"/>
    <n v="11"/>
    <x v="0"/>
    <n v="24"/>
    <n v="8904492.4299999997"/>
    <x v="0"/>
    <s v="&gt;500 000"/>
    <x v="0"/>
  </r>
  <r>
    <x v="10"/>
    <x v="2"/>
    <x v="1"/>
    <n v="3"/>
    <n v="11"/>
    <x v="0"/>
    <n v="23"/>
    <n v="9542932.1899999995"/>
    <x v="0"/>
    <s v="&gt;500 000"/>
    <x v="0"/>
  </r>
  <r>
    <x v="10"/>
    <x v="2"/>
    <x v="1"/>
    <n v="4"/>
    <n v="11"/>
    <x v="0"/>
    <n v="11"/>
    <n v="3526789.91"/>
    <x v="0"/>
    <s v="&gt;500 000"/>
    <x v="0"/>
  </r>
  <r>
    <x v="10"/>
    <x v="2"/>
    <x v="1"/>
    <n v="4"/>
    <n v="11"/>
    <x v="1"/>
    <n v="12"/>
    <n v="1884022.57"/>
    <x v="0"/>
    <s v="&gt;500 000"/>
    <x v="0"/>
  </r>
  <r>
    <x v="0"/>
    <x v="2"/>
    <x v="1"/>
    <n v="3"/>
    <n v="12"/>
    <x v="0"/>
    <n v="26"/>
    <n v="11224353.08"/>
    <x v="0"/>
    <s v="&gt;500 000"/>
    <x v="0"/>
  </r>
  <r>
    <x v="0"/>
    <x v="2"/>
    <x v="1"/>
    <n v="4"/>
    <n v="12"/>
    <x v="0"/>
    <n v="52"/>
    <n v="19820167.59"/>
    <x v="0"/>
    <s v="&gt;500 000"/>
    <x v="0"/>
  </r>
  <r>
    <x v="0"/>
    <x v="2"/>
    <x v="1"/>
    <n v="1"/>
    <n v="12"/>
    <x v="0"/>
    <n v="59"/>
    <n v="22230500.52"/>
    <x v="0"/>
    <s v="&gt;500 000"/>
    <x v="0"/>
  </r>
  <r>
    <x v="0"/>
    <x v="2"/>
    <x v="1"/>
    <n v="2"/>
    <n v="12"/>
    <x v="0"/>
    <n v="78"/>
    <n v="29210650.02"/>
    <x v="0"/>
    <s v="&gt;500 000"/>
    <x v="0"/>
  </r>
  <r>
    <x v="1"/>
    <x v="2"/>
    <x v="1"/>
    <n v="1"/>
    <n v="12"/>
    <x v="0"/>
    <n v="101"/>
    <n v="34654217.630000003"/>
    <x v="0"/>
    <s v="&gt;500 000"/>
    <x v="0"/>
  </r>
  <r>
    <x v="1"/>
    <x v="2"/>
    <x v="1"/>
    <n v="2"/>
    <n v="12"/>
    <x v="0"/>
    <n v="47"/>
    <n v="19116056.690000001"/>
    <x v="0"/>
    <s v="&gt;500 000"/>
    <x v="0"/>
  </r>
  <r>
    <x v="1"/>
    <x v="2"/>
    <x v="1"/>
    <n v="3"/>
    <n v="12"/>
    <x v="0"/>
    <n v="65"/>
    <n v="25934323.59"/>
    <x v="0"/>
    <s v="&gt;500 000"/>
    <x v="0"/>
  </r>
  <r>
    <x v="1"/>
    <x v="2"/>
    <x v="1"/>
    <n v="4"/>
    <n v="12"/>
    <x v="0"/>
    <n v="23"/>
    <n v="10410091.369999999"/>
    <x v="0"/>
    <s v="&gt;500 000"/>
    <x v="0"/>
  </r>
  <r>
    <x v="2"/>
    <x v="2"/>
    <x v="1"/>
    <n v="2"/>
    <n v="12"/>
    <x v="0"/>
    <n v="87"/>
    <n v="33220155.219999999"/>
    <x v="0"/>
    <s v="&gt;500 000"/>
    <x v="0"/>
  </r>
  <r>
    <x v="2"/>
    <x v="2"/>
    <x v="1"/>
    <n v="3"/>
    <n v="12"/>
    <x v="0"/>
    <n v="43"/>
    <n v="18757388.460000001"/>
    <x v="0"/>
    <s v="&gt;500 000"/>
    <x v="0"/>
  </r>
  <r>
    <x v="2"/>
    <x v="2"/>
    <x v="1"/>
    <n v="4"/>
    <n v="12"/>
    <x v="0"/>
    <n v="60"/>
    <n v="24451193.09"/>
    <x v="0"/>
    <s v="&gt;500 000"/>
    <x v="0"/>
  </r>
  <r>
    <x v="2"/>
    <x v="2"/>
    <x v="1"/>
    <n v="4"/>
    <n v="12"/>
    <x v="1"/>
    <n v="78"/>
    <n v="9013142.5600000005"/>
    <x v="0"/>
    <s v="&gt;500 000"/>
    <x v="0"/>
  </r>
  <r>
    <x v="3"/>
    <x v="2"/>
    <x v="1"/>
    <n v="1"/>
    <n v="12"/>
    <x v="0"/>
    <n v="185"/>
    <n v="62982513.340000004"/>
    <x v="0"/>
    <s v="&gt;500 000"/>
    <x v="0"/>
  </r>
  <r>
    <x v="3"/>
    <x v="2"/>
    <x v="1"/>
    <n v="2"/>
    <n v="12"/>
    <x v="0"/>
    <n v="46"/>
    <n v="19636935.57"/>
    <x v="0"/>
    <s v="&gt;500 000"/>
    <x v="0"/>
  </r>
  <r>
    <x v="3"/>
    <x v="2"/>
    <x v="1"/>
    <n v="3"/>
    <n v="12"/>
    <x v="0"/>
    <n v="80"/>
    <n v="31526049.539999999"/>
    <x v="0"/>
    <s v="&gt;500 000"/>
    <x v="0"/>
  </r>
  <r>
    <x v="3"/>
    <x v="2"/>
    <x v="1"/>
    <n v="4"/>
    <n v="12"/>
    <x v="0"/>
    <n v="41"/>
    <n v="18397388.850000001"/>
    <x v="0"/>
    <s v="&gt;500 000"/>
    <x v="0"/>
  </r>
  <r>
    <x v="3"/>
    <x v="2"/>
    <x v="1"/>
    <n v="4"/>
    <n v="12"/>
    <x v="1"/>
    <n v="56"/>
    <n v="6788861.4199999999"/>
    <x v="0"/>
    <s v="&gt;500 000"/>
    <x v="0"/>
  </r>
  <r>
    <x v="4"/>
    <x v="2"/>
    <x v="1"/>
    <n v="1"/>
    <n v="12"/>
    <x v="0"/>
    <n v="48"/>
    <n v="17185997.989999998"/>
    <x v="0"/>
    <s v="&gt;500 000"/>
    <x v="0"/>
  </r>
  <r>
    <x v="4"/>
    <x v="2"/>
    <x v="1"/>
    <n v="3"/>
    <n v="12"/>
    <x v="0"/>
    <n v="39"/>
    <n v="17562663.510000002"/>
    <x v="0"/>
    <s v="&gt;500 000"/>
    <x v="0"/>
  </r>
  <r>
    <x v="4"/>
    <x v="2"/>
    <x v="1"/>
    <n v="3"/>
    <n v="12"/>
    <x v="1"/>
    <n v="102"/>
    <n v="13125277.369999999"/>
    <x v="0"/>
    <s v="&gt;500 000"/>
    <x v="0"/>
  </r>
  <r>
    <x v="4"/>
    <x v="2"/>
    <x v="1"/>
    <n v="4"/>
    <n v="12"/>
    <x v="0"/>
    <n v="75"/>
    <n v="30515632.73"/>
    <x v="0"/>
    <s v="&gt;500 000"/>
    <x v="0"/>
  </r>
  <r>
    <x v="4"/>
    <x v="2"/>
    <x v="1"/>
    <n v="4"/>
    <n v="12"/>
    <x v="1"/>
    <n v="85"/>
    <n v="9878722.5899999999"/>
    <x v="0"/>
    <s v="&gt;500 000"/>
    <x v="0"/>
  </r>
  <r>
    <x v="5"/>
    <x v="2"/>
    <x v="1"/>
    <n v="1"/>
    <n v="12"/>
    <x v="0"/>
    <n v="74"/>
    <n v="27093049.609999999"/>
    <x v="0"/>
    <s v="&gt;500 000"/>
    <x v="0"/>
  </r>
  <r>
    <x v="5"/>
    <x v="2"/>
    <x v="1"/>
    <n v="2"/>
    <n v="12"/>
    <x v="0"/>
    <n v="36"/>
    <n v="15463028.82"/>
    <x v="0"/>
    <s v="&gt;500 000"/>
    <x v="0"/>
  </r>
  <r>
    <x v="5"/>
    <x v="2"/>
    <x v="1"/>
    <n v="4"/>
    <n v="12"/>
    <x v="0"/>
    <n v="39"/>
    <n v="17898689.379999999"/>
    <x v="0"/>
    <s v="&gt;500 000"/>
    <x v="0"/>
  </r>
  <r>
    <x v="6"/>
    <x v="2"/>
    <x v="1"/>
    <n v="1"/>
    <n v="12"/>
    <x v="0"/>
    <n v="62"/>
    <n v="19540732.739999998"/>
    <x v="0"/>
    <s v="&gt;500 000"/>
    <x v="0"/>
  </r>
  <r>
    <x v="6"/>
    <x v="2"/>
    <x v="1"/>
    <n v="2"/>
    <n v="12"/>
    <x v="0"/>
    <n v="67"/>
    <n v="25028189.109999999"/>
    <x v="0"/>
    <s v="&gt;500 000"/>
    <x v="0"/>
  </r>
  <r>
    <x v="6"/>
    <x v="2"/>
    <x v="1"/>
    <n v="3"/>
    <n v="12"/>
    <x v="0"/>
    <n v="35"/>
    <n v="15228518.939999999"/>
    <x v="0"/>
    <s v="&gt;500 000"/>
    <x v="0"/>
  </r>
  <r>
    <x v="6"/>
    <x v="2"/>
    <x v="1"/>
    <n v="4"/>
    <n v="12"/>
    <x v="0"/>
    <n v="134"/>
    <n v="55096134.270000003"/>
    <x v="0"/>
    <s v="&gt;500 000"/>
    <x v="0"/>
  </r>
  <r>
    <x v="11"/>
    <x v="2"/>
    <x v="1"/>
    <n v="1"/>
    <n v="12"/>
    <x v="0"/>
    <n v="91"/>
    <n v="25787426.199999999"/>
    <x v="0"/>
    <s v="&gt;500 000"/>
    <x v="0"/>
  </r>
  <r>
    <x v="11"/>
    <x v="2"/>
    <x v="1"/>
    <n v="2"/>
    <n v="12"/>
    <x v="0"/>
    <n v="54"/>
    <n v="17411779.890000001"/>
    <x v="0"/>
    <s v="&gt;500 000"/>
    <x v="0"/>
  </r>
  <r>
    <x v="11"/>
    <x v="2"/>
    <x v="1"/>
    <n v="3"/>
    <n v="12"/>
    <x v="0"/>
    <n v="53"/>
    <n v="22007879.550000001"/>
    <x v="0"/>
    <s v="&gt;500 000"/>
    <x v="0"/>
  </r>
  <r>
    <x v="11"/>
    <x v="2"/>
    <x v="1"/>
    <n v="3"/>
    <n v="12"/>
    <x v="1"/>
    <n v="84"/>
    <n v="7371012.2800000003"/>
    <x v="0"/>
    <s v="&gt;500 000"/>
    <x v="0"/>
  </r>
  <r>
    <x v="11"/>
    <x v="2"/>
    <x v="1"/>
    <n v="4"/>
    <n v="12"/>
    <x v="0"/>
    <n v="33"/>
    <n v="15359003.130000001"/>
    <x v="0"/>
    <s v="&gt;500 000"/>
    <x v="0"/>
  </r>
  <r>
    <x v="11"/>
    <x v="2"/>
    <x v="1"/>
    <n v="4"/>
    <n v="12"/>
    <x v="1"/>
    <n v="65"/>
    <n v="7772682.9199999999"/>
    <x v="0"/>
    <s v="&gt;500 000"/>
    <x v="0"/>
  </r>
  <r>
    <x v="12"/>
    <x v="2"/>
    <x v="1"/>
    <n v="1"/>
    <n v="12"/>
    <x v="0"/>
    <n v="18"/>
    <n v="4919518.55"/>
    <x v="0"/>
    <s v="&gt;500 000"/>
    <x v="0"/>
  </r>
  <r>
    <x v="12"/>
    <x v="2"/>
    <x v="1"/>
    <n v="2"/>
    <n v="12"/>
    <x v="0"/>
    <n v="65"/>
    <n v="20422423.390000001"/>
    <x v="0"/>
    <s v="&gt;500 000"/>
    <x v="0"/>
  </r>
  <r>
    <x v="12"/>
    <x v="2"/>
    <x v="1"/>
    <n v="3"/>
    <n v="12"/>
    <x v="0"/>
    <n v="42"/>
    <n v="14741737.369999999"/>
    <x v="0"/>
    <s v="&gt;500 000"/>
    <x v="0"/>
  </r>
  <r>
    <x v="12"/>
    <x v="2"/>
    <x v="1"/>
    <n v="4"/>
    <n v="12"/>
    <x v="0"/>
    <n v="48"/>
    <n v="21534257.690000001"/>
    <x v="0"/>
    <s v="&gt;500 000"/>
    <x v="0"/>
  </r>
  <r>
    <x v="7"/>
    <x v="2"/>
    <x v="1"/>
    <n v="1"/>
    <n v="12"/>
    <x v="0"/>
    <n v="48"/>
    <n v="13865848.789999999"/>
    <x v="0"/>
    <s v="&gt;500 000"/>
    <x v="0"/>
  </r>
  <r>
    <x v="7"/>
    <x v="2"/>
    <x v="1"/>
    <n v="2"/>
    <n v="12"/>
    <x v="0"/>
    <n v="11"/>
    <n v="3930172.75"/>
    <x v="0"/>
    <s v="&gt;500 000"/>
    <x v="0"/>
  </r>
  <r>
    <x v="7"/>
    <x v="2"/>
    <x v="1"/>
    <n v="2"/>
    <n v="12"/>
    <x v="1"/>
    <n v="17"/>
    <n v="540930.64"/>
    <x v="0"/>
    <s v="&gt;500 000"/>
    <x v="0"/>
  </r>
  <r>
    <x v="7"/>
    <x v="2"/>
    <x v="1"/>
    <n v="3"/>
    <n v="12"/>
    <x v="0"/>
    <n v="54"/>
    <n v="18272891.09"/>
    <x v="0"/>
    <s v="&gt;500 000"/>
    <x v="0"/>
  </r>
  <r>
    <x v="7"/>
    <x v="2"/>
    <x v="1"/>
    <n v="3"/>
    <n v="12"/>
    <x v="1"/>
    <n v="147"/>
    <n v="12096013.52"/>
    <x v="0"/>
    <s v="&gt;500 000"/>
    <x v="0"/>
  </r>
  <r>
    <x v="7"/>
    <x v="2"/>
    <x v="1"/>
    <n v="4"/>
    <n v="12"/>
    <x v="0"/>
    <n v="41"/>
    <n v="14782614.140000001"/>
    <x v="0"/>
    <s v="&gt;500 000"/>
    <x v="0"/>
  </r>
  <r>
    <x v="8"/>
    <x v="2"/>
    <x v="1"/>
    <n v="1"/>
    <n v="12"/>
    <x v="0"/>
    <n v="51"/>
    <n v="18375336.27"/>
    <x v="0"/>
    <s v="&gt;500 000"/>
    <x v="0"/>
  </r>
  <r>
    <x v="8"/>
    <x v="2"/>
    <x v="1"/>
    <n v="1"/>
    <n v="12"/>
    <x v="1"/>
    <n v="236"/>
    <n v="15707240.25"/>
    <x v="0"/>
    <s v="&gt;500 000"/>
    <x v="0"/>
  </r>
  <r>
    <x v="8"/>
    <x v="2"/>
    <x v="1"/>
    <n v="2"/>
    <n v="12"/>
    <x v="0"/>
    <n v="42"/>
    <n v="13183668.460000001"/>
    <x v="0"/>
    <s v="&gt;500 000"/>
    <x v="0"/>
  </r>
  <r>
    <x v="8"/>
    <x v="2"/>
    <x v="1"/>
    <n v="3"/>
    <n v="12"/>
    <x v="0"/>
    <n v="11"/>
    <n v="4008054.32"/>
    <x v="0"/>
    <s v="&gt;500 000"/>
    <x v="0"/>
  </r>
  <r>
    <x v="8"/>
    <x v="2"/>
    <x v="1"/>
    <n v="3"/>
    <n v="12"/>
    <x v="1"/>
    <n v="14"/>
    <n v="487485.14"/>
    <x v="0"/>
    <s v="Между 100 000 и 500 000"/>
    <x v="0"/>
  </r>
  <r>
    <x v="8"/>
    <x v="2"/>
    <x v="1"/>
    <n v="4"/>
    <n v="12"/>
    <x v="0"/>
    <n v="52"/>
    <n v="17806386.710000001"/>
    <x v="0"/>
    <s v="&gt;500 000"/>
    <x v="0"/>
  </r>
  <r>
    <x v="9"/>
    <x v="2"/>
    <x v="1"/>
    <n v="1"/>
    <n v="12"/>
    <x v="0"/>
    <n v="27"/>
    <n v="7210035.6600000001"/>
    <x v="0"/>
    <s v="&gt;500 000"/>
    <x v="0"/>
  </r>
  <r>
    <x v="9"/>
    <x v="2"/>
    <x v="1"/>
    <n v="2"/>
    <n v="12"/>
    <x v="0"/>
    <n v="42"/>
    <n v="16408172.83"/>
    <x v="0"/>
    <s v="&gt;500 000"/>
    <x v="0"/>
  </r>
  <r>
    <x v="9"/>
    <x v="2"/>
    <x v="1"/>
    <n v="3"/>
    <n v="12"/>
    <x v="0"/>
    <n v="40"/>
    <n v="12921192.720000001"/>
    <x v="0"/>
    <s v="&gt;500 000"/>
    <x v="0"/>
  </r>
  <r>
    <x v="9"/>
    <x v="2"/>
    <x v="1"/>
    <n v="4"/>
    <n v="12"/>
    <x v="0"/>
    <n v="11"/>
    <n v="4085021.63"/>
    <x v="0"/>
    <s v="&gt;500 000"/>
    <x v="0"/>
  </r>
  <r>
    <x v="9"/>
    <x v="2"/>
    <x v="1"/>
    <n v="4"/>
    <n v="12"/>
    <x v="1"/>
    <n v="13"/>
    <n v="492353.38"/>
    <x v="0"/>
    <s v="Между 100 000 и 500 000"/>
    <x v="0"/>
  </r>
  <r>
    <x v="13"/>
    <x v="2"/>
    <x v="1"/>
    <n v="2"/>
    <n v="12"/>
    <x v="0"/>
    <n v="21"/>
    <n v="6269973.4199999999"/>
    <x v="0"/>
    <s v="&gt;500 000"/>
    <x v="0"/>
  </r>
  <r>
    <x v="13"/>
    <x v="2"/>
    <x v="1"/>
    <n v="3"/>
    <n v="12"/>
    <x v="0"/>
    <n v="41"/>
    <n v="16677408.6"/>
    <x v="0"/>
    <s v="&gt;500 000"/>
    <x v="0"/>
  </r>
  <r>
    <x v="13"/>
    <x v="2"/>
    <x v="1"/>
    <n v="4"/>
    <n v="12"/>
    <x v="0"/>
    <n v="37"/>
    <n v="12808546.109999999"/>
    <x v="0"/>
    <s v="&gt;500 000"/>
    <x v="0"/>
  </r>
  <r>
    <x v="13"/>
    <x v="2"/>
    <x v="1"/>
    <n v="4"/>
    <n v="12"/>
    <x v="1"/>
    <n v="34"/>
    <n v="3884149.31"/>
    <x v="0"/>
    <s v="&gt;500 000"/>
    <x v="0"/>
  </r>
  <r>
    <x v="17"/>
    <x v="2"/>
    <x v="1"/>
    <n v="1"/>
    <n v="12"/>
    <x v="0"/>
    <n v="44"/>
    <n v="12652996.880000001"/>
    <x v="0"/>
    <s v="&gt;500 000"/>
    <x v="0"/>
  </r>
  <r>
    <x v="17"/>
    <x v="2"/>
    <x v="1"/>
    <n v="2"/>
    <n v="12"/>
    <x v="0"/>
    <n v="81"/>
    <n v="28496245.469999999"/>
    <x v="0"/>
    <s v="&gt;500 000"/>
    <x v="0"/>
  </r>
  <r>
    <x v="17"/>
    <x v="2"/>
    <x v="1"/>
    <n v="3"/>
    <n v="12"/>
    <x v="0"/>
    <n v="19"/>
    <n v="5910610.4000000004"/>
    <x v="0"/>
    <s v="&gt;500 000"/>
    <x v="0"/>
  </r>
  <r>
    <x v="17"/>
    <x v="2"/>
    <x v="1"/>
    <n v="3"/>
    <n v="12"/>
    <x v="1"/>
    <n v="39"/>
    <n v="3306796.28"/>
    <x v="0"/>
    <s v="&gt;500 000"/>
    <x v="0"/>
  </r>
  <r>
    <x v="17"/>
    <x v="2"/>
    <x v="1"/>
    <n v="4"/>
    <n v="12"/>
    <x v="0"/>
    <n v="37"/>
    <n v="15644867.640000001"/>
    <x v="0"/>
    <s v="&gt;500 000"/>
    <x v="0"/>
  </r>
  <r>
    <x v="17"/>
    <x v="2"/>
    <x v="1"/>
    <n v="4"/>
    <n v="12"/>
    <x v="1"/>
    <n v="97"/>
    <n v="10873413.15"/>
    <x v="0"/>
    <s v="&gt;500 000"/>
    <x v="0"/>
  </r>
  <r>
    <x v="15"/>
    <x v="2"/>
    <x v="1"/>
    <n v="1"/>
    <n v="12"/>
    <x v="0"/>
    <n v="147"/>
    <n v="55007983.5"/>
    <x v="0"/>
    <s v="&gt;500 000"/>
    <x v="0"/>
  </r>
  <r>
    <x v="15"/>
    <x v="2"/>
    <x v="1"/>
    <n v="3"/>
    <n v="12"/>
    <x v="0"/>
    <n v="4"/>
    <n v="1433023.29"/>
    <x v="0"/>
    <s v="&gt;500 000"/>
    <x v="0"/>
  </r>
  <r>
    <x v="15"/>
    <x v="2"/>
    <x v="1"/>
    <n v="4"/>
    <n v="12"/>
    <x v="0"/>
    <n v="12"/>
    <n v="5414314.9400000004"/>
    <x v="0"/>
    <s v="&gt;500 000"/>
    <x v="0"/>
  </r>
  <r>
    <x v="15"/>
    <x v="2"/>
    <x v="1"/>
    <n v="4"/>
    <n v="12"/>
    <x v="1"/>
    <n v="8"/>
    <n v="725186.29"/>
    <x v="0"/>
    <s v="&gt;500 000"/>
    <x v="0"/>
  </r>
  <r>
    <x v="16"/>
    <x v="2"/>
    <x v="1"/>
    <n v="1"/>
    <n v="12"/>
    <x v="0"/>
    <n v="68"/>
    <n v="21315525.350000001"/>
    <x v="0"/>
    <s v="&gt;500 000"/>
    <x v="0"/>
  </r>
  <r>
    <x v="16"/>
    <x v="2"/>
    <x v="1"/>
    <n v="2"/>
    <n v="12"/>
    <x v="0"/>
    <n v="123"/>
    <n v="52412254.890000001"/>
    <x v="0"/>
    <s v="&gt;500 000"/>
    <x v="0"/>
  </r>
  <r>
    <x v="16"/>
    <x v="2"/>
    <x v="1"/>
    <n v="4"/>
    <n v="12"/>
    <x v="0"/>
    <n v="4"/>
    <n v="1460423.79"/>
    <x v="0"/>
    <s v="&gt;500 000"/>
    <x v="0"/>
  </r>
  <r>
    <x v="14"/>
    <x v="2"/>
    <x v="1"/>
    <n v="1"/>
    <n v="12"/>
    <x v="0"/>
    <n v="43"/>
    <n v="14467664.75"/>
    <x v="0"/>
    <s v="&gt;500 000"/>
    <x v="0"/>
  </r>
  <r>
    <x v="14"/>
    <x v="2"/>
    <x v="1"/>
    <n v="2"/>
    <n v="12"/>
    <x v="0"/>
    <n v="58"/>
    <n v="20717023.82"/>
    <x v="0"/>
    <s v="&gt;500 000"/>
    <x v="0"/>
  </r>
  <r>
    <x v="14"/>
    <x v="2"/>
    <x v="1"/>
    <n v="3"/>
    <n v="12"/>
    <x v="0"/>
    <n v="115"/>
    <n v="49859235.090000004"/>
    <x v="0"/>
    <s v="&gt;500 000"/>
    <x v="0"/>
  </r>
  <r>
    <x v="14"/>
    <x v="2"/>
    <x v="1"/>
    <n v="3"/>
    <n v="12"/>
    <x v="1"/>
    <n v="30"/>
    <n v="4668200.32"/>
    <x v="0"/>
    <s v="&gt;500 000"/>
    <x v="0"/>
  </r>
  <r>
    <x v="10"/>
    <x v="2"/>
    <x v="1"/>
    <n v="1"/>
    <n v="12"/>
    <x v="0"/>
    <n v="81"/>
    <n v="28659113.370000001"/>
    <x v="0"/>
    <s v="&gt;500 000"/>
    <x v="0"/>
  </r>
  <r>
    <x v="10"/>
    <x v="2"/>
    <x v="1"/>
    <n v="2"/>
    <n v="12"/>
    <x v="0"/>
    <n v="28"/>
    <n v="12010812.9"/>
    <x v="0"/>
    <s v="&gt;500 000"/>
    <x v="0"/>
  </r>
  <r>
    <x v="10"/>
    <x v="2"/>
    <x v="1"/>
    <n v="3"/>
    <n v="12"/>
    <x v="0"/>
    <n v="52"/>
    <n v="19357533.27"/>
    <x v="0"/>
    <s v="&gt;500 000"/>
    <x v="0"/>
  </r>
  <r>
    <x v="10"/>
    <x v="2"/>
    <x v="1"/>
    <n v="3"/>
    <n v="12"/>
    <x v="1"/>
    <n v="25"/>
    <n v="3026947.7"/>
    <x v="0"/>
    <s v="&gt;500 000"/>
    <x v="0"/>
  </r>
  <r>
    <x v="10"/>
    <x v="2"/>
    <x v="1"/>
    <n v="4"/>
    <n v="12"/>
    <x v="0"/>
    <n v="108"/>
    <n v="48489791.119999997"/>
    <x v="0"/>
    <s v="&gt;500 000"/>
    <x v="0"/>
  </r>
  <r>
    <x v="10"/>
    <x v="2"/>
    <x v="1"/>
    <n v="4"/>
    <n v="12"/>
    <x v="1"/>
    <n v="23"/>
    <n v="3783279.18"/>
    <x v="0"/>
    <s v="&gt;500 000"/>
    <x v="0"/>
  </r>
  <r>
    <x v="0"/>
    <x v="3"/>
    <x v="0"/>
    <n v="3"/>
    <n v="0"/>
    <x v="0"/>
    <n v="1"/>
    <n v="504444.64"/>
    <x v="0"/>
    <s v="&gt;500 000"/>
    <x v="0"/>
  </r>
  <r>
    <x v="0"/>
    <x v="3"/>
    <x v="0"/>
    <n v="1"/>
    <n v="0"/>
    <x v="1"/>
    <n v="3"/>
    <n v="755833.94"/>
    <x v="0"/>
    <s v="&gt;500 000"/>
    <x v="0"/>
  </r>
  <r>
    <x v="0"/>
    <x v="3"/>
    <x v="0"/>
    <n v="2"/>
    <n v="0"/>
    <x v="1"/>
    <n v="1"/>
    <n v="721469.97"/>
    <x v="0"/>
    <s v="&gt;500 000"/>
    <x v="0"/>
  </r>
  <r>
    <x v="1"/>
    <x v="3"/>
    <x v="0"/>
    <n v="1"/>
    <n v="0"/>
    <x v="0"/>
    <n v="1"/>
    <n v="215160.6"/>
    <x v="0"/>
    <s v="Между 100 000 и 500 000"/>
    <x v="0"/>
  </r>
  <r>
    <x v="1"/>
    <x v="3"/>
    <x v="0"/>
    <n v="2"/>
    <n v="0"/>
    <x v="1"/>
    <n v="3"/>
    <n v="768928.09"/>
    <x v="0"/>
    <s v="&gt;500 000"/>
    <x v="0"/>
  </r>
  <r>
    <x v="1"/>
    <x v="3"/>
    <x v="0"/>
    <n v="3"/>
    <n v="0"/>
    <x v="1"/>
    <n v="1"/>
    <n v="733233.31"/>
    <x v="0"/>
    <s v="&gt;500 000"/>
    <x v="0"/>
  </r>
  <r>
    <x v="2"/>
    <x v="3"/>
    <x v="0"/>
    <n v="1"/>
    <n v="0"/>
    <x v="0"/>
    <n v="3"/>
    <n v="826968.12"/>
    <x v="0"/>
    <s v="&gt;500 000"/>
    <x v="0"/>
  </r>
  <r>
    <x v="2"/>
    <x v="3"/>
    <x v="0"/>
    <n v="1"/>
    <n v="0"/>
    <x v="1"/>
    <n v="3"/>
    <n v="862216.53"/>
    <x v="0"/>
    <s v="&gt;500 000"/>
    <x v="0"/>
  </r>
  <r>
    <x v="2"/>
    <x v="3"/>
    <x v="0"/>
    <n v="2"/>
    <n v="0"/>
    <x v="0"/>
    <n v="1"/>
    <n v="218905.75"/>
    <x v="0"/>
    <s v="Между 100 000 и 500 000"/>
    <x v="0"/>
  </r>
  <r>
    <x v="3"/>
    <x v="3"/>
    <x v="0"/>
    <n v="1"/>
    <n v="0"/>
    <x v="0"/>
    <n v="3"/>
    <n v="674874.04"/>
    <x v="0"/>
    <s v="&gt;500 000"/>
    <x v="0"/>
  </r>
  <r>
    <x v="3"/>
    <x v="3"/>
    <x v="0"/>
    <n v="1"/>
    <n v="0"/>
    <x v="1"/>
    <n v="3"/>
    <n v="720405.18"/>
    <x v="0"/>
    <s v="&gt;500 000"/>
    <x v="0"/>
  </r>
  <r>
    <x v="3"/>
    <x v="3"/>
    <x v="0"/>
    <n v="2"/>
    <n v="0"/>
    <x v="0"/>
    <n v="3"/>
    <n v="841776.46"/>
    <x v="0"/>
    <s v="&gt;500 000"/>
    <x v="0"/>
  </r>
  <r>
    <x v="3"/>
    <x v="3"/>
    <x v="0"/>
    <n v="2"/>
    <n v="0"/>
    <x v="1"/>
    <n v="3"/>
    <n v="877837.43"/>
    <x v="0"/>
    <s v="&gt;500 000"/>
    <x v="0"/>
  </r>
  <r>
    <x v="3"/>
    <x v="3"/>
    <x v="0"/>
    <n v="3"/>
    <n v="0"/>
    <x v="0"/>
    <n v="1"/>
    <n v="223158.66"/>
    <x v="0"/>
    <s v="Между 100 000 и 500 000"/>
    <x v="0"/>
  </r>
  <r>
    <x v="4"/>
    <x v="3"/>
    <x v="0"/>
    <n v="1"/>
    <n v="0"/>
    <x v="0"/>
    <n v="5"/>
    <n v="1564889.67"/>
    <x v="0"/>
    <s v="&gt;500 000"/>
    <x v="0"/>
  </r>
  <r>
    <x v="4"/>
    <x v="3"/>
    <x v="0"/>
    <n v="1"/>
    <n v="0"/>
    <x v="1"/>
    <n v="8"/>
    <n v="2029823.55"/>
    <x v="0"/>
    <s v="&gt;500 000"/>
    <x v="0"/>
  </r>
  <r>
    <x v="4"/>
    <x v="3"/>
    <x v="0"/>
    <n v="2"/>
    <n v="0"/>
    <x v="0"/>
    <n v="2"/>
    <n v="452693.08"/>
    <x v="0"/>
    <s v="Между 100 000 и 500 000"/>
    <x v="0"/>
  </r>
  <r>
    <x v="4"/>
    <x v="3"/>
    <x v="0"/>
    <n v="2"/>
    <n v="0"/>
    <x v="1"/>
    <n v="3"/>
    <n v="733311.73"/>
    <x v="0"/>
    <s v="&gt;500 000"/>
    <x v="0"/>
  </r>
  <r>
    <x v="4"/>
    <x v="3"/>
    <x v="0"/>
    <n v="3"/>
    <n v="0"/>
    <x v="0"/>
    <n v="3"/>
    <n v="856895.15"/>
    <x v="0"/>
    <s v="&gt;500 000"/>
    <x v="0"/>
  </r>
  <r>
    <x v="4"/>
    <x v="3"/>
    <x v="0"/>
    <n v="3"/>
    <n v="0"/>
    <x v="1"/>
    <n v="3"/>
    <n v="893665.59"/>
    <x v="0"/>
    <s v="&gt;500 000"/>
    <x v="0"/>
  </r>
  <r>
    <x v="5"/>
    <x v="3"/>
    <x v="0"/>
    <n v="1"/>
    <n v="0"/>
    <x v="0"/>
    <n v="1"/>
    <n v="252077.91"/>
    <x v="0"/>
    <s v="Между 100 000 и 500 000"/>
    <x v="0"/>
  </r>
  <r>
    <x v="5"/>
    <x v="3"/>
    <x v="0"/>
    <n v="1"/>
    <n v="0"/>
    <x v="1"/>
    <n v="4"/>
    <n v="1668383.42"/>
    <x v="0"/>
    <s v="&gt;500 000"/>
    <x v="0"/>
  </r>
  <r>
    <x v="5"/>
    <x v="3"/>
    <x v="0"/>
    <n v="2"/>
    <n v="0"/>
    <x v="0"/>
    <n v="4"/>
    <n v="1443115.05"/>
    <x v="0"/>
    <s v="&gt;500 000"/>
    <x v="0"/>
  </r>
  <r>
    <x v="5"/>
    <x v="3"/>
    <x v="0"/>
    <n v="2"/>
    <n v="0"/>
    <x v="1"/>
    <n v="8"/>
    <n v="2053711.28"/>
    <x v="0"/>
    <s v="&gt;500 000"/>
    <x v="0"/>
  </r>
  <r>
    <x v="5"/>
    <x v="3"/>
    <x v="0"/>
    <n v="3"/>
    <n v="0"/>
    <x v="0"/>
    <n v="2"/>
    <n v="461004.47"/>
    <x v="0"/>
    <s v="Между 100 000 и 500 000"/>
    <x v="0"/>
  </r>
  <r>
    <x v="5"/>
    <x v="3"/>
    <x v="0"/>
    <n v="3"/>
    <n v="0"/>
    <x v="1"/>
    <n v="2"/>
    <n v="440220.35"/>
    <x v="0"/>
    <s v="Между 100 000 и 500 000"/>
    <x v="0"/>
  </r>
  <r>
    <x v="6"/>
    <x v="3"/>
    <x v="0"/>
    <n v="1"/>
    <n v="0"/>
    <x v="0"/>
    <n v="3"/>
    <n v="1387512.33"/>
    <x v="0"/>
    <s v="&gt;500 000"/>
    <x v="0"/>
  </r>
  <r>
    <x v="6"/>
    <x v="3"/>
    <x v="0"/>
    <n v="1"/>
    <n v="0"/>
    <x v="1"/>
    <n v="3"/>
    <n v="949172.69"/>
    <x v="0"/>
    <s v="&gt;500 000"/>
    <x v="0"/>
  </r>
  <r>
    <x v="6"/>
    <x v="3"/>
    <x v="0"/>
    <n v="2"/>
    <n v="0"/>
    <x v="0"/>
    <n v="1"/>
    <n v="256691.79"/>
    <x v="0"/>
    <s v="Между 100 000 и 500 000"/>
    <x v="0"/>
  </r>
  <r>
    <x v="6"/>
    <x v="3"/>
    <x v="0"/>
    <n v="2"/>
    <n v="0"/>
    <x v="1"/>
    <n v="3"/>
    <n v="1503916.2"/>
    <x v="0"/>
    <s v="&gt;500 000"/>
    <x v="0"/>
  </r>
  <r>
    <x v="6"/>
    <x v="3"/>
    <x v="0"/>
    <n v="3"/>
    <n v="0"/>
    <x v="0"/>
    <n v="3"/>
    <n v="1048871.47"/>
    <x v="0"/>
    <s v="&gt;500 000"/>
    <x v="0"/>
  </r>
  <r>
    <x v="6"/>
    <x v="3"/>
    <x v="0"/>
    <n v="3"/>
    <n v="0"/>
    <x v="1"/>
    <n v="4"/>
    <n v="1049625.5"/>
    <x v="0"/>
    <s v="&gt;500 000"/>
    <x v="0"/>
  </r>
  <r>
    <x v="11"/>
    <x v="3"/>
    <x v="0"/>
    <n v="1"/>
    <n v="0"/>
    <x v="0"/>
    <n v="2"/>
    <n v="1030833.44"/>
    <x v="0"/>
    <s v="&gt;500 000"/>
    <x v="0"/>
  </r>
  <r>
    <x v="11"/>
    <x v="3"/>
    <x v="0"/>
    <n v="1"/>
    <n v="0"/>
    <x v="1"/>
    <n v="1"/>
    <n v="470958.43"/>
    <x v="0"/>
    <s v="Между 100 000 и 500 000"/>
    <x v="0"/>
  </r>
  <r>
    <x v="11"/>
    <x v="3"/>
    <x v="0"/>
    <n v="2"/>
    <n v="0"/>
    <x v="0"/>
    <n v="3"/>
    <n v="1411087.69"/>
    <x v="0"/>
    <s v="&gt;500 000"/>
    <x v="0"/>
  </r>
  <r>
    <x v="11"/>
    <x v="3"/>
    <x v="0"/>
    <n v="2"/>
    <n v="0"/>
    <x v="1"/>
    <n v="3"/>
    <n v="966504.05"/>
    <x v="0"/>
    <s v="&gt;500 000"/>
    <x v="0"/>
  </r>
  <r>
    <x v="11"/>
    <x v="3"/>
    <x v="0"/>
    <n v="3"/>
    <n v="0"/>
    <x v="1"/>
    <n v="2"/>
    <n v="759466.31"/>
    <x v="0"/>
    <s v="&gt;500 000"/>
    <x v="0"/>
  </r>
  <r>
    <x v="12"/>
    <x v="3"/>
    <x v="0"/>
    <n v="1"/>
    <n v="0"/>
    <x v="0"/>
    <n v="1"/>
    <n v="341717.47"/>
    <x v="0"/>
    <s v="Между 100 000 и 500 000"/>
    <x v="0"/>
  </r>
  <r>
    <x v="12"/>
    <x v="3"/>
    <x v="0"/>
    <n v="1"/>
    <n v="0"/>
    <x v="1"/>
    <n v="8"/>
    <n v="2291939.21"/>
    <x v="0"/>
    <s v="&gt;500 000"/>
    <x v="0"/>
  </r>
  <r>
    <x v="12"/>
    <x v="3"/>
    <x v="0"/>
    <n v="2"/>
    <n v="0"/>
    <x v="1"/>
    <n v="1"/>
    <n v="478720.5"/>
    <x v="0"/>
    <s v="Между 100 000 и 500 000"/>
    <x v="0"/>
  </r>
  <r>
    <x v="12"/>
    <x v="3"/>
    <x v="0"/>
    <n v="3"/>
    <n v="0"/>
    <x v="0"/>
    <n v="1"/>
    <n v="391329.83"/>
    <x v="0"/>
    <s v="Между 100 000 и 500 000"/>
    <x v="0"/>
  </r>
  <r>
    <x v="12"/>
    <x v="3"/>
    <x v="0"/>
    <n v="3"/>
    <n v="0"/>
    <x v="1"/>
    <n v="1"/>
    <n v="215081.21"/>
    <x v="0"/>
    <s v="Между 100 000 и 500 000"/>
    <x v="0"/>
  </r>
  <r>
    <x v="7"/>
    <x v="3"/>
    <x v="0"/>
    <n v="1"/>
    <n v="0"/>
    <x v="0"/>
    <n v="2"/>
    <n v="1087034.1299999999"/>
    <x v="0"/>
    <s v="&gt;500 000"/>
    <x v="0"/>
  </r>
  <r>
    <x v="7"/>
    <x v="3"/>
    <x v="0"/>
    <n v="1"/>
    <n v="0"/>
    <x v="1"/>
    <n v="5"/>
    <n v="1973960.47"/>
    <x v="0"/>
    <s v="&gt;500 000"/>
    <x v="0"/>
  </r>
  <r>
    <x v="7"/>
    <x v="3"/>
    <x v="0"/>
    <n v="2"/>
    <n v="0"/>
    <x v="1"/>
    <n v="7"/>
    <n v="2080597.62"/>
    <x v="0"/>
    <s v="&gt;500 000"/>
    <x v="0"/>
  </r>
  <r>
    <x v="8"/>
    <x v="3"/>
    <x v="0"/>
    <n v="1"/>
    <n v="0"/>
    <x v="0"/>
    <n v="3"/>
    <n v="1634785.82"/>
    <x v="0"/>
    <s v="&gt;500 000"/>
    <x v="0"/>
  </r>
  <r>
    <x v="8"/>
    <x v="3"/>
    <x v="0"/>
    <n v="2"/>
    <n v="0"/>
    <x v="0"/>
    <n v="1"/>
    <n v="558363.99"/>
    <x v="0"/>
    <s v="&gt;500 000"/>
    <x v="0"/>
  </r>
  <r>
    <x v="8"/>
    <x v="3"/>
    <x v="0"/>
    <n v="2"/>
    <n v="0"/>
    <x v="1"/>
    <n v="5"/>
    <n v="2006729.19"/>
    <x v="0"/>
    <s v="&gt;500 000"/>
    <x v="0"/>
  </r>
  <r>
    <x v="8"/>
    <x v="3"/>
    <x v="0"/>
    <n v="3"/>
    <n v="0"/>
    <x v="1"/>
    <n v="2"/>
    <n v="767743.85"/>
    <x v="0"/>
    <s v="&gt;500 000"/>
    <x v="0"/>
  </r>
  <r>
    <x v="8"/>
    <x v="3"/>
    <x v="1"/>
    <n v="1"/>
    <n v="0"/>
    <x v="0"/>
    <n v="1"/>
    <n v="553252.75"/>
    <x v="0"/>
    <s v="&gt;500 000"/>
    <x v="0"/>
  </r>
  <r>
    <x v="9"/>
    <x v="3"/>
    <x v="0"/>
    <n v="1"/>
    <n v="0"/>
    <x v="0"/>
    <n v="3"/>
    <n v="1444835.96"/>
    <x v="0"/>
    <s v="&gt;500 000"/>
    <x v="0"/>
  </r>
  <r>
    <x v="9"/>
    <x v="3"/>
    <x v="0"/>
    <n v="1"/>
    <n v="0"/>
    <x v="1"/>
    <n v="1"/>
    <n v="744198.93"/>
    <x v="0"/>
    <s v="&gt;500 000"/>
    <x v="0"/>
  </r>
  <r>
    <x v="9"/>
    <x v="3"/>
    <x v="0"/>
    <n v="2"/>
    <n v="0"/>
    <x v="0"/>
    <n v="3"/>
    <n v="1660687.94"/>
    <x v="0"/>
    <s v="&gt;500 000"/>
    <x v="0"/>
  </r>
  <r>
    <x v="9"/>
    <x v="3"/>
    <x v="0"/>
    <n v="3"/>
    <n v="0"/>
    <x v="0"/>
    <n v="1"/>
    <n v="566606.04"/>
    <x v="0"/>
    <s v="&gt;500 000"/>
    <x v="0"/>
  </r>
  <r>
    <x v="9"/>
    <x v="3"/>
    <x v="0"/>
    <n v="3"/>
    <n v="0"/>
    <x v="1"/>
    <n v="2"/>
    <n v="710085.51"/>
    <x v="0"/>
    <s v="&gt;500 000"/>
    <x v="0"/>
  </r>
  <r>
    <x v="9"/>
    <x v="3"/>
    <x v="1"/>
    <n v="2"/>
    <n v="0"/>
    <x v="0"/>
    <n v="1"/>
    <n v="562087.55000000005"/>
    <x v="0"/>
    <s v="&gt;500 000"/>
    <x v="0"/>
  </r>
  <r>
    <x v="13"/>
    <x v="3"/>
    <x v="0"/>
    <n v="1"/>
    <n v="0"/>
    <x v="0"/>
    <n v="1"/>
    <n v="236894.2"/>
    <x v="0"/>
    <s v="Между 100 000 и 500 000"/>
    <x v="0"/>
  </r>
  <r>
    <x v="13"/>
    <x v="3"/>
    <x v="0"/>
    <n v="1"/>
    <n v="0"/>
    <x v="1"/>
    <n v="4"/>
    <n v="1308841.3700000001"/>
    <x v="0"/>
    <s v="&gt;500 000"/>
    <x v="0"/>
  </r>
  <r>
    <x v="13"/>
    <x v="3"/>
    <x v="0"/>
    <n v="2"/>
    <n v="0"/>
    <x v="0"/>
    <n v="1"/>
    <n v="370852.57"/>
    <x v="0"/>
    <s v="Между 100 000 и 500 000"/>
    <x v="0"/>
  </r>
  <r>
    <x v="13"/>
    <x v="3"/>
    <x v="0"/>
    <n v="2"/>
    <n v="0"/>
    <x v="1"/>
    <n v="1"/>
    <n v="754778.69"/>
    <x v="0"/>
    <s v="&gt;500 000"/>
    <x v="0"/>
  </r>
  <r>
    <x v="13"/>
    <x v="3"/>
    <x v="0"/>
    <n v="3"/>
    <n v="0"/>
    <x v="0"/>
    <n v="3"/>
    <n v="1689456.73"/>
    <x v="0"/>
    <s v="&gt;500 000"/>
    <x v="0"/>
  </r>
  <r>
    <x v="13"/>
    <x v="3"/>
    <x v="1"/>
    <n v="3"/>
    <n v="0"/>
    <x v="0"/>
    <n v="1"/>
    <n v="572120.25"/>
    <x v="0"/>
    <s v="&gt;500 000"/>
    <x v="0"/>
  </r>
  <r>
    <x v="17"/>
    <x v="3"/>
    <x v="0"/>
    <n v="2"/>
    <n v="0"/>
    <x v="0"/>
    <n v="1"/>
    <n v="241034.12"/>
    <x v="0"/>
    <s v="Между 100 000 и 500 000"/>
    <x v="0"/>
  </r>
  <r>
    <x v="17"/>
    <x v="3"/>
    <x v="0"/>
    <n v="2"/>
    <n v="0"/>
    <x v="1"/>
    <n v="4"/>
    <n v="1325265.58"/>
    <x v="0"/>
    <s v="&gt;500 000"/>
    <x v="0"/>
  </r>
  <r>
    <x v="17"/>
    <x v="3"/>
    <x v="0"/>
    <n v="3"/>
    <n v="0"/>
    <x v="0"/>
    <n v="1"/>
    <n v="378984.67"/>
    <x v="0"/>
    <s v="Между 100 000 и 500 000"/>
    <x v="0"/>
  </r>
  <r>
    <x v="17"/>
    <x v="3"/>
    <x v="0"/>
    <n v="3"/>
    <n v="0"/>
    <x v="1"/>
    <n v="1"/>
    <n v="764236.15"/>
    <x v="0"/>
    <s v="&gt;500 000"/>
    <x v="0"/>
  </r>
  <r>
    <x v="17"/>
    <x v="3"/>
    <x v="1"/>
    <n v="4"/>
    <n v="0"/>
    <x v="0"/>
    <n v="1"/>
    <n v="580477.39"/>
    <x v="0"/>
    <s v="&gt;500 000"/>
    <x v="0"/>
  </r>
  <r>
    <x v="14"/>
    <x v="3"/>
    <x v="0"/>
    <n v="1"/>
    <n v="0"/>
    <x v="0"/>
    <n v="3"/>
    <n v="1672348.14"/>
    <x v="0"/>
    <s v="&gt;500 000"/>
    <x v="0"/>
  </r>
  <r>
    <x v="10"/>
    <x v="3"/>
    <x v="0"/>
    <n v="1"/>
    <n v="0"/>
    <x v="1"/>
    <n v="1"/>
    <n v="709417.19"/>
    <x v="0"/>
    <s v="&gt;500 000"/>
    <x v="0"/>
  </r>
  <r>
    <x v="10"/>
    <x v="3"/>
    <x v="0"/>
    <n v="2"/>
    <n v="0"/>
    <x v="0"/>
    <n v="1"/>
    <n v="495698.38"/>
    <x v="0"/>
    <s v="Между 100 000 и 500 000"/>
    <x v="0"/>
  </r>
  <r>
    <x v="0"/>
    <x v="3"/>
    <x v="0"/>
    <n v="1"/>
    <n v="1"/>
    <x v="0"/>
    <n v="2"/>
    <n v="12860.03"/>
    <x v="0"/>
    <s v="Между 10 000 и 50 000"/>
    <x v="0"/>
  </r>
  <r>
    <x v="0"/>
    <x v="3"/>
    <x v="0"/>
    <n v="1"/>
    <n v="1"/>
    <x v="1"/>
    <n v="6"/>
    <n v="1350113.22"/>
    <x v="0"/>
    <s v="&gt;500 000"/>
    <x v="0"/>
  </r>
  <r>
    <x v="0"/>
    <x v="3"/>
    <x v="0"/>
    <n v="2"/>
    <n v="1"/>
    <x v="1"/>
    <n v="4"/>
    <n v="770052.2"/>
    <x v="0"/>
    <s v="&gt;500 000"/>
    <x v="0"/>
  </r>
  <r>
    <x v="0"/>
    <x v="3"/>
    <x v="1"/>
    <n v="2"/>
    <n v="1"/>
    <x v="1"/>
    <n v="1"/>
    <n v="3822.97"/>
    <x v="0"/>
    <s v="Между 1000 и 10 000"/>
    <x v="0"/>
  </r>
  <r>
    <x v="0"/>
    <x v="3"/>
    <x v="1"/>
    <n v="3"/>
    <n v="1"/>
    <x v="1"/>
    <n v="2"/>
    <n v="75146.84"/>
    <x v="0"/>
    <s v="Между 50 000 и 100 000"/>
    <x v="0"/>
  </r>
  <r>
    <x v="1"/>
    <x v="3"/>
    <x v="0"/>
    <n v="1"/>
    <n v="1"/>
    <x v="1"/>
    <n v="1"/>
    <n v="237831.74"/>
    <x v="0"/>
    <s v="Между 100 000 и 500 000"/>
    <x v="0"/>
  </r>
  <r>
    <x v="1"/>
    <x v="3"/>
    <x v="0"/>
    <n v="3"/>
    <n v="1"/>
    <x v="1"/>
    <n v="4"/>
    <n v="779331.52"/>
    <x v="0"/>
    <s v="&gt;500 000"/>
    <x v="0"/>
  </r>
  <r>
    <x v="1"/>
    <x v="3"/>
    <x v="1"/>
    <n v="1"/>
    <n v="1"/>
    <x v="0"/>
    <n v="1"/>
    <n v="33244.410000000003"/>
    <x v="0"/>
    <s v="Между 10 000 и 50 000"/>
    <x v="0"/>
  </r>
  <r>
    <x v="1"/>
    <x v="3"/>
    <x v="1"/>
    <n v="3"/>
    <n v="1"/>
    <x v="1"/>
    <n v="1"/>
    <n v="3902.36"/>
    <x v="0"/>
    <s v="Между 1000 и 10 000"/>
    <x v="0"/>
  </r>
  <r>
    <x v="1"/>
    <x v="3"/>
    <x v="1"/>
    <n v="4"/>
    <n v="1"/>
    <x v="1"/>
    <n v="1"/>
    <n v="31818.5"/>
    <x v="0"/>
    <s v="Между 10 000 и 50 000"/>
    <x v="0"/>
  </r>
  <r>
    <x v="2"/>
    <x v="3"/>
    <x v="0"/>
    <n v="3"/>
    <n v="1"/>
    <x v="0"/>
    <n v="1"/>
    <n v="7946.41"/>
    <x v="0"/>
    <s v="Между 1000 и 10 000"/>
    <x v="0"/>
  </r>
  <r>
    <x v="2"/>
    <x v="3"/>
    <x v="0"/>
    <n v="3"/>
    <n v="1"/>
    <x v="1"/>
    <n v="6"/>
    <n v="1377347.78"/>
    <x v="0"/>
    <s v="&gt;500 000"/>
    <x v="0"/>
  </r>
  <r>
    <x v="2"/>
    <x v="3"/>
    <x v="1"/>
    <n v="2"/>
    <n v="1"/>
    <x v="0"/>
    <n v="1"/>
    <n v="33846.239999999998"/>
    <x v="0"/>
    <s v="Между 10 000 и 50 000"/>
    <x v="0"/>
  </r>
  <r>
    <x v="2"/>
    <x v="3"/>
    <x v="1"/>
    <n v="4"/>
    <n v="1"/>
    <x v="1"/>
    <n v="1"/>
    <n v="4004.56"/>
    <x v="0"/>
    <s v="Между 1000 и 10 000"/>
    <x v="0"/>
  </r>
  <r>
    <x v="3"/>
    <x v="3"/>
    <x v="0"/>
    <n v="2"/>
    <n v="1"/>
    <x v="1"/>
    <n v="6"/>
    <n v="1163758.71"/>
    <x v="0"/>
    <s v="&gt;500 000"/>
    <x v="0"/>
  </r>
  <r>
    <x v="3"/>
    <x v="3"/>
    <x v="1"/>
    <n v="2"/>
    <n v="1"/>
    <x v="1"/>
    <n v="2"/>
    <n v="235706.48"/>
    <x v="0"/>
    <s v="Между 100 000 и 500 000"/>
    <x v="0"/>
  </r>
  <r>
    <x v="3"/>
    <x v="3"/>
    <x v="1"/>
    <n v="3"/>
    <n v="1"/>
    <x v="0"/>
    <n v="1"/>
    <n v="34593.43"/>
    <x v="0"/>
    <s v="Между 10 000 и 50 000"/>
    <x v="0"/>
  </r>
  <r>
    <x v="4"/>
    <x v="3"/>
    <x v="0"/>
    <n v="1"/>
    <n v="1"/>
    <x v="0"/>
    <n v="1"/>
    <n v="32528.01"/>
    <x v="0"/>
    <s v="Между 10 000 и 50 000"/>
    <x v="0"/>
  </r>
  <r>
    <x v="4"/>
    <x v="3"/>
    <x v="1"/>
    <n v="3"/>
    <n v="1"/>
    <x v="1"/>
    <n v="2"/>
    <n v="240568.62"/>
    <x v="0"/>
    <s v="Между 100 000 и 500 000"/>
    <x v="0"/>
  </r>
  <r>
    <x v="4"/>
    <x v="3"/>
    <x v="1"/>
    <n v="4"/>
    <n v="1"/>
    <x v="0"/>
    <n v="1"/>
    <n v="35436.71"/>
    <x v="0"/>
    <s v="Между 10 000 и 50 000"/>
    <x v="0"/>
  </r>
  <r>
    <x v="5"/>
    <x v="3"/>
    <x v="0"/>
    <n v="2"/>
    <n v="1"/>
    <x v="0"/>
    <n v="1"/>
    <n v="33051.040000000001"/>
    <x v="0"/>
    <s v="Между 10 000 и 50 000"/>
    <x v="0"/>
  </r>
  <r>
    <x v="5"/>
    <x v="3"/>
    <x v="1"/>
    <n v="2"/>
    <n v="1"/>
    <x v="1"/>
    <n v="5"/>
    <n v="498803.81"/>
    <x v="0"/>
    <s v="Между 100 000 и 500 000"/>
    <x v="0"/>
  </r>
  <r>
    <x v="5"/>
    <x v="3"/>
    <x v="1"/>
    <n v="4"/>
    <n v="1"/>
    <x v="1"/>
    <n v="2"/>
    <n v="245601.06"/>
    <x v="0"/>
    <s v="Между 100 000 и 500 000"/>
    <x v="0"/>
  </r>
  <r>
    <x v="6"/>
    <x v="3"/>
    <x v="0"/>
    <n v="1"/>
    <n v="1"/>
    <x v="1"/>
    <n v="2"/>
    <n v="448545.39"/>
    <x v="0"/>
    <s v="Между 100 000 и 500 000"/>
    <x v="0"/>
  </r>
  <r>
    <x v="6"/>
    <x v="3"/>
    <x v="0"/>
    <n v="3"/>
    <n v="1"/>
    <x v="0"/>
    <n v="1"/>
    <n v="33603.81"/>
    <x v="0"/>
    <s v="Между 10 000 и 50 000"/>
    <x v="0"/>
  </r>
  <r>
    <x v="6"/>
    <x v="3"/>
    <x v="1"/>
    <n v="1"/>
    <n v="1"/>
    <x v="1"/>
    <n v="1"/>
    <n v="60160.55"/>
    <x v="0"/>
    <s v="Между 50 000 и 100 000"/>
    <x v="0"/>
  </r>
  <r>
    <x v="6"/>
    <x v="3"/>
    <x v="1"/>
    <n v="4"/>
    <n v="1"/>
    <x v="1"/>
    <n v="3"/>
    <n v="299945.26"/>
    <x v="0"/>
    <s v="Между 100 000 и 500 000"/>
    <x v="0"/>
  </r>
  <r>
    <x v="11"/>
    <x v="3"/>
    <x v="0"/>
    <n v="2"/>
    <n v="1"/>
    <x v="1"/>
    <n v="2"/>
    <n v="456381.32"/>
    <x v="0"/>
    <s v="Между 100 000 и 500 000"/>
    <x v="0"/>
  </r>
  <r>
    <x v="11"/>
    <x v="3"/>
    <x v="0"/>
    <n v="3"/>
    <n v="1"/>
    <x v="1"/>
    <n v="7"/>
    <n v="1035955.38"/>
    <x v="0"/>
    <s v="&gt;500 000"/>
    <x v="0"/>
  </r>
  <r>
    <x v="11"/>
    <x v="3"/>
    <x v="1"/>
    <n v="1"/>
    <n v="1"/>
    <x v="1"/>
    <n v="2"/>
    <n v="865696.71"/>
    <x v="0"/>
    <s v="&gt;500 000"/>
    <x v="0"/>
  </r>
  <r>
    <x v="12"/>
    <x v="3"/>
    <x v="0"/>
    <n v="1"/>
    <n v="1"/>
    <x v="1"/>
    <n v="16"/>
    <n v="2209570.34"/>
    <x v="0"/>
    <s v="&gt;500 000"/>
    <x v="0"/>
  </r>
  <r>
    <x v="12"/>
    <x v="3"/>
    <x v="0"/>
    <n v="2"/>
    <n v="1"/>
    <x v="1"/>
    <n v="4"/>
    <n v="234755.12"/>
    <x v="0"/>
    <s v="Между 100 000 и 500 000"/>
    <x v="0"/>
  </r>
  <r>
    <x v="12"/>
    <x v="3"/>
    <x v="0"/>
    <n v="3"/>
    <n v="1"/>
    <x v="1"/>
    <n v="1"/>
    <n v="296053.55"/>
    <x v="0"/>
    <s v="Между 100 000 и 500 000"/>
    <x v="0"/>
  </r>
  <r>
    <x v="12"/>
    <x v="3"/>
    <x v="1"/>
    <n v="2"/>
    <n v="1"/>
    <x v="1"/>
    <n v="2"/>
    <n v="880517.88"/>
    <x v="0"/>
    <s v="&gt;500 000"/>
    <x v="0"/>
  </r>
  <r>
    <x v="7"/>
    <x v="3"/>
    <x v="0"/>
    <n v="2"/>
    <n v="1"/>
    <x v="1"/>
    <n v="14"/>
    <n v="2121233.31"/>
    <x v="0"/>
    <s v="&gt;500 000"/>
    <x v="0"/>
  </r>
  <r>
    <x v="7"/>
    <x v="3"/>
    <x v="0"/>
    <n v="3"/>
    <n v="1"/>
    <x v="1"/>
    <n v="3"/>
    <n v="233970.12"/>
    <x v="0"/>
    <s v="Между 100 000 и 500 000"/>
    <x v="0"/>
  </r>
  <r>
    <x v="7"/>
    <x v="3"/>
    <x v="1"/>
    <n v="3"/>
    <n v="1"/>
    <x v="1"/>
    <n v="2"/>
    <n v="895384.9"/>
    <x v="0"/>
    <s v="&gt;500 000"/>
    <x v="0"/>
  </r>
  <r>
    <x v="8"/>
    <x v="3"/>
    <x v="0"/>
    <n v="1"/>
    <n v="1"/>
    <x v="0"/>
    <n v="1"/>
    <n v="698796.51"/>
    <x v="0"/>
    <s v="&gt;500 000"/>
    <x v="0"/>
  </r>
  <r>
    <x v="8"/>
    <x v="3"/>
    <x v="0"/>
    <n v="2"/>
    <n v="1"/>
    <x v="1"/>
    <n v="17"/>
    <n v="4806627.9400000004"/>
    <x v="0"/>
    <s v="&gt;500 000"/>
    <x v="0"/>
  </r>
  <r>
    <x v="8"/>
    <x v="3"/>
    <x v="1"/>
    <n v="1"/>
    <n v="1"/>
    <x v="0"/>
    <n v="1"/>
    <n v="51557.54"/>
    <x v="0"/>
    <s v="Между 50 000 и 100 000"/>
    <x v="0"/>
  </r>
  <r>
    <x v="8"/>
    <x v="3"/>
    <x v="1"/>
    <n v="4"/>
    <n v="1"/>
    <x v="1"/>
    <n v="2"/>
    <n v="911302.74"/>
    <x v="0"/>
    <s v="&gt;500 000"/>
    <x v="0"/>
  </r>
  <r>
    <x v="9"/>
    <x v="3"/>
    <x v="0"/>
    <n v="2"/>
    <n v="1"/>
    <x v="1"/>
    <n v="11"/>
    <n v="2281255.7599999998"/>
    <x v="0"/>
    <s v="&gt;500 000"/>
    <x v="0"/>
  </r>
  <r>
    <x v="9"/>
    <x v="3"/>
    <x v="1"/>
    <n v="1"/>
    <n v="1"/>
    <x v="1"/>
    <n v="3"/>
    <n v="491992.08"/>
    <x v="0"/>
    <s v="Между 100 000 и 500 000"/>
    <x v="0"/>
  </r>
  <r>
    <x v="9"/>
    <x v="3"/>
    <x v="1"/>
    <n v="2"/>
    <n v="1"/>
    <x v="0"/>
    <n v="1"/>
    <n v="52841.86"/>
    <x v="0"/>
    <s v="Между 50 000 и 100 000"/>
    <x v="0"/>
  </r>
  <r>
    <x v="9"/>
    <x v="3"/>
    <x v="1"/>
    <n v="4"/>
    <n v="1"/>
    <x v="1"/>
    <n v="1"/>
    <n v="7411.04"/>
    <x v="0"/>
    <s v="Между 1000 и 10 000"/>
    <x v="0"/>
  </r>
  <r>
    <x v="13"/>
    <x v="3"/>
    <x v="0"/>
    <n v="1"/>
    <n v="1"/>
    <x v="0"/>
    <n v="2"/>
    <n v="218415.66"/>
    <x v="0"/>
    <s v="Между 100 000 и 500 000"/>
    <x v="0"/>
  </r>
  <r>
    <x v="13"/>
    <x v="3"/>
    <x v="1"/>
    <n v="2"/>
    <n v="1"/>
    <x v="1"/>
    <n v="3"/>
    <n v="501401.43"/>
    <x v="0"/>
    <s v="&gt;500 000"/>
    <x v="0"/>
  </r>
  <r>
    <x v="13"/>
    <x v="3"/>
    <x v="1"/>
    <n v="3"/>
    <n v="1"/>
    <x v="0"/>
    <n v="1"/>
    <n v="54692.97"/>
    <x v="0"/>
    <s v="Между 50 000 и 100 000"/>
    <x v="0"/>
  </r>
  <r>
    <x v="13"/>
    <x v="3"/>
    <x v="1"/>
    <n v="4"/>
    <n v="1"/>
    <x v="1"/>
    <n v="2"/>
    <n v="297642.7"/>
    <x v="0"/>
    <s v="Между 100 000 и 500 000"/>
    <x v="0"/>
  </r>
  <r>
    <x v="17"/>
    <x v="3"/>
    <x v="0"/>
    <n v="3"/>
    <n v="1"/>
    <x v="1"/>
    <n v="8"/>
    <n v="1208236.1499999999"/>
    <x v="0"/>
    <s v="&gt;500 000"/>
    <x v="0"/>
  </r>
  <r>
    <x v="17"/>
    <x v="3"/>
    <x v="1"/>
    <n v="1"/>
    <n v="1"/>
    <x v="1"/>
    <n v="8"/>
    <n v="582432.22"/>
    <x v="0"/>
    <s v="&gt;500 000"/>
    <x v="0"/>
  </r>
  <r>
    <x v="17"/>
    <x v="3"/>
    <x v="1"/>
    <n v="4"/>
    <n v="1"/>
    <x v="0"/>
    <n v="1"/>
    <n v="55941.81"/>
    <x v="0"/>
    <s v="Между 50 000 и 100 000"/>
    <x v="0"/>
  </r>
  <r>
    <x v="15"/>
    <x v="3"/>
    <x v="0"/>
    <n v="3"/>
    <n v="1"/>
    <x v="1"/>
    <n v="6"/>
    <n v="348024.99"/>
    <x v="0"/>
    <s v="Между 100 000 и 500 000"/>
    <x v="0"/>
  </r>
  <r>
    <x v="15"/>
    <x v="3"/>
    <x v="1"/>
    <n v="1"/>
    <n v="1"/>
    <x v="1"/>
    <n v="2"/>
    <n v="56946.94"/>
    <x v="0"/>
    <s v="Между 50 000 и 100 000"/>
    <x v="0"/>
  </r>
  <r>
    <x v="15"/>
    <x v="3"/>
    <x v="1"/>
    <n v="4"/>
    <n v="1"/>
    <x v="1"/>
    <n v="1"/>
    <n v="296177.58"/>
    <x v="0"/>
    <s v="Между 100 000 и 500 000"/>
    <x v="0"/>
  </r>
  <r>
    <x v="16"/>
    <x v="3"/>
    <x v="1"/>
    <n v="2"/>
    <n v="1"/>
    <x v="1"/>
    <n v="2"/>
    <n v="58406.51"/>
    <x v="0"/>
    <s v="Между 50 000 и 100 000"/>
    <x v="0"/>
  </r>
  <r>
    <x v="14"/>
    <x v="3"/>
    <x v="0"/>
    <n v="1"/>
    <n v="1"/>
    <x v="0"/>
    <n v="1"/>
    <n v="405204.83"/>
    <x v="0"/>
    <s v="Между 100 000 и 500 000"/>
    <x v="0"/>
  </r>
  <r>
    <x v="14"/>
    <x v="3"/>
    <x v="1"/>
    <n v="1"/>
    <n v="1"/>
    <x v="1"/>
    <n v="4"/>
    <n v="324010.27"/>
    <x v="0"/>
    <s v="Между 100 000 и 500 000"/>
    <x v="0"/>
  </r>
  <r>
    <x v="14"/>
    <x v="3"/>
    <x v="1"/>
    <n v="3"/>
    <n v="1"/>
    <x v="1"/>
    <n v="1"/>
    <n v="9038.19"/>
    <x v="0"/>
    <s v="Между 1000 и 10 000"/>
    <x v="0"/>
  </r>
  <r>
    <x v="10"/>
    <x v="3"/>
    <x v="0"/>
    <n v="2"/>
    <n v="1"/>
    <x v="1"/>
    <n v="6"/>
    <n v="1221815.26"/>
    <x v="0"/>
    <s v="&gt;500 000"/>
    <x v="0"/>
  </r>
  <r>
    <x v="10"/>
    <x v="3"/>
    <x v="1"/>
    <n v="2"/>
    <n v="1"/>
    <x v="1"/>
    <n v="3"/>
    <n v="319951.52"/>
    <x v="0"/>
    <s v="Между 100 000 и 500 000"/>
    <x v="0"/>
  </r>
  <r>
    <x v="10"/>
    <x v="3"/>
    <x v="1"/>
    <n v="4"/>
    <n v="1"/>
    <x v="1"/>
    <n v="1"/>
    <n v="9317.17"/>
    <x v="0"/>
    <s v="Между 1000 и 10 000"/>
    <x v="0"/>
  </r>
  <r>
    <x v="0"/>
    <x v="3"/>
    <x v="0"/>
    <n v="1"/>
    <n v="2"/>
    <x v="0"/>
    <n v="1"/>
    <n v="5561.47"/>
    <x v="0"/>
    <s v="Между 1000 и 10 000"/>
    <x v="0"/>
  </r>
  <r>
    <x v="0"/>
    <x v="3"/>
    <x v="0"/>
    <n v="3"/>
    <n v="2"/>
    <x v="0"/>
    <n v="20"/>
    <n v="1973097.06"/>
    <x v="0"/>
    <s v="&gt;500 000"/>
    <x v="0"/>
  </r>
  <r>
    <x v="0"/>
    <x v="3"/>
    <x v="1"/>
    <n v="2"/>
    <n v="2"/>
    <x v="1"/>
    <n v="7"/>
    <n v="672995.71"/>
    <x v="0"/>
    <s v="&gt;500 000"/>
    <x v="0"/>
  </r>
  <r>
    <x v="1"/>
    <x v="3"/>
    <x v="0"/>
    <n v="2"/>
    <n v="2"/>
    <x v="0"/>
    <n v="1"/>
    <n v="5700.53"/>
    <x v="0"/>
    <s v="Между 1000 и 10 000"/>
    <x v="0"/>
  </r>
  <r>
    <x v="1"/>
    <x v="3"/>
    <x v="1"/>
    <n v="1"/>
    <n v="2"/>
    <x v="1"/>
    <n v="1"/>
    <n v="50118.29"/>
    <x v="0"/>
    <s v="Между 50 000 и 100 000"/>
    <x v="0"/>
  </r>
  <r>
    <x v="1"/>
    <x v="3"/>
    <x v="1"/>
    <n v="2"/>
    <n v="2"/>
    <x v="1"/>
    <n v="5"/>
    <n v="108060.06"/>
    <x v="0"/>
    <s v="Между 100 000 и 500 000"/>
    <x v="0"/>
  </r>
  <r>
    <x v="1"/>
    <x v="3"/>
    <x v="1"/>
    <n v="3"/>
    <n v="2"/>
    <x v="1"/>
    <n v="7"/>
    <n v="684986.05"/>
    <x v="0"/>
    <s v="&gt;500 000"/>
    <x v="0"/>
  </r>
  <r>
    <x v="2"/>
    <x v="3"/>
    <x v="0"/>
    <n v="1"/>
    <n v="2"/>
    <x v="0"/>
    <n v="1"/>
    <n v="510131.71"/>
    <x v="0"/>
    <s v="&gt;500 000"/>
    <x v="0"/>
  </r>
  <r>
    <x v="2"/>
    <x v="3"/>
    <x v="0"/>
    <n v="3"/>
    <n v="2"/>
    <x v="0"/>
    <n v="1"/>
    <n v="5874.13"/>
    <x v="0"/>
    <s v="Между 1000 и 10 000"/>
    <x v="0"/>
  </r>
  <r>
    <x v="2"/>
    <x v="3"/>
    <x v="0"/>
    <n v="3"/>
    <n v="2"/>
    <x v="1"/>
    <n v="27"/>
    <n v="8346124.1699999999"/>
    <x v="0"/>
    <s v="&gt;500 000"/>
    <x v="0"/>
  </r>
  <r>
    <x v="2"/>
    <x v="3"/>
    <x v="1"/>
    <n v="2"/>
    <n v="2"/>
    <x v="1"/>
    <n v="1"/>
    <n v="51233.25"/>
    <x v="0"/>
    <s v="Между 50 000 и 100 000"/>
    <x v="0"/>
  </r>
  <r>
    <x v="2"/>
    <x v="3"/>
    <x v="1"/>
    <n v="3"/>
    <n v="2"/>
    <x v="1"/>
    <n v="6"/>
    <n v="122510.57"/>
    <x v="0"/>
    <s v="Между 100 000 и 500 000"/>
    <x v="0"/>
  </r>
  <r>
    <x v="2"/>
    <x v="3"/>
    <x v="1"/>
    <n v="4"/>
    <n v="2"/>
    <x v="1"/>
    <n v="6"/>
    <n v="511394.13"/>
    <x v="0"/>
    <s v="&gt;500 000"/>
    <x v="0"/>
  </r>
  <r>
    <x v="3"/>
    <x v="3"/>
    <x v="0"/>
    <n v="1"/>
    <n v="2"/>
    <x v="0"/>
    <n v="2"/>
    <n v="331846.31"/>
    <x v="0"/>
    <s v="Между 100 000 и 500 000"/>
    <x v="0"/>
  </r>
  <r>
    <x v="3"/>
    <x v="3"/>
    <x v="0"/>
    <n v="2"/>
    <n v="2"/>
    <x v="0"/>
    <n v="1"/>
    <n v="518487.81"/>
    <x v="0"/>
    <s v="&gt;500 000"/>
    <x v="0"/>
  </r>
  <r>
    <x v="3"/>
    <x v="3"/>
    <x v="0"/>
    <n v="3"/>
    <n v="2"/>
    <x v="1"/>
    <n v="15"/>
    <n v="2614013.41"/>
    <x v="0"/>
    <s v="&gt;500 000"/>
    <x v="0"/>
  </r>
  <r>
    <x v="3"/>
    <x v="3"/>
    <x v="1"/>
    <n v="2"/>
    <n v="2"/>
    <x v="1"/>
    <n v="3"/>
    <n v="549003.96"/>
    <x v="0"/>
    <s v="&gt;500 000"/>
    <x v="0"/>
  </r>
  <r>
    <x v="3"/>
    <x v="3"/>
    <x v="1"/>
    <n v="3"/>
    <n v="2"/>
    <x v="1"/>
    <n v="1"/>
    <n v="52554.75"/>
    <x v="0"/>
    <s v="Между 50 000 и 100 000"/>
    <x v="0"/>
  </r>
  <r>
    <x v="3"/>
    <x v="3"/>
    <x v="1"/>
    <n v="4"/>
    <n v="2"/>
    <x v="1"/>
    <n v="6"/>
    <n v="125395.16"/>
    <x v="0"/>
    <s v="Между 100 000 и 500 000"/>
    <x v="0"/>
  </r>
  <r>
    <x v="4"/>
    <x v="3"/>
    <x v="0"/>
    <n v="1"/>
    <n v="2"/>
    <x v="0"/>
    <n v="1"/>
    <n v="9748.25"/>
    <x v="0"/>
    <s v="Между 1000 и 10 000"/>
    <x v="0"/>
  </r>
  <r>
    <x v="4"/>
    <x v="3"/>
    <x v="0"/>
    <n v="2"/>
    <n v="2"/>
    <x v="0"/>
    <n v="1"/>
    <n v="318466.7"/>
    <x v="0"/>
    <s v="Между 100 000 и 500 000"/>
    <x v="0"/>
  </r>
  <r>
    <x v="4"/>
    <x v="3"/>
    <x v="1"/>
    <n v="3"/>
    <n v="2"/>
    <x v="1"/>
    <n v="3"/>
    <n v="559958.88"/>
    <x v="0"/>
    <s v="&gt;500 000"/>
    <x v="0"/>
  </r>
  <r>
    <x v="5"/>
    <x v="3"/>
    <x v="0"/>
    <n v="1"/>
    <n v="2"/>
    <x v="0"/>
    <n v="3"/>
    <n v="107738.16"/>
    <x v="0"/>
    <s v="Между 100 000 и 500 000"/>
    <x v="0"/>
  </r>
  <r>
    <x v="5"/>
    <x v="3"/>
    <x v="0"/>
    <n v="2"/>
    <n v="2"/>
    <x v="0"/>
    <n v="1"/>
    <n v="9843.58"/>
    <x v="0"/>
    <s v="Между 1000 и 10 000"/>
    <x v="0"/>
  </r>
  <r>
    <x v="5"/>
    <x v="3"/>
    <x v="1"/>
    <n v="4"/>
    <n v="2"/>
    <x v="1"/>
    <n v="3"/>
    <n v="571182.46"/>
    <x v="0"/>
    <s v="&gt;500 000"/>
    <x v="0"/>
  </r>
  <r>
    <x v="6"/>
    <x v="3"/>
    <x v="0"/>
    <n v="1"/>
    <n v="2"/>
    <x v="0"/>
    <n v="1"/>
    <n v="349760.39"/>
    <x v="0"/>
    <s v="Между 100 000 и 500 000"/>
    <x v="0"/>
  </r>
  <r>
    <x v="6"/>
    <x v="3"/>
    <x v="0"/>
    <n v="2"/>
    <n v="2"/>
    <x v="0"/>
    <n v="3"/>
    <n v="110081.60000000001"/>
    <x v="0"/>
    <s v="Между 100 000 и 500 000"/>
    <x v="0"/>
  </r>
  <r>
    <x v="6"/>
    <x v="3"/>
    <x v="0"/>
    <n v="3"/>
    <n v="2"/>
    <x v="0"/>
    <n v="1"/>
    <n v="9951.01"/>
    <x v="0"/>
    <s v="Между 1000 и 10 000"/>
    <x v="0"/>
  </r>
  <r>
    <x v="6"/>
    <x v="3"/>
    <x v="1"/>
    <n v="1"/>
    <n v="2"/>
    <x v="1"/>
    <n v="1"/>
    <n v="5184.5600000000004"/>
    <x v="0"/>
    <s v="Между 1000 и 10 000"/>
    <x v="0"/>
  </r>
  <r>
    <x v="6"/>
    <x v="3"/>
    <x v="1"/>
    <n v="2"/>
    <n v="2"/>
    <x v="1"/>
    <n v="3"/>
    <n v="324377.09999999998"/>
    <x v="0"/>
    <s v="Между 100 000 и 500 000"/>
    <x v="0"/>
  </r>
  <r>
    <x v="6"/>
    <x v="3"/>
    <x v="1"/>
    <n v="4"/>
    <n v="2"/>
    <x v="1"/>
    <n v="6"/>
    <n v="460683.73"/>
    <x v="0"/>
    <s v="Между 100 000 и 500 000"/>
    <x v="0"/>
  </r>
  <r>
    <x v="11"/>
    <x v="3"/>
    <x v="0"/>
    <n v="1"/>
    <n v="2"/>
    <x v="0"/>
    <n v="2"/>
    <n v="59293.75"/>
    <x v="0"/>
    <s v="Между 50 000 и 100 000"/>
    <x v="0"/>
  </r>
  <r>
    <x v="11"/>
    <x v="3"/>
    <x v="0"/>
    <n v="2"/>
    <n v="2"/>
    <x v="0"/>
    <n v="1"/>
    <n v="356642.61"/>
    <x v="0"/>
    <s v="Между 100 000 и 500 000"/>
    <x v="0"/>
  </r>
  <r>
    <x v="11"/>
    <x v="3"/>
    <x v="0"/>
    <n v="3"/>
    <n v="2"/>
    <x v="0"/>
    <n v="3"/>
    <n v="112725.96"/>
    <x v="0"/>
    <s v="Между 100 000 и 500 000"/>
    <x v="0"/>
  </r>
  <r>
    <x v="11"/>
    <x v="3"/>
    <x v="1"/>
    <n v="2"/>
    <n v="2"/>
    <x v="1"/>
    <n v="1"/>
    <n v="5291.47"/>
    <x v="0"/>
    <s v="Между 1000 и 10 000"/>
    <x v="0"/>
  </r>
  <r>
    <x v="11"/>
    <x v="3"/>
    <x v="1"/>
    <n v="3"/>
    <n v="2"/>
    <x v="1"/>
    <n v="1"/>
    <n v="99475.93"/>
    <x v="0"/>
    <s v="Между 50 000 и 100 000"/>
    <x v="0"/>
  </r>
  <r>
    <x v="12"/>
    <x v="3"/>
    <x v="0"/>
    <n v="2"/>
    <n v="2"/>
    <x v="0"/>
    <n v="2"/>
    <n v="60395.55"/>
    <x v="0"/>
    <s v="Между 50 000 и 100 000"/>
    <x v="0"/>
  </r>
  <r>
    <x v="12"/>
    <x v="3"/>
    <x v="0"/>
    <n v="3"/>
    <n v="2"/>
    <x v="0"/>
    <n v="1"/>
    <n v="363655.38"/>
    <x v="0"/>
    <s v="Между 100 000 и 500 000"/>
    <x v="0"/>
  </r>
  <r>
    <x v="12"/>
    <x v="3"/>
    <x v="1"/>
    <n v="3"/>
    <n v="2"/>
    <x v="1"/>
    <n v="1"/>
    <n v="5411.17"/>
    <x v="0"/>
    <s v="Между 1000 и 10 000"/>
    <x v="0"/>
  </r>
  <r>
    <x v="12"/>
    <x v="3"/>
    <x v="1"/>
    <n v="4"/>
    <n v="2"/>
    <x v="1"/>
    <n v="1"/>
    <n v="101932.17"/>
    <x v="0"/>
    <s v="Между 100 000 и 500 000"/>
    <x v="0"/>
  </r>
  <r>
    <x v="7"/>
    <x v="3"/>
    <x v="0"/>
    <n v="3"/>
    <n v="2"/>
    <x v="0"/>
    <n v="2"/>
    <n v="61600.54"/>
    <x v="0"/>
    <s v="Между 50 000 и 100 000"/>
    <x v="0"/>
  </r>
  <r>
    <x v="7"/>
    <x v="3"/>
    <x v="1"/>
    <n v="3"/>
    <n v="2"/>
    <x v="1"/>
    <n v="2"/>
    <n v="312362.82"/>
    <x v="0"/>
    <s v="Между 100 000 и 500 000"/>
    <x v="0"/>
  </r>
  <r>
    <x v="7"/>
    <x v="3"/>
    <x v="1"/>
    <n v="4"/>
    <n v="2"/>
    <x v="1"/>
    <n v="1"/>
    <n v="5530.87"/>
    <x v="0"/>
    <s v="Между 1000 и 10 000"/>
    <x v="0"/>
  </r>
  <r>
    <x v="8"/>
    <x v="3"/>
    <x v="0"/>
    <n v="1"/>
    <n v="2"/>
    <x v="0"/>
    <n v="2"/>
    <n v="373860.96"/>
    <x v="0"/>
    <s v="Между 100 000 и 500 000"/>
    <x v="0"/>
  </r>
  <r>
    <x v="8"/>
    <x v="3"/>
    <x v="0"/>
    <n v="2"/>
    <n v="2"/>
    <x v="0"/>
    <n v="3"/>
    <n v="128163.68"/>
    <x v="0"/>
    <s v="Между 100 000 и 500 000"/>
    <x v="0"/>
  </r>
  <r>
    <x v="8"/>
    <x v="3"/>
    <x v="1"/>
    <n v="1"/>
    <n v="2"/>
    <x v="1"/>
    <n v="2"/>
    <n v="32733.06"/>
    <x v="0"/>
    <s v="Между 10 000 и 50 000"/>
    <x v="0"/>
  </r>
  <r>
    <x v="8"/>
    <x v="3"/>
    <x v="1"/>
    <n v="3"/>
    <n v="2"/>
    <x v="1"/>
    <n v="2"/>
    <n v="248401.78"/>
    <x v="0"/>
    <s v="Между 100 000 и 500 000"/>
    <x v="0"/>
  </r>
  <r>
    <x v="8"/>
    <x v="3"/>
    <x v="1"/>
    <n v="4"/>
    <n v="2"/>
    <x v="1"/>
    <n v="1"/>
    <n v="264749.77"/>
    <x v="0"/>
    <s v="Между 100 000 и 500 000"/>
    <x v="0"/>
  </r>
  <r>
    <x v="9"/>
    <x v="3"/>
    <x v="0"/>
    <n v="1"/>
    <n v="2"/>
    <x v="0"/>
    <n v="2"/>
    <n v="130904.96000000001"/>
    <x v="0"/>
    <s v="Между 100 000 и 500 000"/>
    <x v="0"/>
  </r>
  <r>
    <x v="9"/>
    <x v="3"/>
    <x v="0"/>
    <n v="2"/>
    <n v="2"/>
    <x v="0"/>
    <n v="1"/>
    <n v="175771.02"/>
    <x v="0"/>
    <s v="Между 100 000 и 500 000"/>
    <x v="0"/>
  </r>
  <r>
    <x v="9"/>
    <x v="3"/>
    <x v="0"/>
    <n v="3"/>
    <n v="2"/>
    <x v="0"/>
    <n v="3"/>
    <n v="130704.75"/>
    <x v="0"/>
    <s v="Между 100 000 и 500 000"/>
    <x v="0"/>
  </r>
  <r>
    <x v="9"/>
    <x v="3"/>
    <x v="1"/>
    <n v="1"/>
    <n v="2"/>
    <x v="1"/>
    <n v="1"/>
    <n v="47988.11"/>
    <x v="0"/>
    <s v="Между 10 000 и 50 000"/>
    <x v="0"/>
  </r>
  <r>
    <x v="9"/>
    <x v="3"/>
    <x v="1"/>
    <n v="2"/>
    <n v="2"/>
    <x v="1"/>
    <n v="2"/>
    <n v="33476.74"/>
    <x v="0"/>
    <s v="Между 10 000 и 50 000"/>
    <x v="0"/>
  </r>
  <r>
    <x v="9"/>
    <x v="3"/>
    <x v="1"/>
    <n v="3"/>
    <n v="2"/>
    <x v="1"/>
    <n v="2"/>
    <n v="363115.22"/>
    <x v="0"/>
    <s v="Между 100 000 и 500 000"/>
    <x v="0"/>
  </r>
  <r>
    <x v="9"/>
    <x v="3"/>
    <x v="1"/>
    <n v="4"/>
    <n v="2"/>
    <x v="1"/>
    <n v="2"/>
    <n v="253285.32"/>
    <x v="0"/>
    <s v="Между 100 000 и 500 000"/>
    <x v="0"/>
  </r>
  <r>
    <x v="13"/>
    <x v="3"/>
    <x v="0"/>
    <n v="1"/>
    <n v="2"/>
    <x v="0"/>
    <n v="3"/>
    <n v="662941.46"/>
    <x v="0"/>
    <s v="&gt;500 000"/>
    <x v="0"/>
  </r>
  <r>
    <x v="13"/>
    <x v="3"/>
    <x v="0"/>
    <n v="2"/>
    <n v="2"/>
    <x v="0"/>
    <n v="1"/>
    <n v="59831.1"/>
    <x v="0"/>
    <s v="Между 50 000 и 100 000"/>
    <x v="0"/>
  </r>
  <r>
    <x v="13"/>
    <x v="3"/>
    <x v="0"/>
    <n v="3"/>
    <n v="2"/>
    <x v="0"/>
    <n v="1"/>
    <n v="180150.47"/>
    <x v="0"/>
    <s v="Между 100 000 и 500 000"/>
    <x v="0"/>
  </r>
  <r>
    <x v="13"/>
    <x v="3"/>
    <x v="1"/>
    <n v="3"/>
    <n v="2"/>
    <x v="1"/>
    <n v="2"/>
    <n v="34398.54"/>
    <x v="0"/>
    <s v="Между 10 000 и 50 000"/>
    <x v="0"/>
  </r>
  <r>
    <x v="13"/>
    <x v="3"/>
    <x v="1"/>
    <n v="4"/>
    <n v="2"/>
    <x v="1"/>
    <n v="2"/>
    <n v="371065.58"/>
    <x v="0"/>
    <s v="Между 100 000 и 500 000"/>
    <x v="0"/>
  </r>
  <r>
    <x v="17"/>
    <x v="3"/>
    <x v="0"/>
    <n v="2"/>
    <n v="2"/>
    <x v="0"/>
    <n v="3"/>
    <n v="671800.69"/>
    <x v="0"/>
    <s v="&gt;500 000"/>
    <x v="0"/>
  </r>
  <r>
    <x v="17"/>
    <x v="3"/>
    <x v="0"/>
    <n v="3"/>
    <n v="2"/>
    <x v="0"/>
    <n v="1"/>
    <n v="60675.14"/>
    <x v="0"/>
    <s v="Между 50 000 и 100 000"/>
    <x v="0"/>
  </r>
  <r>
    <x v="17"/>
    <x v="3"/>
    <x v="0"/>
    <n v="3"/>
    <n v="2"/>
    <x v="1"/>
    <n v="40"/>
    <n v="15173087.93"/>
    <x v="0"/>
    <s v="&gt;500 000"/>
    <x v="0"/>
  </r>
  <r>
    <x v="17"/>
    <x v="3"/>
    <x v="1"/>
    <n v="3"/>
    <n v="2"/>
    <x v="1"/>
    <n v="2"/>
    <n v="85700.08"/>
    <x v="0"/>
    <s v="Между 50 000 и 100 000"/>
    <x v="0"/>
  </r>
  <r>
    <x v="15"/>
    <x v="3"/>
    <x v="0"/>
    <n v="1"/>
    <n v="2"/>
    <x v="0"/>
    <n v="13"/>
    <n v="391329.98"/>
    <x v="0"/>
    <s v="Между 100 000 и 500 000"/>
    <x v="0"/>
  </r>
  <r>
    <x v="15"/>
    <x v="3"/>
    <x v="0"/>
    <n v="3"/>
    <n v="2"/>
    <x v="0"/>
    <n v="3"/>
    <n v="202728.64"/>
    <x v="0"/>
    <s v="Между 100 000 и 500 000"/>
    <x v="0"/>
  </r>
  <r>
    <x v="15"/>
    <x v="3"/>
    <x v="1"/>
    <n v="3"/>
    <n v="2"/>
    <x v="1"/>
    <n v="1"/>
    <n v="26373.31"/>
    <x v="0"/>
    <s v="Между 10 000 и 50 000"/>
    <x v="0"/>
  </r>
  <r>
    <x v="16"/>
    <x v="3"/>
    <x v="0"/>
    <n v="1"/>
    <n v="2"/>
    <x v="0"/>
    <n v="22"/>
    <n v="1361340.79"/>
    <x v="0"/>
    <s v="&gt;500 000"/>
    <x v="0"/>
  </r>
  <r>
    <x v="16"/>
    <x v="3"/>
    <x v="0"/>
    <n v="2"/>
    <n v="2"/>
    <x v="0"/>
    <n v="13"/>
    <n v="399318.42"/>
    <x v="0"/>
    <s v="Между 100 000 и 500 000"/>
    <x v="0"/>
  </r>
  <r>
    <x v="16"/>
    <x v="3"/>
    <x v="0"/>
    <n v="3"/>
    <n v="2"/>
    <x v="0"/>
    <n v="3"/>
    <n v="18060.939999999999"/>
    <x v="0"/>
    <s v="Между 10 000 и 50 000"/>
    <x v="0"/>
  </r>
  <r>
    <x v="16"/>
    <x v="3"/>
    <x v="1"/>
    <n v="1"/>
    <n v="2"/>
    <x v="1"/>
    <n v="2"/>
    <n v="156327.25"/>
    <x v="0"/>
    <s v="Между 100 000 и 500 000"/>
    <x v="0"/>
  </r>
  <r>
    <x v="16"/>
    <x v="3"/>
    <x v="1"/>
    <n v="4"/>
    <n v="2"/>
    <x v="1"/>
    <n v="1"/>
    <n v="27008.33"/>
    <x v="0"/>
    <s v="Между 10 000 и 50 000"/>
    <x v="0"/>
  </r>
  <r>
    <x v="14"/>
    <x v="3"/>
    <x v="0"/>
    <n v="2"/>
    <n v="2"/>
    <x v="0"/>
    <n v="21"/>
    <n v="1346101.77"/>
    <x v="0"/>
    <s v="&gt;500 000"/>
    <x v="0"/>
  </r>
  <r>
    <x v="14"/>
    <x v="3"/>
    <x v="0"/>
    <n v="3"/>
    <n v="2"/>
    <x v="0"/>
    <n v="6"/>
    <n v="99140.24"/>
    <x v="0"/>
    <s v="Между 50 000 и 100 000"/>
    <x v="0"/>
  </r>
  <r>
    <x v="14"/>
    <x v="3"/>
    <x v="1"/>
    <n v="1"/>
    <n v="2"/>
    <x v="1"/>
    <n v="1"/>
    <n v="57847.61"/>
    <x v="0"/>
    <s v="Между 50 000 и 100 000"/>
    <x v="0"/>
  </r>
  <r>
    <x v="14"/>
    <x v="3"/>
    <x v="1"/>
    <n v="2"/>
    <n v="2"/>
    <x v="1"/>
    <n v="1"/>
    <n v="135026.51"/>
    <x v="0"/>
    <s v="Между 100 000 и 500 000"/>
    <x v="0"/>
  </r>
  <r>
    <x v="10"/>
    <x v="3"/>
    <x v="0"/>
    <n v="2"/>
    <n v="2"/>
    <x v="0"/>
    <n v="27"/>
    <n v="2120425.91"/>
    <x v="0"/>
    <s v="&gt;500 000"/>
    <x v="0"/>
  </r>
  <r>
    <x v="10"/>
    <x v="3"/>
    <x v="0"/>
    <n v="3"/>
    <n v="2"/>
    <x v="0"/>
    <n v="9"/>
    <n v="344629.24"/>
    <x v="0"/>
    <s v="Между 100 000 и 500 000"/>
    <x v="0"/>
  </r>
  <r>
    <x v="10"/>
    <x v="3"/>
    <x v="1"/>
    <n v="1"/>
    <n v="2"/>
    <x v="1"/>
    <n v="7"/>
    <n v="659899.24"/>
    <x v="0"/>
    <s v="&gt;500 000"/>
    <x v="0"/>
  </r>
  <r>
    <x v="0"/>
    <x v="3"/>
    <x v="0"/>
    <n v="1"/>
    <n v="3"/>
    <x v="0"/>
    <n v="6"/>
    <n v="1049393.6499999999"/>
    <x v="0"/>
    <s v="&gt;500 000"/>
    <x v="0"/>
  </r>
  <r>
    <x v="0"/>
    <x v="3"/>
    <x v="0"/>
    <n v="2"/>
    <n v="3"/>
    <x v="0"/>
    <n v="26"/>
    <n v="7444084.8399999999"/>
    <x v="0"/>
    <s v="&gt;500 000"/>
    <x v="0"/>
  </r>
  <r>
    <x v="1"/>
    <x v="3"/>
    <x v="0"/>
    <n v="1"/>
    <n v="3"/>
    <x v="0"/>
    <n v="5"/>
    <n v="1173094.8500000001"/>
    <x v="0"/>
    <s v="&gt;500 000"/>
    <x v="0"/>
  </r>
  <r>
    <x v="1"/>
    <x v="3"/>
    <x v="0"/>
    <n v="2"/>
    <n v="3"/>
    <x v="0"/>
    <n v="5"/>
    <n v="849669.11"/>
    <x v="0"/>
    <s v="&gt;500 000"/>
    <x v="0"/>
  </r>
  <r>
    <x v="1"/>
    <x v="3"/>
    <x v="0"/>
    <n v="3"/>
    <n v="3"/>
    <x v="0"/>
    <n v="9"/>
    <n v="1973605.04"/>
    <x v="0"/>
    <s v="&gt;500 000"/>
    <x v="0"/>
  </r>
  <r>
    <x v="1"/>
    <x v="3"/>
    <x v="1"/>
    <n v="4"/>
    <n v="3"/>
    <x v="1"/>
    <n v="3"/>
    <n v="242127.01"/>
    <x v="0"/>
    <s v="Между 100 000 и 500 000"/>
    <x v="0"/>
  </r>
  <r>
    <x v="2"/>
    <x v="3"/>
    <x v="0"/>
    <n v="1"/>
    <n v="3"/>
    <x v="0"/>
    <n v="15"/>
    <n v="4155748.78"/>
    <x v="0"/>
    <s v="&gt;500 000"/>
    <x v="0"/>
  </r>
  <r>
    <x v="2"/>
    <x v="3"/>
    <x v="0"/>
    <n v="2"/>
    <n v="3"/>
    <x v="0"/>
    <n v="5"/>
    <n v="1192084.81"/>
    <x v="0"/>
    <s v="&gt;500 000"/>
    <x v="0"/>
  </r>
  <r>
    <x v="2"/>
    <x v="3"/>
    <x v="0"/>
    <n v="3"/>
    <n v="3"/>
    <x v="0"/>
    <n v="4"/>
    <n v="453689.44"/>
    <x v="0"/>
    <s v="Между 100 000 и 500 000"/>
    <x v="0"/>
  </r>
  <r>
    <x v="2"/>
    <x v="3"/>
    <x v="1"/>
    <n v="1"/>
    <n v="3"/>
    <x v="1"/>
    <n v="5"/>
    <n v="382709.34"/>
    <x v="0"/>
    <s v="Между 100 000 и 500 000"/>
    <x v="0"/>
  </r>
  <r>
    <x v="3"/>
    <x v="3"/>
    <x v="0"/>
    <n v="1"/>
    <n v="3"/>
    <x v="0"/>
    <n v="14"/>
    <n v="4755517.66"/>
    <x v="0"/>
    <s v="&gt;500 000"/>
    <x v="0"/>
  </r>
  <r>
    <x v="3"/>
    <x v="3"/>
    <x v="0"/>
    <n v="2"/>
    <n v="3"/>
    <x v="0"/>
    <n v="9"/>
    <n v="2294651.56"/>
    <x v="0"/>
    <s v="&gt;500 000"/>
    <x v="0"/>
  </r>
  <r>
    <x v="3"/>
    <x v="3"/>
    <x v="0"/>
    <n v="3"/>
    <n v="3"/>
    <x v="0"/>
    <n v="2"/>
    <n v="317041.73"/>
    <x v="0"/>
    <s v="Между 100 000 и 500 000"/>
    <x v="0"/>
  </r>
  <r>
    <x v="3"/>
    <x v="3"/>
    <x v="1"/>
    <n v="1"/>
    <n v="3"/>
    <x v="1"/>
    <n v="2"/>
    <n v="39848.589999999997"/>
    <x v="0"/>
    <s v="Между 10 000 и 50 000"/>
    <x v="0"/>
  </r>
  <r>
    <x v="3"/>
    <x v="3"/>
    <x v="1"/>
    <n v="2"/>
    <n v="3"/>
    <x v="0"/>
    <n v="1"/>
    <n v="52571.24"/>
    <x v="0"/>
    <s v="Между 50 000 и 100 000"/>
    <x v="0"/>
  </r>
  <r>
    <x v="3"/>
    <x v="3"/>
    <x v="1"/>
    <n v="2"/>
    <n v="3"/>
    <x v="1"/>
    <n v="5"/>
    <n v="390006.75"/>
    <x v="0"/>
    <s v="Между 100 000 и 500 000"/>
    <x v="0"/>
  </r>
  <r>
    <x v="4"/>
    <x v="3"/>
    <x v="0"/>
    <n v="1"/>
    <n v="3"/>
    <x v="0"/>
    <n v="7"/>
    <n v="2213598.23"/>
    <x v="0"/>
    <s v="&gt;500 000"/>
    <x v="0"/>
  </r>
  <r>
    <x v="4"/>
    <x v="3"/>
    <x v="0"/>
    <n v="2"/>
    <n v="3"/>
    <x v="0"/>
    <n v="7"/>
    <n v="2085036.44"/>
    <x v="0"/>
    <s v="&gt;500 000"/>
    <x v="0"/>
  </r>
  <r>
    <x v="4"/>
    <x v="3"/>
    <x v="0"/>
    <n v="3"/>
    <n v="3"/>
    <x v="0"/>
    <n v="6"/>
    <n v="1508562.72"/>
    <x v="0"/>
    <s v="&gt;500 000"/>
    <x v="0"/>
  </r>
  <r>
    <x v="4"/>
    <x v="3"/>
    <x v="1"/>
    <n v="1"/>
    <n v="3"/>
    <x v="1"/>
    <n v="2"/>
    <n v="383777.26"/>
    <x v="0"/>
    <s v="Между 100 000 и 500 000"/>
    <x v="0"/>
  </r>
  <r>
    <x v="4"/>
    <x v="3"/>
    <x v="1"/>
    <n v="3"/>
    <n v="3"/>
    <x v="0"/>
    <n v="1"/>
    <n v="53395.59"/>
    <x v="0"/>
    <s v="Между 50 000 и 100 000"/>
    <x v="0"/>
  </r>
  <r>
    <x v="4"/>
    <x v="3"/>
    <x v="1"/>
    <n v="3"/>
    <n v="3"/>
    <x v="1"/>
    <n v="5"/>
    <n v="397776.8"/>
    <x v="0"/>
    <s v="Между 100 000 и 500 000"/>
    <x v="0"/>
  </r>
  <r>
    <x v="5"/>
    <x v="3"/>
    <x v="0"/>
    <n v="2"/>
    <n v="3"/>
    <x v="0"/>
    <n v="5"/>
    <n v="1525855.09"/>
    <x v="0"/>
    <s v="&gt;500 000"/>
    <x v="0"/>
  </r>
  <r>
    <x v="5"/>
    <x v="3"/>
    <x v="0"/>
    <n v="3"/>
    <n v="3"/>
    <x v="0"/>
    <n v="4"/>
    <n v="384596.3"/>
    <x v="0"/>
    <s v="Между 100 000 и 500 000"/>
    <x v="0"/>
  </r>
  <r>
    <x v="5"/>
    <x v="3"/>
    <x v="1"/>
    <n v="1"/>
    <n v="3"/>
    <x v="0"/>
    <n v="1"/>
    <n v="1489.04"/>
    <x v="0"/>
    <s v="Между 1000 и 10 000"/>
    <x v="0"/>
  </r>
  <r>
    <x v="5"/>
    <x v="3"/>
    <x v="1"/>
    <n v="3"/>
    <n v="3"/>
    <x v="1"/>
    <n v="1"/>
    <n v="28250.94"/>
    <x v="0"/>
    <s v="Между 10 000 и 50 000"/>
    <x v="0"/>
  </r>
  <r>
    <x v="5"/>
    <x v="3"/>
    <x v="1"/>
    <n v="4"/>
    <n v="3"/>
    <x v="0"/>
    <n v="1"/>
    <n v="54247.69"/>
    <x v="0"/>
    <s v="Между 50 000 и 100 000"/>
    <x v="0"/>
  </r>
  <r>
    <x v="6"/>
    <x v="3"/>
    <x v="0"/>
    <n v="1"/>
    <n v="3"/>
    <x v="0"/>
    <n v="9"/>
    <n v="2677048.31"/>
    <x v="0"/>
    <s v="&gt;500 000"/>
    <x v="0"/>
  </r>
  <r>
    <x v="6"/>
    <x v="3"/>
    <x v="0"/>
    <n v="2"/>
    <n v="3"/>
    <x v="0"/>
    <n v="16"/>
    <n v="3147885.96"/>
    <x v="0"/>
    <s v="&gt;500 000"/>
    <x v="0"/>
  </r>
  <r>
    <x v="6"/>
    <x v="3"/>
    <x v="0"/>
    <n v="3"/>
    <n v="3"/>
    <x v="0"/>
    <n v="3"/>
    <n v="942897.92"/>
    <x v="0"/>
    <s v="&gt;500 000"/>
    <x v="0"/>
  </r>
  <r>
    <x v="6"/>
    <x v="3"/>
    <x v="1"/>
    <n v="2"/>
    <n v="3"/>
    <x v="0"/>
    <n v="1"/>
    <n v="1530.14"/>
    <x v="0"/>
    <s v="Между 1000 и 10 000"/>
    <x v="0"/>
  </r>
  <r>
    <x v="6"/>
    <x v="3"/>
    <x v="1"/>
    <n v="2"/>
    <n v="3"/>
    <x v="1"/>
    <n v="4"/>
    <n v="189194.98"/>
    <x v="0"/>
    <s v="Между 100 000 и 500 000"/>
    <x v="0"/>
  </r>
  <r>
    <x v="6"/>
    <x v="3"/>
    <x v="1"/>
    <n v="4"/>
    <n v="3"/>
    <x v="1"/>
    <n v="1"/>
    <n v="28775.11"/>
    <x v="0"/>
    <s v="Между 10 000 и 50 000"/>
    <x v="0"/>
  </r>
  <r>
    <x v="11"/>
    <x v="3"/>
    <x v="0"/>
    <n v="1"/>
    <n v="3"/>
    <x v="0"/>
    <n v="10"/>
    <n v="2549443.5299999998"/>
    <x v="0"/>
    <s v="&gt;500 000"/>
    <x v="0"/>
  </r>
  <r>
    <x v="11"/>
    <x v="3"/>
    <x v="0"/>
    <n v="2"/>
    <n v="3"/>
    <x v="0"/>
    <n v="6"/>
    <n v="1921386.55"/>
    <x v="0"/>
    <s v="&gt;500 000"/>
    <x v="0"/>
  </r>
  <r>
    <x v="11"/>
    <x v="3"/>
    <x v="0"/>
    <n v="3"/>
    <n v="3"/>
    <x v="0"/>
    <n v="8"/>
    <n v="544420.24"/>
    <x v="0"/>
    <s v="&gt;500 000"/>
    <x v="0"/>
  </r>
  <r>
    <x v="11"/>
    <x v="3"/>
    <x v="1"/>
    <n v="4"/>
    <n v="3"/>
    <x v="1"/>
    <n v="2"/>
    <n v="362037.74"/>
    <x v="0"/>
    <s v="Между 100 000 и 500 000"/>
    <x v="0"/>
  </r>
  <r>
    <x v="12"/>
    <x v="3"/>
    <x v="0"/>
    <n v="1"/>
    <n v="3"/>
    <x v="0"/>
    <n v="16"/>
    <n v="4077723.98"/>
    <x v="0"/>
    <s v="&gt;500 000"/>
    <x v="0"/>
  </r>
  <r>
    <x v="12"/>
    <x v="3"/>
    <x v="0"/>
    <n v="2"/>
    <n v="3"/>
    <x v="0"/>
    <n v="7"/>
    <n v="1884049.84"/>
    <x v="0"/>
    <s v="&gt;500 000"/>
    <x v="0"/>
  </r>
  <r>
    <x v="12"/>
    <x v="3"/>
    <x v="0"/>
    <n v="3"/>
    <n v="3"/>
    <x v="0"/>
    <n v="1"/>
    <n v="39658.28"/>
    <x v="0"/>
    <s v="Между 10 000 и 50 000"/>
    <x v="0"/>
  </r>
  <r>
    <x v="12"/>
    <x v="3"/>
    <x v="1"/>
    <n v="1"/>
    <n v="3"/>
    <x v="1"/>
    <n v="4"/>
    <n v="495038.69"/>
    <x v="0"/>
    <s v="Между 100 000 и 500 000"/>
    <x v="0"/>
  </r>
  <r>
    <x v="12"/>
    <x v="3"/>
    <x v="1"/>
    <n v="2"/>
    <n v="3"/>
    <x v="1"/>
    <n v="3"/>
    <n v="132409.29999999999"/>
    <x v="0"/>
    <s v="Между 100 000 и 500 000"/>
    <x v="0"/>
  </r>
  <r>
    <x v="12"/>
    <x v="3"/>
    <x v="1"/>
    <n v="3"/>
    <n v="3"/>
    <x v="1"/>
    <n v="1"/>
    <n v="66114.539999999994"/>
    <x v="0"/>
    <s v="Между 50 000 и 100 000"/>
    <x v="0"/>
  </r>
  <r>
    <x v="7"/>
    <x v="3"/>
    <x v="0"/>
    <n v="1"/>
    <n v="3"/>
    <x v="0"/>
    <n v="38"/>
    <n v="10168130.5"/>
    <x v="0"/>
    <s v="&gt;500 000"/>
    <x v="0"/>
  </r>
  <r>
    <x v="7"/>
    <x v="3"/>
    <x v="0"/>
    <n v="2"/>
    <n v="3"/>
    <x v="0"/>
    <n v="8"/>
    <n v="2235954.2999999998"/>
    <x v="0"/>
    <s v="&gt;500 000"/>
    <x v="0"/>
  </r>
  <r>
    <x v="7"/>
    <x v="3"/>
    <x v="0"/>
    <n v="3"/>
    <n v="3"/>
    <x v="0"/>
    <n v="5"/>
    <n v="876672.43"/>
    <x v="0"/>
    <s v="&gt;500 000"/>
    <x v="0"/>
  </r>
  <r>
    <x v="7"/>
    <x v="3"/>
    <x v="1"/>
    <n v="2"/>
    <n v="3"/>
    <x v="1"/>
    <n v="3"/>
    <n v="384057"/>
    <x v="0"/>
    <s v="Между 100 000 и 500 000"/>
    <x v="0"/>
  </r>
  <r>
    <x v="8"/>
    <x v="3"/>
    <x v="0"/>
    <n v="2"/>
    <n v="3"/>
    <x v="0"/>
    <n v="29"/>
    <n v="7459050.8700000001"/>
    <x v="0"/>
    <s v="&gt;500 000"/>
    <x v="0"/>
  </r>
  <r>
    <x v="8"/>
    <x v="3"/>
    <x v="0"/>
    <n v="3"/>
    <n v="3"/>
    <x v="0"/>
    <n v="5"/>
    <n v="1193801.6599999999"/>
    <x v="0"/>
    <s v="&gt;500 000"/>
    <x v="0"/>
  </r>
  <r>
    <x v="8"/>
    <x v="3"/>
    <x v="1"/>
    <n v="1"/>
    <n v="3"/>
    <x v="0"/>
    <n v="1"/>
    <n v="280560.99"/>
    <x v="0"/>
    <s v="Между 100 000 и 500 000"/>
    <x v="0"/>
  </r>
  <r>
    <x v="8"/>
    <x v="3"/>
    <x v="1"/>
    <n v="1"/>
    <n v="3"/>
    <x v="1"/>
    <n v="2"/>
    <n v="26138.3"/>
    <x v="0"/>
    <s v="Между 10 000 и 50 000"/>
    <x v="0"/>
  </r>
  <r>
    <x v="8"/>
    <x v="3"/>
    <x v="1"/>
    <n v="3"/>
    <n v="3"/>
    <x v="1"/>
    <n v="3"/>
    <n v="391024.16"/>
    <x v="0"/>
    <s v="Между 100 000 и 500 000"/>
    <x v="0"/>
  </r>
  <r>
    <x v="9"/>
    <x v="3"/>
    <x v="0"/>
    <n v="2"/>
    <n v="3"/>
    <x v="0"/>
    <n v="17"/>
    <n v="3916985.62"/>
    <x v="0"/>
    <s v="&gt;500 000"/>
    <x v="0"/>
  </r>
  <r>
    <x v="9"/>
    <x v="3"/>
    <x v="0"/>
    <n v="3"/>
    <n v="3"/>
    <x v="0"/>
    <n v="17"/>
    <n v="2621776.62"/>
    <x v="0"/>
    <s v="&gt;500 000"/>
    <x v="0"/>
  </r>
  <r>
    <x v="9"/>
    <x v="3"/>
    <x v="1"/>
    <n v="1"/>
    <n v="3"/>
    <x v="1"/>
    <n v="1"/>
    <n v="1800.24"/>
    <x v="0"/>
    <s v="Между 1000 и 10 000"/>
    <x v="0"/>
  </r>
  <r>
    <x v="9"/>
    <x v="3"/>
    <x v="1"/>
    <n v="2"/>
    <n v="3"/>
    <x v="0"/>
    <n v="1"/>
    <n v="288078.99"/>
    <x v="0"/>
    <s v="Между 100 000 и 500 000"/>
    <x v="0"/>
  </r>
  <r>
    <x v="9"/>
    <x v="3"/>
    <x v="1"/>
    <n v="2"/>
    <n v="3"/>
    <x v="1"/>
    <n v="2"/>
    <n v="26753.06"/>
    <x v="0"/>
    <s v="Между 10 000 и 50 000"/>
    <x v="0"/>
  </r>
  <r>
    <x v="9"/>
    <x v="3"/>
    <x v="1"/>
    <n v="3"/>
    <n v="3"/>
    <x v="1"/>
    <n v="1"/>
    <n v="4886.1099999999997"/>
    <x v="0"/>
    <s v="Между 1000 и 10 000"/>
    <x v="0"/>
  </r>
  <r>
    <x v="9"/>
    <x v="3"/>
    <x v="1"/>
    <n v="4"/>
    <n v="3"/>
    <x v="1"/>
    <n v="3"/>
    <n v="398004.05"/>
    <x v="0"/>
    <s v="Между 100 000 и 500 000"/>
    <x v="0"/>
  </r>
  <r>
    <x v="13"/>
    <x v="3"/>
    <x v="0"/>
    <n v="1"/>
    <n v="3"/>
    <x v="0"/>
    <n v="21"/>
    <n v="7222426.5800000001"/>
    <x v="0"/>
    <s v="&gt;500 000"/>
    <x v="0"/>
  </r>
  <r>
    <x v="13"/>
    <x v="3"/>
    <x v="0"/>
    <n v="3"/>
    <n v="3"/>
    <x v="0"/>
    <n v="9"/>
    <n v="1507105.49"/>
    <x v="0"/>
    <s v="&gt;500 000"/>
    <x v="0"/>
  </r>
  <r>
    <x v="13"/>
    <x v="3"/>
    <x v="1"/>
    <n v="1"/>
    <n v="3"/>
    <x v="1"/>
    <n v="2"/>
    <n v="161144.91"/>
    <x v="0"/>
    <s v="Между 100 000 и 500 000"/>
    <x v="0"/>
  </r>
  <r>
    <x v="13"/>
    <x v="3"/>
    <x v="1"/>
    <n v="2"/>
    <n v="3"/>
    <x v="1"/>
    <n v="1"/>
    <n v="1876.64"/>
    <x v="0"/>
    <s v="Между 1000 и 10 000"/>
    <x v="0"/>
  </r>
  <r>
    <x v="13"/>
    <x v="3"/>
    <x v="1"/>
    <n v="3"/>
    <n v="3"/>
    <x v="1"/>
    <n v="2"/>
    <n v="27518.55"/>
    <x v="0"/>
    <s v="Между 10 000 и 50 000"/>
    <x v="0"/>
  </r>
  <r>
    <x v="17"/>
    <x v="3"/>
    <x v="0"/>
    <n v="1"/>
    <n v="3"/>
    <x v="0"/>
    <n v="17"/>
    <n v="4212558.21"/>
    <x v="0"/>
    <s v="&gt;500 000"/>
    <x v="0"/>
  </r>
  <r>
    <x v="17"/>
    <x v="3"/>
    <x v="0"/>
    <n v="2"/>
    <n v="3"/>
    <x v="0"/>
    <n v="20"/>
    <n v="7095457.8200000003"/>
    <x v="0"/>
    <s v="&gt;500 000"/>
    <x v="0"/>
  </r>
  <r>
    <x v="17"/>
    <x v="3"/>
    <x v="0"/>
    <n v="3"/>
    <n v="3"/>
    <x v="0"/>
    <n v="12"/>
    <n v="2466960.7200000002"/>
    <x v="0"/>
    <s v="&gt;500 000"/>
    <x v="0"/>
  </r>
  <r>
    <x v="17"/>
    <x v="3"/>
    <x v="1"/>
    <n v="1"/>
    <n v="3"/>
    <x v="0"/>
    <n v="1"/>
    <n v="86601.99"/>
    <x v="0"/>
    <s v="Между 50 000 и 100 000"/>
    <x v="0"/>
  </r>
  <r>
    <x v="17"/>
    <x v="3"/>
    <x v="1"/>
    <n v="1"/>
    <n v="3"/>
    <x v="1"/>
    <n v="1"/>
    <n v="45030.34"/>
    <x v="0"/>
    <s v="Между 10 000 и 50 000"/>
    <x v="0"/>
  </r>
  <r>
    <x v="17"/>
    <x v="3"/>
    <x v="1"/>
    <n v="2"/>
    <n v="3"/>
    <x v="1"/>
    <n v="2"/>
    <n v="164179.1"/>
    <x v="0"/>
    <s v="Между 100 000 и 500 000"/>
    <x v="0"/>
  </r>
  <r>
    <x v="17"/>
    <x v="3"/>
    <x v="1"/>
    <n v="3"/>
    <n v="3"/>
    <x v="1"/>
    <n v="1"/>
    <n v="1916.75"/>
    <x v="0"/>
    <s v="Между 1000 и 10 000"/>
    <x v="0"/>
  </r>
  <r>
    <x v="17"/>
    <x v="3"/>
    <x v="1"/>
    <n v="4"/>
    <n v="3"/>
    <x v="1"/>
    <n v="2"/>
    <n v="28083.22"/>
    <x v="0"/>
    <s v="Между 10 000 и 50 000"/>
    <x v="0"/>
  </r>
  <r>
    <x v="15"/>
    <x v="3"/>
    <x v="0"/>
    <n v="1"/>
    <n v="3"/>
    <x v="0"/>
    <n v="12"/>
    <n v="1874996.34"/>
    <x v="0"/>
    <s v="&gt;500 000"/>
    <x v="0"/>
  </r>
  <r>
    <x v="15"/>
    <x v="3"/>
    <x v="0"/>
    <n v="2"/>
    <n v="3"/>
    <x v="0"/>
    <n v="19"/>
    <n v="5849358.1200000001"/>
    <x v="0"/>
    <s v="&gt;500 000"/>
    <x v="0"/>
  </r>
  <r>
    <x v="15"/>
    <x v="3"/>
    <x v="0"/>
    <n v="3"/>
    <n v="3"/>
    <x v="0"/>
    <n v="1"/>
    <n v="574543.31999999995"/>
    <x v="0"/>
    <s v="&gt;500 000"/>
    <x v="0"/>
  </r>
  <r>
    <x v="15"/>
    <x v="3"/>
    <x v="1"/>
    <n v="3"/>
    <n v="3"/>
    <x v="1"/>
    <n v="2"/>
    <n v="50211.86"/>
    <x v="0"/>
    <s v="Между 50 000 и 100 000"/>
    <x v="0"/>
  </r>
  <r>
    <x v="16"/>
    <x v="3"/>
    <x v="0"/>
    <n v="1"/>
    <n v="3"/>
    <x v="0"/>
    <n v="15"/>
    <n v="1593854.44"/>
    <x v="0"/>
    <s v="&gt;500 000"/>
    <x v="0"/>
  </r>
  <r>
    <x v="16"/>
    <x v="3"/>
    <x v="0"/>
    <n v="2"/>
    <n v="3"/>
    <x v="0"/>
    <n v="9"/>
    <n v="1052222.8600000001"/>
    <x v="0"/>
    <s v="&gt;500 000"/>
    <x v="0"/>
  </r>
  <r>
    <x v="16"/>
    <x v="3"/>
    <x v="0"/>
    <n v="3"/>
    <n v="3"/>
    <x v="0"/>
    <n v="7"/>
    <n v="1834394.47"/>
    <x v="0"/>
    <s v="&gt;500 000"/>
    <x v="0"/>
  </r>
  <r>
    <x v="16"/>
    <x v="3"/>
    <x v="1"/>
    <n v="4"/>
    <n v="3"/>
    <x v="1"/>
    <n v="2"/>
    <n v="51210.29"/>
    <x v="0"/>
    <s v="Между 50 000 и 100 000"/>
    <x v="0"/>
  </r>
  <r>
    <x v="14"/>
    <x v="3"/>
    <x v="0"/>
    <n v="1"/>
    <n v="3"/>
    <x v="0"/>
    <n v="39"/>
    <n v="9753550.3699999992"/>
    <x v="0"/>
    <s v="&gt;500 000"/>
    <x v="0"/>
  </r>
  <r>
    <x v="14"/>
    <x v="3"/>
    <x v="0"/>
    <n v="2"/>
    <n v="3"/>
    <x v="0"/>
    <n v="11"/>
    <n v="1423837.97"/>
    <x v="0"/>
    <s v="&gt;500 000"/>
    <x v="0"/>
  </r>
  <r>
    <x v="14"/>
    <x v="3"/>
    <x v="0"/>
    <n v="3"/>
    <n v="3"/>
    <x v="0"/>
    <n v="2"/>
    <n v="532602.26"/>
    <x v="0"/>
    <s v="&gt;500 000"/>
    <x v="0"/>
  </r>
  <r>
    <x v="14"/>
    <x v="3"/>
    <x v="1"/>
    <n v="2"/>
    <n v="3"/>
    <x v="1"/>
    <n v="1"/>
    <n v="248814.85"/>
    <x v="0"/>
    <s v="Между 100 000 и 500 000"/>
    <x v="0"/>
  </r>
  <r>
    <x v="10"/>
    <x v="3"/>
    <x v="0"/>
    <n v="1"/>
    <n v="3"/>
    <x v="0"/>
    <n v="33"/>
    <n v="9241379.4399999995"/>
    <x v="0"/>
    <s v="&gt;500 000"/>
    <x v="0"/>
  </r>
  <r>
    <x v="10"/>
    <x v="3"/>
    <x v="0"/>
    <n v="2"/>
    <n v="3"/>
    <x v="0"/>
    <n v="24"/>
    <n v="5805877.2999999998"/>
    <x v="0"/>
    <s v="&gt;500 000"/>
    <x v="0"/>
  </r>
  <r>
    <x v="10"/>
    <x v="3"/>
    <x v="0"/>
    <n v="3"/>
    <n v="3"/>
    <x v="0"/>
    <n v="4"/>
    <n v="146344.82"/>
    <x v="0"/>
    <s v="Между 100 000 и 500 000"/>
    <x v="0"/>
  </r>
  <r>
    <x v="0"/>
    <x v="3"/>
    <x v="1"/>
    <n v="3"/>
    <n v="4"/>
    <x v="0"/>
    <n v="1"/>
    <n v="14135"/>
    <x v="0"/>
    <s v="Между 10 000 и 50 000"/>
    <x v="0"/>
  </r>
  <r>
    <x v="0"/>
    <x v="3"/>
    <x v="0"/>
    <n v="3"/>
    <n v="4"/>
    <x v="0"/>
    <n v="94"/>
    <n v="17326958.93"/>
    <x v="0"/>
    <s v="&gt;500 000"/>
    <x v="0"/>
  </r>
  <r>
    <x v="0"/>
    <x v="3"/>
    <x v="1"/>
    <n v="1"/>
    <n v="4"/>
    <x v="1"/>
    <n v="3"/>
    <n v="267324.31"/>
    <x v="0"/>
    <s v="Между 100 000 и 500 000"/>
    <x v="0"/>
  </r>
  <r>
    <x v="0"/>
    <x v="3"/>
    <x v="1"/>
    <n v="2"/>
    <n v="4"/>
    <x v="1"/>
    <n v="3"/>
    <n v="147510.01999999999"/>
    <x v="0"/>
    <s v="Между 100 000 и 500 000"/>
    <x v="0"/>
  </r>
  <r>
    <x v="0"/>
    <x v="3"/>
    <x v="1"/>
    <n v="3"/>
    <n v="4"/>
    <x v="1"/>
    <n v="4"/>
    <n v="76244.91"/>
    <x v="0"/>
    <s v="Между 50 000 и 100 000"/>
    <x v="0"/>
  </r>
  <r>
    <x v="0"/>
    <x v="3"/>
    <x v="1"/>
    <n v="4"/>
    <n v="4"/>
    <x v="1"/>
    <n v="2"/>
    <n v="167918"/>
    <x v="0"/>
    <s v="Между 100 000 и 500 000"/>
    <x v="0"/>
  </r>
  <r>
    <x v="1"/>
    <x v="3"/>
    <x v="0"/>
    <n v="1"/>
    <n v="4"/>
    <x v="0"/>
    <n v="13"/>
    <n v="3113239.56"/>
    <x v="0"/>
    <s v="&gt;500 000"/>
    <x v="0"/>
  </r>
  <r>
    <x v="1"/>
    <x v="3"/>
    <x v="0"/>
    <n v="2"/>
    <n v="4"/>
    <x v="0"/>
    <n v="19"/>
    <n v="4133945.82"/>
    <x v="0"/>
    <s v="&gt;500 000"/>
    <x v="0"/>
  </r>
  <r>
    <x v="1"/>
    <x v="3"/>
    <x v="1"/>
    <n v="1"/>
    <n v="4"/>
    <x v="0"/>
    <n v="1"/>
    <n v="7296.76"/>
    <x v="0"/>
    <s v="Между 1000 и 10 000"/>
    <x v="0"/>
  </r>
  <r>
    <x v="1"/>
    <x v="3"/>
    <x v="1"/>
    <n v="1"/>
    <n v="4"/>
    <x v="1"/>
    <n v="3"/>
    <n v="430186.93"/>
    <x v="0"/>
    <s v="Между 100 000 и 500 000"/>
    <x v="0"/>
  </r>
  <r>
    <x v="1"/>
    <x v="3"/>
    <x v="1"/>
    <n v="2"/>
    <n v="4"/>
    <x v="1"/>
    <n v="1"/>
    <n v="11142.85"/>
    <x v="0"/>
    <s v="Между 10 000 и 50 000"/>
    <x v="0"/>
  </r>
  <r>
    <x v="1"/>
    <x v="3"/>
    <x v="1"/>
    <n v="3"/>
    <n v="4"/>
    <x v="1"/>
    <n v="2"/>
    <n v="105168.1"/>
    <x v="0"/>
    <s v="Между 100 000 и 500 000"/>
    <x v="0"/>
  </r>
  <r>
    <x v="1"/>
    <x v="3"/>
    <x v="1"/>
    <n v="4"/>
    <n v="4"/>
    <x v="0"/>
    <n v="1"/>
    <n v="14303.61"/>
    <x v="0"/>
    <s v="Между 10 000 и 50 000"/>
    <x v="0"/>
  </r>
  <r>
    <x v="1"/>
    <x v="3"/>
    <x v="1"/>
    <n v="4"/>
    <n v="4"/>
    <x v="1"/>
    <n v="3"/>
    <n v="36897.699999999997"/>
    <x v="0"/>
    <s v="Между 10 000 и 50 000"/>
    <x v="0"/>
  </r>
  <r>
    <x v="2"/>
    <x v="3"/>
    <x v="0"/>
    <n v="2"/>
    <n v="4"/>
    <x v="0"/>
    <n v="9"/>
    <n v="1847227.27"/>
    <x v="0"/>
    <s v="&gt;500 000"/>
    <x v="0"/>
  </r>
  <r>
    <x v="2"/>
    <x v="3"/>
    <x v="0"/>
    <n v="3"/>
    <n v="4"/>
    <x v="0"/>
    <n v="19"/>
    <n v="4203135"/>
    <x v="0"/>
    <s v="&gt;500 000"/>
    <x v="0"/>
  </r>
  <r>
    <x v="2"/>
    <x v="3"/>
    <x v="1"/>
    <n v="2"/>
    <n v="4"/>
    <x v="0"/>
    <n v="1"/>
    <n v="7484.41"/>
    <x v="0"/>
    <s v="Между 1000 и 10 000"/>
    <x v="0"/>
  </r>
  <r>
    <x v="2"/>
    <x v="3"/>
    <x v="1"/>
    <n v="2"/>
    <n v="4"/>
    <x v="1"/>
    <n v="3"/>
    <n v="437572.64"/>
    <x v="0"/>
    <s v="Между 100 000 и 500 000"/>
    <x v="0"/>
  </r>
  <r>
    <x v="2"/>
    <x v="3"/>
    <x v="1"/>
    <n v="3"/>
    <n v="4"/>
    <x v="1"/>
    <n v="1"/>
    <n v="11344.82"/>
    <x v="0"/>
    <s v="Между 10 000 и 50 000"/>
    <x v="0"/>
  </r>
  <r>
    <x v="2"/>
    <x v="3"/>
    <x v="1"/>
    <n v="4"/>
    <n v="4"/>
    <x v="1"/>
    <n v="2"/>
    <n v="107360.42"/>
    <x v="0"/>
    <s v="Между 100 000 и 500 000"/>
    <x v="0"/>
  </r>
  <r>
    <x v="3"/>
    <x v="3"/>
    <x v="0"/>
    <n v="1"/>
    <n v="4"/>
    <x v="0"/>
    <n v="82"/>
    <n v="13929416.470000001"/>
    <x v="0"/>
    <s v="&gt;500 000"/>
    <x v="0"/>
  </r>
  <r>
    <x v="3"/>
    <x v="3"/>
    <x v="0"/>
    <n v="3"/>
    <n v="4"/>
    <x v="0"/>
    <n v="9"/>
    <n v="1881451.43"/>
    <x v="0"/>
    <s v="&gt;500 000"/>
    <x v="0"/>
  </r>
  <r>
    <x v="3"/>
    <x v="3"/>
    <x v="1"/>
    <n v="3"/>
    <n v="4"/>
    <x v="0"/>
    <n v="1"/>
    <n v="7692.73"/>
    <x v="0"/>
    <s v="Между 1000 и 10 000"/>
    <x v="0"/>
  </r>
  <r>
    <x v="3"/>
    <x v="3"/>
    <x v="1"/>
    <n v="3"/>
    <n v="4"/>
    <x v="1"/>
    <n v="3"/>
    <n v="446062.58"/>
    <x v="0"/>
    <s v="Между 100 000 и 500 000"/>
    <x v="0"/>
  </r>
  <r>
    <x v="3"/>
    <x v="3"/>
    <x v="1"/>
    <n v="4"/>
    <n v="4"/>
    <x v="1"/>
    <n v="1"/>
    <n v="10721.83"/>
    <x v="0"/>
    <s v="Между 10 000 и 50 000"/>
    <x v="0"/>
  </r>
  <r>
    <x v="4"/>
    <x v="3"/>
    <x v="0"/>
    <n v="3"/>
    <n v="4"/>
    <x v="0"/>
    <n v="41"/>
    <n v="7207670.9500000002"/>
    <x v="0"/>
    <s v="&gt;500 000"/>
    <x v="0"/>
  </r>
  <r>
    <x v="4"/>
    <x v="3"/>
    <x v="1"/>
    <n v="1"/>
    <n v="4"/>
    <x v="0"/>
    <n v="1"/>
    <n v="2348.4899999999998"/>
    <x v="0"/>
    <s v="Между 1000 и 10 000"/>
    <x v="0"/>
  </r>
  <r>
    <x v="4"/>
    <x v="3"/>
    <x v="1"/>
    <n v="3"/>
    <n v="4"/>
    <x v="1"/>
    <n v="2"/>
    <n v="374994.09"/>
    <x v="0"/>
    <s v="Между 100 000 и 500 000"/>
    <x v="0"/>
  </r>
  <r>
    <x v="4"/>
    <x v="3"/>
    <x v="1"/>
    <n v="4"/>
    <n v="4"/>
    <x v="0"/>
    <n v="1"/>
    <n v="7914.49"/>
    <x v="0"/>
    <s v="Между 1000 и 10 000"/>
    <x v="0"/>
  </r>
  <r>
    <x v="4"/>
    <x v="3"/>
    <x v="1"/>
    <n v="4"/>
    <n v="4"/>
    <x v="1"/>
    <n v="3"/>
    <n v="441488.33"/>
    <x v="0"/>
    <s v="Между 100 000 и 500 000"/>
    <x v="0"/>
  </r>
  <r>
    <x v="5"/>
    <x v="3"/>
    <x v="0"/>
    <n v="2"/>
    <n v="4"/>
    <x v="0"/>
    <n v="41"/>
    <n v="7073072.1200000001"/>
    <x v="0"/>
    <s v="&gt;500 000"/>
    <x v="0"/>
  </r>
  <r>
    <x v="5"/>
    <x v="3"/>
    <x v="1"/>
    <n v="2"/>
    <n v="4"/>
    <x v="0"/>
    <n v="1"/>
    <n v="2400.29"/>
    <x v="0"/>
    <s v="Между 1000 и 10 000"/>
    <x v="0"/>
  </r>
  <r>
    <x v="5"/>
    <x v="3"/>
    <x v="1"/>
    <n v="2"/>
    <n v="4"/>
    <x v="1"/>
    <n v="4"/>
    <n v="209205.87"/>
    <x v="0"/>
    <s v="Между 100 000 и 500 000"/>
    <x v="0"/>
  </r>
  <r>
    <x v="5"/>
    <x v="3"/>
    <x v="1"/>
    <n v="4"/>
    <n v="4"/>
    <x v="1"/>
    <n v="2"/>
    <n v="383055.63"/>
    <x v="0"/>
    <s v="Между 100 000 и 500 000"/>
    <x v="0"/>
  </r>
  <r>
    <x v="6"/>
    <x v="3"/>
    <x v="0"/>
    <n v="3"/>
    <n v="4"/>
    <x v="0"/>
    <n v="37"/>
    <n v="6248053.0700000003"/>
    <x v="0"/>
    <s v="&gt;500 000"/>
    <x v="0"/>
  </r>
  <r>
    <x v="6"/>
    <x v="3"/>
    <x v="1"/>
    <n v="3"/>
    <n v="4"/>
    <x v="0"/>
    <n v="1"/>
    <n v="2455.79"/>
    <x v="0"/>
    <s v="Между 1000 и 10 000"/>
    <x v="0"/>
  </r>
  <r>
    <x v="6"/>
    <x v="3"/>
    <x v="1"/>
    <n v="3"/>
    <n v="4"/>
    <x v="1"/>
    <n v="4"/>
    <n v="213590.41"/>
    <x v="0"/>
    <s v="Между 100 000 и 500 000"/>
    <x v="0"/>
  </r>
  <r>
    <x v="6"/>
    <x v="3"/>
    <x v="1"/>
    <n v="4"/>
    <n v="4"/>
    <x v="1"/>
    <n v="5"/>
    <n v="54136.01"/>
    <x v="0"/>
    <s v="Между 50 000 и 100 000"/>
    <x v="0"/>
  </r>
  <r>
    <x v="11"/>
    <x v="3"/>
    <x v="0"/>
    <n v="1"/>
    <n v="4"/>
    <x v="0"/>
    <n v="79"/>
    <n v="13563554.42"/>
    <x v="0"/>
    <s v="&gt;500 000"/>
    <x v="0"/>
  </r>
  <r>
    <x v="11"/>
    <x v="3"/>
    <x v="0"/>
    <n v="3"/>
    <n v="4"/>
    <x v="0"/>
    <n v="47"/>
    <n v="9728616.5700000003"/>
    <x v="0"/>
    <s v="&gt;500 000"/>
    <x v="0"/>
  </r>
  <r>
    <x v="11"/>
    <x v="3"/>
    <x v="1"/>
    <n v="4"/>
    <n v="4"/>
    <x v="0"/>
    <n v="1"/>
    <n v="2514.9899999999998"/>
    <x v="0"/>
    <s v="Между 1000 и 10 000"/>
    <x v="0"/>
  </r>
  <r>
    <x v="12"/>
    <x v="3"/>
    <x v="0"/>
    <n v="3"/>
    <n v="4"/>
    <x v="0"/>
    <n v="44"/>
    <n v="6855066.1500000004"/>
    <x v="0"/>
    <s v="&gt;500 000"/>
    <x v="0"/>
  </r>
  <r>
    <x v="12"/>
    <x v="3"/>
    <x v="1"/>
    <n v="1"/>
    <n v="4"/>
    <x v="0"/>
    <n v="1"/>
    <n v="49160.32"/>
    <x v="0"/>
    <s v="Между 10 000 и 50 000"/>
    <x v="0"/>
  </r>
  <r>
    <x v="7"/>
    <x v="3"/>
    <x v="0"/>
    <n v="2"/>
    <n v="4"/>
    <x v="0"/>
    <n v="73"/>
    <n v="13080696.09"/>
    <x v="0"/>
    <s v="&gt;500 000"/>
    <x v="0"/>
  </r>
  <r>
    <x v="7"/>
    <x v="3"/>
    <x v="1"/>
    <n v="1"/>
    <n v="4"/>
    <x v="0"/>
    <n v="1"/>
    <n v="6645.55"/>
    <x v="0"/>
    <s v="Между 1000 и 10 000"/>
    <x v="0"/>
  </r>
  <r>
    <x v="7"/>
    <x v="3"/>
    <x v="1"/>
    <n v="2"/>
    <n v="4"/>
    <x v="0"/>
    <n v="1"/>
    <n v="50257.61"/>
    <x v="0"/>
    <s v="Между 50 000 и 100 000"/>
    <x v="0"/>
  </r>
  <r>
    <x v="7"/>
    <x v="3"/>
    <x v="1"/>
    <n v="2"/>
    <n v="4"/>
    <x v="1"/>
    <n v="4"/>
    <n v="577703.43999999994"/>
    <x v="0"/>
    <s v="&gt;500 000"/>
    <x v="0"/>
  </r>
  <r>
    <x v="7"/>
    <x v="3"/>
    <x v="1"/>
    <n v="3"/>
    <n v="4"/>
    <x v="1"/>
    <n v="2"/>
    <n v="45298.57"/>
    <x v="0"/>
    <s v="Между 10 000 и 50 000"/>
    <x v="0"/>
  </r>
  <r>
    <x v="8"/>
    <x v="3"/>
    <x v="0"/>
    <n v="2"/>
    <n v="4"/>
    <x v="0"/>
    <n v="181"/>
    <n v="30910569.559999999"/>
    <x v="0"/>
    <s v="&gt;500 000"/>
    <x v="0"/>
  </r>
  <r>
    <x v="8"/>
    <x v="3"/>
    <x v="1"/>
    <n v="1"/>
    <n v="4"/>
    <x v="0"/>
    <n v="3"/>
    <n v="175007.48"/>
    <x v="0"/>
    <s v="Между 100 000 и 500 000"/>
    <x v="0"/>
  </r>
  <r>
    <x v="8"/>
    <x v="3"/>
    <x v="1"/>
    <n v="1"/>
    <n v="4"/>
    <x v="1"/>
    <n v="1"/>
    <n v="192859.07"/>
    <x v="0"/>
    <s v="Между 100 000 и 500 000"/>
    <x v="0"/>
  </r>
  <r>
    <x v="8"/>
    <x v="3"/>
    <x v="1"/>
    <n v="2"/>
    <n v="4"/>
    <x v="0"/>
    <n v="1"/>
    <n v="6743.35"/>
    <x v="0"/>
    <s v="Между 1000 и 10 000"/>
    <x v="0"/>
  </r>
  <r>
    <x v="8"/>
    <x v="3"/>
    <x v="1"/>
    <n v="2"/>
    <n v="4"/>
    <x v="1"/>
    <n v="3"/>
    <n v="610196.49"/>
    <x v="0"/>
    <s v="&gt;500 000"/>
    <x v="0"/>
  </r>
  <r>
    <x v="8"/>
    <x v="3"/>
    <x v="1"/>
    <n v="3"/>
    <n v="4"/>
    <x v="0"/>
    <n v="1"/>
    <n v="51486.5"/>
    <x v="0"/>
    <s v="Между 50 000 и 100 000"/>
    <x v="0"/>
  </r>
  <r>
    <x v="8"/>
    <x v="3"/>
    <x v="1"/>
    <n v="3"/>
    <n v="4"/>
    <x v="1"/>
    <n v="3"/>
    <n v="398232.96"/>
    <x v="0"/>
    <s v="Между 100 000 и 500 000"/>
    <x v="0"/>
  </r>
  <r>
    <x v="9"/>
    <x v="3"/>
    <x v="0"/>
    <n v="3"/>
    <n v="4"/>
    <x v="0"/>
    <n v="150"/>
    <n v="24996056.890000001"/>
    <x v="0"/>
    <s v="&gt;500 000"/>
    <x v="0"/>
  </r>
  <r>
    <x v="9"/>
    <x v="3"/>
    <x v="1"/>
    <n v="1"/>
    <n v="4"/>
    <x v="0"/>
    <n v="1"/>
    <n v="342183.86"/>
    <x v="0"/>
    <s v="Между 100 000 и 500 000"/>
    <x v="0"/>
  </r>
  <r>
    <x v="9"/>
    <x v="3"/>
    <x v="1"/>
    <n v="2"/>
    <n v="4"/>
    <x v="0"/>
    <n v="3"/>
    <n v="178543.3"/>
    <x v="0"/>
    <s v="Между 100 000 и 500 000"/>
    <x v="0"/>
  </r>
  <r>
    <x v="9"/>
    <x v="3"/>
    <x v="1"/>
    <n v="2"/>
    <n v="4"/>
    <x v="1"/>
    <n v="1"/>
    <n v="196718.95"/>
    <x v="0"/>
    <s v="Между 100 000 и 500 000"/>
    <x v="0"/>
  </r>
  <r>
    <x v="9"/>
    <x v="3"/>
    <x v="1"/>
    <n v="3"/>
    <n v="4"/>
    <x v="0"/>
    <n v="1"/>
    <n v="6847.46"/>
    <x v="0"/>
    <s v="Между 1000 и 10 000"/>
    <x v="0"/>
  </r>
  <r>
    <x v="9"/>
    <x v="3"/>
    <x v="1"/>
    <n v="4"/>
    <n v="4"/>
    <x v="0"/>
    <n v="1"/>
    <n v="52766.38"/>
    <x v="0"/>
    <s v="Между 50 000 и 100 000"/>
    <x v="0"/>
  </r>
  <r>
    <x v="9"/>
    <x v="3"/>
    <x v="1"/>
    <n v="4"/>
    <n v="4"/>
    <x v="1"/>
    <n v="3"/>
    <n v="405484.36"/>
    <x v="0"/>
    <s v="Между 100 000 и 500 000"/>
    <x v="0"/>
  </r>
  <r>
    <x v="13"/>
    <x v="3"/>
    <x v="1"/>
    <n v="1"/>
    <n v="4"/>
    <x v="0"/>
    <n v="2"/>
    <n v="74064.78"/>
    <x v="0"/>
    <s v="Между 50 000 и 100 000"/>
    <x v="0"/>
  </r>
  <r>
    <x v="13"/>
    <x v="3"/>
    <x v="1"/>
    <n v="2"/>
    <n v="4"/>
    <x v="0"/>
    <n v="1"/>
    <n v="348871.42"/>
    <x v="0"/>
    <s v="Между 100 000 и 500 000"/>
    <x v="0"/>
  </r>
  <r>
    <x v="13"/>
    <x v="3"/>
    <x v="1"/>
    <n v="3"/>
    <n v="4"/>
    <x v="0"/>
    <n v="3"/>
    <n v="177316.67"/>
    <x v="0"/>
    <s v="Между 100 000 и 500 000"/>
    <x v="0"/>
  </r>
  <r>
    <x v="13"/>
    <x v="3"/>
    <x v="1"/>
    <n v="3"/>
    <n v="4"/>
    <x v="1"/>
    <n v="1"/>
    <n v="201205.38"/>
    <x v="0"/>
    <s v="Между 100 000 и 500 000"/>
    <x v="0"/>
  </r>
  <r>
    <x v="13"/>
    <x v="3"/>
    <x v="1"/>
    <n v="4"/>
    <n v="4"/>
    <x v="0"/>
    <n v="1"/>
    <n v="7000.32"/>
    <x v="0"/>
    <s v="Между 1000 и 10 000"/>
    <x v="0"/>
  </r>
  <r>
    <x v="13"/>
    <x v="3"/>
    <x v="1"/>
    <n v="4"/>
    <n v="4"/>
    <x v="1"/>
    <n v="2"/>
    <n v="621452.43999999994"/>
    <x v="0"/>
    <s v="&gt;500 000"/>
    <x v="0"/>
  </r>
  <r>
    <x v="17"/>
    <x v="3"/>
    <x v="1"/>
    <n v="1"/>
    <n v="4"/>
    <x v="1"/>
    <n v="3"/>
    <n v="41997.75"/>
    <x v="0"/>
    <s v="Между 10 000 и 50 000"/>
    <x v="0"/>
  </r>
  <r>
    <x v="17"/>
    <x v="3"/>
    <x v="1"/>
    <n v="2"/>
    <n v="4"/>
    <x v="0"/>
    <n v="2"/>
    <n v="75154.75"/>
    <x v="0"/>
    <s v="Между 50 000 и 100 000"/>
    <x v="0"/>
  </r>
  <r>
    <x v="17"/>
    <x v="3"/>
    <x v="1"/>
    <n v="2"/>
    <n v="4"/>
    <x v="1"/>
    <n v="6"/>
    <n v="589222.54"/>
    <x v="0"/>
    <s v="&gt;500 000"/>
    <x v="0"/>
  </r>
  <r>
    <x v="17"/>
    <x v="3"/>
    <x v="1"/>
    <n v="3"/>
    <n v="4"/>
    <x v="0"/>
    <n v="1"/>
    <n v="354501.22"/>
    <x v="0"/>
    <s v="Между 100 000 и 500 000"/>
    <x v="0"/>
  </r>
  <r>
    <x v="17"/>
    <x v="3"/>
    <x v="1"/>
    <n v="4"/>
    <n v="4"/>
    <x v="0"/>
    <n v="3"/>
    <n v="174888.9"/>
    <x v="0"/>
    <s v="Между 100 000 и 500 000"/>
    <x v="0"/>
  </r>
  <r>
    <x v="15"/>
    <x v="3"/>
    <x v="0"/>
    <n v="1"/>
    <n v="4"/>
    <x v="0"/>
    <n v="66"/>
    <n v="10073715.48"/>
    <x v="0"/>
    <s v="&gt;500 000"/>
    <x v="0"/>
  </r>
  <r>
    <x v="15"/>
    <x v="3"/>
    <x v="0"/>
    <n v="2"/>
    <n v="4"/>
    <x v="0"/>
    <n v="17"/>
    <n v="5695287.9699999997"/>
    <x v="0"/>
    <s v="&gt;500 000"/>
    <x v="0"/>
  </r>
  <r>
    <x v="15"/>
    <x v="3"/>
    <x v="0"/>
    <n v="3"/>
    <n v="4"/>
    <x v="0"/>
    <n v="1"/>
    <n v="29973.56"/>
    <x v="0"/>
    <s v="Между 10 000 и 50 000"/>
    <x v="0"/>
  </r>
  <r>
    <x v="15"/>
    <x v="3"/>
    <x v="0"/>
    <n v="3"/>
    <n v="4"/>
    <x v="1"/>
    <n v="3"/>
    <n v="108080.31"/>
    <x v="0"/>
    <s v="Между 100 000 и 500 000"/>
    <x v="0"/>
  </r>
  <r>
    <x v="15"/>
    <x v="3"/>
    <x v="1"/>
    <n v="3"/>
    <n v="4"/>
    <x v="1"/>
    <n v="2"/>
    <n v="655466.63"/>
    <x v="0"/>
    <s v="&gt;500 000"/>
    <x v="0"/>
  </r>
  <r>
    <x v="16"/>
    <x v="3"/>
    <x v="0"/>
    <n v="1"/>
    <n v="4"/>
    <x v="0"/>
    <n v="62"/>
    <n v="6200288.9500000002"/>
    <x v="0"/>
    <s v="&gt;500 000"/>
    <x v="0"/>
  </r>
  <r>
    <x v="16"/>
    <x v="3"/>
    <x v="0"/>
    <n v="3"/>
    <n v="4"/>
    <x v="0"/>
    <n v="6"/>
    <n v="1730514.5"/>
    <x v="0"/>
    <s v="&gt;500 000"/>
    <x v="0"/>
  </r>
  <r>
    <x v="16"/>
    <x v="3"/>
    <x v="1"/>
    <n v="4"/>
    <n v="4"/>
    <x v="1"/>
    <n v="1"/>
    <n v="299992.87"/>
    <x v="0"/>
    <s v="Между 100 000 и 500 000"/>
    <x v="0"/>
  </r>
  <r>
    <x v="14"/>
    <x v="3"/>
    <x v="0"/>
    <n v="3"/>
    <n v="4"/>
    <x v="0"/>
    <n v="12"/>
    <n v="1183124.1599999999"/>
    <x v="0"/>
    <s v="&gt;500 000"/>
    <x v="0"/>
  </r>
  <r>
    <x v="14"/>
    <x v="3"/>
    <x v="1"/>
    <n v="1"/>
    <n v="4"/>
    <x v="0"/>
    <n v="1"/>
    <n v="13727.8"/>
    <x v="0"/>
    <s v="Между 10 000 и 50 000"/>
    <x v="0"/>
  </r>
  <r>
    <x v="14"/>
    <x v="3"/>
    <x v="1"/>
    <n v="1"/>
    <n v="4"/>
    <x v="1"/>
    <n v="6"/>
    <n v="133784.81"/>
    <x v="0"/>
    <s v="Между 100 000 и 500 000"/>
    <x v="0"/>
  </r>
  <r>
    <x v="14"/>
    <x v="3"/>
    <x v="1"/>
    <n v="2"/>
    <n v="4"/>
    <x v="1"/>
    <n v="2"/>
    <n v="160634.25"/>
    <x v="0"/>
    <s v="Между 100 000 и 500 000"/>
    <x v="0"/>
  </r>
  <r>
    <x v="10"/>
    <x v="3"/>
    <x v="0"/>
    <n v="3"/>
    <n v="4"/>
    <x v="0"/>
    <n v="36"/>
    <n v="3344000.38"/>
    <x v="0"/>
    <s v="&gt;500 000"/>
    <x v="0"/>
  </r>
  <r>
    <x v="10"/>
    <x v="3"/>
    <x v="1"/>
    <n v="1"/>
    <n v="4"/>
    <x v="1"/>
    <n v="3"/>
    <n v="144140.04"/>
    <x v="0"/>
    <s v="Между 100 000 и 500 000"/>
    <x v="0"/>
  </r>
  <r>
    <x v="10"/>
    <x v="3"/>
    <x v="1"/>
    <n v="2"/>
    <n v="4"/>
    <x v="0"/>
    <n v="1"/>
    <n v="13900.25"/>
    <x v="0"/>
    <s v="Между 10 000 и 50 000"/>
    <x v="0"/>
  </r>
  <r>
    <x v="10"/>
    <x v="3"/>
    <x v="1"/>
    <n v="2"/>
    <n v="4"/>
    <x v="1"/>
    <n v="4"/>
    <n v="73738.710000000006"/>
    <x v="0"/>
    <s v="Между 50 000 и 100 000"/>
    <x v="0"/>
  </r>
  <r>
    <x v="10"/>
    <x v="3"/>
    <x v="1"/>
    <n v="3"/>
    <n v="4"/>
    <x v="1"/>
    <n v="2"/>
    <n v="163969.29"/>
    <x v="0"/>
    <s v="Между 100 000 и 500 000"/>
    <x v="0"/>
  </r>
  <r>
    <x v="0"/>
    <x v="3"/>
    <x v="1"/>
    <n v="2"/>
    <n v="5"/>
    <x v="0"/>
    <n v="2"/>
    <n v="338170.07"/>
    <x v="0"/>
    <s v="Между 100 000 и 500 000"/>
    <x v="0"/>
  </r>
  <r>
    <x v="0"/>
    <x v="3"/>
    <x v="0"/>
    <n v="1"/>
    <n v="5"/>
    <x v="0"/>
    <n v="56"/>
    <n v="12390335.4"/>
    <x v="0"/>
    <s v="&gt;500 000"/>
    <x v="0"/>
  </r>
  <r>
    <x v="0"/>
    <x v="3"/>
    <x v="1"/>
    <n v="1"/>
    <n v="5"/>
    <x v="1"/>
    <n v="4"/>
    <n v="368168.31"/>
    <x v="0"/>
    <s v="Между 100 000 и 500 000"/>
    <x v="0"/>
  </r>
  <r>
    <x v="0"/>
    <x v="3"/>
    <x v="1"/>
    <n v="2"/>
    <n v="5"/>
    <x v="1"/>
    <n v="5"/>
    <n v="1077068.49"/>
    <x v="0"/>
    <s v="&gt;500 000"/>
    <x v="0"/>
  </r>
  <r>
    <x v="0"/>
    <x v="3"/>
    <x v="0"/>
    <n v="2"/>
    <n v="5"/>
    <x v="0"/>
    <n v="255"/>
    <n v="39765196.890000001"/>
    <x v="0"/>
    <s v="&gt;500 000"/>
    <x v="0"/>
  </r>
  <r>
    <x v="0"/>
    <x v="3"/>
    <x v="1"/>
    <n v="4"/>
    <n v="5"/>
    <x v="1"/>
    <n v="7"/>
    <n v="634160.14"/>
    <x v="0"/>
    <s v="&gt;500 000"/>
    <x v="0"/>
  </r>
  <r>
    <x v="1"/>
    <x v="3"/>
    <x v="0"/>
    <n v="1"/>
    <n v="5"/>
    <x v="0"/>
    <n v="79"/>
    <n v="14976756.529999999"/>
    <x v="0"/>
    <s v="&gt;500 000"/>
    <x v="0"/>
  </r>
  <r>
    <x v="1"/>
    <x v="3"/>
    <x v="0"/>
    <n v="3"/>
    <n v="5"/>
    <x v="0"/>
    <n v="201"/>
    <n v="29243349.57"/>
    <x v="0"/>
    <s v="&gt;500 000"/>
    <x v="0"/>
  </r>
  <r>
    <x v="1"/>
    <x v="3"/>
    <x v="1"/>
    <n v="1"/>
    <n v="5"/>
    <x v="1"/>
    <n v="4"/>
    <n v="440805.17"/>
    <x v="0"/>
    <s v="Между 100 000 и 500 000"/>
    <x v="0"/>
  </r>
  <r>
    <x v="1"/>
    <x v="3"/>
    <x v="1"/>
    <n v="2"/>
    <n v="5"/>
    <x v="1"/>
    <n v="3"/>
    <n v="258796.46"/>
    <x v="0"/>
    <s v="Между 100 000 и 500 000"/>
    <x v="0"/>
  </r>
  <r>
    <x v="1"/>
    <x v="3"/>
    <x v="1"/>
    <n v="3"/>
    <n v="5"/>
    <x v="0"/>
    <n v="2"/>
    <n v="344627.57"/>
    <x v="0"/>
    <s v="Между 100 000 и 500 000"/>
    <x v="0"/>
  </r>
  <r>
    <x v="1"/>
    <x v="3"/>
    <x v="1"/>
    <n v="3"/>
    <n v="5"/>
    <x v="1"/>
    <n v="4"/>
    <n v="629912.78"/>
    <x v="0"/>
    <s v="&gt;500 000"/>
    <x v="0"/>
  </r>
  <r>
    <x v="2"/>
    <x v="3"/>
    <x v="0"/>
    <n v="2"/>
    <n v="5"/>
    <x v="0"/>
    <n v="74"/>
    <n v="14237385.1"/>
    <x v="0"/>
    <s v="&gt;500 000"/>
    <x v="0"/>
  </r>
  <r>
    <x v="2"/>
    <x v="3"/>
    <x v="0"/>
    <n v="3"/>
    <n v="5"/>
    <x v="0"/>
    <n v="33"/>
    <n v="6801338.1799999997"/>
    <x v="0"/>
    <s v="&gt;500 000"/>
    <x v="0"/>
  </r>
  <r>
    <x v="2"/>
    <x v="3"/>
    <x v="1"/>
    <n v="1"/>
    <n v="5"/>
    <x v="0"/>
    <n v="1"/>
    <n v="2363.69"/>
    <x v="0"/>
    <s v="Между 1000 и 10 000"/>
    <x v="0"/>
  </r>
  <r>
    <x v="2"/>
    <x v="3"/>
    <x v="1"/>
    <n v="2"/>
    <n v="5"/>
    <x v="1"/>
    <n v="4"/>
    <n v="448679.39"/>
    <x v="0"/>
    <s v="Между 100 000 и 500 000"/>
    <x v="0"/>
  </r>
  <r>
    <x v="2"/>
    <x v="3"/>
    <x v="1"/>
    <n v="3"/>
    <n v="5"/>
    <x v="1"/>
    <n v="3"/>
    <n v="264021.40000000002"/>
    <x v="0"/>
    <s v="Между 100 000 и 500 000"/>
    <x v="0"/>
  </r>
  <r>
    <x v="2"/>
    <x v="3"/>
    <x v="1"/>
    <n v="4"/>
    <n v="5"/>
    <x v="0"/>
    <n v="2"/>
    <n v="351256.67"/>
    <x v="0"/>
    <s v="Между 100 000 и 500 000"/>
    <x v="0"/>
  </r>
  <r>
    <x v="2"/>
    <x v="3"/>
    <x v="1"/>
    <n v="4"/>
    <n v="5"/>
    <x v="1"/>
    <n v="4"/>
    <n v="641930.5"/>
    <x v="0"/>
    <s v="&gt;500 000"/>
    <x v="0"/>
  </r>
  <r>
    <x v="3"/>
    <x v="3"/>
    <x v="0"/>
    <n v="2"/>
    <n v="5"/>
    <x v="0"/>
    <n v="138"/>
    <n v="26224771.399999999"/>
    <x v="0"/>
    <s v="&gt;500 000"/>
    <x v="0"/>
  </r>
  <r>
    <x v="3"/>
    <x v="3"/>
    <x v="1"/>
    <n v="1"/>
    <n v="5"/>
    <x v="0"/>
    <n v="1"/>
    <n v="4969.07"/>
    <x v="0"/>
    <s v="Между 1000 и 10 000"/>
    <x v="0"/>
  </r>
  <r>
    <x v="3"/>
    <x v="3"/>
    <x v="1"/>
    <n v="2"/>
    <n v="5"/>
    <x v="0"/>
    <n v="1"/>
    <n v="2431.58"/>
    <x v="0"/>
    <s v="Между 1000 и 10 000"/>
    <x v="0"/>
  </r>
  <r>
    <x v="3"/>
    <x v="3"/>
    <x v="1"/>
    <n v="3"/>
    <n v="5"/>
    <x v="1"/>
    <n v="4"/>
    <n v="457643.14"/>
    <x v="0"/>
    <s v="Между 100 000 и 500 000"/>
    <x v="0"/>
  </r>
  <r>
    <x v="4"/>
    <x v="3"/>
    <x v="0"/>
    <n v="1"/>
    <n v="5"/>
    <x v="0"/>
    <n v="134"/>
    <n v="26466297.489999998"/>
    <x v="0"/>
    <s v="&gt;500 000"/>
    <x v="0"/>
  </r>
  <r>
    <x v="4"/>
    <x v="3"/>
    <x v="0"/>
    <n v="3"/>
    <n v="5"/>
    <x v="0"/>
    <n v="124"/>
    <n v="22972714.850000001"/>
    <x v="0"/>
    <s v="&gt;500 000"/>
    <x v="0"/>
  </r>
  <r>
    <x v="4"/>
    <x v="3"/>
    <x v="1"/>
    <n v="1"/>
    <n v="5"/>
    <x v="1"/>
    <n v="9"/>
    <n v="378075.59"/>
    <x v="0"/>
    <s v="Между 100 000 и 500 000"/>
    <x v="0"/>
  </r>
  <r>
    <x v="4"/>
    <x v="3"/>
    <x v="1"/>
    <n v="2"/>
    <n v="5"/>
    <x v="0"/>
    <n v="1"/>
    <n v="5032.76"/>
    <x v="0"/>
    <s v="Между 1000 и 10 000"/>
    <x v="0"/>
  </r>
  <r>
    <x v="4"/>
    <x v="3"/>
    <x v="1"/>
    <n v="2"/>
    <n v="5"/>
    <x v="1"/>
    <n v="9"/>
    <n v="715867.56"/>
    <x v="0"/>
    <s v="&gt;500 000"/>
    <x v="0"/>
  </r>
  <r>
    <x v="4"/>
    <x v="3"/>
    <x v="1"/>
    <n v="3"/>
    <n v="5"/>
    <x v="0"/>
    <n v="1"/>
    <n v="2503.85"/>
    <x v="0"/>
    <s v="Между 1000 и 10 000"/>
    <x v="0"/>
  </r>
  <r>
    <x v="4"/>
    <x v="3"/>
    <x v="1"/>
    <n v="3"/>
    <n v="5"/>
    <x v="1"/>
    <n v="6"/>
    <n v="430776.03"/>
    <x v="0"/>
    <s v="Между 100 000 и 500 000"/>
    <x v="0"/>
  </r>
  <r>
    <x v="4"/>
    <x v="3"/>
    <x v="1"/>
    <n v="4"/>
    <n v="5"/>
    <x v="1"/>
    <n v="3"/>
    <n v="465471.14"/>
    <x v="0"/>
    <s v="Между 100 000 и 500 000"/>
    <x v="0"/>
  </r>
  <r>
    <x v="5"/>
    <x v="3"/>
    <x v="1"/>
    <n v="1"/>
    <n v="5"/>
    <x v="0"/>
    <n v="2"/>
    <n v="356809.72"/>
    <x v="0"/>
    <s v="Между 100 000 и 500 000"/>
    <x v="0"/>
  </r>
  <r>
    <x v="5"/>
    <x v="3"/>
    <x v="1"/>
    <n v="2"/>
    <n v="5"/>
    <x v="1"/>
    <n v="9"/>
    <n v="387013.49"/>
    <x v="0"/>
    <s v="Между 100 000 и 500 000"/>
    <x v="0"/>
  </r>
  <r>
    <x v="5"/>
    <x v="3"/>
    <x v="1"/>
    <n v="3"/>
    <n v="5"/>
    <x v="0"/>
    <n v="1"/>
    <n v="5096.3100000000004"/>
    <x v="0"/>
    <s v="Между 1000 и 10 000"/>
    <x v="0"/>
  </r>
  <r>
    <x v="5"/>
    <x v="3"/>
    <x v="1"/>
    <n v="3"/>
    <n v="5"/>
    <x v="1"/>
    <n v="8"/>
    <n v="712157.17"/>
    <x v="0"/>
    <s v="&gt;500 000"/>
    <x v="0"/>
  </r>
  <r>
    <x v="5"/>
    <x v="3"/>
    <x v="1"/>
    <n v="4"/>
    <n v="5"/>
    <x v="0"/>
    <n v="1"/>
    <n v="2565.17"/>
    <x v="0"/>
    <s v="Между 1000 и 10 000"/>
    <x v="0"/>
  </r>
  <r>
    <x v="5"/>
    <x v="3"/>
    <x v="1"/>
    <n v="4"/>
    <n v="5"/>
    <x v="1"/>
    <n v="5"/>
    <n v="430908.26"/>
    <x v="0"/>
    <s v="Между 100 000 и 500 000"/>
    <x v="0"/>
  </r>
  <r>
    <x v="6"/>
    <x v="3"/>
    <x v="0"/>
    <n v="3"/>
    <n v="5"/>
    <x v="0"/>
    <n v="105"/>
    <n v="19135215.170000002"/>
    <x v="0"/>
    <s v="&gt;500 000"/>
    <x v="0"/>
  </r>
  <r>
    <x v="6"/>
    <x v="3"/>
    <x v="1"/>
    <n v="2"/>
    <n v="5"/>
    <x v="0"/>
    <n v="2"/>
    <n v="363648.61"/>
    <x v="0"/>
    <s v="Между 100 000 и 500 000"/>
    <x v="0"/>
  </r>
  <r>
    <x v="6"/>
    <x v="3"/>
    <x v="1"/>
    <n v="4"/>
    <n v="5"/>
    <x v="0"/>
    <n v="1"/>
    <n v="5166.93"/>
    <x v="0"/>
    <s v="Между 1000 и 10 000"/>
    <x v="0"/>
  </r>
  <r>
    <x v="6"/>
    <x v="3"/>
    <x v="1"/>
    <n v="4"/>
    <n v="5"/>
    <x v="1"/>
    <n v="8"/>
    <n v="723690.52"/>
    <x v="0"/>
    <s v="&gt;500 000"/>
    <x v="0"/>
  </r>
  <r>
    <x v="11"/>
    <x v="3"/>
    <x v="0"/>
    <n v="2"/>
    <n v="5"/>
    <x v="0"/>
    <n v="127"/>
    <n v="24107069.09"/>
    <x v="0"/>
    <s v="&gt;500 000"/>
    <x v="0"/>
  </r>
  <r>
    <x v="11"/>
    <x v="3"/>
    <x v="0"/>
    <n v="3"/>
    <n v="5"/>
    <x v="0"/>
    <n v="176"/>
    <n v="32324755.460000001"/>
    <x v="0"/>
    <s v="&gt;500 000"/>
    <x v="0"/>
  </r>
  <r>
    <x v="11"/>
    <x v="3"/>
    <x v="1"/>
    <n v="1"/>
    <n v="5"/>
    <x v="0"/>
    <n v="2"/>
    <n v="425526.64"/>
    <x v="0"/>
    <s v="Между 100 000 и 500 000"/>
    <x v="0"/>
  </r>
  <r>
    <x v="11"/>
    <x v="3"/>
    <x v="1"/>
    <n v="1"/>
    <n v="5"/>
    <x v="1"/>
    <n v="9"/>
    <n v="832936.54"/>
    <x v="0"/>
    <s v="&gt;500 000"/>
    <x v="0"/>
  </r>
  <r>
    <x v="11"/>
    <x v="3"/>
    <x v="1"/>
    <n v="2"/>
    <n v="5"/>
    <x v="0"/>
    <n v="1"/>
    <n v="8219.02"/>
    <x v="0"/>
    <s v="Между 1000 и 10 000"/>
    <x v="0"/>
  </r>
  <r>
    <x v="11"/>
    <x v="3"/>
    <x v="1"/>
    <n v="2"/>
    <n v="5"/>
    <x v="1"/>
    <n v="5"/>
    <n v="555644.92000000004"/>
    <x v="0"/>
    <s v="&gt;500 000"/>
    <x v="0"/>
  </r>
  <r>
    <x v="11"/>
    <x v="3"/>
    <x v="1"/>
    <n v="3"/>
    <n v="5"/>
    <x v="0"/>
    <n v="2"/>
    <n v="371049.84"/>
    <x v="0"/>
    <s v="Между 100 000 и 500 000"/>
    <x v="0"/>
  </r>
  <r>
    <x v="11"/>
    <x v="3"/>
    <x v="1"/>
    <n v="3"/>
    <n v="5"/>
    <x v="1"/>
    <n v="6"/>
    <n v="273241.86"/>
    <x v="0"/>
    <s v="Между 100 000 и 500 000"/>
    <x v="0"/>
  </r>
  <r>
    <x v="11"/>
    <x v="3"/>
    <x v="1"/>
    <n v="4"/>
    <n v="5"/>
    <x v="1"/>
    <n v="7"/>
    <n v="392871.34"/>
    <x v="0"/>
    <s v="Между 100 000 и 500 000"/>
    <x v="0"/>
  </r>
  <r>
    <x v="12"/>
    <x v="3"/>
    <x v="1"/>
    <n v="1"/>
    <n v="5"/>
    <x v="0"/>
    <n v="1"/>
    <n v="89182.09"/>
    <x v="0"/>
    <s v="Между 50 000 и 100 000"/>
    <x v="0"/>
  </r>
  <r>
    <x v="12"/>
    <x v="3"/>
    <x v="1"/>
    <n v="2"/>
    <n v="5"/>
    <x v="0"/>
    <n v="2"/>
    <n v="433511.54"/>
    <x v="0"/>
    <s v="Между 100 000 и 500 000"/>
    <x v="0"/>
  </r>
  <r>
    <x v="12"/>
    <x v="3"/>
    <x v="1"/>
    <n v="2"/>
    <n v="5"/>
    <x v="1"/>
    <n v="8"/>
    <n v="370121.26"/>
    <x v="0"/>
    <s v="Между 100 000 и 500 000"/>
    <x v="0"/>
  </r>
  <r>
    <x v="12"/>
    <x v="3"/>
    <x v="1"/>
    <n v="4"/>
    <n v="5"/>
    <x v="0"/>
    <n v="2"/>
    <n v="378476.39"/>
    <x v="0"/>
    <s v="Между 100 000 и 500 000"/>
    <x v="0"/>
  </r>
  <r>
    <x v="7"/>
    <x v="3"/>
    <x v="1"/>
    <n v="1"/>
    <n v="5"/>
    <x v="0"/>
    <n v="2"/>
    <n v="94504.51"/>
    <x v="0"/>
    <s v="Между 50 000 и 100 000"/>
    <x v="0"/>
  </r>
  <r>
    <x v="7"/>
    <x v="3"/>
    <x v="1"/>
    <n v="1"/>
    <n v="5"/>
    <x v="1"/>
    <n v="10"/>
    <n v="1573402.01"/>
    <x v="0"/>
    <s v="&gt;500 000"/>
    <x v="0"/>
  </r>
  <r>
    <x v="7"/>
    <x v="3"/>
    <x v="1"/>
    <n v="2"/>
    <n v="5"/>
    <x v="0"/>
    <n v="1"/>
    <n v="91558.83"/>
    <x v="0"/>
    <s v="Между 50 000 и 100 000"/>
    <x v="0"/>
  </r>
  <r>
    <x v="7"/>
    <x v="3"/>
    <x v="1"/>
    <n v="2"/>
    <n v="5"/>
    <x v="1"/>
    <n v="3"/>
    <n v="106319.47"/>
    <x v="0"/>
    <s v="Между 100 000 и 500 000"/>
    <x v="0"/>
  </r>
  <r>
    <x v="7"/>
    <x v="3"/>
    <x v="1"/>
    <n v="3"/>
    <n v="5"/>
    <x v="1"/>
    <n v="7"/>
    <n v="367305.46"/>
    <x v="0"/>
    <s v="Между 100 000 и 500 000"/>
    <x v="0"/>
  </r>
  <r>
    <x v="7"/>
    <x v="3"/>
    <x v="1"/>
    <n v="4"/>
    <n v="5"/>
    <x v="1"/>
    <n v="5"/>
    <n v="571822.75"/>
    <x v="0"/>
    <s v="&gt;500 000"/>
    <x v="0"/>
  </r>
  <r>
    <x v="8"/>
    <x v="3"/>
    <x v="0"/>
    <n v="2"/>
    <n v="5"/>
    <x v="0"/>
    <n v="312"/>
    <n v="58496882.350000001"/>
    <x v="0"/>
    <s v="&gt;500 000"/>
    <x v="0"/>
  </r>
  <r>
    <x v="8"/>
    <x v="3"/>
    <x v="0"/>
    <n v="3"/>
    <n v="5"/>
    <x v="0"/>
    <n v="92"/>
    <n v="14849560.789999999"/>
    <x v="0"/>
    <s v="&gt;500 000"/>
    <x v="0"/>
  </r>
  <r>
    <x v="8"/>
    <x v="3"/>
    <x v="1"/>
    <n v="1"/>
    <n v="5"/>
    <x v="0"/>
    <n v="1"/>
    <n v="15027.82"/>
    <x v="0"/>
    <s v="Между 10 000 и 50 000"/>
    <x v="0"/>
  </r>
  <r>
    <x v="8"/>
    <x v="3"/>
    <x v="1"/>
    <n v="1"/>
    <n v="5"/>
    <x v="1"/>
    <n v="4"/>
    <n v="140518.32999999999"/>
    <x v="0"/>
    <s v="Между 100 000 и 500 000"/>
    <x v="0"/>
  </r>
  <r>
    <x v="8"/>
    <x v="3"/>
    <x v="1"/>
    <n v="2"/>
    <n v="5"/>
    <x v="0"/>
    <n v="2"/>
    <n v="96526.73"/>
    <x v="0"/>
    <s v="Между 50 000 и 100 000"/>
    <x v="0"/>
  </r>
  <r>
    <x v="8"/>
    <x v="3"/>
    <x v="1"/>
    <n v="3"/>
    <n v="5"/>
    <x v="0"/>
    <n v="1"/>
    <n v="94137.279999999999"/>
    <x v="0"/>
    <s v="Между 50 000 и 100 000"/>
    <x v="0"/>
  </r>
  <r>
    <x v="8"/>
    <x v="3"/>
    <x v="1"/>
    <n v="3"/>
    <n v="5"/>
    <x v="1"/>
    <n v="2"/>
    <n v="84019.64"/>
    <x v="0"/>
    <s v="Между 50 000 и 100 000"/>
    <x v="0"/>
  </r>
  <r>
    <x v="9"/>
    <x v="3"/>
    <x v="0"/>
    <n v="3"/>
    <n v="5"/>
    <x v="0"/>
    <n v="276"/>
    <n v="50930958.579999998"/>
    <x v="0"/>
    <s v="&gt;500 000"/>
    <x v="0"/>
  </r>
  <r>
    <x v="9"/>
    <x v="3"/>
    <x v="1"/>
    <n v="1"/>
    <n v="5"/>
    <x v="1"/>
    <n v="7"/>
    <n v="898009.66"/>
    <x v="0"/>
    <s v="&gt;500 000"/>
    <x v="0"/>
  </r>
  <r>
    <x v="9"/>
    <x v="3"/>
    <x v="1"/>
    <n v="2"/>
    <n v="5"/>
    <x v="0"/>
    <n v="1"/>
    <n v="15322.42"/>
    <x v="0"/>
    <s v="Между 10 000 и 50 000"/>
    <x v="0"/>
  </r>
  <r>
    <x v="9"/>
    <x v="3"/>
    <x v="1"/>
    <n v="2"/>
    <n v="5"/>
    <x v="1"/>
    <n v="3"/>
    <n v="74413.17"/>
    <x v="0"/>
    <s v="Между 50 000 и 100 000"/>
    <x v="0"/>
  </r>
  <r>
    <x v="9"/>
    <x v="3"/>
    <x v="1"/>
    <n v="3"/>
    <n v="5"/>
    <x v="0"/>
    <n v="1"/>
    <n v="1613.7"/>
    <x v="0"/>
    <s v="Между 1000 и 10 000"/>
    <x v="0"/>
  </r>
  <r>
    <x v="9"/>
    <x v="3"/>
    <x v="1"/>
    <n v="3"/>
    <n v="5"/>
    <x v="1"/>
    <n v="8"/>
    <n v="1562497.07"/>
    <x v="0"/>
    <s v="&gt;500 000"/>
    <x v="0"/>
  </r>
  <r>
    <x v="9"/>
    <x v="3"/>
    <x v="1"/>
    <n v="4"/>
    <n v="5"/>
    <x v="0"/>
    <n v="1"/>
    <n v="96745.63"/>
    <x v="0"/>
    <s v="Между 50 000 и 100 000"/>
    <x v="0"/>
  </r>
  <r>
    <x v="9"/>
    <x v="3"/>
    <x v="1"/>
    <n v="4"/>
    <n v="5"/>
    <x v="1"/>
    <n v="1"/>
    <n v="10299.629999999999"/>
    <x v="0"/>
    <s v="Между 10 000 и 50 000"/>
    <x v="0"/>
  </r>
  <r>
    <x v="13"/>
    <x v="3"/>
    <x v="1"/>
    <n v="2"/>
    <n v="5"/>
    <x v="1"/>
    <n v="7"/>
    <n v="907813.55"/>
    <x v="0"/>
    <s v="&gt;500 000"/>
    <x v="0"/>
  </r>
  <r>
    <x v="13"/>
    <x v="3"/>
    <x v="1"/>
    <n v="3"/>
    <n v="5"/>
    <x v="0"/>
    <n v="1"/>
    <n v="15752.67"/>
    <x v="0"/>
    <s v="Между 10 000 и 50 000"/>
    <x v="0"/>
  </r>
  <r>
    <x v="13"/>
    <x v="3"/>
    <x v="1"/>
    <n v="3"/>
    <n v="5"/>
    <x v="1"/>
    <n v="3"/>
    <n v="77191.87"/>
    <x v="0"/>
    <s v="Между 50 000 и 100 000"/>
    <x v="0"/>
  </r>
  <r>
    <x v="13"/>
    <x v="3"/>
    <x v="1"/>
    <n v="4"/>
    <n v="5"/>
    <x v="0"/>
    <n v="1"/>
    <n v="1659.3"/>
    <x v="0"/>
    <s v="Между 1000 и 10 000"/>
    <x v="0"/>
  </r>
  <r>
    <x v="13"/>
    <x v="3"/>
    <x v="1"/>
    <n v="4"/>
    <n v="5"/>
    <x v="1"/>
    <n v="8"/>
    <n v="1593604.5"/>
    <x v="0"/>
    <s v="&gt;500 000"/>
    <x v="0"/>
  </r>
  <r>
    <x v="17"/>
    <x v="3"/>
    <x v="0"/>
    <n v="1"/>
    <n v="5"/>
    <x v="0"/>
    <n v="75"/>
    <n v="14733133.99"/>
    <x v="0"/>
    <s v="&gt;500 000"/>
    <x v="0"/>
  </r>
  <r>
    <x v="17"/>
    <x v="3"/>
    <x v="1"/>
    <n v="1"/>
    <n v="5"/>
    <x v="0"/>
    <n v="1"/>
    <n v="31054.97"/>
    <x v="0"/>
    <s v="Между 10 000 и 50 000"/>
    <x v="0"/>
  </r>
  <r>
    <x v="17"/>
    <x v="3"/>
    <x v="1"/>
    <n v="3"/>
    <n v="5"/>
    <x v="1"/>
    <n v="7"/>
    <n v="913697.72"/>
    <x v="0"/>
    <s v="&gt;500 000"/>
    <x v="0"/>
  </r>
  <r>
    <x v="17"/>
    <x v="3"/>
    <x v="1"/>
    <n v="4"/>
    <n v="5"/>
    <x v="0"/>
    <n v="1"/>
    <n v="16010.96"/>
    <x v="0"/>
    <s v="Между 10 000 и 50 000"/>
    <x v="0"/>
  </r>
  <r>
    <x v="17"/>
    <x v="3"/>
    <x v="1"/>
    <n v="4"/>
    <n v="5"/>
    <x v="1"/>
    <n v="3"/>
    <n v="78767.100000000006"/>
    <x v="0"/>
    <s v="Между 50 000 и 100 000"/>
    <x v="0"/>
  </r>
  <r>
    <x v="15"/>
    <x v="3"/>
    <x v="0"/>
    <n v="2"/>
    <n v="5"/>
    <x v="0"/>
    <n v="19"/>
    <n v="4878972.62"/>
    <x v="0"/>
    <s v="&gt;500 000"/>
    <x v="0"/>
  </r>
  <r>
    <x v="15"/>
    <x v="3"/>
    <x v="0"/>
    <n v="3"/>
    <n v="5"/>
    <x v="0"/>
    <n v="30"/>
    <n v="6574356.4000000004"/>
    <x v="0"/>
    <s v="&gt;500 000"/>
    <x v="0"/>
  </r>
  <r>
    <x v="15"/>
    <x v="3"/>
    <x v="0"/>
    <n v="3"/>
    <n v="5"/>
    <x v="1"/>
    <n v="4"/>
    <n v="1098762.3799999999"/>
    <x v="0"/>
    <s v="&gt;500 000"/>
    <x v="0"/>
  </r>
  <r>
    <x v="15"/>
    <x v="3"/>
    <x v="1"/>
    <n v="3"/>
    <n v="5"/>
    <x v="1"/>
    <n v="2"/>
    <n v="66850.009999999995"/>
    <x v="0"/>
    <s v="Между 50 000 и 100 000"/>
    <x v="0"/>
  </r>
  <r>
    <x v="15"/>
    <x v="3"/>
    <x v="1"/>
    <n v="4"/>
    <n v="5"/>
    <x v="1"/>
    <n v="3"/>
    <n v="542911.03"/>
    <x v="0"/>
    <s v="&gt;500 000"/>
    <x v="0"/>
  </r>
  <r>
    <x v="16"/>
    <x v="3"/>
    <x v="0"/>
    <n v="3"/>
    <n v="5"/>
    <x v="0"/>
    <n v="15"/>
    <n v="3309346.38"/>
    <x v="0"/>
    <s v="&gt;500 000"/>
    <x v="0"/>
  </r>
  <r>
    <x v="16"/>
    <x v="3"/>
    <x v="0"/>
    <n v="3"/>
    <n v="5"/>
    <x v="1"/>
    <n v="68"/>
    <n v="11389624.09"/>
    <x v="0"/>
    <s v="&gt;500 000"/>
    <x v="0"/>
  </r>
  <r>
    <x v="16"/>
    <x v="3"/>
    <x v="1"/>
    <n v="1"/>
    <n v="5"/>
    <x v="1"/>
    <n v="8"/>
    <n v="611825.39"/>
    <x v="0"/>
    <s v="&gt;500 000"/>
    <x v="0"/>
  </r>
  <r>
    <x v="16"/>
    <x v="3"/>
    <x v="1"/>
    <n v="4"/>
    <n v="5"/>
    <x v="1"/>
    <n v="2"/>
    <n v="68480.960000000006"/>
    <x v="0"/>
    <s v="Между 50 000 и 100 000"/>
    <x v="0"/>
  </r>
  <r>
    <x v="14"/>
    <x v="3"/>
    <x v="1"/>
    <n v="2"/>
    <n v="5"/>
    <x v="1"/>
    <n v="7"/>
    <n v="616483.47"/>
    <x v="0"/>
    <s v="&gt;500 000"/>
    <x v="0"/>
  </r>
  <r>
    <x v="10"/>
    <x v="3"/>
    <x v="1"/>
    <n v="1"/>
    <n v="5"/>
    <x v="0"/>
    <n v="2"/>
    <n v="330530.71000000002"/>
    <x v="0"/>
    <s v="Между 100 000 и 500 000"/>
    <x v="0"/>
  </r>
  <r>
    <x v="10"/>
    <x v="3"/>
    <x v="1"/>
    <n v="3"/>
    <n v="5"/>
    <x v="1"/>
    <n v="7"/>
    <n v="629218.07999999996"/>
    <x v="0"/>
    <s v="&gt;500 000"/>
    <x v="0"/>
  </r>
  <r>
    <x v="0"/>
    <x v="3"/>
    <x v="1"/>
    <n v="3"/>
    <n v="6"/>
    <x v="0"/>
    <n v="1"/>
    <n v="154750.14000000001"/>
    <x v="0"/>
    <s v="Между 100 000 и 500 000"/>
    <x v="0"/>
  </r>
  <r>
    <x v="0"/>
    <x v="3"/>
    <x v="1"/>
    <n v="2"/>
    <n v="6"/>
    <x v="0"/>
    <n v="2"/>
    <n v="22924.240000000002"/>
    <x v="0"/>
    <s v="Между 10 000 и 50 000"/>
    <x v="0"/>
  </r>
  <r>
    <x v="0"/>
    <x v="3"/>
    <x v="1"/>
    <n v="1"/>
    <n v="6"/>
    <x v="0"/>
    <n v="3"/>
    <n v="531801.43999999994"/>
    <x v="0"/>
    <s v="&gt;500 000"/>
    <x v="0"/>
  </r>
  <r>
    <x v="0"/>
    <x v="3"/>
    <x v="0"/>
    <n v="1"/>
    <n v="6"/>
    <x v="0"/>
    <n v="107"/>
    <n v="19589761.890000001"/>
    <x v="0"/>
    <s v="&gt;500 000"/>
    <x v="0"/>
  </r>
  <r>
    <x v="0"/>
    <x v="3"/>
    <x v="1"/>
    <n v="1"/>
    <n v="6"/>
    <x v="1"/>
    <n v="8"/>
    <n v="579388.62"/>
    <x v="0"/>
    <s v="&gt;500 000"/>
    <x v="0"/>
  </r>
  <r>
    <x v="0"/>
    <x v="3"/>
    <x v="1"/>
    <n v="2"/>
    <n v="6"/>
    <x v="1"/>
    <n v="12"/>
    <n v="1613722.92"/>
    <x v="0"/>
    <s v="&gt;500 000"/>
    <x v="0"/>
  </r>
  <r>
    <x v="0"/>
    <x v="3"/>
    <x v="1"/>
    <n v="3"/>
    <n v="6"/>
    <x v="1"/>
    <n v="6"/>
    <n v="244049.26"/>
    <x v="0"/>
    <s v="Между 100 000 и 500 000"/>
    <x v="0"/>
  </r>
  <r>
    <x v="0"/>
    <x v="3"/>
    <x v="1"/>
    <n v="4"/>
    <n v="6"/>
    <x v="1"/>
    <n v="6"/>
    <n v="396908.29"/>
    <x v="0"/>
    <s v="Между 100 000 и 500 000"/>
    <x v="0"/>
  </r>
  <r>
    <x v="1"/>
    <x v="3"/>
    <x v="1"/>
    <n v="1"/>
    <n v="6"/>
    <x v="0"/>
    <n v="2"/>
    <n v="51483.26"/>
    <x v="0"/>
    <s v="Между 50 000 и 100 000"/>
    <x v="0"/>
  </r>
  <r>
    <x v="1"/>
    <x v="3"/>
    <x v="1"/>
    <n v="1"/>
    <n v="6"/>
    <x v="1"/>
    <n v="3"/>
    <n v="34885.9"/>
    <x v="0"/>
    <s v="Между 10 000 и 50 000"/>
    <x v="0"/>
  </r>
  <r>
    <x v="1"/>
    <x v="3"/>
    <x v="1"/>
    <n v="2"/>
    <n v="6"/>
    <x v="0"/>
    <n v="2"/>
    <n v="514768.02"/>
    <x v="0"/>
    <s v="&gt;500 000"/>
    <x v="0"/>
  </r>
  <r>
    <x v="1"/>
    <x v="3"/>
    <x v="1"/>
    <n v="2"/>
    <n v="6"/>
    <x v="1"/>
    <n v="7"/>
    <n v="499043.52"/>
    <x v="0"/>
    <s v="Между 100 000 и 500 000"/>
    <x v="0"/>
  </r>
  <r>
    <x v="1"/>
    <x v="3"/>
    <x v="1"/>
    <n v="3"/>
    <n v="6"/>
    <x v="0"/>
    <n v="2"/>
    <n v="23371.200000000001"/>
    <x v="0"/>
    <s v="Между 10 000 и 50 000"/>
    <x v="0"/>
  </r>
  <r>
    <x v="1"/>
    <x v="3"/>
    <x v="1"/>
    <n v="4"/>
    <n v="6"/>
    <x v="0"/>
    <n v="1"/>
    <n v="157667.63"/>
    <x v="0"/>
    <s v="Между 100 000 и 500 000"/>
    <x v="0"/>
  </r>
  <r>
    <x v="1"/>
    <x v="3"/>
    <x v="1"/>
    <n v="4"/>
    <n v="6"/>
    <x v="1"/>
    <n v="4"/>
    <n v="174893.55"/>
    <x v="0"/>
    <s v="Между 100 000 и 500 000"/>
    <x v="0"/>
  </r>
  <r>
    <x v="2"/>
    <x v="3"/>
    <x v="1"/>
    <n v="2"/>
    <n v="6"/>
    <x v="0"/>
    <n v="2"/>
    <n v="52593"/>
    <x v="0"/>
    <s v="Между 50 000 и 100 000"/>
    <x v="0"/>
  </r>
  <r>
    <x v="2"/>
    <x v="3"/>
    <x v="1"/>
    <n v="2"/>
    <n v="6"/>
    <x v="1"/>
    <n v="3"/>
    <n v="35833.64"/>
    <x v="0"/>
    <s v="Между 10 000 и 50 000"/>
    <x v="0"/>
  </r>
  <r>
    <x v="2"/>
    <x v="3"/>
    <x v="1"/>
    <n v="3"/>
    <n v="6"/>
    <x v="0"/>
    <n v="1"/>
    <n v="5454.39"/>
    <x v="0"/>
    <s v="Между 1000 и 10 000"/>
    <x v="0"/>
  </r>
  <r>
    <x v="2"/>
    <x v="3"/>
    <x v="1"/>
    <n v="3"/>
    <n v="6"/>
    <x v="1"/>
    <n v="7"/>
    <n v="507673.51"/>
    <x v="0"/>
    <s v="&gt;500 000"/>
    <x v="0"/>
  </r>
  <r>
    <x v="2"/>
    <x v="3"/>
    <x v="1"/>
    <n v="4"/>
    <n v="6"/>
    <x v="0"/>
    <n v="2"/>
    <n v="23947.46"/>
    <x v="0"/>
    <s v="Между 10 000 и 50 000"/>
    <x v="0"/>
  </r>
  <r>
    <x v="2"/>
    <x v="3"/>
    <x v="1"/>
    <n v="4"/>
    <n v="6"/>
    <x v="1"/>
    <n v="8"/>
    <n v="1272447.67"/>
    <x v="0"/>
    <s v="&gt;500 000"/>
    <x v="0"/>
  </r>
  <r>
    <x v="3"/>
    <x v="3"/>
    <x v="0"/>
    <n v="3"/>
    <n v="6"/>
    <x v="0"/>
    <n v="76"/>
    <n v="18405241.199999999"/>
    <x v="0"/>
    <s v="&gt;500 000"/>
    <x v="0"/>
  </r>
  <r>
    <x v="3"/>
    <x v="3"/>
    <x v="1"/>
    <n v="2"/>
    <n v="6"/>
    <x v="1"/>
    <n v="4"/>
    <n v="251421.87"/>
    <x v="0"/>
    <s v="Между 100 000 и 500 000"/>
    <x v="0"/>
  </r>
  <r>
    <x v="3"/>
    <x v="3"/>
    <x v="1"/>
    <n v="3"/>
    <n v="6"/>
    <x v="0"/>
    <n v="2"/>
    <n v="53853.01"/>
    <x v="0"/>
    <s v="Между 50 000 и 100 000"/>
    <x v="0"/>
  </r>
  <r>
    <x v="3"/>
    <x v="3"/>
    <x v="1"/>
    <n v="3"/>
    <n v="6"/>
    <x v="1"/>
    <n v="3"/>
    <n v="36897.25"/>
    <x v="0"/>
    <s v="Между 10 000 и 50 000"/>
    <x v="0"/>
  </r>
  <r>
    <x v="3"/>
    <x v="3"/>
    <x v="1"/>
    <n v="4"/>
    <n v="6"/>
    <x v="0"/>
    <n v="1"/>
    <n v="5592.96"/>
    <x v="0"/>
    <s v="Между 1000 и 10 000"/>
    <x v="0"/>
  </r>
  <r>
    <x v="3"/>
    <x v="3"/>
    <x v="1"/>
    <n v="4"/>
    <n v="6"/>
    <x v="1"/>
    <n v="7"/>
    <n v="517529.81"/>
    <x v="0"/>
    <s v="&gt;500 000"/>
    <x v="0"/>
  </r>
  <r>
    <x v="4"/>
    <x v="3"/>
    <x v="0"/>
    <n v="2"/>
    <n v="6"/>
    <x v="0"/>
    <n v="183"/>
    <n v="40984580.549999997"/>
    <x v="0"/>
    <s v="&gt;500 000"/>
    <x v="0"/>
  </r>
  <r>
    <x v="4"/>
    <x v="3"/>
    <x v="0"/>
    <n v="3"/>
    <n v="6"/>
    <x v="0"/>
    <n v="115"/>
    <n v="22073591.640000001"/>
    <x v="0"/>
    <s v="&gt;500 000"/>
    <x v="0"/>
  </r>
  <r>
    <x v="4"/>
    <x v="3"/>
    <x v="1"/>
    <n v="1"/>
    <n v="6"/>
    <x v="1"/>
    <n v="11"/>
    <n v="1182713.33"/>
    <x v="0"/>
    <s v="&gt;500 000"/>
    <x v="0"/>
  </r>
  <r>
    <x v="4"/>
    <x v="3"/>
    <x v="1"/>
    <n v="2"/>
    <n v="6"/>
    <x v="1"/>
    <n v="21"/>
    <n v="1913945.86"/>
    <x v="0"/>
    <s v="&gt;500 000"/>
    <x v="0"/>
  </r>
  <r>
    <x v="4"/>
    <x v="3"/>
    <x v="1"/>
    <n v="3"/>
    <n v="6"/>
    <x v="1"/>
    <n v="4"/>
    <n v="257377.42"/>
    <x v="0"/>
    <s v="Между 100 000 и 500 000"/>
    <x v="0"/>
  </r>
  <r>
    <x v="4"/>
    <x v="3"/>
    <x v="1"/>
    <n v="4"/>
    <n v="6"/>
    <x v="0"/>
    <n v="2"/>
    <n v="55209.63"/>
    <x v="0"/>
    <s v="Между 50 000 и 100 000"/>
    <x v="0"/>
  </r>
  <r>
    <x v="4"/>
    <x v="3"/>
    <x v="1"/>
    <n v="4"/>
    <n v="6"/>
    <x v="1"/>
    <n v="3"/>
    <n v="38029.480000000003"/>
    <x v="0"/>
    <s v="Между 10 000 и 50 000"/>
    <x v="0"/>
  </r>
  <r>
    <x v="5"/>
    <x v="3"/>
    <x v="0"/>
    <n v="3"/>
    <n v="6"/>
    <x v="0"/>
    <n v="156"/>
    <n v="34188955.560000002"/>
    <x v="0"/>
    <s v="&gt;500 000"/>
    <x v="0"/>
  </r>
  <r>
    <x v="5"/>
    <x v="3"/>
    <x v="1"/>
    <n v="1"/>
    <n v="6"/>
    <x v="0"/>
    <n v="1"/>
    <n v="114903.16"/>
    <x v="0"/>
    <s v="Между 100 000 и 500 000"/>
    <x v="0"/>
  </r>
  <r>
    <x v="5"/>
    <x v="3"/>
    <x v="1"/>
    <n v="1"/>
    <n v="6"/>
    <x v="1"/>
    <n v="13"/>
    <n v="975086.6"/>
    <x v="0"/>
    <s v="&gt;500 000"/>
    <x v="0"/>
  </r>
  <r>
    <x v="5"/>
    <x v="3"/>
    <x v="1"/>
    <n v="2"/>
    <n v="6"/>
    <x v="1"/>
    <n v="8"/>
    <n v="1127986.54"/>
    <x v="0"/>
    <s v="&gt;500 000"/>
    <x v="0"/>
  </r>
  <r>
    <x v="5"/>
    <x v="3"/>
    <x v="1"/>
    <n v="4"/>
    <n v="6"/>
    <x v="1"/>
    <n v="1"/>
    <n v="48567.08"/>
    <x v="0"/>
    <s v="Между 10 000 и 50 000"/>
    <x v="0"/>
  </r>
  <r>
    <x v="6"/>
    <x v="3"/>
    <x v="0"/>
    <n v="3"/>
    <n v="6"/>
    <x v="0"/>
    <n v="119"/>
    <n v="30612788.640000001"/>
    <x v="0"/>
    <s v="&gt;500 000"/>
    <x v="0"/>
  </r>
  <r>
    <x v="6"/>
    <x v="3"/>
    <x v="1"/>
    <n v="1"/>
    <n v="6"/>
    <x v="1"/>
    <n v="3"/>
    <n v="280312.21999999997"/>
    <x v="0"/>
    <s v="Между 100 000 и 500 000"/>
    <x v="0"/>
  </r>
  <r>
    <x v="6"/>
    <x v="3"/>
    <x v="1"/>
    <n v="2"/>
    <n v="6"/>
    <x v="0"/>
    <n v="1"/>
    <n v="117258.87"/>
    <x v="0"/>
    <s v="Между 100 000 и 500 000"/>
    <x v="0"/>
  </r>
  <r>
    <x v="6"/>
    <x v="3"/>
    <x v="1"/>
    <n v="2"/>
    <n v="6"/>
    <x v="1"/>
    <n v="12"/>
    <n v="962151.19"/>
    <x v="0"/>
    <s v="&gt;500 000"/>
    <x v="0"/>
  </r>
  <r>
    <x v="6"/>
    <x v="3"/>
    <x v="1"/>
    <n v="3"/>
    <n v="6"/>
    <x v="1"/>
    <n v="8"/>
    <n v="1149930.1299999999"/>
    <x v="0"/>
    <s v="&gt;500 000"/>
    <x v="0"/>
  </r>
  <r>
    <x v="6"/>
    <x v="3"/>
    <x v="1"/>
    <n v="4"/>
    <n v="6"/>
    <x v="1"/>
    <n v="16"/>
    <n v="1315048.8500000001"/>
    <x v="0"/>
    <s v="&gt;500 000"/>
    <x v="0"/>
  </r>
  <r>
    <x v="11"/>
    <x v="3"/>
    <x v="0"/>
    <n v="2"/>
    <n v="6"/>
    <x v="0"/>
    <n v="125"/>
    <n v="27313953.02"/>
    <x v="0"/>
    <s v="&gt;500 000"/>
    <x v="0"/>
  </r>
  <r>
    <x v="11"/>
    <x v="3"/>
    <x v="1"/>
    <n v="2"/>
    <n v="6"/>
    <x v="1"/>
    <n v="3"/>
    <n v="285947.63"/>
    <x v="0"/>
    <s v="Между 100 000 и 500 000"/>
    <x v="0"/>
  </r>
  <r>
    <x v="11"/>
    <x v="3"/>
    <x v="1"/>
    <n v="3"/>
    <n v="6"/>
    <x v="0"/>
    <n v="1"/>
    <n v="119778.39"/>
    <x v="0"/>
    <s v="Между 100 000 и 500 000"/>
    <x v="0"/>
  </r>
  <r>
    <x v="11"/>
    <x v="3"/>
    <x v="1"/>
    <n v="3"/>
    <n v="6"/>
    <x v="1"/>
    <n v="9"/>
    <n v="901673.92"/>
    <x v="0"/>
    <s v="&gt;500 000"/>
    <x v="0"/>
  </r>
  <r>
    <x v="11"/>
    <x v="3"/>
    <x v="1"/>
    <n v="4"/>
    <n v="6"/>
    <x v="1"/>
    <n v="8"/>
    <n v="1160910.53"/>
    <x v="0"/>
    <s v="&gt;500 000"/>
    <x v="0"/>
  </r>
  <r>
    <x v="12"/>
    <x v="3"/>
    <x v="0"/>
    <n v="3"/>
    <n v="6"/>
    <x v="0"/>
    <n v="102"/>
    <n v="22200728.109999999"/>
    <x v="0"/>
    <s v="&gt;500 000"/>
    <x v="0"/>
  </r>
  <r>
    <x v="12"/>
    <x v="3"/>
    <x v="1"/>
    <n v="1"/>
    <n v="6"/>
    <x v="0"/>
    <n v="1"/>
    <n v="22247.07"/>
    <x v="0"/>
    <s v="Между 10 000 и 50 000"/>
    <x v="0"/>
  </r>
  <r>
    <x v="12"/>
    <x v="3"/>
    <x v="1"/>
    <n v="2"/>
    <n v="6"/>
    <x v="1"/>
    <n v="7"/>
    <n v="560930.57999999996"/>
    <x v="0"/>
    <s v="&gt;500 000"/>
    <x v="0"/>
  </r>
  <r>
    <x v="12"/>
    <x v="3"/>
    <x v="1"/>
    <n v="3"/>
    <n v="6"/>
    <x v="1"/>
    <n v="2"/>
    <n v="245737.31"/>
    <x v="0"/>
    <s v="Между 100 000 и 500 000"/>
    <x v="0"/>
  </r>
  <r>
    <x v="12"/>
    <x v="3"/>
    <x v="1"/>
    <n v="4"/>
    <n v="6"/>
    <x v="0"/>
    <n v="1"/>
    <n v="122307.91"/>
    <x v="0"/>
    <s v="Между 100 000 и 500 000"/>
    <x v="0"/>
  </r>
  <r>
    <x v="12"/>
    <x v="3"/>
    <x v="1"/>
    <n v="4"/>
    <n v="6"/>
    <x v="1"/>
    <n v="9"/>
    <n v="921154.43"/>
    <x v="0"/>
    <s v="&gt;500 000"/>
    <x v="0"/>
  </r>
  <r>
    <x v="7"/>
    <x v="3"/>
    <x v="0"/>
    <n v="3"/>
    <n v="6"/>
    <x v="0"/>
    <n v="115"/>
    <n v="24479727.550000001"/>
    <x v="0"/>
    <s v="&gt;500 000"/>
    <x v="0"/>
  </r>
  <r>
    <x v="7"/>
    <x v="3"/>
    <x v="1"/>
    <n v="2"/>
    <n v="6"/>
    <x v="0"/>
    <n v="1"/>
    <n v="22767.88"/>
    <x v="0"/>
    <s v="Между 10 000 и 50 000"/>
    <x v="0"/>
  </r>
  <r>
    <x v="7"/>
    <x v="3"/>
    <x v="1"/>
    <n v="3"/>
    <n v="6"/>
    <x v="1"/>
    <n v="7"/>
    <n v="571148.57999999996"/>
    <x v="0"/>
    <s v="&gt;500 000"/>
    <x v="0"/>
  </r>
  <r>
    <x v="7"/>
    <x v="3"/>
    <x v="1"/>
    <n v="4"/>
    <n v="6"/>
    <x v="1"/>
    <n v="1"/>
    <n v="1260.2"/>
    <x v="0"/>
    <s v="Между 1000 и 10 000"/>
    <x v="0"/>
  </r>
  <r>
    <x v="8"/>
    <x v="3"/>
    <x v="1"/>
    <n v="1"/>
    <n v="6"/>
    <x v="0"/>
    <n v="4"/>
    <n v="176545.84"/>
    <x v="0"/>
    <s v="Между 100 000 и 500 000"/>
    <x v="0"/>
  </r>
  <r>
    <x v="8"/>
    <x v="3"/>
    <x v="1"/>
    <n v="1"/>
    <n v="6"/>
    <x v="1"/>
    <n v="7"/>
    <n v="205508.57"/>
    <x v="0"/>
    <s v="Между 100 000 и 500 000"/>
    <x v="0"/>
  </r>
  <r>
    <x v="8"/>
    <x v="3"/>
    <x v="1"/>
    <n v="2"/>
    <n v="6"/>
    <x v="0"/>
    <n v="2"/>
    <n v="373945.75"/>
    <x v="0"/>
    <s v="Между 100 000 и 500 000"/>
    <x v="0"/>
  </r>
  <r>
    <x v="8"/>
    <x v="3"/>
    <x v="1"/>
    <n v="3"/>
    <n v="6"/>
    <x v="0"/>
    <n v="1"/>
    <n v="23347.439999999999"/>
    <x v="0"/>
    <s v="Между 10 000 и 50 000"/>
    <x v="0"/>
  </r>
  <r>
    <x v="8"/>
    <x v="3"/>
    <x v="1"/>
    <n v="3"/>
    <n v="6"/>
    <x v="1"/>
    <n v="6"/>
    <n v="812370.68"/>
    <x v="0"/>
    <s v="&gt;500 000"/>
    <x v="0"/>
  </r>
  <r>
    <x v="8"/>
    <x v="3"/>
    <x v="1"/>
    <n v="4"/>
    <n v="6"/>
    <x v="1"/>
    <n v="6"/>
    <n v="580475.82999999996"/>
    <x v="0"/>
    <s v="&gt;500 000"/>
    <x v="0"/>
  </r>
  <r>
    <x v="9"/>
    <x v="3"/>
    <x v="0"/>
    <n v="2"/>
    <n v="6"/>
    <x v="0"/>
    <n v="191"/>
    <n v="36257985.119999997"/>
    <x v="0"/>
    <s v="&gt;500 000"/>
    <x v="0"/>
  </r>
  <r>
    <x v="9"/>
    <x v="3"/>
    <x v="0"/>
    <n v="3"/>
    <n v="6"/>
    <x v="0"/>
    <n v="220"/>
    <n v="45392040"/>
    <x v="0"/>
    <s v="&gt;500 000"/>
    <x v="0"/>
  </r>
  <r>
    <x v="9"/>
    <x v="3"/>
    <x v="1"/>
    <n v="1"/>
    <n v="6"/>
    <x v="0"/>
    <n v="1"/>
    <n v="205487.67"/>
    <x v="0"/>
    <s v="Между 100 000 и 500 000"/>
    <x v="0"/>
  </r>
  <r>
    <x v="9"/>
    <x v="3"/>
    <x v="1"/>
    <n v="1"/>
    <n v="6"/>
    <x v="1"/>
    <n v="1"/>
    <n v="1306.6199999999999"/>
    <x v="0"/>
    <s v="Между 1000 и 10 000"/>
    <x v="0"/>
  </r>
  <r>
    <x v="9"/>
    <x v="3"/>
    <x v="1"/>
    <n v="2"/>
    <n v="6"/>
    <x v="0"/>
    <n v="3"/>
    <n v="174574.99"/>
    <x v="0"/>
    <s v="Между 100 000 и 500 000"/>
    <x v="0"/>
  </r>
  <r>
    <x v="9"/>
    <x v="3"/>
    <x v="1"/>
    <n v="2"/>
    <n v="6"/>
    <x v="1"/>
    <n v="5"/>
    <n v="52944.78"/>
    <x v="0"/>
    <s v="Между 50 000 и 100 000"/>
    <x v="0"/>
  </r>
  <r>
    <x v="9"/>
    <x v="3"/>
    <x v="1"/>
    <n v="3"/>
    <n v="6"/>
    <x v="0"/>
    <n v="1"/>
    <n v="15053.57"/>
    <x v="0"/>
    <s v="Между 10 000 и 50 000"/>
    <x v="0"/>
  </r>
  <r>
    <x v="9"/>
    <x v="3"/>
    <x v="1"/>
    <n v="3"/>
    <n v="6"/>
    <x v="1"/>
    <n v="11"/>
    <n v="745820.22"/>
    <x v="0"/>
    <s v="&gt;500 000"/>
    <x v="0"/>
  </r>
  <r>
    <x v="9"/>
    <x v="3"/>
    <x v="1"/>
    <n v="4"/>
    <n v="6"/>
    <x v="0"/>
    <n v="1"/>
    <n v="23947.08"/>
    <x v="0"/>
    <s v="Между 10 000 и 50 000"/>
    <x v="0"/>
  </r>
  <r>
    <x v="9"/>
    <x v="3"/>
    <x v="1"/>
    <n v="4"/>
    <n v="6"/>
    <x v="1"/>
    <n v="4"/>
    <n v="358919.2"/>
    <x v="0"/>
    <s v="Между 100 000 и 500 000"/>
    <x v="0"/>
  </r>
  <r>
    <x v="13"/>
    <x v="3"/>
    <x v="1"/>
    <n v="1"/>
    <n v="6"/>
    <x v="0"/>
    <n v="2"/>
    <n v="201605.88"/>
    <x v="0"/>
    <s v="Между 100 000 и 500 000"/>
    <x v="0"/>
  </r>
  <r>
    <x v="13"/>
    <x v="3"/>
    <x v="1"/>
    <n v="2"/>
    <n v="6"/>
    <x v="0"/>
    <n v="1"/>
    <n v="210561.88"/>
    <x v="0"/>
    <s v="Между 100 000 и 500 000"/>
    <x v="0"/>
  </r>
  <r>
    <x v="13"/>
    <x v="3"/>
    <x v="1"/>
    <n v="3"/>
    <n v="6"/>
    <x v="0"/>
    <n v="3"/>
    <n v="179531.2"/>
    <x v="0"/>
    <s v="Между 100 000 и 500 000"/>
    <x v="0"/>
  </r>
  <r>
    <x v="13"/>
    <x v="3"/>
    <x v="1"/>
    <n v="3"/>
    <n v="6"/>
    <x v="1"/>
    <n v="5"/>
    <n v="54528.1"/>
    <x v="0"/>
    <s v="Между 50 000 и 100 000"/>
    <x v="0"/>
  </r>
  <r>
    <x v="13"/>
    <x v="3"/>
    <x v="1"/>
    <n v="4"/>
    <n v="6"/>
    <x v="1"/>
    <n v="11"/>
    <n v="765259.55"/>
    <x v="0"/>
    <s v="&gt;500 000"/>
    <x v="0"/>
  </r>
  <r>
    <x v="17"/>
    <x v="3"/>
    <x v="0"/>
    <n v="1"/>
    <n v="6"/>
    <x v="0"/>
    <n v="15"/>
    <n v="2168544.7000000002"/>
    <x v="0"/>
    <s v="&gt;500 000"/>
    <x v="0"/>
  </r>
  <r>
    <x v="17"/>
    <x v="3"/>
    <x v="0"/>
    <n v="3"/>
    <n v="6"/>
    <x v="0"/>
    <n v="140"/>
    <n v="28501950.5"/>
    <x v="0"/>
    <s v="&gt;500 000"/>
    <x v="0"/>
  </r>
  <r>
    <x v="17"/>
    <x v="3"/>
    <x v="1"/>
    <n v="1"/>
    <n v="6"/>
    <x v="1"/>
    <n v="3"/>
    <n v="92146.71"/>
    <x v="0"/>
    <s v="Между 50 000 и 100 000"/>
    <x v="0"/>
  </r>
  <r>
    <x v="17"/>
    <x v="3"/>
    <x v="1"/>
    <n v="2"/>
    <n v="6"/>
    <x v="0"/>
    <n v="2"/>
    <n v="205652.37"/>
    <x v="0"/>
    <s v="Между 100 000 и 500 000"/>
    <x v="0"/>
  </r>
  <r>
    <x v="17"/>
    <x v="3"/>
    <x v="1"/>
    <n v="3"/>
    <n v="6"/>
    <x v="0"/>
    <n v="1"/>
    <n v="214557.75"/>
    <x v="0"/>
    <s v="Между 100 000 и 500 000"/>
    <x v="0"/>
  </r>
  <r>
    <x v="17"/>
    <x v="3"/>
    <x v="1"/>
    <n v="4"/>
    <n v="6"/>
    <x v="0"/>
    <n v="3"/>
    <n v="182982.34"/>
    <x v="0"/>
    <s v="Между 100 000 и 500 000"/>
    <x v="0"/>
  </r>
  <r>
    <x v="17"/>
    <x v="3"/>
    <x v="1"/>
    <n v="4"/>
    <n v="6"/>
    <x v="1"/>
    <n v="5"/>
    <n v="55529.52"/>
    <x v="0"/>
    <s v="Между 50 000 и 100 000"/>
    <x v="0"/>
  </r>
  <r>
    <x v="15"/>
    <x v="3"/>
    <x v="0"/>
    <n v="2"/>
    <n v="6"/>
    <x v="0"/>
    <n v="23"/>
    <n v="3205052.83"/>
    <x v="0"/>
    <s v="&gt;500 000"/>
    <x v="0"/>
  </r>
  <r>
    <x v="15"/>
    <x v="3"/>
    <x v="0"/>
    <n v="3"/>
    <n v="6"/>
    <x v="1"/>
    <n v="2"/>
    <n v="34781.35"/>
    <x v="0"/>
    <s v="Между 10 000 и 50 000"/>
    <x v="0"/>
  </r>
  <r>
    <x v="15"/>
    <x v="3"/>
    <x v="1"/>
    <n v="1"/>
    <n v="6"/>
    <x v="1"/>
    <n v="1"/>
    <n v="257283.72"/>
    <x v="0"/>
    <s v="Между 100 000 и 500 000"/>
    <x v="0"/>
  </r>
  <r>
    <x v="15"/>
    <x v="3"/>
    <x v="1"/>
    <n v="3"/>
    <n v="6"/>
    <x v="1"/>
    <n v="3"/>
    <n v="467093.21"/>
    <x v="0"/>
    <s v="Между 100 000 и 500 000"/>
    <x v="0"/>
  </r>
  <r>
    <x v="16"/>
    <x v="3"/>
    <x v="0"/>
    <n v="3"/>
    <n v="6"/>
    <x v="0"/>
    <n v="21"/>
    <n v="2266342.4500000002"/>
    <x v="0"/>
    <s v="&gt;500 000"/>
    <x v="0"/>
  </r>
  <r>
    <x v="16"/>
    <x v="3"/>
    <x v="1"/>
    <n v="2"/>
    <n v="6"/>
    <x v="1"/>
    <n v="1"/>
    <n v="262560.19"/>
    <x v="0"/>
    <s v="Между 100 000 и 500 000"/>
    <x v="0"/>
  </r>
  <r>
    <x v="16"/>
    <x v="3"/>
    <x v="1"/>
    <n v="4"/>
    <n v="6"/>
    <x v="1"/>
    <n v="2"/>
    <n v="22568.39"/>
    <x v="0"/>
    <s v="Между 10 000 и 50 000"/>
    <x v="0"/>
  </r>
  <r>
    <x v="14"/>
    <x v="3"/>
    <x v="0"/>
    <n v="3"/>
    <n v="6"/>
    <x v="0"/>
    <n v="59"/>
    <n v="12865624.810000001"/>
    <x v="0"/>
    <s v="&gt;500 000"/>
    <x v="0"/>
  </r>
  <r>
    <x v="14"/>
    <x v="3"/>
    <x v="0"/>
    <n v="3"/>
    <n v="6"/>
    <x v="1"/>
    <n v="19"/>
    <n v="1727983.1"/>
    <x v="0"/>
    <s v="&gt;500 000"/>
    <x v="0"/>
  </r>
  <r>
    <x v="14"/>
    <x v="3"/>
    <x v="1"/>
    <n v="1"/>
    <n v="6"/>
    <x v="0"/>
    <n v="2"/>
    <n v="407873.12"/>
    <x v="0"/>
    <s v="Между 100 000 и 500 000"/>
    <x v="0"/>
  </r>
  <r>
    <x v="14"/>
    <x v="3"/>
    <x v="1"/>
    <n v="2"/>
    <n v="6"/>
    <x v="1"/>
    <n v="6"/>
    <n v="378542.29"/>
    <x v="0"/>
    <s v="Между 100 000 и 500 000"/>
    <x v="0"/>
  </r>
  <r>
    <x v="14"/>
    <x v="3"/>
    <x v="1"/>
    <n v="3"/>
    <n v="6"/>
    <x v="1"/>
    <n v="1"/>
    <n v="268310.59000000003"/>
    <x v="0"/>
    <s v="Между 100 000 и 500 000"/>
    <x v="0"/>
  </r>
  <r>
    <x v="10"/>
    <x v="3"/>
    <x v="0"/>
    <n v="3"/>
    <n v="6"/>
    <x v="0"/>
    <n v="630"/>
    <n v="110728328.34999999"/>
    <x v="0"/>
    <s v="&gt;500 000"/>
    <x v="0"/>
  </r>
  <r>
    <x v="10"/>
    <x v="3"/>
    <x v="1"/>
    <n v="1"/>
    <n v="6"/>
    <x v="0"/>
    <n v="2"/>
    <n v="22129.89"/>
    <x v="0"/>
    <s v="Между 10 000 и 50 000"/>
    <x v="0"/>
  </r>
  <r>
    <x v="10"/>
    <x v="3"/>
    <x v="1"/>
    <n v="2"/>
    <n v="6"/>
    <x v="0"/>
    <n v="1"/>
    <n v="151336.22"/>
    <x v="0"/>
    <s v="Между 100 000 и 500 000"/>
    <x v="0"/>
  </r>
  <r>
    <x v="10"/>
    <x v="3"/>
    <x v="1"/>
    <n v="3"/>
    <n v="6"/>
    <x v="1"/>
    <n v="6"/>
    <n v="386611.39"/>
    <x v="0"/>
    <s v="Между 100 000 и 500 000"/>
    <x v="0"/>
  </r>
  <r>
    <x v="10"/>
    <x v="3"/>
    <x v="1"/>
    <n v="4"/>
    <n v="6"/>
    <x v="1"/>
    <n v="1"/>
    <n v="273888.57"/>
    <x v="0"/>
    <s v="Между 100 000 и 500 000"/>
    <x v="0"/>
  </r>
  <r>
    <x v="0"/>
    <x v="3"/>
    <x v="1"/>
    <n v="2"/>
    <n v="7"/>
    <x v="0"/>
    <n v="4"/>
    <n v="855782.38"/>
    <x v="0"/>
    <s v="&gt;500 000"/>
    <x v="0"/>
  </r>
  <r>
    <x v="0"/>
    <x v="3"/>
    <x v="1"/>
    <n v="1"/>
    <n v="7"/>
    <x v="0"/>
    <n v="5"/>
    <n v="545240.11"/>
    <x v="0"/>
    <s v="&gt;500 000"/>
    <x v="0"/>
  </r>
  <r>
    <x v="0"/>
    <x v="3"/>
    <x v="1"/>
    <n v="3"/>
    <n v="7"/>
    <x v="0"/>
    <n v="5"/>
    <n v="884250.28"/>
    <x v="0"/>
    <s v="&gt;500 000"/>
    <x v="0"/>
  </r>
  <r>
    <x v="0"/>
    <x v="3"/>
    <x v="1"/>
    <n v="3"/>
    <n v="7"/>
    <x v="1"/>
    <n v="13"/>
    <n v="1132558.8700000001"/>
    <x v="0"/>
    <s v="&gt;500 000"/>
    <x v="0"/>
  </r>
  <r>
    <x v="0"/>
    <x v="3"/>
    <x v="1"/>
    <n v="4"/>
    <n v="7"/>
    <x v="1"/>
    <n v="1"/>
    <n v="66211.23"/>
    <x v="0"/>
    <s v="Между 50 000 и 100 000"/>
    <x v="0"/>
  </r>
  <r>
    <x v="1"/>
    <x v="3"/>
    <x v="1"/>
    <n v="1"/>
    <n v="7"/>
    <x v="0"/>
    <n v="4"/>
    <n v="668718.73"/>
    <x v="0"/>
    <s v="&gt;500 000"/>
    <x v="0"/>
  </r>
  <r>
    <x v="1"/>
    <x v="3"/>
    <x v="1"/>
    <n v="1"/>
    <n v="7"/>
    <x v="1"/>
    <n v="2"/>
    <n v="311144.09000000003"/>
    <x v="0"/>
    <s v="Между 100 000 и 500 000"/>
    <x v="0"/>
  </r>
  <r>
    <x v="1"/>
    <x v="3"/>
    <x v="1"/>
    <n v="2"/>
    <n v="7"/>
    <x v="1"/>
    <n v="8"/>
    <n v="219119.8"/>
    <x v="0"/>
    <s v="Между 100 000 и 500 000"/>
    <x v="0"/>
  </r>
  <r>
    <x v="1"/>
    <x v="3"/>
    <x v="1"/>
    <n v="3"/>
    <n v="7"/>
    <x v="0"/>
    <n v="3"/>
    <n v="615473.88"/>
    <x v="0"/>
    <s v="&gt;500 000"/>
    <x v="0"/>
  </r>
  <r>
    <x v="1"/>
    <x v="3"/>
    <x v="1"/>
    <n v="3"/>
    <n v="7"/>
    <x v="1"/>
    <n v="19"/>
    <n v="1594635.18"/>
    <x v="0"/>
    <s v="&gt;500 000"/>
    <x v="0"/>
  </r>
  <r>
    <x v="1"/>
    <x v="3"/>
    <x v="1"/>
    <n v="4"/>
    <n v="7"/>
    <x v="0"/>
    <n v="3"/>
    <n v="85894.68"/>
    <x v="0"/>
    <s v="Между 50 000 и 100 000"/>
    <x v="0"/>
  </r>
  <r>
    <x v="1"/>
    <x v="3"/>
    <x v="1"/>
    <n v="4"/>
    <n v="7"/>
    <x v="1"/>
    <n v="12"/>
    <n v="1127753.05"/>
    <x v="0"/>
    <s v="&gt;500 000"/>
    <x v="0"/>
  </r>
  <r>
    <x v="2"/>
    <x v="3"/>
    <x v="1"/>
    <n v="1"/>
    <n v="7"/>
    <x v="0"/>
    <n v="4"/>
    <n v="1169060.3899999999"/>
    <x v="0"/>
    <s v="&gt;500 000"/>
    <x v="0"/>
  </r>
  <r>
    <x v="2"/>
    <x v="3"/>
    <x v="1"/>
    <n v="1"/>
    <n v="7"/>
    <x v="1"/>
    <n v="13"/>
    <n v="1421461.21"/>
    <x v="0"/>
    <s v="&gt;500 000"/>
    <x v="0"/>
  </r>
  <r>
    <x v="2"/>
    <x v="3"/>
    <x v="1"/>
    <n v="2"/>
    <n v="7"/>
    <x v="0"/>
    <n v="4"/>
    <n v="679862.7"/>
    <x v="0"/>
    <s v="&gt;500 000"/>
    <x v="0"/>
  </r>
  <r>
    <x v="2"/>
    <x v="3"/>
    <x v="1"/>
    <n v="2"/>
    <n v="7"/>
    <x v="1"/>
    <n v="2"/>
    <n v="318705.46999999997"/>
    <x v="0"/>
    <s v="Между 100 000 и 500 000"/>
    <x v="0"/>
  </r>
  <r>
    <x v="2"/>
    <x v="3"/>
    <x v="1"/>
    <n v="3"/>
    <n v="7"/>
    <x v="1"/>
    <n v="8"/>
    <n v="222825.87"/>
    <x v="0"/>
    <s v="Между 100 000 и 500 000"/>
    <x v="0"/>
  </r>
  <r>
    <x v="2"/>
    <x v="3"/>
    <x v="1"/>
    <n v="4"/>
    <n v="7"/>
    <x v="0"/>
    <n v="3"/>
    <n v="627192.68999999994"/>
    <x v="0"/>
    <s v="&gt;500 000"/>
    <x v="0"/>
  </r>
  <r>
    <x v="3"/>
    <x v="3"/>
    <x v="0"/>
    <n v="3"/>
    <n v="7"/>
    <x v="0"/>
    <n v="62"/>
    <n v="12648642.720000001"/>
    <x v="0"/>
    <s v="&gt;500 000"/>
    <x v="0"/>
  </r>
  <r>
    <x v="3"/>
    <x v="3"/>
    <x v="1"/>
    <n v="1"/>
    <n v="7"/>
    <x v="0"/>
    <n v="2"/>
    <n v="633305.12"/>
    <x v="0"/>
    <s v="&gt;500 000"/>
    <x v="0"/>
  </r>
  <r>
    <x v="3"/>
    <x v="3"/>
    <x v="1"/>
    <n v="2"/>
    <n v="7"/>
    <x v="0"/>
    <n v="4"/>
    <n v="1191619.8799999999"/>
    <x v="0"/>
    <s v="&gt;500 000"/>
    <x v="0"/>
  </r>
  <r>
    <x v="3"/>
    <x v="3"/>
    <x v="1"/>
    <n v="2"/>
    <n v="7"/>
    <x v="1"/>
    <n v="12"/>
    <n v="1344186.29"/>
    <x v="0"/>
    <s v="&gt;500 000"/>
    <x v="0"/>
  </r>
  <r>
    <x v="3"/>
    <x v="3"/>
    <x v="1"/>
    <n v="3"/>
    <n v="7"/>
    <x v="0"/>
    <n v="3"/>
    <n v="675796.71"/>
    <x v="0"/>
    <s v="&gt;500 000"/>
    <x v="0"/>
  </r>
  <r>
    <x v="3"/>
    <x v="3"/>
    <x v="1"/>
    <n v="3"/>
    <n v="7"/>
    <x v="1"/>
    <n v="2"/>
    <n v="327422.78999999998"/>
    <x v="0"/>
    <s v="Между 100 000 и 500 000"/>
    <x v="0"/>
  </r>
  <r>
    <x v="3"/>
    <x v="3"/>
    <x v="1"/>
    <n v="4"/>
    <n v="7"/>
    <x v="0"/>
    <n v="4"/>
    <n v="149044.01999999999"/>
    <x v="0"/>
    <s v="Между 100 000 и 500 000"/>
    <x v="0"/>
  </r>
  <r>
    <x v="3"/>
    <x v="3"/>
    <x v="1"/>
    <n v="4"/>
    <n v="7"/>
    <x v="1"/>
    <n v="8"/>
    <n v="227080.17"/>
    <x v="0"/>
    <s v="Между 100 000 и 500 000"/>
    <x v="0"/>
  </r>
  <r>
    <x v="4"/>
    <x v="3"/>
    <x v="0"/>
    <n v="3"/>
    <n v="7"/>
    <x v="0"/>
    <n v="128"/>
    <n v="33173322.629999999"/>
    <x v="0"/>
    <s v="&gt;500 000"/>
    <x v="0"/>
  </r>
  <r>
    <x v="4"/>
    <x v="3"/>
    <x v="1"/>
    <n v="1"/>
    <n v="7"/>
    <x v="0"/>
    <n v="3"/>
    <n v="384788.1"/>
    <x v="0"/>
    <s v="Между 100 000 и 500 000"/>
    <x v="0"/>
  </r>
  <r>
    <x v="4"/>
    <x v="3"/>
    <x v="1"/>
    <n v="2"/>
    <n v="7"/>
    <x v="0"/>
    <n v="1"/>
    <n v="499377.27"/>
    <x v="0"/>
    <s v="Между 100 000 и 500 000"/>
    <x v="0"/>
  </r>
  <r>
    <x v="4"/>
    <x v="3"/>
    <x v="1"/>
    <n v="3"/>
    <n v="7"/>
    <x v="0"/>
    <n v="4"/>
    <n v="1214830.8500000001"/>
    <x v="0"/>
    <s v="&gt;500 000"/>
    <x v="0"/>
  </r>
  <r>
    <x v="4"/>
    <x v="3"/>
    <x v="1"/>
    <n v="3"/>
    <n v="7"/>
    <x v="1"/>
    <n v="11"/>
    <n v="1307105.5"/>
    <x v="0"/>
    <s v="&gt;500 000"/>
    <x v="0"/>
  </r>
  <r>
    <x v="4"/>
    <x v="3"/>
    <x v="1"/>
    <n v="4"/>
    <n v="7"/>
    <x v="0"/>
    <n v="3"/>
    <n v="688387.17"/>
    <x v="0"/>
    <s v="&gt;500 000"/>
    <x v="0"/>
  </r>
  <r>
    <x v="4"/>
    <x v="3"/>
    <x v="1"/>
    <n v="4"/>
    <n v="7"/>
    <x v="1"/>
    <n v="2"/>
    <n v="336966.6"/>
    <x v="0"/>
    <s v="Между 100 000 и 500 000"/>
    <x v="0"/>
  </r>
  <r>
    <x v="5"/>
    <x v="3"/>
    <x v="1"/>
    <n v="1"/>
    <n v="7"/>
    <x v="0"/>
    <n v="1"/>
    <n v="498098.54"/>
    <x v="0"/>
    <s v="Между 100 000 и 500 000"/>
    <x v="0"/>
  </r>
  <r>
    <x v="5"/>
    <x v="3"/>
    <x v="1"/>
    <n v="1"/>
    <n v="7"/>
    <x v="1"/>
    <n v="12"/>
    <n v="821354.06"/>
    <x v="0"/>
    <s v="&gt;500 000"/>
    <x v="0"/>
  </r>
  <r>
    <x v="5"/>
    <x v="3"/>
    <x v="1"/>
    <n v="2"/>
    <n v="7"/>
    <x v="0"/>
    <n v="3"/>
    <n v="391932.31"/>
    <x v="0"/>
    <s v="Между 100 000 и 500 000"/>
    <x v="0"/>
  </r>
  <r>
    <x v="5"/>
    <x v="3"/>
    <x v="1"/>
    <n v="2"/>
    <n v="7"/>
    <x v="1"/>
    <n v="10"/>
    <n v="890665.09"/>
    <x v="0"/>
    <s v="&gt;500 000"/>
    <x v="0"/>
  </r>
  <r>
    <x v="5"/>
    <x v="3"/>
    <x v="1"/>
    <n v="3"/>
    <n v="7"/>
    <x v="0"/>
    <n v="1"/>
    <n v="508408.19"/>
    <x v="0"/>
    <s v="&gt;500 000"/>
    <x v="0"/>
  </r>
  <r>
    <x v="5"/>
    <x v="3"/>
    <x v="1"/>
    <n v="4"/>
    <n v="7"/>
    <x v="0"/>
    <n v="3"/>
    <n v="693621.77"/>
    <x v="0"/>
    <s v="&gt;500 000"/>
    <x v="0"/>
  </r>
  <r>
    <x v="5"/>
    <x v="3"/>
    <x v="1"/>
    <n v="4"/>
    <n v="7"/>
    <x v="1"/>
    <n v="11"/>
    <n v="1333040.8799999999"/>
    <x v="0"/>
    <s v="&gt;500 000"/>
    <x v="0"/>
  </r>
  <r>
    <x v="6"/>
    <x v="3"/>
    <x v="1"/>
    <n v="1"/>
    <n v="7"/>
    <x v="0"/>
    <n v="3"/>
    <n v="823426.07"/>
    <x v="0"/>
    <s v="&gt;500 000"/>
    <x v="0"/>
  </r>
  <r>
    <x v="6"/>
    <x v="3"/>
    <x v="1"/>
    <n v="2"/>
    <n v="7"/>
    <x v="0"/>
    <n v="1"/>
    <n v="506806.85"/>
    <x v="0"/>
    <s v="&gt;500 000"/>
    <x v="0"/>
  </r>
  <r>
    <x v="6"/>
    <x v="3"/>
    <x v="1"/>
    <n v="2"/>
    <n v="7"/>
    <x v="1"/>
    <n v="12"/>
    <n v="838996.68"/>
    <x v="0"/>
    <s v="&gt;500 000"/>
    <x v="0"/>
  </r>
  <r>
    <x v="6"/>
    <x v="3"/>
    <x v="1"/>
    <n v="3"/>
    <n v="7"/>
    <x v="0"/>
    <n v="2"/>
    <n v="397569.98"/>
    <x v="0"/>
    <s v="Между 100 000 и 500 000"/>
    <x v="0"/>
  </r>
  <r>
    <x v="6"/>
    <x v="3"/>
    <x v="1"/>
    <n v="4"/>
    <n v="7"/>
    <x v="0"/>
    <n v="1"/>
    <n v="517628.18"/>
    <x v="0"/>
    <s v="&gt;500 000"/>
    <x v="0"/>
  </r>
  <r>
    <x v="11"/>
    <x v="3"/>
    <x v="0"/>
    <n v="2"/>
    <n v="7"/>
    <x v="0"/>
    <n v="176"/>
    <n v="32677126.300000001"/>
    <x v="0"/>
    <s v="&gt;500 000"/>
    <x v="0"/>
  </r>
  <r>
    <x v="11"/>
    <x v="3"/>
    <x v="0"/>
    <n v="3"/>
    <n v="7"/>
    <x v="0"/>
    <n v="137"/>
    <n v="31499732.010000002"/>
    <x v="0"/>
    <s v="&gt;500 000"/>
    <x v="0"/>
  </r>
  <r>
    <x v="11"/>
    <x v="3"/>
    <x v="1"/>
    <n v="1"/>
    <n v="7"/>
    <x v="0"/>
    <n v="4"/>
    <n v="484375.37"/>
    <x v="0"/>
    <s v="Между 100 000 и 500 000"/>
    <x v="0"/>
  </r>
  <r>
    <x v="11"/>
    <x v="3"/>
    <x v="1"/>
    <n v="2"/>
    <n v="7"/>
    <x v="0"/>
    <n v="3"/>
    <n v="838938.68"/>
    <x v="0"/>
    <s v="&gt;500 000"/>
    <x v="0"/>
  </r>
  <r>
    <x v="11"/>
    <x v="3"/>
    <x v="1"/>
    <n v="2"/>
    <n v="7"/>
    <x v="1"/>
    <n v="6"/>
    <n v="837601.36"/>
    <x v="0"/>
    <s v="&gt;500 000"/>
    <x v="0"/>
  </r>
  <r>
    <x v="11"/>
    <x v="3"/>
    <x v="1"/>
    <n v="3"/>
    <n v="7"/>
    <x v="1"/>
    <n v="11"/>
    <n v="680696.24"/>
    <x v="0"/>
    <s v="&gt;500 000"/>
    <x v="0"/>
  </r>
  <r>
    <x v="11"/>
    <x v="3"/>
    <x v="1"/>
    <n v="4"/>
    <n v="7"/>
    <x v="0"/>
    <n v="2"/>
    <n v="405487.45"/>
    <x v="0"/>
    <s v="Между 100 000 и 500 000"/>
    <x v="0"/>
  </r>
  <r>
    <x v="11"/>
    <x v="3"/>
    <x v="1"/>
    <n v="4"/>
    <n v="7"/>
    <x v="1"/>
    <n v="8"/>
    <n v="916486.09"/>
    <x v="0"/>
    <s v="&gt;500 000"/>
    <x v="0"/>
  </r>
  <r>
    <x v="12"/>
    <x v="3"/>
    <x v="0"/>
    <n v="3"/>
    <n v="7"/>
    <x v="0"/>
    <n v="139"/>
    <n v="26519595.5"/>
    <x v="0"/>
    <s v="&gt;500 000"/>
    <x v="0"/>
  </r>
  <r>
    <x v="12"/>
    <x v="3"/>
    <x v="1"/>
    <n v="1"/>
    <n v="7"/>
    <x v="0"/>
    <n v="4"/>
    <n v="1448223.41"/>
    <x v="0"/>
    <s v="&gt;500 000"/>
    <x v="0"/>
  </r>
  <r>
    <x v="12"/>
    <x v="3"/>
    <x v="1"/>
    <n v="1"/>
    <n v="7"/>
    <x v="1"/>
    <n v="17"/>
    <n v="1065610.01"/>
    <x v="0"/>
    <s v="&gt;500 000"/>
    <x v="0"/>
  </r>
  <r>
    <x v="12"/>
    <x v="3"/>
    <x v="1"/>
    <n v="2"/>
    <n v="7"/>
    <x v="0"/>
    <n v="2"/>
    <n v="342243.15"/>
    <x v="0"/>
    <s v="Между 100 000 и 500 000"/>
    <x v="0"/>
  </r>
  <r>
    <x v="12"/>
    <x v="3"/>
    <x v="1"/>
    <n v="2"/>
    <n v="7"/>
    <x v="1"/>
    <n v="9"/>
    <n v="912078.33"/>
    <x v="0"/>
    <s v="&gt;500 000"/>
    <x v="0"/>
  </r>
  <r>
    <x v="12"/>
    <x v="3"/>
    <x v="1"/>
    <n v="3"/>
    <n v="7"/>
    <x v="0"/>
    <n v="3"/>
    <n v="854537.69"/>
    <x v="0"/>
    <s v="&gt;500 000"/>
    <x v="0"/>
  </r>
  <r>
    <x v="12"/>
    <x v="3"/>
    <x v="1"/>
    <n v="3"/>
    <n v="7"/>
    <x v="1"/>
    <n v="5"/>
    <n v="703280.33"/>
    <x v="0"/>
    <s v="&gt;500 000"/>
    <x v="0"/>
  </r>
  <r>
    <x v="12"/>
    <x v="3"/>
    <x v="1"/>
    <n v="4"/>
    <n v="7"/>
    <x v="1"/>
    <n v="10"/>
    <n v="593744.74"/>
    <x v="0"/>
    <s v="&gt;500 000"/>
    <x v="0"/>
  </r>
  <r>
    <x v="7"/>
    <x v="3"/>
    <x v="0"/>
    <n v="3"/>
    <n v="7"/>
    <x v="0"/>
    <n v="93"/>
    <n v="15799433.720000001"/>
    <x v="0"/>
    <s v="&gt;500 000"/>
    <x v="0"/>
  </r>
  <r>
    <x v="7"/>
    <x v="3"/>
    <x v="1"/>
    <n v="1"/>
    <n v="7"/>
    <x v="0"/>
    <n v="4"/>
    <n v="900275.52"/>
    <x v="0"/>
    <s v="&gt;500 000"/>
    <x v="0"/>
  </r>
  <r>
    <x v="7"/>
    <x v="3"/>
    <x v="1"/>
    <n v="1"/>
    <n v="7"/>
    <x v="1"/>
    <n v="18"/>
    <n v="1821753.64"/>
    <x v="0"/>
    <s v="&gt;500 000"/>
    <x v="0"/>
  </r>
  <r>
    <x v="7"/>
    <x v="3"/>
    <x v="1"/>
    <n v="2"/>
    <n v="7"/>
    <x v="0"/>
    <n v="4"/>
    <n v="1474140.97"/>
    <x v="0"/>
    <s v="&gt;500 000"/>
    <x v="0"/>
  </r>
  <r>
    <x v="7"/>
    <x v="3"/>
    <x v="1"/>
    <n v="2"/>
    <n v="7"/>
    <x v="1"/>
    <n v="11"/>
    <n v="876318.88"/>
    <x v="0"/>
    <s v="&gt;500 000"/>
    <x v="0"/>
  </r>
  <r>
    <x v="7"/>
    <x v="3"/>
    <x v="1"/>
    <n v="3"/>
    <n v="7"/>
    <x v="0"/>
    <n v="2"/>
    <n v="348989.79"/>
    <x v="0"/>
    <s v="Между 100 000 и 500 000"/>
    <x v="0"/>
  </r>
  <r>
    <x v="7"/>
    <x v="3"/>
    <x v="1"/>
    <n v="3"/>
    <n v="7"/>
    <x v="1"/>
    <n v="7"/>
    <n v="467262.57"/>
    <x v="0"/>
    <s v="Между 100 000 и 500 000"/>
    <x v="0"/>
  </r>
  <r>
    <x v="7"/>
    <x v="3"/>
    <x v="1"/>
    <n v="4"/>
    <n v="7"/>
    <x v="0"/>
    <n v="3"/>
    <n v="870217.93"/>
    <x v="0"/>
    <s v="&gt;500 000"/>
    <x v="0"/>
  </r>
  <r>
    <x v="7"/>
    <x v="3"/>
    <x v="1"/>
    <n v="4"/>
    <n v="7"/>
    <x v="1"/>
    <n v="5"/>
    <n v="717527.69"/>
    <x v="0"/>
    <s v="&gt;500 000"/>
    <x v="0"/>
  </r>
  <r>
    <x v="8"/>
    <x v="3"/>
    <x v="0"/>
    <n v="3"/>
    <n v="7"/>
    <x v="0"/>
    <n v="98"/>
    <n v="21233844.469999999"/>
    <x v="0"/>
    <s v="&gt;500 000"/>
    <x v="0"/>
  </r>
  <r>
    <x v="8"/>
    <x v="3"/>
    <x v="1"/>
    <n v="1"/>
    <n v="7"/>
    <x v="0"/>
    <n v="6"/>
    <n v="1693072.61"/>
    <x v="0"/>
    <s v="&gt;500 000"/>
    <x v="0"/>
  </r>
  <r>
    <x v="8"/>
    <x v="3"/>
    <x v="1"/>
    <n v="1"/>
    <n v="7"/>
    <x v="1"/>
    <n v="12"/>
    <n v="895339.54"/>
    <x v="0"/>
    <s v="&gt;500 000"/>
    <x v="0"/>
  </r>
  <r>
    <x v="8"/>
    <x v="3"/>
    <x v="1"/>
    <n v="2"/>
    <n v="7"/>
    <x v="0"/>
    <n v="4"/>
    <n v="917114.19"/>
    <x v="0"/>
    <s v="&gt;500 000"/>
    <x v="0"/>
  </r>
  <r>
    <x v="8"/>
    <x v="3"/>
    <x v="1"/>
    <n v="2"/>
    <n v="7"/>
    <x v="1"/>
    <n v="17"/>
    <n v="1743164.87"/>
    <x v="0"/>
    <s v="&gt;500 000"/>
    <x v="0"/>
  </r>
  <r>
    <x v="8"/>
    <x v="3"/>
    <x v="1"/>
    <n v="3"/>
    <n v="7"/>
    <x v="0"/>
    <n v="4"/>
    <n v="1501600.73"/>
    <x v="0"/>
    <s v="&gt;500 000"/>
    <x v="0"/>
  </r>
  <r>
    <x v="8"/>
    <x v="3"/>
    <x v="1"/>
    <n v="3"/>
    <n v="7"/>
    <x v="1"/>
    <n v="11"/>
    <n v="894782.06"/>
    <x v="0"/>
    <s v="&gt;500 000"/>
    <x v="0"/>
  </r>
  <r>
    <x v="8"/>
    <x v="3"/>
    <x v="1"/>
    <n v="4"/>
    <n v="7"/>
    <x v="0"/>
    <n v="2"/>
    <n v="356112.35"/>
    <x v="0"/>
    <s v="Между 100 000 и 500 000"/>
    <x v="0"/>
  </r>
  <r>
    <x v="9"/>
    <x v="3"/>
    <x v="0"/>
    <n v="3"/>
    <n v="7"/>
    <x v="0"/>
    <n v="190"/>
    <n v="36790899.18"/>
    <x v="0"/>
    <s v="&gt;500 000"/>
    <x v="0"/>
  </r>
  <r>
    <x v="9"/>
    <x v="3"/>
    <x v="1"/>
    <n v="1"/>
    <n v="7"/>
    <x v="0"/>
    <n v="2"/>
    <n v="12631.01"/>
    <x v="0"/>
    <s v="Между 10 000 и 50 000"/>
    <x v="0"/>
  </r>
  <r>
    <x v="9"/>
    <x v="3"/>
    <x v="1"/>
    <n v="1"/>
    <n v="7"/>
    <x v="1"/>
    <n v="6"/>
    <n v="189476.83"/>
    <x v="0"/>
    <s v="Между 100 000 и 500 000"/>
    <x v="0"/>
  </r>
  <r>
    <x v="9"/>
    <x v="3"/>
    <x v="1"/>
    <n v="2"/>
    <n v="7"/>
    <x v="0"/>
    <n v="6"/>
    <n v="1723621.97"/>
    <x v="0"/>
    <s v="&gt;500 000"/>
    <x v="0"/>
  </r>
  <r>
    <x v="9"/>
    <x v="3"/>
    <x v="1"/>
    <n v="2"/>
    <n v="7"/>
    <x v="1"/>
    <n v="12"/>
    <n v="914174.52"/>
    <x v="0"/>
    <s v="&gt;500 000"/>
    <x v="0"/>
  </r>
  <r>
    <x v="9"/>
    <x v="3"/>
    <x v="1"/>
    <n v="3"/>
    <n v="7"/>
    <x v="0"/>
    <n v="4"/>
    <n v="933822.97"/>
    <x v="0"/>
    <s v="&gt;500 000"/>
    <x v="0"/>
  </r>
  <r>
    <x v="9"/>
    <x v="3"/>
    <x v="1"/>
    <n v="3"/>
    <n v="7"/>
    <x v="1"/>
    <n v="16"/>
    <n v="1701335.02"/>
    <x v="0"/>
    <s v="&gt;500 000"/>
    <x v="0"/>
  </r>
  <r>
    <x v="9"/>
    <x v="3"/>
    <x v="1"/>
    <n v="4"/>
    <n v="7"/>
    <x v="0"/>
    <n v="2"/>
    <n v="644679.22"/>
    <x v="0"/>
    <s v="&gt;500 000"/>
    <x v="0"/>
  </r>
  <r>
    <x v="9"/>
    <x v="3"/>
    <x v="1"/>
    <n v="4"/>
    <n v="7"/>
    <x v="1"/>
    <n v="11"/>
    <n v="913207.05"/>
    <x v="0"/>
    <s v="&gt;500 000"/>
    <x v="0"/>
  </r>
  <r>
    <x v="13"/>
    <x v="3"/>
    <x v="0"/>
    <n v="2"/>
    <n v="7"/>
    <x v="0"/>
    <n v="100"/>
    <n v="17871955.600000001"/>
    <x v="0"/>
    <s v="&gt;500 000"/>
    <x v="0"/>
  </r>
  <r>
    <x v="13"/>
    <x v="3"/>
    <x v="1"/>
    <n v="1"/>
    <n v="7"/>
    <x v="0"/>
    <n v="3"/>
    <n v="752377.24"/>
    <x v="0"/>
    <s v="&gt;500 000"/>
    <x v="0"/>
  </r>
  <r>
    <x v="13"/>
    <x v="3"/>
    <x v="1"/>
    <n v="1"/>
    <n v="7"/>
    <x v="1"/>
    <n v="10"/>
    <n v="684891.82"/>
    <x v="0"/>
    <s v="&gt;500 000"/>
    <x v="0"/>
  </r>
  <r>
    <x v="13"/>
    <x v="3"/>
    <x v="1"/>
    <n v="2"/>
    <n v="7"/>
    <x v="0"/>
    <n v="2"/>
    <n v="12965.03"/>
    <x v="0"/>
    <s v="Между 10 000 и 50 000"/>
    <x v="0"/>
  </r>
  <r>
    <x v="13"/>
    <x v="3"/>
    <x v="1"/>
    <n v="2"/>
    <n v="7"/>
    <x v="1"/>
    <n v="6"/>
    <n v="193627.21"/>
    <x v="0"/>
    <s v="Между 100 000 и 500 000"/>
    <x v="0"/>
  </r>
  <r>
    <x v="13"/>
    <x v="3"/>
    <x v="1"/>
    <n v="3"/>
    <n v="7"/>
    <x v="0"/>
    <n v="5"/>
    <n v="1309155.22"/>
    <x v="0"/>
    <s v="&gt;500 000"/>
    <x v="0"/>
  </r>
  <r>
    <x v="13"/>
    <x v="3"/>
    <x v="1"/>
    <n v="3"/>
    <n v="7"/>
    <x v="1"/>
    <n v="12"/>
    <n v="937297.46"/>
    <x v="0"/>
    <s v="&gt;500 000"/>
    <x v="0"/>
  </r>
  <r>
    <x v="13"/>
    <x v="3"/>
    <x v="1"/>
    <n v="4"/>
    <n v="7"/>
    <x v="0"/>
    <n v="4"/>
    <n v="955825.87"/>
    <x v="0"/>
    <s v="&gt;500 000"/>
    <x v="0"/>
  </r>
  <r>
    <x v="13"/>
    <x v="3"/>
    <x v="1"/>
    <n v="4"/>
    <n v="7"/>
    <x v="1"/>
    <n v="16"/>
    <n v="1740856.48"/>
    <x v="0"/>
    <s v="&gt;500 000"/>
    <x v="0"/>
  </r>
  <r>
    <x v="17"/>
    <x v="3"/>
    <x v="0"/>
    <n v="1"/>
    <n v="7"/>
    <x v="0"/>
    <n v="110"/>
    <n v="10592373.59"/>
    <x v="0"/>
    <s v="&gt;500 000"/>
    <x v="0"/>
  </r>
  <r>
    <x v="17"/>
    <x v="3"/>
    <x v="0"/>
    <n v="3"/>
    <n v="7"/>
    <x v="0"/>
    <n v="93"/>
    <n v="16933006.16"/>
    <x v="0"/>
    <s v="&gt;500 000"/>
    <x v="0"/>
  </r>
  <r>
    <x v="17"/>
    <x v="3"/>
    <x v="1"/>
    <n v="1"/>
    <n v="7"/>
    <x v="0"/>
    <n v="3"/>
    <n v="664359.69999999995"/>
    <x v="0"/>
    <s v="&gt;500 000"/>
    <x v="0"/>
  </r>
  <r>
    <x v="17"/>
    <x v="3"/>
    <x v="1"/>
    <n v="2"/>
    <n v="7"/>
    <x v="0"/>
    <n v="2"/>
    <n v="430013.06"/>
    <x v="0"/>
    <s v="Между 100 000 и 500 000"/>
    <x v="0"/>
  </r>
  <r>
    <x v="17"/>
    <x v="3"/>
    <x v="1"/>
    <n v="3"/>
    <n v="7"/>
    <x v="0"/>
    <n v="2"/>
    <n v="13169.05"/>
    <x v="0"/>
    <s v="Между 10 000 и 50 000"/>
    <x v="0"/>
  </r>
  <r>
    <x v="17"/>
    <x v="3"/>
    <x v="1"/>
    <n v="3"/>
    <n v="7"/>
    <x v="1"/>
    <n v="5"/>
    <n v="155729.07999999999"/>
    <x v="0"/>
    <s v="Между 100 000 и 500 000"/>
    <x v="0"/>
  </r>
  <r>
    <x v="17"/>
    <x v="3"/>
    <x v="1"/>
    <n v="4"/>
    <n v="7"/>
    <x v="0"/>
    <n v="4"/>
    <n v="1303915.07"/>
    <x v="0"/>
    <s v="&gt;500 000"/>
    <x v="0"/>
  </r>
  <r>
    <x v="17"/>
    <x v="3"/>
    <x v="1"/>
    <n v="4"/>
    <n v="7"/>
    <x v="1"/>
    <n v="10"/>
    <n v="927066.1"/>
    <x v="0"/>
    <s v="&gt;500 000"/>
    <x v="0"/>
  </r>
  <r>
    <x v="15"/>
    <x v="3"/>
    <x v="0"/>
    <n v="3"/>
    <n v="7"/>
    <x v="0"/>
    <n v="74"/>
    <n v="7751908.1500000004"/>
    <x v="0"/>
    <s v="&gt;500 000"/>
    <x v="0"/>
  </r>
  <r>
    <x v="15"/>
    <x v="3"/>
    <x v="0"/>
    <n v="3"/>
    <n v="7"/>
    <x v="1"/>
    <n v="1"/>
    <n v="222487.07"/>
    <x v="0"/>
    <s v="Между 100 000 и 500 000"/>
    <x v="0"/>
  </r>
  <r>
    <x v="15"/>
    <x v="3"/>
    <x v="1"/>
    <n v="1"/>
    <n v="7"/>
    <x v="1"/>
    <n v="1"/>
    <n v="45331.06"/>
    <x v="0"/>
    <s v="Между 10 000 и 50 000"/>
    <x v="0"/>
  </r>
  <r>
    <x v="15"/>
    <x v="3"/>
    <x v="1"/>
    <n v="3"/>
    <n v="7"/>
    <x v="1"/>
    <n v="4"/>
    <n v="103647.77"/>
    <x v="0"/>
    <s v="Между 100 000 и 500 000"/>
    <x v="0"/>
  </r>
  <r>
    <x v="15"/>
    <x v="3"/>
    <x v="1"/>
    <n v="4"/>
    <n v="7"/>
    <x v="0"/>
    <n v="1"/>
    <n v="39382.400000000001"/>
    <x v="0"/>
    <s v="Между 10 000 и 50 000"/>
    <x v="0"/>
  </r>
  <r>
    <x v="15"/>
    <x v="3"/>
    <x v="1"/>
    <n v="4"/>
    <n v="7"/>
    <x v="1"/>
    <n v="1"/>
    <n v="62050.3"/>
    <x v="0"/>
    <s v="Между 50 000 и 100 000"/>
    <x v="0"/>
  </r>
  <r>
    <x v="16"/>
    <x v="3"/>
    <x v="0"/>
    <n v="2"/>
    <n v="7"/>
    <x v="0"/>
    <n v="167"/>
    <n v="31469660.550000001"/>
    <x v="0"/>
    <s v="&gt;500 000"/>
    <x v="0"/>
  </r>
  <r>
    <x v="16"/>
    <x v="3"/>
    <x v="1"/>
    <n v="1"/>
    <n v="7"/>
    <x v="1"/>
    <n v="1"/>
    <n v="61608.44"/>
    <x v="0"/>
    <s v="Между 50 000 и 100 000"/>
    <x v="0"/>
  </r>
  <r>
    <x v="16"/>
    <x v="3"/>
    <x v="1"/>
    <n v="2"/>
    <n v="7"/>
    <x v="1"/>
    <n v="1"/>
    <n v="46637.62"/>
    <x v="0"/>
    <s v="Между 10 000 и 50 000"/>
    <x v="0"/>
  </r>
  <r>
    <x v="16"/>
    <x v="3"/>
    <x v="1"/>
    <n v="4"/>
    <n v="7"/>
    <x v="1"/>
    <n v="4"/>
    <n v="105775.64"/>
    <x v="0"/>
    <s v="Между 100 000 и 500 000"/>
    <x v="0"/>
  </r>
  <r>
    <x v="14"/>
    <x v="3"/>
    <x v="0"/>
    <n v="3"/>
    <n v="7"/>
    <x v="0"/>
    <n v="107"/>
    <n v="21267446.899999999"/>
    <x v="0"/>
    <s v="&gt;500 000"/>
    <x v="0"/>
  </r>
  <r>
    <x v="14"/>
    <x v="3"/>
    <x v="1"/>
    <n v="1"/>
    <n v="7"/>
    <x v="0"/>
    <n v="8"/>
    <n v="1884531.25"/>
    <x v="0"/>
    <s v="&gt;500 000"/>
    <x v="0"/>
  </r>
  <r>
    <x v="14"/>
    <x v="3"/>
    <x v="1"/>
    <n v="2"/>
    <n v="7"/>
    <x v="1"/>
    <n v="1"/>
    <n v="63054.58"/>
    <x v="0"/>
    <s v="Между 50 000 и 100 000"/>
    <x v="0"/>
  </r>
  <r>
    <x v="14"/>
    <x v="3"/>
    <x v="1"/>
    <n v="3"/>
    <n v="7"/>
    <x v="1"/>
    <n v="1"/>
    <n v="48118.720000000001"/>
    <x v="0"/>
    <s v="Между 10 000 и 50 000"/>
    <x v="0"/>
  </r>
  <r>
    <x v="10"/>
    <x v="3"/>
    <x v="1"/>
    <n v="2"/>
    <n v="7"/>
    <x v="0"/>
    <n v="5"/>
    <n v="864662.62"/>
    <x v="0"/>
    <s v="&gt;500 000"/>
    <x v="0"/>
  </r>
  <r>
    <x v="10"/>
    <x v="3"/>
    <x v="1"/>
    <n v="2"/>
    <n v="7"/>
    <x v="1"/>
    <n v="13"/>
    <n v="1104473.1599999999"/>
    <x v="0"/>
    <s v="&gt;500 000"/>
    <x v="0"/>
  </r>
  <r>
    <x v="10"/>
    <x v="3"/>
    <x v="1"/>
    <n v="3"/>
    <n v="7"/>
    <x v="1"/>
    <n v="1"/>
    <n v="64458.71"/>
    <x v="0"/>
    <s v="Между 50 000 и 100 000"/>
    <x v="0"/>
  </r>
  <r>
    <x v="10"/>
    <x v="3"/>
    <x v="1"/>
    <n v="4"/>
    <n v="7"/>
    <x v="1"/>
    <n v="1"/>
    <n v="49475.63"/>
    <x v="0"/>
    <s v="Между 10 000 и 50 000"/>
    <x v="0"/>
  </r>
  <r>
    <x v="0"/>
    <x v="3"/>
    <x v="1"/>
    <n v="1"/>
    <n v="8"/>
    <x v="0"/>
    <n v="35"/>
    <n v="12056316.59"/>
    <x v="0"/>
    <s v="&gt;500 000"/>
    <x v="0"/>
  </r>
  <r>
    <x v="0"/>
    <x v="3"/>
    <x v="0"/>
    <n v="1"/>
    <n v="8"/>
    <x v="1"/>
    <n v="11"/>
    <n v="868754.04"/>
    <x v="0"/>
    <s v="&gt;500 000"/>
    <x v="0"/>
  </r>
  <r>
    <x v="0"/>
    <x v="3"/>
    <x v="1"/>
    <n v="2"/>
    <n v="8"/>
    <x v="0"/>
    <n v="117"/>
    <n v="51256328.649999999"/>
    <x v="0"/>
    <s v="&gt;500 000"/>
    <x v="0"/>
  </r>
  <r>
    <x v="1"/>
    <x v="3"/>
    <x v="1"/>
    <n v="2"/>
    <n v="8"/>
    <x v="0"/>
    <n v="28"/>
    <n v="9683353.0899999999"/>
    <x v="0"/>
    <s v="&gt;500 000"/>
    <x v="0"/>
  </r>
  <r>
    <x v="1"/>
    <x v="3"/>
    <x v="1"/>
    <n v="4"/>
    <n v="8"/>
    <x v="0"/>
    <n v="15"/>
    <n v="7212142.8099999996"/>
    <x v="0"/>
    <s v="&gt;500 000"/>
    <x v="0"/>
  </r>
  <r>
    <x v="1"/>
    <x v="3"/>
    <x v="1"/>
    <n v="4"/>
    <n v="8"/>
    <x v="1"/>
    <n v="167"/>
    <n v="17782483.129999999"/>
    <x v="0"/>
    <s v="&gt;500 000"/>
    <x v="0"/>
  </r>
  <r>
    <x v="2"/>
    <x v="3"/>
    <x v="0"/>
    <n v="1"/>
    <n v="8"/>
    <x v="0"/>
    <n v="1"/>
    <n v="8870.18"/>
    <x v="0"/>
    <s v="Между 1000 и 10 000"/>
    <x v="0"/>
  </r>
  <r>
    <x v="2"/>
    <x v="3"/>
    <x v="1"/>
    <n v="1"/>
    <n v="8"/>
    <x v="0"/>
    <n v="34"/>
    <n v="7703718.1600000001"/>
    <x v="0"/>
    <s v="&gt;500 000"/>
    <x v="0"/>
  </r>
  <r>
    <x v="3"/>
    <x v="3"/>
    <x v="0"/>
    <n v="2"/>
    <n v="8"/>
    <x v="0"/>
    <n v="1"/>
    <n v="9096.7199999999993"/>
    <x v="0"/>
    <s v="Между 1000 и 10 000"/>
    <x v="0"/>
  </r>
  <r>
    <x v="3"/>
    <x v="3"/>
    <x v="0"/>
    <n v="2"/>
    <n v="8"/>
    <x v="1"/>
    <n v="6"/>
    <n v="197592.1"/>
    <x v="0"/>
    <s v="Между 100 000 и 500 000"/>
    <x v="0"/>
  </r>
  <r>
    <x v="3"/>
    <x v="3"/>
    <x v="1"/>
    <n v="1"/>
    <n v="8"/>
    <x v="0"/>
    <n v="26"/>
    <n v="10976929.789999999"/>
    <x v="0"/>
    <s v="&gt;500 000"/>
    <x v="0"/>
  </r>
  <r>
    <x v="3"/>
    <x v="3"/>
    <x v="1"/>
    <n v="4"/>
    <n v="8"/>
    <x v="0"/>
    <n v="22"/>
    <n v="7543044.4000000004"/>
    <x v="0"/>
    <s v="&gt;500 000"/>
    <x v="0"/>
  </r>
  <r>
    <x v="4"/>
    <x v="3"/>
    <x v="0"/>
    <n v="3"/>
    <n v="8"/>
    <x v="0"/>
    <n v="1"/>
    <n v="9344.7900000000009"/>
    <x v="0"/>
    <s v="Между 1000 и 10 000"/>
    <x v="0"/>
  </r>
  <r>
    <x v="4"/>
    <x v="3"/>
    <x v="0"/>
    <n v="3"/>
    <n v="8"/>
    <x v="1"/>
    <n v="6"/>
    <n v="202474.75"/>
    <x v="0"/>
    <s v="Между 100 000 и 500 000"/>
    <x v="0"/>
  </r>
  <r>
    <x v="4"/>
    <x v="3"/>
    <x v="1"/>
    <n v="1"/>
    <n v="8"/>
    <x v="0"/>
    <n v="6"/>
    <n v="1436448.19"/>
    <x v="0"/>
    <s v="&gt;500 000"/>
    <x v="0"/>
  </r>
  <r>
    <x v="4"/>
    <x v="3"/>
    <x v="1"/>
    <n v="2"/>
    <n v="8"/>
    <x v="0"/>
    <n v="23"/>
    <n v="9660620.4700000007"/>
    <x v="0"/>
    <s v="&gt;500 000"/>
    <x v="0"/>
  </r>
  <r>
    <x v="4"/>
    <x v="3"/>
    <x v="1"/>
    <n v="4"/>
    <n v="8"/>
    <x v="0"/>
    <n v="37"/>
    <n v="9336433.5999999996"/>
    <x v="0"/>
    <s v="&gt;500 000"/>
    <x v="0"/>
  </r>
  <r>
    <x v="5"/>
    <x v="3"/>
    <x v="1"/>
    <n v="2"/>
    <n v="8"/>
    <x v="0"/>
    <n v="5"/>
    <n v="1000591.16"/>
    <x v="0"/>
    <s v="&gt;500 000"/>
    <x v="0"/>
  </r>
  <r>
    <x v="5"/>
    <x v="3"/>
    <x v="1"/>
    <n v="3"/>
    <n v="8"/>
    <x v="0"/>
    <n v="19"/>
    <n v="7614328.46"/>
    <x v="0"/>
    <s v="&gt;500 000"/>
    <x v="0"/>
  </r>
  <r>
    <x v="5"/>
    <x v="3"/>
    <x v="1"/>
    <n v="4"/>
    <n v="8"/>
    <x v="0"/>
    <n v="29"/>
    <n v="7276249.7199999997"/>
    <x v="0"/>
    <s v="&gt;500 000"/>
    <x v="0"/>
  </r>
  <r>
    <x v="6"/>
    <x v="3"/>
    <x v="1"/>
    <n v="3"/>
    <n v="8"/>
    <x v="0"/>
    <n v="5"/>
    <n v="1019868.75"/>
    <x v="0"/>
    <s v="&gt;500 000"/>
    <x v="0"/>
  </r>
  <r>
    <x v="6"/>
    <x v="3"/>
    <x v="1"/>
    <n v="4"/>
    <n v="8"/>
    <x v="0"/>
    <n v="15"/>
    <n v="6247106.3700000001"/>
    <x v="0"/>
    <s v="&gt;500 000"/>
    <x v="0"/>
  </r>
  <r>
    <x v="11"/>
    <x v="3"/>
    <x v="1"/>
    <n v="1"/>
    <n v="8"/>
    <x v="0"/>
    <n v="32"/>
    <n v="9934315.5"/>
    <x v="0"/>
    <s v="&gt;500 000"/>
    <x v="0"/>
  </r>
  <r>
    <x v="11"/>
    <x v="3"/>
    <x v="1"/>
    <n v="2"/>
    <n v="8"/>
    <x v="0"/>
    <n v="35"/>
    <n v="11942118.76"/>
    <x v="0"/>
    <s v="&gt;500 000"/>
    <x v="0"/>
  </r>
  <r>
    <x v="11"/>
    <x v="3"/>
    <x v="1"/>
    <n v="3"/>
    <n v="8"/>
    <x v="0"/>
    <n v="27"/>
    <n v="7695376.0700000003"/>
    <x v="0"/>
    <s v="&gt;500 000"/>
    <x v="0"/>
  </r>
  <r>
    <x v="11"/>
    <x v="3"/>
    <x v="1"/>
    <n v="4"/>
    <n v="8"/>
    <x v="0"/>
    <n v="2"/>
    <n v="743840.61"/>
    <x v="0"/>
    <s v="&gt;500 000"/>
    <x v="0"/>
  </r>
  <r>
    <x v="12"/>
    <x v="3"/>
    <x v="0"/>
    <n v="1"/>
    <n v="8"/>
    <x v="0"/>
    <n v="14"/>
    <n v="2670799"/>
    <x v="0"/>
    <s v="&gt;500 000"/>
    <x v="0"/>
  </r>
  <r>
    <x v="12"/>
    <x v="3"/>
    <x v="0"/>
    <n v="1"/>
    <n v="8"/>
    <x v="1"/>
    <n v="1"/>
    <n v="9218.8700000000008"/>
    <x v="0"/>
    <s v="Между 1000 и 10 000"/>
    <x v="0"/>
  </r>
  <r>
    <x v="12"/>
    <x v="3"/>
    <x v="1"/>
    <n v="2"/>
    <n v="8"/>
    <x v="0"/>
    <n v="26"/>
    <n v="8318035.9100000001"/>
    <x v="0"/>
    <s v="&gt;500 000"/>
    <x v="0"/>
  </r>
  <r>
    <x v="12"/>
    <x v="3"/>
    <x v="1"/>
    <n v="3"/>
    <n v="8"/>
    <x v="0"/>
    <n v="27"/>
    <n v="9050137.8100000005"/>
    <x v="0"/>
    <s v="&gt;500 000"/>
    <x v="0"/>
  </r>
  <r>
    <x v="12"/>
    <x v="3"/>
    <x v="1"/>
    <n v="4"/>
    <n v="8"/>
    <x v="0"/>
    <n v="18"/>
    <n v="4658412.95"/>
    <x v="0"/>
    <s v="&gt;500 000"/>
    <x v="0"/>
  </r>
  <r>
    <x v="7"/>
    <x v="3"/>
    <x v="0"/>
    <n v="1"/>
    <n v="8"/>
    <x v="0"/>
    <n v="3"/>
    <n v="42538.99"/>
    <x v="0"/>
    <s v="Между 10 000 и 50 000"/>
    <x v="0"/>
  </r>
  <r>
    <x v="7"/>
    <x v="3"/>
    <x v="0"/>
    <n v="1"/>
    <n v="8"/>
    <x v="1"/>
    <n v="1"/>
    <n v="120248.01"/>
    <x v="0"/>
    <s v="Между 100 000 и 500 000"/>
    <x v="0"/>
  </r>
  <r>
    <x v="7"/>
    <x v="3"/>
    <x v="0"/>
    <n v="2"/>
    <n v="8"/>
    <x v="0"/>
    <n v="10"/>
    <n v="2362558.02"/>
    <x v="0"/>
    <s v="&gt;500 000"/>
    <x v="0"/>
  </r>
  <r>
    <x v="7"/>
    <x v="3"/>
    <x v="0"/>
    <n v="2"/>
    <n v="8"/>
    <x v="1"/>
    <n v="1"/>
    <n v="9462.77"/>
    <x v="0"/>
    <s v="Между 1000 и 10 000"/>
    <x v="0"/>
  </r>
  <r>
    <x v="7"/>
    <x v="3"/>
    <x v="1"/>
    <n v="2"/>
    <n v="8"/>
    <x v="0"/>
    <n v="25"/>
    <n v="9749693.5299999993"/>
    <x v="0"/>
    <s v="&gt;500 000"/>
    <x v="0"/>
  </r>
  <r>
    <x v="7"/>
    <x v="3"/>
    <x v="1"/>
    <n v="3"/>
    <n v="8"/>
    <x v="0"/>
    <n v="25"/>
    <n v="8169957.9100000001"/>
    <x v="0"/>
    <s v="&gt;500 000"/>
    <x v="0"/>
  </r>
  <r>
    <x v="7"/>
    <x v="3"/>
    <x v="1"/>
    <n v="4"/>
    <n v="8"/>
    <x v="0"/>
    <n v="20"/>
    <n v="7026968.2999999998"/>
    <x v="0"/>
    <s v="&gt;500 000"/>
    <x v="0"/>
  </r>
  <r>
    <x v="8"/>
    <x v="3"/>
    <x v="0"/>
    <n v="2"/>
    <n v="8"/>
    <x v="0"/>
    <n v="3"/>
    <n v="43372.54"/>
    <x v="0"/>
    <s v="Между 10 000 и 50 000"/>
    <x v="0"/>
  </r>
  <r>
    <x v="8"/>
    <x v="3"/>
    <x v="0"/>
    <n v="2"/>
    <n v="8"/>
    <x v="1"/>
    <n v="1"/>
    <n v="123469.81"/>
    <x v="0"/>
    <s v="Между 100 000 и 500 000"/>
    <x v="0"/>
  </r>
  <r>
    <x v="8"/>
    <x v="3"/>
    <x v="1"/>
    <n v="1"/>
    <n v="8"/>
    <x v="0"/>
    <n v="95"/>
    <n v="20522044.329999998"/>
    <x v="0"/>
    <s v="&gt;500 000"/>
    <x v="0"/>
  </r>
  <r>
    <x v="8"/>
    <x v="3"/>
    <x v="1"/>
    <n v="3"/>
    <n v="8"/>
    <x v="0"/>
    <n v="24"/>
    <n v="9404257.4700000007"/>
    <x v="0"/>
    <s v="&gt;500 000"/>
    <x v="0"/>
  </r>
  <r>
    <x v="8"/>
    <x v="3"/>
    <x v="1"/>
    <n v="4"/>
    <n v="8"/>
    <x v="0"/>
    <n v="25"/>
    <n v="8325295.0800000001"/>
    <x v="0"/>
    <s v="&gt;500 000"/>
    <x v="0"/>
  </r>
  <r>
    <x v="9"/>
    <x v="3"/>
    <x v="0"/>
    <n v="3"/>
    <n v="8"/>
    <x v="0"/>
    <n v="3"/>
    <n v="44231.89"/>
    <x v="0"/>
    <s v="Между 10 000 и 50 000"/>
    <x v="0"/>
  </r>
  <r>
    <x v="9"/>
    <x v="3"/>
    <x v="0"/>
    <n v="3"/>
    <n v="8"/>
    <x v="1"/>
    <n v="1"/>
    <n v="126740.77"/>
    <x v="0"/>
    <s v="Между 100 000 и 500 000"/>
    <x v="0"/>
  </r>
  <r>
    <x v="9"/>
    <x v="3"/>
    <x v="1"/>
    <n v="1"/>
    <n v="8"/>
    <x v="0"/>
    <n v="13"/>
    <n v="5606762.25"/>
    <x v="0"/>
    <s v="&gt;500 000"/>
    <x v="0"/>
  </r>
  <r>
    <x v="13"/>
    <x v="3"/>
    <x v="0"/>
    <n v="1"/>
    <n v="8"/>
    <x v="0"/>
    <n v="7"/>
    <n v="704618.99"/>
    <x v="0"/>
    <s v="&gt;500 000"/>
    <x v="0"/>
  </r>
  <r>
    <x v="13"/>
    <x v="3"/>
    <x v="0"/>
    <n v="1"/>
    <n v="8"/>
    <x v="1"/>
    <n v="4"/>
    <n v="130310.51"/>
    <x v="0"/>
    <s v="Между 100 000 и 500 000"/>
    <x v="0"/>
  </r>
  <r>
    <x v="13"/>
    <x v="3"/>
    <x v="1"/>
    <n v="1"/>
    <n v="8"/>
    <x v="0"/>
    <n v="47"/>
    <n v="16148991.869999999"/>
    <x v="0"/>
    <s v="&gt;500 000"/>
    <x v="0"/>
  </r>
  <r>
    <x v="13"/>
    <x v="3"/>
    <x v="1"/>
    <n v="2"/>
    <n v="8"/>
    <x v="0"/>
    <n v="13"/>
    <n v="5717085.8300000001"/>
    <x v="0"/>
    <s v="&gt;500 000"/>
    <x v="0"/>
  </r>
  <r>
    <x v="13"/>
    <x v="3"/>
    <x v="1"/>
    <n v="3"/>
    <n v="8"/>
    <x v="0"/>
    <n v="79"/>
    <n v="17265460.780000001"/>
    <x v="0"/>
    <s v="&gt;500 000"/>
    <x v="0"/>
  </r>
  <r>
    <x v="17"/>
    <x v="3"/>
    <x v="0"/>
    <n v="2"/>
    <n v="8"/>
    <x v="0"/>
    <n v="7"/>
    <n v="717817.43"/>
    <x v="0"/>
    <s v="&gt;500 000"/>
    <x v="0"/>
  </r>
  <r>
    <x v="17"/>
    <x v="3"/>
    <x v="0"/>
    <n v="2"/>
    <n v="8"/>
    <x v="1"/>
    <n v="4"/>
    <n v="132451.07"/>
    <x v="0"/>
    <s v="Между 100 000 и 500 000"/>
    <x v="0"/>
  </r>
  <r>
    <x v="17"/>
    <x v="3"/>
    <x v="1"/>
    <n v="3"/>
    <n v="8"/>
    <x v="0"/>
    <n v="11"/>
    <n v="5430167.2199999997"/>
    <x v="0"/>
    <s v="&gt;500 000"/>
    <x v="0"/>
  </r>
  <r>
    <x v="17"/>
    <x v="3"/>
    <x v="1"/>
    <n v="4"/>
    <n v="8"/>
    <x v="0"/>
    <n v="78"/>
    <n v="17348847.57"/>
    <x v="0"/>
    <s v="&gt;500 000"/>
    <x v="0"/>
  </r>
  <r>
    <x v="15"/>
    <x v="3"/>
    <x v="0"/>
    <n v="2"/>
    <n v="8"/>
    <x v="0"/>
    <n v="6"/>
    <n v="1279095.02"/>
    <x v="0"/>
    <s v="&gt;500 000"/>
    <x v="0"/>
  </r>
  <r>
    <x v="15"/>
    <x v="3"/>
    <x v="0"/>
    <n v="2"/>
    <n v="8"/>
    <x v="1"/>
    <n v="2"/>
    <n v="256399.16"/>
    <x v="0"/>
    <s v="Между 100 000 и 500 000"/>
    <x v="0"/>
  </r>
  <r>
    <x v="15"/>
    <x v="3"/>
    <x v="1"/>
    <n v="1"/>
    <n v="8"/>
    <x v="1"/>
    <n v="21"/>
    <n v="2387145.8199999998"/>
    <x v="0"/>
    <s v="&gt;500 000"/>
    <x v="0"/>
  </r>
  <r>
    <x v="15"/>
    <x v="3"/>
    <x v="1"/>
    <n v="3"/>
    <n v="8"/>
    <x v="0"/>
    <n v="2"/>
    <n v="162536.57999999999"/>
    <x v="0"/>
    <s v="Между 100 000 и 500 000"/>
    <x v="0"/>
  </r>
  <r>
    <x v="15"/>
    <x v="3"/>
    <x v="1"/>
    <n v="3"/>
    <n v="8"/>
    <x v="1"/>
    <n v="98"/>
    <n v="6249743.1100000003"/>
    <x v="0"/>
    <s v="&gt;500 000"/>
    <x v="0"/>
  </r>
  <r>
    <x v="15"/>
    <x v="3"/>
    <x v="1"/>
    <n v="4"/>
    <n v="8"/>
    <x v="1"/>
    <n v="14"/>
    <n v="1791092.75"/>
    <x v="0"/>
    <s v="&gt;500 000"/>
    <x v="0"/>
  </r>
  <r>
    <x v="16"/>
    <x v="3"/>
    <x v="1"/>
    <n v="1"/>
    <n v="8"/>
    <x v="1"/>
    <n v="64"/>
    <n v="6733293.1200000001"/>
    <x v="0"/>
    <s v="&gt;500 000"/>
    <x v="0"/>
  </r>
  <r>
    <x v="16"/>
    <x v="3"/>
    <x v="1"/>
    <n v="2"/>
    <n v="8"/>
    <x v="1"/>
    <n v="19"/>
    <n v="1890834.48"/>
    <x v="0"/>
    <s v="&gt;500 000"/>
    <x v="0"/>
  </r>
  <r>
    <x v="16"/>
    <x v="3"/>
    <x v="1"/>
    <n v="4"/>
    <n v="8"/>
    <x v="0"/>
    <n v="1"/>
    <n v="63509.04"/>
    <x v="0"/>
    <s v="Между 50 000 и 100 000"/>
    <x v="0"/>
  </r>
  <r>
    <x v="14"/>
    <x v="3"/>
    <x v="0"/>
    <n v="2"/>
    <n v="8"/>
    <x v="0"/>
    <n v="44"/>
    <n v="7287556.5599999996"/>
    <x v="0"/>
    <s v="&gt;500 000"/>
    <x v="0"/>
  </r>
  <r>
    <x v="14"/>
    <x v="3"/>
    <x v="1"/>
    <n v="1"/>
    <n v="8"/>
    <x v="0"/>
    <n v="23"/>
    <n v="9396714.8100000005"/>
    <x v="0"/>
    <s v="&gt;500 000"/>
    <x v="0"/>
  </r>
  <r>
    <x v="14"/>
    <x v="3"/>
    <x v="1"/>
    <n v="3"/>
    <n v="8"/>
    <x v="1"/>
    <n v="17"/>
    <n v="1291856.8400000001"/>
    <x v="0"/>
    <s v="&gt;500 000"/>
    <x v="0"/>
  </r>
  <r>
    <x v="10"/>
    <x v="3"/>
    <x v="0"/>
    <n v="3"/>
    <n v="8"/>
    <x v="0"/>
    <n v="40"/>
    <n v="6815072.5199999996"/>
    <x v="0"/>
    <s v="&gt;500 000"/>
    <x v="0"/>
  </r>
  <r>
    <x v="10"/>
    <x v="3"/>
    <x v="0"/>
    <n v="3"/>
    <n v="8"/>
    <x v="1"/>
    <n v="1"/>
    <n v="459552.4"/>
    <x v="0"/>
    <s v="Между 100 000 и 500 000"/>
    <x v="0"/>
  </r>
  <r>
    <x v="10"/>
    <x v="3"/>
    <x v="1"/>
    <n v="2"/>
    <n v="8"/>
    <x v="0"/>
    <n v="20"/>
    <n v="8508649.6300000008"/>
    <x v="0"/>
    <s v="&gt;500 000"/>
    <x v="0"/>
  </r>
  <r>
    <x v="0"/>
    <x v="3"/>
    <x v="1"/>
    <n v="4"/>
    <n v="9"/>
    <x v="0"/>
    <n v="5"/>
    <n v="1600593.06"/>
    <x v="0"/>
    <s v="&gt;500 000"/>
    <x v="0"/>
  </r>
  <r>
    <x v="0"/>
    <x v="3"/>
    <x v="1"/>
    <n v="3"/>
    <n v="9"/>
    <x v="0"/>
    <n v="37"/>
    <n v="13319418.49"/>
    <x v="0"/>
    <s v="&gt;500 000"/>
    <x v="0"/>
  </r>
  <r>
    <x v="0"/>
    <x v="3"/>
    <x v="1"/>
    <n v="2"/>
    <n v="9"/>
    <x v="0"/>
    <n v="123"/>
    <n v="49570884.579999998"/>
    <x v="0"/>
    <s v="&gt;500 000"/>
    <x v="0"/>
  </r>
  <r>
    <x v="1"/>
    <x v="3"/>
    <x v="1"/>
    <n v="1"/>
    <n v="9"/>
    <x v="0"/>
    <n v="59"/>
    <n v="21344916.84"/>
    <x v="0"/>
    <s v="&gt;500 000"/>
    <x v="0"/>
  </r>
  <r>
    <x v="1"/>
    <x v="3"/>
    <x v="1"/>
    <n v="3"/>
    <n v="9"/>
    <x v="0"/>
    <n v="107"/>
    <n v="44290053.039999999"/>
    <x v="0"/>
    <s v="&gt;500 000"/>
    <x v="0"/>
  </r>
  <r>
    <x v="1"/>
    <x v="3"/>
    <x v="1"/>
    <n v="4"/>
    <n v="9"/>
    <x v="0"/>
    <n v="35"/>
    <n v="12182182.210000001"/>
    <x v="0"/>
    <s v="&gt;500 000"/>
    <x v="0"/>
  </r>
  <r>
    <x v="2"/>
    <x v="3"/>
    <x v="1"/>
    <n v="1"/>
    <n v="9"/>
    <x v="0"/>
    <n v="32"/>
    <n v="11481723.41"/>
    <x v="0"/>
    <s v="&gt;500 000"/>
    <x v="0"/>
  </r>
  <r>
    <x v="2"/>
    <x v="3"/>
    <x v="1"/>
    <n v="2"/>
    <n v="9"/>
    <x v="0"/>
    <n v="55"/>
    <n v="19431193.280000001"/>
    <x v="0"/>
    <s v="&gt;500 000"/>
    <x v="0"/>
  </r>
  <r>
    <x v="2"/>
    <x v="3"/>
    <x v="1"/>
    <n v="4"/>
    <n v="9"/>
    <x v="0"/>
    <n v="103"/>
    <n v="44032083.880000003"/>
    <x v="0"/>
    <s v="&gt;500 000"/>
    <x v="0"/>
  </r>
  <r>
    <x v="3"/>
    <x v="3"/>
    <x v="1"/>
    <n v="1"/>
    <n v="9"/>
    <x v="0"/>
    <n v="36"/>
    <n v="14192789.32"/>
    <x v="0"/>
    <s v="&gt;500 000"/>
    <x v="0"/>
  </r>
  <r>
    <x v="3"/>
    <x v="3"/>
    <x v="1"/>
    <n v="2"/>
    <n v="9"/>
    <x v="0"/>
    <n v="28"/>
    <n v="10165485.49"/>
    <x v="0"/>
    <s v="&gt;500 000"/>
    <x v="0"/>
  </r>
  <r>
    <x v="3"/>
    <x v="3"/>
    <x v="1"/>
    <n v="3"/>
    <n v="9"/>
    <x v="0"/>
    <n v="51"/>
    <n v="18802366.550000001"/>
    <x v="0"/>
    <s v="&gt;500 000"/>
    <x v="0"/>
  </r>
  <r>
    <x v="3"/>
    <x v="3"/>
    <x v="1"/>
    <n v="4"/>
    <n v="9"/>
    <x v="0"/>
    <n v="124"/>
    <n v="54815484.890000001"/>
    <x v="0"/>
    <s v="&gt;500 000"/>
    <x v="0"/>
  </r>
  <r>
    <x v="4"/>
    <x v="3"/>
    <x v="1"/>
    <n v="1"/>
    <n v="9"/>
    <x v="0"/>
    <n v="12"/>
    <n v="4052051.71"/>
    <x v="0"/>
    <s v="&gt;500 000"/>
    <x v="0"/>
  </r>
  <r>
    <x v="4"/>
    <x v="3"/>
    <x v="1"/>
    <n v="2"/>
    <n v="9"/>
    <x v="0"/>
    <n v="33"/>
    <n v="13261985.68"/>
    <x v="0"/>
    <s v="&gt;500 000"/>
    <x v="0"/>
  </r>
  <r>
    <x v="4"/>
    <x v="3"/>
    <x v="1"/>
    <n v="3"/>
    <n v="9"/>
    <x v="0"/>
    <n v="26"/>
    <n v="10114007.529999999"/>
    <x v="0"/>
    <s v="&gt;500 000"/>
    <x v="0"/>
  </r>
  <r>
    <x v="4"/>
    <x v="3"/>
    <x v="1"/>
    <n v="4"/>
    <n v="9"/>
    <x v="0"/>
    <n v="49"/>
    <n v="18173015.260000002"/>
    <x v="0"/>
    <s v="&gt;500 000"/>
    <x v="0"/>
  </r>
  <r>
    <x v="5"/>
    <x v="3"/>
    <x v="1"/>
    <n v="1"/>
    <n v="9"/>
    <x v="0"/>
    <n v="24"/>
    <n v="8684064.0099999998"/>
    <x v="0"/>
    <s v="&gt;500 000"/>
    <x v="0"/>
  </r>
  <r>
    <x v="5"/>
    <x v="3"/>
    <x v="1"/>
    <n v="2"/>
    <n v="9"/>
    <x v="0"/>
    <n v="10"/>
    <n v="3531665.8"/>
    <x v="0"/>
    <s v="&gt;500 000"/>
    <x v="0"/>
  </r>
  <r>
    <x v="5"/>
    <x v="3"/>
    <x v="1"/>
    <n v="3"/>
    <n v="9"/>
    <x v="0"/>
    <n v="33"/>
    <n v="13503924.960000001"/>
    <x v="0"/>
    <s v="&gt;500 000"/>
    <x v="0"/>
  </r>
  <r>
    <x v="5"/>
    <x v="3"/>
    <x v="1"/>
    <n v="4"/>
    <n v="9"/>
    <x v="0"/>
    <n v="21"/>
    <n v="9086385.6300000008"/>
    <x v="0"/>
    <s v="&gt;500 000"/>
    <x v="0"/>
  </r>
  <r>
    <x v="6"/>
    <x v="3"/>
    <x v="1"/>
    <n v="1"/>
    <n v="9"/>
    <x v="0"/>
    <n v="37"/>
    <n v="11917874.32"/>
    <x v="0"/>
    <s v="&gt;500 000"/>
    <x v="0"/>
  </r>
  <r>
    <x v="6"/>
    <x v="3"/>
    <x v="1"/>
    <n v="2"/>
    <n v="9"/>
    <x v="0"/>
    <n v="22"/>
    <n v="8525314.8399999999"/>
    <x v="0"/>
    <s v="&gt;500 000"/>
    <x v="0"/>
  </r>
  <r>
    <x v="6"/>
    <x v="3"/>
    <x v="1"/>
    <n v="3"/>
    <n v="9"/>
    <x v="0"/>
    <n v="10"/>
    <n v="3597392.61"/>
    <x v="0"/>
    <s v="&gt;500 000"/>
    <x v="0"/>
  </r>
  <r>
    <x v="6"/>
    <x v="3"/>
    <x v="1"/>
    <n v="4"/>
    <n v="9"/>
    <x v="0"/>
    <n v="32"/>
    <n v="13105214.359999999"/>
    <x v="0"/>
    <s v="&gt;500 000"/>
    <x v="0"/>
  </r>
  <r>
    <x v="11"/>
    <x v="3"/>
    <x v="1"/>
    <n v="1"/>
    <n v="9"/>
    <x v="0"/>
    <n v="28"/>
    <n v="11606355.57"/>
    <x v="0"/>
    <s v="&gt;500 000"/>
    <x v="0"/>
  </r>
  <r>
    <x v="11"/>
    <x v="3"/>
    <x v="1"/>
    <n v="2"/>
    <n v="9"/>
    <x v="0"/>
    <n v="33"/>
    <n v="10773953.359999999"/>
    <x v="0"/>
    <s v="&gt;500 000"/>
    <x v="0"/>
  </r>
  <r>
    <x v="11"/>
    <x v="3"/>
    <x v="1"/>
    <n v="3"/>
    <n v="9"/>
    <x v="0"/>
    <n v="19"/>
    <n v="7178416.8700000001"/>
    <x v="0"/>
    <s v="&gt;500 000"/>
    <x v="0"/>
  </r>
  <r>
    <x v="11"/>
    <x v="3"/>
    <x v="1"/>
    <n v="4"/>
    <n v="9"/>
    <x v="0"/>
    <n v="9"/>
    <n v="3158255.46"/>
    <x v="0"/>
    <s v="&gt;500 000"/>
    <x v="0"/>
  </r>
  <r>
    <x v="12"/>
    <x v="3"/>
    <x v="1"/>
    <n v="1"/>
    <n v="9"/>
    <x v="0"/>
    <n v="36"/>
    <n v="15076335.359999999"/>
    <x v="0"/>
    <s v="&gt;500 000"/>
    <x v="0"/>
  </r>
  <r>
    <x v="12"/>
    <x v="3"/>
    <x v="1"/>
    <n v="2"/>
    <n v="9"/>
    <x v="0"/>
    <n v="23"/>
    <n v="9395456.7699999996"/>
    <x v="0"/>
    <s v="&gt;500 000"/>
    <x v="0"/>
  </r>
  <r>
    <x v="12"/>
    <x v="3"/>
    <x v="1"/>
    <n v="3"/>
    <n v="9"/>
    <x v="0"/>
    <n v="22"/>
    <n v="8577168.8699999992"/>
    <x v="0"/>
    <s v="&gt;500 000"/>
    <x v="0"/>
  </r>
  <r>
    <x v="12"/>
    <x v="3"/>
    <x v="1"/>
    <n v="4"/>
    <n v="9"/>
    <x v="0"/>
    <n v="17"/>
    <n v="6461620.4100000001"/>
    <x v="0"/>
    <s v="&gt;500 000"/>
    <x v="0"/>
  </r>
  <r>
    <x v="7"/>
    <x v="3"/>
    <x v="1"/>
    <n v="1"/>
    <n v="9"/>
    <x v="0"/>
    <n v="73"/>
    <n v="28223690.02"/>
    <x v="0"/>
    <s v="&gt;500 000"/>
    <x v="0"/>
  </r>
  <r>
    <x v="7"/>
    <x v="3"/>
    <x v="1"/>
    <n v="2"/>
    <n v="9"/>
    <x v="0"/>
    <n v="32"/>
    <n v="14172167.15"/>
    <x v="0"/>
    <s v="&gt;500 000"/>
    <x v="0"/>
  </r>
  <r>
    <x v="7"/>
    <x v="3"/>
    <x v="1"/>
    <n v="3"/>
    <n v="9"/>
    <x v="0"/>
    <n v="20"/>
    <n v="8266543.8499999996"/>
    <x v="0"/>
    <s v="&gt;500 000"/>
    <x v="0"/>
  </r>
  <r>
    <x v="7"/>
    <x v="3"/>
    <x v="1"/>
    <n v="4"/>
    <n v="9"/>
    <x v="0"/>
    <n v="21"/>
    <n v="8045561.9000000004"/>
    <x v="0"/>
    <s v="&gt;500 000"/>
    <x v="0"/>
  </r>
  <r>
    <x v="8"/>
    <x v="3"/>
    <x v="1"/>
    <n v="1"/>
    <n v="9"/>
    <x v="0"/>
    <n v="59"/>
    <n v="15708156.199999999"/>
    <x v="0"/>
    <s v="&gt;500 000"/>
    <x v="0"/>
  </r>
  <r>
    <x v="8"/>
    <x v="3"/>
    <x v="1"/>
    <n v="2"/>
    <n v="9"/>
    <x v="0"/>
    <n v="69"/>
    <n v="27018613.280000001"/>
    <x v="0"/>
    <s v="&gt;500 000"/>
    <x v="0"/>
  </r>
  <r>
    <x v="8"/>
    <x v="3"/>
    <x v="1"/>
    <n v="3"/>
    <n v="9"/>
    <x v="0"/>
    <n v="28"/>
    <n v="12304713.699999999"/>
    <x v="0"/>
    <s v="&gt;500 000"/>
    <x v="0"/>
  </r>
  <r>
    <x v="8"/>
    <x v="3"/>
    <x v="1"/>
    <n v="4"/>
    <n v="9"/>
    <x v="0"/>
    <n v="16"/>
    <n v="6980698.9800000004"/>
    <x v="0"/>
    <s v="&gt;500 000"/>
    <x v="0"/>
  </r>
  <r>
    <x v="9"/>
    <x v="3"/>
    <x v="1"/>
    <n v="1"/>
    <n v="9"/>
    <x v="0"/>
    <n v="15"/>
    <n v="5310516.4800000004"/>
    <x v="0"/>
    <s v="&gt;500 000"/>
    <x v="0"/>
  </r>
  <r>
    <x v="9"/>
    <x v="3"/>
    <x v="1"/>
    <n v="3"/>
    <n v="9"/>
    <x v="0"/>
    <n v="62"/>
    <n v="25369856.120000001"/>
    <x v="0"/>
    <s v="&gt;500 000"/>
    <x v="0"/>
  </r>
  <r>
    <x v="9"/>
    <x v="3"/>
    <x v="1"/>
    <n v="4"/>
    <n v="9"/>
    <x v="0"/>
    <n v="24"/>
    <n v="10382953.18"/>
    <x v="0"/>
    <s v="&gt;500 000"/>
    <x v="0"/>
  </r>
  <r>
    <x v="13"/>
    <x v="3"/>
    <x v="1"/>
    <n v="1"/>
    <n v="9"/>
    <x v="0"/>
    <n v="55"/>
    <n v="23703420.07"/>
    <x v="0"/>
    <s v="&gt;500 000"/>
    <x v="0"/>
  </r>
  <r>
    <x v="13"/>
    <x v="3"/>
    <x v="1"/>
    <n v="2"/>
    <n v="9"/>
    <x v="0"/>
    <n v="13"/>
    <n v="4613855.83"/>
    <x v="0"/>
    <s v="&gt;500 000"/>
    <x v="0"/>
  </r>
  <r>
    <x v="13"/>
    <x v="3"/>
    <x v="1"/>
    <n v="4"/>
    <n v="9"/>
    <x v="0"/>
    <n v="62"/>
    <n v="25917362.969999999"/>
    <x v="0"/>
    <s v="&gt;500 000"/>
    <x v="0"/>
  </r>
  <r>
    <x v="17"/>
    <x v="3"/>
    <x v="1"/>
    <n v="1"/>
    <n v="9"/>
    <x v="0"/>
    <n v="21"/>
    <n v="9301756.1999999993"/>
    <x v="0"/>
    <s v="&gt;500 000"/>
    <x v="0"/>
  </r>
  <r>
    <x v="17"/>
    <x v="3"/>
    <x v="1"/>
    <n v="2"/>
    <n v="9"/>
    <x v="0"/>
    <n v="54"/>
    <n v="23732901.199999999"/>
    <x v="0"/>
    <s v="&gt;500 000"/>
    <x v="0"/>
  </r>
  <r>
    <x v="17"/>
    <x v="3"/>
    <x v="1"/>
    <n v="3"/>
    <n v="9"/>
    <x v="0"/>
    <n v="13"/>
    <n v="4685820.8899999997"/>
    <x v="0"/>
    <s v="&gt;500 000"/>
    <x v="0"/>
  </r>
  <r>
    <x v="15"/>
    <x v="3"/>
    <x v="1"/>
    <n v="1"/>
    <n v="9"/>
    <x v="0"/>
    <n v="4"/>
    <n v="155179.5"/>
    <x v="0"/>
    <s v="Между 100 000 и 500 000"/>
    <x v="0"/>
  </r>
  <r>
    <x v="15"/>
    <x v="3"/>
    <x v="1"/>
    <n v="1"/>
    <n v="9"/>
    <x v="1"/>
    <n v="19"/>
    <n v="1181327.73"/>
    <x v="0"/>
    <s v="&gt;500 000"/>
    <x v="0"/>
  </r>
  <r>
    <x v="15"/>
    <x v="3"/>
    <x v="1"/>
    <n v="3"/>
    <n v="9"/>
    <x v="0"/>
    <n v="4"/>
    <n v="989977.93"/>
    <x v="0"/>
    <s v="&gt;500 000"/>
    <x v="0"/>
  </r>
  <r>
    <x v="15"/>
    <x v="3"/>
    <x v="1"/>
    <n v="4"/>
    <n v="9"/>
    <x v="0"/>
    <n v="1"/>
    <n v="118413.36"/>
    <x v="0"/>
    <s v="Между 100 000 и 500 000"/>
    <x v="0"/>
  </r>
  <r>
    <x v="15"/>
    <x v="3"/>
    <x v="1"/>
    <n v="4"/>
    <n v="9"/>
    <x v="1"/>
    <n v="19"/>
    <n v="2935707.88"/>
    <x v="0"/>
    <s v="&gt;500 000"/>
    <x v="0"/>
  </r>
  <r>
    <x v="16"/>
    <x v="3"/>
    <x v="1"/>
    <n v="1"/>
    <n v="9"/>
    <x v="0"/>
    <n v="7"/>
    <n v="2263144.92"/>
    <x v="0"/>
    <s v="&gt;500 000"/>
    <x v="0"/>
  </r>
  <r>
    <x v="16"/>
    <x v="3"/>
    <x v="1"/>
    <n v="2"/>
    <n v="9"/>
    <x v="0"/>
    <n v="3"/>
    <n v="114570.91"/>
    <x v="0"/>
    <s v="Между 100 000 и 500 000"/>
    <x v="0"/>
  </r>
  <r>
    <x v="16"/>
    <x v="3"/>
    <x v="1"/>
    <n v="2"/>
    <n v="9"/>
    <x v="1"/>
    <n v="19"/>
    <n v="1209653.1299999999"/>
    <x v="0"/>
    <s v="&gt;500 000"/>
    <x v="0"/>
  </r>
  <r>
    <x v="16"/>
    <x v="3"/>
    <x v="1"/>
    <n v="4"/>
    <n v="9"/>
    <x v="0"/>
    <n v="4"/>
    <n v="1008793.08"/>
    <x v="0"/>
    <s v="&gt;500 000"/>
    <x v="0"/>
  </r>
  <r>
    <x v="16"/>
    <x v="3"/>
    <x v="1"/>
    <n v="4"/>
    <n v="9"/>
    <x v="1"/>
    <n v="48"/>
    <n v="3166739.48"/>
    <x v="0"/>
    <s v="&gt;500 000"/>
    <x v="0"/>
  </r>
  <r>
    <x v="14"/>
    <x v="3"/>
    <x v="1"/>
    <n v="1"/>
    <n v="9"/>
    <x v="0"/>
    <n v="48"/>
    <n v="16588060.6"/>
    <x v="0"/>
    <s v="&gt;500 000"/>
    <x v="0"/>
  </r>
  <r>
    <x v="14"/>
    <x v="3"/>
    <x v="1"/>
    <n v="2"/>
    <n v="9"/>
    <x v="0"/>
    <n v="6"/>
    <n v="1565719.17"/>
    <x v="0"/>
    <s v="&gt;500 000"/>
    <x v="0"/>
  </r>
  <r>
    <x v="14"/>
    <x v="3"/>
    <x v="1"/>
    <n v="3"/>
    <n v="9"/>
    <x v="0"/>
    <n v="2"/>
    <n v="98972.39"/>
    <x v="0"/>
    <s v="Между 50 000 и 100 000"/>
    <x v="0"/>
  </r>
  <r>
    <x v="10"/>
    <x v="3"/>
    <x v="1"/>
    <n v="1"/>
    <n v="9"/>
    <x v="0"/>
    <n v="126"/>
    <n v="50268077.18"/>
    <x v="0"/>
    <s v="&gt;500 000"/>
    <x v="0"/>
  </r>
  <r>
    <x v="10"/>
    <x v="3"/>
    <x v="1"/>
    <n v="2"/>
    <n v="9"/>
    <x v="0"/>
    <n v="38"/>
    <n v="13515308.57"/>
    <x v="0"/>
    <s v="&gt;500 000"/>
    <x v="0"/>
  </r>
  <r>
    <x v="10"/>
    <x v="3"/>
    <x v="1"/>
    <n v="3"/>
    <n v="9"/>
    <x v="0"/>
    <n v="5"/>
    <n v="1565464.39"/>
    <x v="0"/>
    <s v="&gt;500 000"/>
    <x v="0"/>
  </r>
  <r>
    <x v="10"/>
    <x v="3"/>
    <x v="1"/>
    <n v="4"/>
    <n v="9"/>
    <x v="0"/>
    <n v="2"/>
    <n v="100786.54"/>
    <x v="0"/>
    <s v="Между 100 000 и 500 000"/>
    <x v="0"/>
  </r>
  <r>
    <x v="0"/>
    <x v="3"/>
    <x v="1"/>
    <n v="4"/>
    <n v="10"/>
    <x v="0"/>
    <n v="11"/>
    <n v="4858326.2699999996"/>
    <x v="0"/>
    <s v="&gt;500 000"/>
    <x v="0"/>
  </r>
  <r>
    <x v="0"/>
    <x v="3"/>
    <x v="1"/>
    <n v="1"/>
    <n v="10"/>
    <x v="0"/>
    <n v="52"/>
    <n v="17442051.039999999"/>
    <x v="0"/>
    <s v="&gt;500 000"/>
    <x v="0"/>
  </r>
  <r>
    <x v="0"/>
    <x v="3"/>
    <x v="1"/>
    <n v="3"/>
    <n v="10"/>
    <x v="0"/>
    <n v="52"/>
    <n v="18078030.98"/>
    <x v="0"/>
    <s v="&gt;500 000"/>
    <x v="0"/>
  </r>
  <r>
    <x v="0"/>
    <x v="3"/>
    <x v="1"/>
    <n v="2"/>
    <n v="10"/>
    <x v="0"/>
    <n v="132"/>
    <n v="50395809.850000001"/>
    <x v="0"/>
    <s v="&gt;500 000"/>
    <x v="0"/>
  </r>
  <r>
    <x v="1"/>
    <x v="3"/>
    <x v="1"/>
    <n v="1"/>
    <n v="10"/>
    <x v="0"/>
    <n v="110"/>
    <n v="46508763.960000001"/>
    <x v="0"/>
    <s v="&gt;500 000"/>
    <x v="0"/>
  </r>
  <r>
    <x v="1"/>
    <x v="3"/>
    <x v="1"/>
    <n v="2"/>
    <n v="10"/>
    <x v="0"/>
    <n v="42"/>
    <n v="15385174.699999999"/>
    <x v="0"/>
    <s v="&gt;500 000"/>
    <x v="0"/>
  </r>
  <r>
    <x v="1"/>
    <x v="3"/>
    <x v="1"/>
    <n v="3"/>
    <n v="10"/>
    <x v="0"/>
    <n v="121"/>
    <n v="46982761.380000003"/>
    <x v="0"/>
    <s v="&gt;500 000"/>
    <x v="0"/>
  </r>
  <r>
    <x v="1"/>
    <x v="3"/>
    <x v="1"/>
    <n v="4"/>
    <n v="10"/>
    <x v="0"/>
    <n v="39"/>
    <n v="16367169.289999999"/>
    <x v="0"/>
    <s v="&gt;500 000"/>
    <x v="0"/>
  </r>
  <r>
    <x v="2"/>
    <x v="3"/>
    <x v="1"/>
    <n v="2"/>
    <n v="10"/>
    <x v="0"/>
    <n v="108"/>
    <n v="46223240.369999997"/>
    <x v="0"/>
    <s v="&gt;500 000"/>
    <x v="0"/>
  </r>
  <r>
    <x v="2"/>
    <x v="3"/>
    <x v="1"/>
    <n v="3"/>
    <n v="10"/>
    <x v="0"/>
    <n v="42"/>
    <n v="15622645.59"/>
    <x v="0"/>
    <s v="&gt;500 000"/>
    <x v="0"/>
  </r>
  <r>
    <x v="2"/>
    <x v="3"/>
    <x v="1"/>
    <n v="4"/>
    <n v="10"/>
    <x v="0"/>
    <n v="113"/>
    <n v="47160017.740000002"/>
    <x v="0"/>
    <s v="&gt;500 000"/>
    <x v="0"/>
  </r>
  <r>
    <x v="3"/>
    <x v="3"/>
    <x v="1"/>
    <n v="1"/>
    <n v="10"/>
    <x v="0"/>
    <n v="62"/>
    <n v="26153607.710000001"/>
    <x v="0"/>
    <s v="&gt;500 000"/>
    <x v="0"/>
  </r>
  <r>
    <x v="3"/>
    <x v="3"/>
    <x v="1"/>
    <n v="2"/>
    <n v="10"/>
    <x v="0"/>
    <n v="50"/>
    <n v="20020044.760000002"/>
    <x v="0"/>
    <s v="&gt;500 000"/>
    <x v="0"/>
  </r>
  <r>
    <x v="3"/>
    <x v="3"/>
    <x v="1"/>
    <n v="3"/>
    <n v="10"/>
    <x v="0"/>
    <n v="103"/>
    <n v="45592772.350000001"/>
    <x v="0"/>
    <s v="&gt;500 000"/>
    <x v="0"/>
  </r>
  <r>
    <x v="3"/>
    <x v="3"/>
    <x v="1"/>
    <n v="4"/>
    <n v="10"/>
    <x v="0"/>
    <n v="40"/>
    <n v="15569628.76"/>
    <x v="0"/>
    <s v="&gt;500 000"/>
    <x v="0"/>
  </r>
  <r>
    <x v="4"/>
    <x v="3"/>
    <x v="1"/>
    <n v="1"/>
    <n v="10"/>
    <x v="0"/>
    <n v="8"/>
    <n v="3357431.72"/>
    <x v="0"/>
    <s v="&gt;500 000"/>
    <x v="0"/>
  </r>
  <r>
    <x v="4"/>
    <x v="3"/>
    <x v="1"/>
    <n v="2"/>
    <n v="10"/>
    <x v="0"/>
    <n v="59"/>
    <n v="25095771.57"/>
    <x v="0"/>
    <s v="&gt;500 000"/>
    <x v="0"/>
  </r>
  <r>
    <x v="4"/>
    <x v="3"/>
    <x v="1"/>
    <n v="3"/>
    <n v="10"/>
    <x v="0"/>
    <n v="40"/>
    <n v="16284459.039999999"/>
    <x v="0"/>
    <s v="&gt;500 000"/>
    <x v="0"/>
  </r>
  <r>
    <x v="4"/>
    <x v="3"/>
    <x v="1"/>
    <n v="4"/>
    <n v="10"/>
    <x v="0"/>
    <n v="95"/>
    <n v="44134956.93"/>
    <x v="0"/>
    <s v="&gt;500 000"/>
    <x v="0"/>
  </r>
  <r>
    <x v="5"/>
    <x v="3"/>
    <x v="1"/>
    <n v="1"/>
    <n v="10"/>
    <x v="0"/>
    <n v="38"/>
    <n v="15150242.33"/>
    <x v="0"/>
    <s v="&gt;500 000"/>
    <x v="0"/>
  </r>
  <r>
    <x v="5"/>
    <x v="3"/>
    <x v="1"/>
    <n v="2"/>
    <n v="10"/>
    <x v="0"/>
    <n v="8"/>
    <n v="3420010.94"/>
    <x v="0"/>
    <s v="&gt;500 000"/>
    <x v="0"/>
  </r>
  <r>
    <x v="5"/>
    <x v="3"/>
    <x v="1"/>
    <n v="3"/>
    <n v="10"/>
    <x v="0"/>
    <n v="56"/>
    <n v="24163717.850000001"/>
    <x v="0"/>
    <s v="&gt;500 000"/>
    <x v="0"/>
  </r>
  <r>
    <x v="5"/>
    <x v="3"/>
    <x v="1"/>
    <n v="4"/>
    <n v="10"/>
    <x v="0"/>
    <n v="37"/>
    <n v="16251314.27"/>
    <x v="0"/>
    <s v="&gt;500 000"/>
    <x v="0"/>
  </r>
  <r>
    <x v="6"/>
    <x v="3"/>
    <x v="1"/>
    <n v="1"/>
    <n v="10"/>
    <x v="0"/>
    <n v="55"/>
    <n v="20695917.890000001"/>
    <x v="0"/>
    <s v="&gt;500 000"/>
    <x v="0"/>
  </r>
  <r>
    <x v="6"/>
    <x v="3"/>
    <x v="1"/>
    <n v="2"/>
    <n v="10"/>
    <x v="0"/>
    <n v="36"/>
    <n v="14760760.640000001"/>
    <x v="0"/>
    <s v="&gt;500 000"/>
    <x v="0"/>
  </r>
  <r>
    <x v="6"/>
    <x v="3"/>
    <x v="1"/>
    <n v="3"/>
    <n v="10"/>
    <x v="0"/>
    <n v="6"/>
    <n v="2654907.67"/>
    <x v="0"/>
    <s v="&gt;500 000"/>
    <x v="0"/>
  </r>
  <r>
    <x v="6"/>
    <x v="3"/>
    <x v="1"/>
    <n v="4"/>
    <n v="10"/>
    <x v="0"/>
    <n v="53"/>
    <n v="23241714.510000002"/>
    <x v="0"/>
    <s v="&gt;500 000"/>
    <x v="0"/>
  </r>
  <r>
    <x v="11"/>
    <x v="3"/>
    <x v="1"/>
    <n v="1"/>
    <n v="10"/>
    <x v="0"/>
    <n v="47"/>
    <n v="20133221.129999999"/>
    <x v="0"/>
    <s v="&gt;500 000"/>
    <x v="0"/>
  </r>
  <r>
    <x v="11"/>
    <x v="3"/>
    <x v="1"/>
    <n v="2"/>
    <n v="10"/>
    <x v="0"/>
    <n v="52"/>
    <n v="20193642.280000001"/>
    <x v="0"/>
    <s v="&gt;500 000"/>
    <x v="0"/>
  </r>
  <r>
    <x v="11"/>
    <x v="3"/>
    <x v="1"/>
    <n v="3"/>
    <n v="10"/>
    <x v="0"/>
    <n v="32"/>
    <n v="13331437.75"/>
    <x v="0"/>
    <s v="&gt;500 000"/>
    <x v="0"/>
  </r>
  <r>
    <x v="11"/>
    <x v="3"/>
    <x v="1"/>
    <n v="4"/>
    <n v="10"/>
    <x v="0"/>
    <n v="5"/>
    <n v="2449293.9300000002"/>
    <x v="0"/>
    <s v="&gt;500 000"/>
    <x v="0"/>
  </r>
  <r>
    <x v="12"/>
    <x v="3"/>
    <x v="1"/>
    <n v="1"/>
    <n v="10"/>
    <x v="0"/>
    <n v="53"/>
    <n v="20745055.050000001"/>
    <x v="0"/>
    <s v="&gt;500 000"/>
    <x v="0"/>
  </r>
  <r>
    <x v="12"/>
    <x v="3"/>
    <x v="1"/>
    <n v="2"/>
    <n v="10"/>
    <x v="0"/>
    <n v="39"/>
    <n v="16794637.899999999"/>
    <x v="0"/>
    <s v="&gt;500 000"/>
    <x v="0"/>
  </r>
  <r>
    <x v="12"/>
    <x v="3"/>
    <x v="1"/>
    <n v="3"/>
    <n v="10"/>
    <x v="0"/>
    <n v="43"/>
    <n v="16652326.74"/>
    <x v="0"/>
    <s v="&gt;500 000"/>
    <x v="0"/>
  </r>
  <r>
    <x v="12"/>
    <x v="3"/>
    <x v="1"/>
    <n v="4"/>
    <n v="10"/>
    <x v="0"/>
    <n v="24"/>
    <n v="11919098.779999999"/>
    <x v="0"/>
    <s v="&gt;500 000"/>
    <x v="0"/>
  </r>
  <r>
    <x v="7"/>
    <x v="3"/>
    <x v="1"/>
    <n v="1"/>
    <n v="10"/>
    <x v="0"/>
    <n v="72"/>
    <n v="22145399.460000001"/>
    <x v="0"/>
    <s v="&gt;500 000"/>
    <x v="0"/>
  </r>
  <r>
    <x v="7"/>
    <x v="3"/>
    <x v="1"/>
    <n v="2"/>
    <n v="10"/>
    <x v="0"/>
    <n v="46"/>
    <n v="18555450.670000002"/>
    <x v="0"/>
    <s v="&gt;500 000"/>
    <x v="0"/>
  </r>
  <r>
    <x v="7"/>
    <x v="3"/>
    <x v="1"/>
    <n v="3"/>
    <n v="10"/>
    <x v="0"/>
    <n v="36"/>
    <n v="15509712.140000001"/>
    <x v="0"/>
    <s v="&gt;500 000"/>
    <x v="0"/>
  </r>
  <r>
    <x v="7"/>
    <x v="3"/>
    <x v="1"/>
    <n v="4"/>
    <n v="10"/>
    <x v="0"/>
    <n v="39"/>
    <n v="15640540.17"/>
    <x v="0"/>
    <s v="&gt;500 000"/>
    <x v="0"/>
  </r>
  <r>
    <x v="8"/>
    <x v="3"/>
    <x v="1"/>
    <n v="1"/>
    <n v="10"/>
    <x v="0"/>
    <n v="60"/>
    <n v="21093920.859999999"/>
    <x v="0"/>
    <s v="&gt;500 000"/>
    <x v="0"/>
  </r>
  <r>
    <x v="8"/>
    <x v="3"/>
    <x v="1"/>
    <n v="2"/>
    <n v="10"/>
    <x v="0"/>
    <n v="67"/>
    <n v="21493822.960000001"/>
    <x v="0"/>
    <s v="&gt;500 000"/>
    <x v="0"/>
  </r>
  <r>
    <x v="8"/>
    <x v="3"/>
    <x v="1"/>
    <n v="3"/>
    <n v="10"/>
    <x v="0"/>
    <n v="42"/>
    <n v="16524759.220000001"/>
    <x v="0"/>
    <s v="&gt;500 000"/>
    <x v="0"/>
  </r>
  <r>
    <x v="8"/>
    <x v="3"/>
    <x v="1"/>
    <n v="4"/>
    <n v="10"/>
    <x v="0"/>
    <n v="32"/>
    <n v="15127566.609999999"/>
    <x v="0"/>
    <s v="&gt;500 000"/>
    <x v="0"/>
  </r>
  <r>
    <x v="9"/>
    <x v="3"/>
    <x v="1"/>
    <n v="1"/>
    <n v="10"/>
    <x v="0"/>
    <n v="32"/>
    <n v="11687638.539999999"/>
    <x v="0"/>
    <s v="&gt;500 000"/>
    <x v="0"/>
  </r>
  <r>
    <x v="9"/>
    <x v="3"/>
    <x v="1"/>
    <n v="2"/>
    <n v="10"/>
    <x v="0"/>
    <n v="54"/>
    <n v="19549709.170000002"/>
    <x v="0"/>
    <s v="&gt;500 000"/>
    <x v="0"/>
  </r>
  <r>
    <x v="9"/>
    <x v="3"/>
    <x v="1"/>
    <n v="3"/>
    <n v="10"/>
    <x v="0"/>
    <n v="61"/>
    <n v="19574192.5"/>
    <x v="0"/>
    <s v="&gt;500 000"/>
    <x v="0"/>
  </r>
  <r>
    <x v="9"/>
    <x v="3"/>
    <x v="1"/>
    <n v="4"/>
    <n v="10"/>
    <x v="0"/>
    <n v="37"/>
    <n v="16243330.949999999"/>
    <x v="0"/>
    <s v="&gt;500 000"/>
    <x v="0"/>
  </r>
  <r>
    <x v="13"/>
    <x v="3"/>
    <x v="1"/>
    <n v="1"/>
    <n v="10"/>
    <x v="0"/>
    <n v="61"/>
    <n v="25085321.969999999"/>
    <x v="0"/>
    <s v="&gt;500 000"/>
    <x v="0"/>
  </r>
  <r>
    <x v="13"/>
    <x v="3"/>
    <x v="1"/>
    <n v="2"/>
    <n v="10"/>
    <x v="0"/>
    <n v="32"/>
    <n v="11919736.369999999"/>
    <x v="0"/>
    <s v="&gt;500 000"/>
    <x v="0"/>
  </r>
  <r>
    <x v="13"/>
    <x v="3"/>
    <x v="1"/>
    <n v="3"/>
    <n v="10"/>
    <x v="0"/>
    <n v="53"/>
    <n v="19214687.539999999"/>
    <x v="0"/>
    <s v="&gt;500 000"/>
    <x v="0"/>
  </r>
  <r>
    <x v="13"/>
    <x v="3"/>
    <x v="1"/>
    <n v="4"/>
    <n v="10"/>
    <x v="0"/>
    <n v="57"/>
    <n v="19511331.859999999"/>
    <x v="0"/>
    <s v="&gt;500 000"/>
    <x v="0"/>
  </r>
  <r>
    <x v="17"/>
    <x v="3"/>
    <x v="1"/>
    <n v="1"/>
    <n v="10"/>
    <x v="0"/>
    <n v="27"/>
    <n v="11392515.369999999"/>
    <x v="0"/>
    <s v="&gt;500 000"/>
    <x v="0"/>
  </r>
  <r>
    <x v="17"/>
    <x v="3"/>
    <x v="1"/>
    <n v="2"/>
    <n v="10"/>
    <x v="0"/>
    <n v="60"/>
    <n v="24912112.960000001"/>
    <x v="0"/>
    <s v="&gt;500 000"/>
    <x v="0"/>
  </r>
  <r>
    <x v="17"/>
    <x v="3"/>
    <x v="1"/>
    <n v="3"/>
    <n v="10"/>
    <x v="0"/>
    <n v="31"/>
    <n v="11657117.07"/>
    <x v="0"/>
    <s v="&gt;500 000"/>
    <x v="0"/>
  </r>
  <r>
    <x v="17"/>
    <x v="3"/>
    <x v="1"/>
    <n v="4"/>
    <n v="10"/>
    <x v="0"/>
    <n v="46"/>
    <n v="18666262.640000001"/>
    <x v="0"/>
    <s v="&gt;500 000"/>
    <x v="0"/>
  </r>
  <r>
    <x v="15"/>
    <x v="3"/>
    <x v="1"/>
    <n v="1"/>
    <n v="10"/>
    <x v="0"/>
    <n v="6"/>
    <n v="3145588.48"/>
    <x v="0"/>
    <s v="&gt;500 000"/>
    <x v="0"/>
  </r>
  <r>
    <x v="15"/>
    <x v="3"/>
    <x v="1"/>
    <n v="1"/>
    <n v="10"/>
    <x v="1"/>
    <n v="12"/>
    <n v="1922278.33"/>
    <x v="0"/>
    <s v="&gt;500 000"/>
    <x v="0"/>
  </r>
  <r>
    <x v="15"/>
    <x v="3"/>
    <x v="1"/>
    <n v="3"/>
    <n v="10"/>
    <x v="0"/>
    <n v="2"/>
    <n v="618360.18999999994"/>
    <x v="0"/>
    <s v="&gt;500 000"/>
    <x v="0"/>
  </r>
  <r>
    <x v="15"/>
    <x v="3"/>
    <x v="1"/>
    <n v="3"/>
    <n v="10"/>
    <x v="1"/>
    <n v="40"/>
    <n v="3061787.54"/>
    <x v="0"/>
    <s v="&gt;500 000"/>
    <x v="0"/>
  </r>
  <r>
    <x v="15"/>
    <x v="3"/>
    <x v="1"/>
    <n v="4"/>
    <n v="10"/>
    <x v="0"/>
    <n v="3"/>
    <n v="1452859.68"/>
    <x v="0"/>
    <s v="&gt;500 000"/>
    <x v="0"/>
  </r>
  <r>
    <x v="16"/>
    <x v="3"/>
    <x v="1"/>
    <n v="1"/>
    <n v="10"/>
    <x v="0"/>
    <n v="20"/>
    <n v="7945655.5099999998"/>
    <x v="0"/>
    <s v="&gt;500 000"/>
    <x v="0"/>
  </r>
  <r>
    <x v="16"/>
    <x v="3"/>
    <x v="1"/>
    <n v="2"/>
    <n v="10"/>
    <x v="0"/>
    <n v="5"/>
    <n v="2500756.79"/>
    <x v="0"/>
    <s v="&gt;500 000"/>
    <x v="0"/>
  </r>
  <r>
    <x v="16"/>
    <x v="3"/>
    <x v="1"/>
    <n v="2"/>
    <n v="10"/>
    <x v="1"/>
    <n v="11"/>
    <n v="1942795.68"/>
    <x v="0"/>
    <s v="&gt;500 000"/>
    <x v="0"/>
  </r>
  <r>
    <x v="16"/>
    <x v="3"/>
    <x v="1"/>
    <n v="4"/>
    <n v="10"/>
    <x v="0"/>
    <n v="2"/>
    <n v="631451.01"/>
    <x v="0"/>
    <s v="&gt;500 000"/>
    <x v="0"/>
  </r>
  <r>
    <x v="16"/>
    <x v="3"/>
    <x v="1"/>
    <n v="4"/>
    <n v="10"/>
    <x v="1"/>
    <n v="29"/>
    <n v="2908404.9"/>
    <x v="0"/>
    <s v="&gt;500 000"/>
    <x v="0"/>
  </r>
  <r>
    <x v="14"/>
    <x v="3"/>
    <x v="1"/>
    <n v="1"/>
    <n v="10"/>
    <x v="0"/>
    <n v="63"/>
    <n v="21000068.510000002"/>
    <x v="0"/>
    <s v="&gt;500 000"/>
    <x v="0"/>
  </r>
  <r>
    <x v="14"/>
    <x v="3"/>
    <x v="1"/>
    <n v="2"/>
    <n v="10"/>
    <x v="0"/>
    <n v="17"/>
    <n v="7462231.0700000003"/>
    <x v="0"/>
    <s v="&gt;500 000"/>
    <x v="0"/>
  </r>
  <r>
    <x v="14"/>
    <x v="3"/>
    <x v="1"/>
    <n v="3"/>
    <n v="10"/>
    <x v="0"/>
    <n v="4"/>
    <n v="2076301.55"/>
    <x v="0"/>
    <s v="&gt;500 000"/>
    <x v="0"/>
  </r>
  <r>
    <x v="14"/>
    <x v="3"/>
    <x v="1"/>
    <n v="3"/>
    <n v="10"/>
    <x v="1"/>
    <n v="9"/>
    <n v="1589188.72"/>
    <x v="0"/>
    <s v="&gt;500 000"/>
    <x v="0"/>
  </r>
  <r>
    <x v="10"/>
    <x v="3"/>
    <x v="1"/>
    <n v="1"/>
    <n v="10"/>
    <x v="0"/>
    <n v="138"/>
    <n v="50714586.789999999"/>
    <x v="0"/>
    <s v="&gt;500 000"/>
    <x v="0"/>
  </r>
  <r>
    <x v="10"/>
    <x v="3"/>
    <x v="1"/>
    <n v="2"/>
    <n v="10"/>
    <x v="0"/>
    <n v="53"/>
    <n v="18173064.82"/>
    <x v="0"/>
    <s v="&gt;500 000"/>
    <x v="0"/>
  </r>
  <r>
    <x v="10"/>
    <x v="3"/>
    <x v="1"/>
    <n v="3"/>
    <n v="10"/>
    <x v="0"/>
    <n v="12"/>
    <n v="4836840.49"/>
    <x v="0"/>
    <s v="&gt;500 000"/>
    <x v="0"/>
  </r>
  <r>
    <x v="10"/>
    <x v="3"/>
    <x v="1"/>
    <n v="4"/>
    <n v="10"/>
    <x v="0"/>
    <n v="2"/>
    <n v="1259899.1000000001"/>
    <x v="0"/>
    <s v="&gt;500 000"/>
    <x v="0"/>
  </r>
  <r>
    <x v="10"/>
    <x v="3"/>
    <x v="1"/>
    <n v="4"/>
    <n v="10"/>
    <x v="1"/>
    <n v="5"/>
    <n v="1598252.23"/>
    <x v="0"/>
    <s v="&gt;500 000"/>
    <x v="0"/>
  </r>
  <r>
    <x v="0"/>
    <x v="3"/>
    <x v="0"/>
    <n v="1"/>
    <n v="11"/>
    <x v="0"/>
    <n v="2"/>
    <n v="266728.86"/>
    <x v="0"/>
    <s v="Между 100 000 и 500 000"/>
    <x v="0"/>
  </r>
  <r>
    <x v="0"/>
    <x v="3"/>
    <x v="1"/>
    <n v="4"/>
    <n v="11"/>
    <x v="0"/>
    <n v="8"/>
    <n v="2332452.58"/>
    <x v="0"/>
    <s v="&gt;500 000"/>
    <x v="0"/>
  </r>
  <r>
    <x v="0"/>
    <x v="3"/>
    <x v="1"/>
    <n v="3"/>
    <n v="11"/>
    <x v="0"/>
    <n v="19"/>
    <n v="6241866.7699999996"/>
    <x v="0"/>
    <s v="&gt;500 000"/>
    <x v="0"/>
  </r>
  <r>
    <x v="0"/>
    <x v="3"/>
    <x v="1"/>
    <n v="1"/>
    <n v="11"/>
    <x v="0"/>
    <n v="45"/>
    <n v="17564325.649999999"/>
    <x v="0"/>
    <s v="&gt;500 000"/>
    <x v="0"/>
  </r>
  <r>
    <x v="0"/>
    <x v="3"/>
    <x v="1"/>
    <n v="2"/>
    <n v="11"/>
    <x v="0"/>
    <n v="85"/>
    <n v="30507407.02"/>
    <x v="0"/>
    <s v="&gt;500 000"/>
    <x v="0"/>
  </r>
  <r>
    <x v="0"/>
    <x v="3"/>
    <x v="1"/>
    <n v="4"/>
    <n v="11"/>
    <x v="1"/>
    <n v="23"/>
    <n v="1984271.71"/>
    <x v="0"/>
    <s v="&gt;500 000"/>
    <x v="0"/>
  </r>
  <r>
    <x v="1"/>
    <x v="3"/>
    <x v="0"/>
    <n v="2"/>
    <n v="11"/>
    <x v="0"/>
    <n v="2"/>
    <n v="271885.71000000002"/>
    <x v="0"/>
    <s v="Между 100 000 и 500 000"/>
    <x v="0"/>
  </r>
  <r>
    <x v="1"/>
    <x v="3"/>
    <x v="1"/>
    <n v="1"/>
    <n v="11"/>
    <x v="0"/>
    <n v="50"/>
    <n v="18784006.760000002"/>
    <x v="0"/>
    <s v="&gt;500 000"/>
    <x v="0"/>
  </r>
  <r>
    <x v="1"/>
    <x v="3"/>
    <x v="1"/>
    <n v="2"/>
    <n v="11"/>
    <x v="0"/>
    <n v="36"/>
    <n v="15183013.93"/>
    <x v="0"/>
    <s v="&gt;500 000"/>
    <x v="0"/>
  </r>
  <r>
    <x v="1"/>
    <x v="3"/>
    <x v="1"/>
    <n v="3"/>
    <n v="11"/>
    <x v="0"/>
    <n v="64"/>
    <n v="26176541.940000001"/>
    <x v="0"/>
    <s v="&gt;500 000"/>
    <x v="0"/>
  </r>
  <r>
    <x v="1"/>
    <x v="3"/>
    <x v="1"/>
    <n v="4"/>
    <n v="11"/>
    <x v="0"/>
    <n v="13"/>
    <n v="5375347.0199999996"/>
    <x v="0"/>
    <s v="&gt;500 000"/>
    <x v="0"/>
  </r>
  <r>
    <x v="1"/>
    <x v="3"/>
    <x v="1"/>
    <n v="4"/>
    <n v="11"/>
    <x v="1"/>
    <n v="60"/>
    <n v="7442275.4900000002"/>
    <x v="0"/>
    <s v="&gt;500 000"/>
    <x v="0"/>
  </r>
  <r>
    <x v="2"/>
    <x v="3"/>
    <x v="0"/>
    <n v="3"/>
    <n v="11"/>
    <x v="0"/>
    <n v="2"/>
    <n v="277822.62"/>
    <x v="0"/>
    <s v="Между 100 000 и 500 000"/>
    <x v="0"/>
  </r>
  <r>
    <x v="2"/>
    <x v="3"/>
    <x v="1"/>
    <n v="1"/>
    <n v="11"/>
    <x v="0"/>
    <n v="68"/>
    <n v="31690469.91"/>
    <x v="0"/>
    <s v="&gt;500 000"/>
    <x v="0"/>
  </r>
  <r>
    <x v="2"/>
    <x v="3"/>
    <x v="1"/>
    <n v="2"/>
    <n v="11"/>
    <x v="0"/>
    <n v="49"/>
    <n v="19018784.77"/>
    <x v="0"/>
    <s v="&gt;500 000"/>
    <x v="0"/>
  </r>
  <r>
    <x v="2"/>
    <x v="3"/>
    <x v="1"/>
    <n v="3"/>
    <n v="11"/>
    <x v="0"/>
    <n v="30"/>
    <n v="13311893.880000001"/>
    <x v="0"/>
    <s v="&gt;500 000"/>
    <x v="0"/>
  </r>
  <r>
    <x v="2"/>
    <x v="3"/>
    <x v="1"/>
    <n v="4"/>
    <n v="11"/>
    <x v="0"/>
    <n v="60"/>
    <n v="25804154.829999998"/>
    <x v="0"/>
    <s v="&gt;500 000"/>
    <x v="0"/>
  </r>
  <r>
    <x v="3"/>
    <x v="3"/>
    <x v="1"/>
    <n v="1"/>
    <n v="11"/>
    <x v="0"/>
    <n v="59"/>
    <n v="23077903.940000001"/>
    <x v="0"/>
    <s v="&gt;500 000"/>
    <x v="0"/>
  </r>
  <r>
    <x v="3"/>
    <x v="3"/>
    <x v="1"/>
    <n v="2"/>
    <n v="11"/>
    <x v="0"/>
    <n v="65"/>
    <n v="30361823.699999999"/>
    <x v="0"/>
    <s v="&gt;500 000"/>
    <x v="0"/>
  </r>
  <r>
    <x v="3"/>
    <x v="3"/>
    <x v="1"/>
    <n v="3"/>
    <n v="11"/>
    <x v="0"/>
    <n v="46"/>
    <n v="19318586.850000001"/>
    <x v="0"/>
    <s v="&gt;500 000"/>
    <x v="0"/>
  </r>
  <r>
    <x v="3"/>
    <x v="3"/>
    <x v="1"/>
    <n v="4"/>
    <n v="11"/>
    <x v="0"/>
    <n v="27"/>
    <n v="13231071.640000001"/>
    <x v="0"/>
    <s v="&gt;500 000"/>
    <x v="0"/>
  </r>
  <r>
    <x v="4"/>
    <x v="3"/>
    <x v="1"/>
    <n v="1"/>
    <n v="11"/>
    <x v="0"/>
    <n v="20"/>
    <n v="7603601.0899999999"/>
    <x v="0"/>
    <s v="&gt;500 000"/>
    <x v="0"/>
  </r>
  <r>
    <x v="4"/>
    <x v="3"/>
    <x v="1"/>
    <n v="2"/>
    <n v="11"/>
    <x v="0"/>
    <n v="55"/>
    <n v="21568013.100000001"/>
    <x v="0"/>
    <s v="&gt;500 000"/>
    <x v="0"/>
  </r>
  <r>
    <x v="4"/>
    <x v="3"/>
    <x v="1"/>
    <n v="3"/>
    <n v="11"/>
    <x v="0"/>
    <n v="56"/>
    <n v="26165407.670000002"/>
    <x v="0"/>
    <s v="&gt;500 000"/>
    <x v="0"/>
  </r>
  <r>
    <x v="5"/>
    <x v="3"/>
    <x v="1"/>
    <n v="1"/>
    <n v="11"/>
    <x v="0"/>
    <n v="42"/>
    <n v="16723488.539999999"/>
    <x v="0"/>
    <s v="&gt;500 000"/>
    <x v="0"/>
  </r>
  <r>
    <x v="5"/>
    <x v="3"/>
    <x v="1"/>
    <n v="2"/>
    <n v="11"/>
    <x v="0"/>
    <n v="20"/>
    <n v="7738875.6200000001"/>
    <x v="0"/>
    <s v="&gt;500 000"/>
    <x v="0"/>
  </r>
  <r>
    <x v="5"/>
    <x v="3"/>
    <x v="1"/>
    <n v="3"/>
    <n v="11"/>
    <x v="0"/>
    <n v="54"/>
    <n v="21370483.850000001"/>
    <x v="0"/>
    <s v="&gt;500 000"/>
    <x v="0"/>
  </r>
  <r>
    <x v="5"/>
    <x v="3"/>
    <x v="1"/>
    <n v="4"/>
    <n v="11"/>
    <x v="0"/>
    <n v="54"/>
    <n v="25893631.789999999"/>
    <x v="0"/>
    <s v="&gt;500 000"/>
    <x v="0"/>
  </r>
  <r>
    <x v="6"/>
    <x v="3"/>
    <x v="1"/>
    <n v="1"/>
    <n v="11"/>
    <x v="0"/>
    <n v="36"/>
    <n v="12110655.4"/>
    <x v="0"/>
    <s v="&gt;500 000"/>
    <x v="0"/>
  </r>
  <r>
    <x v="6"/>
    <x v="3"/>
    <x v="1"/>
    <n v="1"/>
    <n v="11"/>
    <x v="1"/>
    <n v="112"/>
    <n v="8273068.6500000004"/>
    <x v="0"/>
    <s v="&gt;500 000"/>
    <x v="0"/>
  </r>
  <r>
    <x v="6"/>
    <x v="3"/>
    <x v="1"/>
    <n v="2"/>
    <n v="11"/>
    <x v="0"/>
    <n v="39"/>
    <n v="15635312.560000001"/>
    <x v="0"/>
    <s v="&gt;500 000"/>
    <x v="0"/>
  </r>
  <r>
    <x v="6"/>
    <x v="3"/>
    <x v="1"/>
    <n v="3"/>
    <n v="11"/>
    <x v="0"/>
    <n v="18"/>
    <n v="6883143.9800000004"/>
    <x v="0"/>
    <s v="&gt;500 000"/>
    <x v="0"/>
  </r>
  <r>
    <x v="6"/>
    <x v="3"/>
    <x v="1"/>
    <n v="4"/>
    <n v="11"/>
    <x v="0"/>
    <n v="49"/>
    <n v="20412508.129999999"/>
    <x v="0"/>
    <s v="&gt;500 000"/>
    <x v="0"/>
  </r>
  <r>
    <x v="11"/>
    <x v="3"/>
    <x v="1"/>
    <n v="1"/>
    <n v="11"/>
    <x v="0"/>
    <n v="40"/>
    <n v="14544644.27"/>
    <x v="0"/>
    <s v="&gt;500 000"/>
    <x v="0"/>
  </r>
  <r>
    <x v="11"/>
    <x v="3"/>
    <x v="1"/>
    <n v="2"/>
    <n v="11"/>
    <x v="0"/>
    <n v="30"/>
    <n v="9802355.7799999993"/>
    <x v="0"/>
    <s v="&gt;500 000"/>
    <x v="0"/>
  </r>
  <r>
    <x v="11"/>
    <x v="3"/>
    <x v="1"/>
    <n v="3"/>
    <n v="11"/>
    <x v="0"/>
    <n v="38"/>
    <n v="15463856.74"/>
    <x v="0"/>
    <s v="&gt;500 000"/>
    <x v="0"/>
  </r>
  <r>
    <x v="11"/>
    <x v="3"/>
    <x v="1"/>
    <n v="4"/>
    <n v="11"/>
    <x v="0"/>
    <n v="14"/>
    <n v="6421442.4800000004"/>
    <x v="0"/>
    <s v="&gt;500 000"/>
    <x v="0"/>
  </r>
  <r>
    <x v="11"/>
    <x v="3"/>
    <x v="1"/>
    <n v="4"/>
    <n v="11"/>
    <x v="1"/>
    <n v="81"/>
    <n v="9951065.0800000001"/>
    <x v="0"/>
    <s v="&gt;500 000"/>
    <x v="0"/>
  </r>
  <r>
    <x v="12"/>
    <x v="3"/>
    <x v="1"/>
    <n v="1"/>
    <n v="11"/>
    <x v="0"/>
    <n v="32"/>
    <n v="12767988.65"/>
    <x v="0"/>
    <s v="&gt;500 000"/>
    <x v="0"/>
  </r>
  <r>
    <x v="12"/>
    <x v="3"/>
    <x v="1"/>
    <n v="2"/>
    <n v="11"/>
    <x v="0"/>
    <n v="33"/>
    <n v="11949337.050000001"/>
    <x v="0"/>
    <s v="&gt;500 000"/>
    <x v="0"/>
  </r>
  <r>
    <x v="12"/>
    <x v="3"/>
    <x v="1"/>
    <n v="3"/>
    <n v="11"/>
    <x v="0"/>
    <n v="22"/>
    <n v="7182878.8300000001"/>
    <x v="0"/>
    <s v="&gt;500 000"/>
    <x v="0"/>
  </r>
  <r>
    <x v="12"/>
    <x v="3"/>
    <x v="1"/>
    <n v="3"/>
    <n v="11"/>
    <x v="1"/>
    <n v="97"/>
    <n v="7947069.79"/>
    <x v="0"/>
    <s v="&gt;500 000"/>
    <x v="0"/>
  </r>
  <r>
    <x v="12"/>
    <x v="3"/>
    <x v="1"/>
    <n v="4"/>
    <n v="11"/>
    <x v="0"/>
    <n v="30"/>
    <n v="13131658.789999999"/>
    <x v="0"/>
    <s v="&gt;500 000"/>
    <x v="0"/>
  </r>
  <r>
    <x v="7"/>
    <x v="3"/>
    <x v="1"/>
    <n v="1"/>
    <n v="11"/>
    <x v="0"/>
    <n v="46"/>
    <n v="12218695.970000001"/>
    <x v="0"/>
    <s v="&gt;500 000"/>
    <x v="0"/>
  </r>
  <r>
    <x v="7"/>
    <x v="3"/>
    <x v="1"/>
    <n v="2"/>
    <n v="11"/>
    <x v="0"/>
    <n v="28"/>
    <n v="11303173.310000001"/>
    <x v="0"/>
    <s v="&gt;500 000"/>
    <x v="0"/>
  </r>
  <r>
    <x v="7"/>
    <x v="3"/>
    <x v="1"/>
    <n v="3"/>
    <n v="11"/>
    <x v="0"/>
    <n v="25"/>
    <n v="10458491.460000001"/>
    <x v="0"/>
    <s v="&gt;500 000"/>
    <x v="0"/>
  </r>
  <r>
    <x v="7"/>
    <x v="3"/>
    <x v="1"/>
    <n v="4"/>
    <n v="11"/>
    <x v="0"/>
    <n v="16"/>
    <n v="6536671.21"/>
    <x v="0"/>
    <s v="&gt;500 000"/>
    <x v="0"/>
  </r>
  <r>
    <x v="8"/>
    <x v="3"/>
    <x v="1"/>
    <n v="1"/>
    <n v="11"/>
    <x v="0"/>
    <n v="40"/>
    <n v="14046877.109999999"/>
    <x v="0"/>
    <s v="&gt;500 000"/>
    <x v="0"/>
  </r>
  <r>
    <x v="8"/>
    <x v="3"/>
    <x v="1"/>
    <n v="3"/>
    <n v="11"/>
    <x v="0"/>
    <n v="28"/>
    <n v="11522637.02"/>
    <x v="0"/>
    <s v="&gt;500 000"/>
    <x v="0"/>
  </r>
  <r>
    <x v="8"/>
    <x v="3"/>
    <x v="1"/>
    <n v="4"/>
    <n v="11"/>
    <x v="0"/>
    <n v="20"/>
    <n v="8746321.4000000004"/>
    <x v="0"/>
    <s v="&gt;500 000"/>
    <x v="0"/>
  </r>
  <r>
    <x v="9"/>
    <x v="3"/>
    <x v="1"/>
    <n v="1"/>
    <n v="11"/>
    <x v="0"/>
    <n v="22"/>
    <n v="8235490.7699999996"/>
    <x v="0"/>
    <s v="&gt;500 000"/>
    <x v="0"/>
  </r>
  <r>
    <x v="9"/>
    <x v="3"/>
    <x v="1"/>
    <n v="4"/>
    <n v="11"/>
    <x v="0"/>
    <n v="27"/>
    <n v="11734305.460000001"/>
    <x v="0"/>
    <s v="&gt;500 000"/>
    <x v="0"/>
  </r>
  <r>
    <x v="13"/>
    <x v="3"/>
    <x v="1"/>
    <n v="1"/>
    <n v="11"/>
    <x v="0"/>
    <n v="47"/>
    <n v="19624018.5"/>
    <x v="0"/>
    <s v="&gt;500 000"/>
    <x v="0"/>
  </r>
  <r>
    <x v="13"/>
    <x v="3"/>
    <x v="1"/>
    <n v="2"/>
    <n v="11"/>
    <x v="0"/>
    <n v="22"/>
    <n v="8413941.7100000009"/>
    <x v="0"/>
    <s v="&gt;500 000"/>
    <x v="0"/>
  </r>
  <r>
    <x v="13"/>
    <x v="3"/>
    <x v="1"/>
    <n v="3"/>
    <n v="11"/>
    <x v="0"/>
    <n v="36"/>
    <n v="13556464.050000001"/>
    <x v="0"/>
    <s v="&gt;500 000"/>
    <x v="0"/>
  </r>
  <r>
    <x v="13"/>
    <x v="3"/>
    <x v="1"/>
    <n v="4"/>
    <n v="11"/>
    <x v="1"/>
    <n v="122"/>
    <n v="13074481.16"/>
    <x v="0"/>
    <s v="&gt;500 000"/>
    <x v="0"/>
  </r>
  <r>
    <x v="17"/>
    <x v="3"/>
    <x v="1"/>
    <n v="1"/>
    <n v="11"/>
    <x v="0"/>
    <n v="19"/>
    <n v="6104468.6200000001"/>
    <x v="0"/>
    <s v="&gt;500 000"/>
    <x v="0"/>
  </r>
  <r>
    <x v="17"/>
    <x v="3"/>
    <x v="1"/>
    <n v="2"/>
    <n v="11"/>
    <x v="0"/>
    <n v="43"/>
    <n v="18443847.239999998"/>
    <x v="0"/>
    <s v="&gt;500 000"/>
    <x v="0"/>
  </r>
  <r>
    <x v="17"/>
    <x v="3"/>
    <x v="1"/>
    <n v="3"/>
    <n v="11"/>
    <x v="0"/>
    <n v="19"/>
    <n v="7339653.2000000002"/>
    <x v="0"/>
    <s v="&gt;500 000"/>
    <x v="0"/>
  </r>
  <r>
    <x v="17"/>
    <x v="3"/>
    <x v="1"/>
    <n v="4"/>
    <n v="11"/>
    <x v="0"/>
    <n v="31"/>
    <n v="12019650.92"/>
    <x v="0"/>
    <s v="&gt;500 000"/>
    <x v="0"/>
  </r>
  <r>
    <x v="15"/>
    <x v="3"/>
    <x v="1"/>
    <n v="1"/>
    <n v="11"/>
    <x v="0"/>
    <n v="4"/>
    <n v="1241923.47"/>
    <x v="0"/>
    <s v="&gt;500 000"/>
    <x v="0"/>
  </r>
  <r>
    <x v="15"/>
    <x v="3"/>
    <x v="1"/>
    <n v="1"/>
    <n v="11"/>
    <x v="1"/>
    <n v="5"/>
    <n v="200681.81"/>
    <x v="0"/>
    <s v="Между 100 000 и 500 000"/>
    <x v="0"/>
  </r>
  <r>
    <x v="15"/>
    <x v="3"/>
    <x v="1"/>
    <n v="3"/>
    <n v="11"/>
    <x v="0"/>
    <n v="21"/>
    <n v="7140829.8600000003"/>
    <x v="0"/>
    <s v="&gt;500 000"/>
    <x v="0"/>
  </r>
  <r>
    <x v="15"/>
    <x v="3"/>
    <x v="1"/>
    <n v="3"/>
    <n v="11"/>
    <x v="1"/>
    <n v="13"/>
    <n v="957935.49"/>
    <x v="0"/>
    <s v="&gt;500 000"/>
    <x v="0"/>
  </r>
  <r>
    <x v="15"/>
    <x v="3"/>
    <x v="1"/>
    <n v="4"/>
    <n v="11"/>
    <x v="0"/>
    <n v="5"/>
    <n v="2861845.8"/>
    <x v="0"/>
    <s v="&gt;500 000"/>
    <x v="0"/>
  </r>
  <r>
    <x v="15"/>
    <x v="3"/>
    <x v="1"/>
    <n v="4"/>
    <n v="11"/>
    <x v="1"/>
    <n v="9"/>
    <n v="1539594.34"/>
    <x v="0"/>
    <s v="&gt;500 000"/>
    <x v="0"/>
  </r>
  <r>
    <x v="16"/>
    <x v="3"/>
    <x v="1"/>
    <n v="1"/>
    <n v="11"/>
    <x v="0"/>
    <n v="16"/>
    <n v="4388137.58"/>
    <x v="0"/>
    <s v="&gt;500 000"/>
    <x v="0"/>
  </r>
  <r>
    <x v="16"/>
    <x v="3"/>
    <x v="1"/>
    <n v="2"/>
    <n v="11"/>
    <x v="0"/>
    <n v="4"/>
    <n v="1264878.1299999999"/>
    <x v="0"/>
    <s v="&gt;500 000"/>
    <x v="0"/>
  </r>
  <r>
    <x v="16"/>
    <x v="3"/>
    <x v="1"/>
    <n v="2"/>
    <n v="11"/>
    <x v="1"/>
    <n v="5"/>
    <n v="205421.48"/>
    <x v="0"/>
    <s v="Между 100 000 и 500 000"/>
    <x v="0"/>
  </r>
  <r>
    <x v="16"/>
    <x v="3"/>
    <x v="1"/>
    <n v="4"/>
    <n v="11"/>
    <x v="0"/>
    <n v="17"/>
    <n v="7089358.8200000003"/>
    <x v="0"/>
    <s v="&gt;500 000"/>
    <x v="0"/>
  </r>
  <r>
    <x v="16"/>
    <x v="3"/>
    <x v="1"/>
    <n v="4"/>
    <n v="11"/>
    <x v="1"/>
    <n v="9"/>
    <n v="843869.66"/>
    <x v="0"/>
    <s v="&gt;500 000"/>
    <x v="0"/>
  </r>
  <r>
    <x v="14"/>
    <x v="3"/>
    <x v="1"/>
    <n v="1"/>
    <n v="11"/>
    <x v="0"/>
    <n v="21"/>
    <n v="6714089.0499999998"/>
    <x v="0"/>
    <s v="&gt;500 000"/>
    <x v="0"/>
  </r>
  <r>
    <x v="14"/>
    <x v="3"/>
    <x v="1"/>
    <n v="2"/>
    <n v="11"/>
    <x v="0"/>
    <n v="16"/>
    <n v="4477500.0999999996"/>
    <x v="0"/>
    <s v="&gt;500 000"/>
    <x v="0"/>
  </r>
  <r>
    <x v="14"/>
    <x v="3"/>
    <x v="1"/>
    <n v="2"/>
    <n v="11"/>
    <x v="1"/>
    <n v="32"/>
    <n v="2306390.4900000002"/>
    <x v="0"/>
    <s v="&gt;500 000"/>
    <x v="0"/>
  </r>
  <r>
    <x v="14"/>
    <x v="3"/>
    <x v="1"/>
    <n v="3"/>
    <n v="11"/>
    <x v="0"/>
    <n v="2"/>
    <n v="1266864.05"/>
    <x v="0"/>
    <s v="&gt;500 000"/>
    <x v="0"/>
  </r>
  <r>
    <x v="14"/>
    <x v="3"/>
    <x v="1"/>
    <n v="3"/>
    <n v="11"/>
    <x v="1"/>
    <n v="3"/>
    <n v="99219.28"/>
    <x v="0"/>
    <s v="Между 50 000 и 100 000"/>
    <x v="0"/>
  </r>
  <r>
    <x v="10"/>
    <x v="3"/>
    <x v="1"/>
    <n v="1"/>
    <n v="11"/>
    <x v="0"/>
    <n v="88"/>
    <n v="30820093.91"/>
    <x v="0"/>
    <s v="&gt;500 000"/>
    <x v="0"/>
  </r>
  <r>
    <x v="10"/>
    <x v="3"/>
    <x v="1"/>
    <n v="2"/>
    <n v="11"/>
    <x v="0"/>
    <n v="19"/>
    <n v="6102258.54"/>
    <x v="0"/>
    <s v="&gt;500 000"/>
    <x v="0"/>
  </r>
  <r>
    <x v="10"/>
    <x v="3"/>
    <x v="1"/>
    <n v="3"/>
    <n v="11"/>
    <x v="0"/>
    <n v="15"/>
    <n v="3779469.86"/>
    <x v="0"/>
    <s v="&gt;500 000"/>
    <x v="0"/>
  </r>
  <r>
    <x v="10"/>
    <x v="3"/>
    <x v="1"/>
    <n v="3"/>
    <n v="11"/>
    <x v="1"/>
    <n v="28"/>
    <n v="1959992.96"/>
    <x v="0"/>
    <s v="&gt;500 000"/>
    <x v="0"/>
  </r>
  <r>
    <x v="10"/>
    <x v="3"/>
    <x v="1"/>
    <n v="4"/>
    <n v="11"/>
    <x v="0"/>
    <n v="2"/>
    <n v="1290011.92"/>
    <x v="0"/>
    <s v="&gt;500 000"/>
    <x v="0"/>
  </r>
  <r>
    <x v="0"/>
    <x v="3"/>
    <x v="1"/>
    <n v="4"/>
    <n v="12"/>
    <x v="0"/>
    <n v="37"/>
    <n v="15272725.359999999"/>
    <x v="0"/>
    <s v="&gt;500 000"/>
    <x v="0"/>
  </r>
  <r>
    <x v="0"/>
    <x v="3"/>
    <x v="1"/>
    <n v="3"/>
    <n v="12"/>
    <x v="0"/>
    <n v="53"/>
    <n v="19153664.84"/>
    <x v="0"/>
    <s v="&gt;500 000"/>
    <x v="0"/>
  </r>
  <r>
    <x v="0"/>
    <x v="3"/>
    <x v="1"/>
    <n v="2"/>
    <n v="12"/>
    <x v="0"/>
    <n v="74"/>
    <n v="20374513.309999999"/>
    <x v="0"/>
    <s v="&gt;500 000"/>
    <x v="0"/>
  </r>
  <r>
    <x v="0"/>
    <x v="3"/>
    <x v="1"/>
    <n v="1"/>
    <n v="12"/>
    <x v="0"/>
    <n v="75"/>
    <n v="21854661.199999999"/>
    <x v="0"/>
    <s v="&gt;500 000"/>
    <x v="0"/>
  </r>
  <r>
    <x v="1"/>
    <x v="3"/>
    <x v="1"/>
    <n v="1"/>
    <n v="12"/>
    <x v="0"/>
    <n v="131"/>
    <n v="41753241.109999999"/>
    <x v="0"/>
    <s v="&gt;500 000"/>
    <x v="0"/>
  </r>
  <r>
    <x v="1"/>
    <x v="3"/>
    <x v="1"/>
    <n v="2"/>
    <n v="12"/>
    <x v="0"/>
    <n v="55"/>
    <n v="18078769.800000001"/>
    <x v="0"/>
    <s v="&gt;500 000"/>
    <x v="0"/>
  </r>
  <r>
    <x v="1"/>
    <x v="3"/>
    <x v="1"/>
    <n v="3"/>
    <n v="12"/>
    <x v="0"/>
    <n v="58"/>
    <n v="18170608.559999999"/>
    <x v="0"/>
    <s v="&gt;500 000"/>
    <x v="0"/>
  </r>
  <r>
    <x v="1"/>
    <x v="3"/>
    <x v="1"/>
    <n v="4"/>
    <n v="12"/>
    <x v="0"/>
    <n v="48"/>
    <n v="17468936.390000001"/>
    <x v="0"/>
    <s v="&gt;500 000"/>
    <x v="0"/>
  </r>
  <r>
    <x v="2"/>
    <x v="3"/>
    <x v="1"/>
    <n v="1"/>
    <n v="12"/>
    <x v="0"/>
    <n v="43"/>
    <n v="13258494.42"/>
    <x v="0"/>
    <s v="&gt;500 000"/>
    <x v="0"/>
  </r>
  <r>
    <x v="2"/>
    <x v="3"/>
    <x v="1"/>
    <n v="2"/>
    <n v="12"/>
    <x v="0"/>
    <n v="116"/>
    <n v="41763847.240000002"/>
    <x v="0"/>
    <s v="&gt;500 000"/>
    <x v="0"/>
  </r>
  <r>
    <x v="2"/>
    <x v="3"/>
    <x v="1"/>
    <n v="3"/>
    <n v="12"/>
    <x v="0"/>
    <n v="52"/>
    <n v="17963024.859999999"/>
    <x v="0"/>
    <s v="&gt;500 000"/>
    <x v="0"/>
  </r>
  <r>
    <x v="2"/>
    <x v="3"/>
    <x v="1"/>
    <n v="4"/>
    <n v="12"/>
    <x v="0"/>
    <n v="56"/>
    <n v="18154981.57"/>
    <x v="0"/>
    <s v="&gt;500 000"/>
    <x v="0"/>
  </r>
  <r>
    <x v="3"/>
    <x v="3"/>
    <x v="1"/>
    <n v="2"/>
    <n v="12"/>
    <x v="0"/>
    <n v="33"/>
    <n v="11385248.98"/>
    <x v="0"/>
    <s v="&gt;500 000"/>
    <x v="0"/>
  </r>
  <r>
    <x v="3"/>
    <x v="3"/>
    <x v="1"/>
    <n v="3"/>
    <n v="12"/>
    <x v="0"/>
    <n v="97"/>
    <n v="36570752.460000001"/>
    <x v="0"/>
    <s v="&gt;500 000"/>
    <x v="0"/>
  </r>
  <r>
    <x v="3"/>
    <x v="3"/>
    <x v="1"/>
    <n v="4"/>
    <n v="12"/>
    <x v="0"/>
    <n v="51"/>
    <n v="18272590.829999998"/>
    <x v="0"/>
    <s v="&gt;500 000"/>
    <x v="0"/>
  </r>
  <r>
    <x v="3"/>
    <x v="3"/>
    <x v="1"/>
    <n v="4"/>
    <n v="12"/>
    <x v="1"/>
    <n v="51"/>
    <n v="5296451.8099999996"/>
    <x v="0"/>
    <s v="&gt;500 000"/>
    <x v="0"/>
  </r>
  <r>
    <x v="4"/>
    <x v="3"/>
    <x v="1"/>
    <n v="2"/>
    <n v="12"/>
    <x v="0"/>
    <n v="210"/>
    <n v="76573750.140000001"/>
    <x v="0"/>
    <s v="&gt;500 000"/>
    <x v="0"/>
  </r>
  <r>
    <x v="4"/>
    <x v="3"/>
    <x v="1"/>
    <n v="3"/>
    <n v="12"/>
    <x v="0"/>
    <n v="29"/>
    <n v="10285562.76"/>
    <x v="0"/>
    <s v="&gt;500 000"/>
    <x v="0"/>
  </r>
  <r>
    <x v="4"/>
    <x v="3"/>
    <x v="1"/>
    <n v="4"/>
    <n v="12"/>
    <x v="0"/>
    <n v="90"/>
    <n v="34882044.100000001"/>
    <x v="0"/>
    <s v="&gt;500 000"/>
    <x v="0"/>
  </r>
  <r>
    <x v="5"/>
    <x v="3"/>
    <x v="1"/>
    <n v="1"/>
    <n v="12"/>
    <x v="0"/>
    <n v="56"/>
    <n v="20237651.82"/>
    <x v="0"/>
    <s v="&gt;500 000"/>
    <x v="0"/>
  </r>
  <r>
    <x v="5"/>
    <x v="3"/>
    <x v="1"/>
    <n v="2"/>
    <n v="12"/>
    <x v="0"/>
    <n v="82"/>
    <n v="30206013.460000001"/>
    <x v="0"/>
    <s v="&gt;500 000"/>
    <x v="0"/>
  </r>
  <r>
    <x v="5"/>
    <x v="3"/>
    <x v="1"/>
    <n v="4"/>
    <n v="12"/>
    <x v="0"/>
    <n v="28"/>
    <n v="10129811.02"/>
    <x v="0"/>
    <s v="&gt;500 000"/>
    <x v="0"/>
  </r>
  <r>
    <x v="6"/>
    <x v="3"/>
    <x v="1"/>
    <n v="2"/>
    <n v="12"/>
    <x v="0"/>
    <n v="49"/>
    <n v="19467501.379999999"/>
    <x v="0"/>
    <s v="&gt;500 000"/>
    <x v="0"/>
  </r>
  <r>
    <x v="6"/>
    <x v="3"/>
    <x v="1"/>
    <n v="3"/>
    <n v="12"/>
    <x v="0"/>
    <n v="76"/>
    <n v="29605596.469999999"/>
    <x v="0"/>
    <s v="&gt;500 000"/>
    <x v="0"/>
  </r>
  <r>
    <x v="11"/>
    <x v="3"/>
    <x v="1"/>
    <n v="1"/>
    <n v="12"/>
    <x v="0"/>
    <n v="81"/>
    <n v="27165303.739999998"/>
    <x v="0"/>
    <s v="&gt;500 000"/>
    <x v="0"/>
  </r>
  <r>
    <x v="11"/>
    <x v="3"/>
    <x v="1"/>
    <n v="2"/>
    <n v="12"/>
    <x v="0"/>
    <n v="60"/>
    <n v="20315708.170000002"/>
    <x v="0"/>
    <s v="&gt;500 000"/>
    <x v="0"/>
  </r>
  <r>
    <x v="11"/>
    <x v="3"/>
    <x v="1"/>
    <n v="3"/>
    <n v="12"/>
    <x v="0"/>
    <n v="44"/>
    <n v="18341036.27"/>
    <x v="0"/>
    <s v="&gt;500 000"/>
    <x v="0"/>
  </r>
  <r>
    <x v="11"/>
    <x v="3"/>
    <x v="1"/>
    <n v="4"/>
    <n v="12"/>
    <x v="0"/>
    <n v="70"/>
    <n v="27466253.670000002"/>
    <x v="0"/>
    <s v="&gt;500 000"/>
    <x v="0"/>
  </r>
  <r>
    <x v="12"/>
    <x v="3"/>
    <x v="1"/>
    <n v="1"/>
    <n v="12"/>
    <x v="0"/>
    <n v="42"/>
    <n v="14949191.43"/>
    <x v="0"/>
    <s v="&gt;500 000"/>
    <x v="0"/>
  </r>
  <r>
    <x v="12"/>
    <x v="3"/>
    <x v="1"/>
    <n v="2"/>
    <n v="12"/>
    <x v="0"/>
    <n v="68"/>
    <n v="24577843.91"/>
    <x v="0"/>
    <s v="&gt;500 000"/>
    <x v="0"/>
  </r>
  <r>
    <x v="12"/>
    <x v="3"/>
    <x v="1"/>
    <n v="3"/>
    <n v="12"/>
    <x v="0"/>
    <n v="49"/>
    <n v="16873542.84"/>
    <x v="0"/>
    <s v="&gt;500 000"/>
    <x v="0"/>
  </r>
  <r>
    <x v="12"/>
    <x v="3"/>
    <x v="1"/>
    <n v="4"/>
    <n v="12"/>
    <x v="0"/>
    <n v="38"/>
    <n v="16173940.119999999"/>
    <x v="0"/>
    <s v="&gt;500 000"/>
    <x v="0"/>
  </r>
  <r>
    <x v="7"/>
    <x v="3"/>
    <x v="1"/>
    <n v="1"/>
    <n v="12"/>
    <x v="0"/>
    <n v="88"/>
    <n v="27057511.800000001"/>
    <x v="0"/>
    <s v="&gt;500 000"/>
    <x v="0"/>
  </r>
  <r>
    <x v="7"/>
    <x v="3"/>
    <x v="1"/>
    <n v="2"/>
    <n v="12"/>
    <x v="0"/>
    <n v="27"/>
    <n v="10577429.58"/>
    <x v="0"/>
    <s v="&gt;500 000"/>
    <x v="0"/>
  </r>
  <r>
    <x v="7"/>
    <x v="3"/>
    <x v="1"/>
    <n v="3"/>
    <n v="12"/>
    <x v="0"/>
    <n v="56"/>
    <n v="21600939.530000001"/>
    <x v="0"/>
    <s v="&gt;500 000"/>
    <x v="0"/>
  </r>
  <r>
    <x v="7"/>
    <x v="3"/>
    <x v="1"/>
    <n v="4"/>
    <n v="12"/>
    <x v="0"/>
    <n v="44"/>
    <n v="15948670"/>
    <x v="0"/>
    <s v="&gt;500 000"/>
    <x v="0"/>
  </r>
  <r>
    <x v="8"/>
    <x v="3"/>
    <x v="1"/>
    <n v="1"/>
    <n v="12"/>
    <x v="0"/>
    <n v="108"/>
    <n v="32443791.77"/>
    <x v="0"/>
    <s v="&gt;500 000"/>
    <x v="0"/>
  </r>
  <r>
    <x v="8"/>
    <x v="3"/>
    <x v="1"/>
    <n v="2"/>
    <n v="12"/>
    <x v="0"/>
    <n v="75"/>
    <n v="25957572.210000001"/>
    <x v="0"/>
    <s v="&gt;500 000"/>
    <x v="0"/>
  </r>
  <r>
    <x v="8"/>
    <x v="3"/>
    <x v="1"/>
    <n v="3"/>
    <n v="12"/>
    <x v="0"/>
    <n v="26"/>
    <n v="10656223.699999999"/>
    <x v="0"/>
    <s v="&gt;500 000"/>
    <x v="0"/>
  </r>
  <r>
    <x v="8"/>
    <x v="3"/>
    <x v="1"/>
    <n v="4"/>
    <n v="12"/>
    <x v="0"/>
    <n v="53"/>
    <n v="21060136.260000002"/>
    <x v="0"/>
    <s v="&gt;500 000"/>
    <x v="0"/>
  </r>
  <r>
    <x v="9"/>
    <x v="3"/>
    <x v="1"/>
    <n v="1"/>
    <n v="12"/>
    <x v="0"/>
    <n v="24"/>
    <n v="6845507.5099999998"/>
    <x v="0"/>
    <s v="&gt;500 000"/>
    <x v="0"/>
  </r>
  <r>
    <x v="9"/>
    <x v="3"/>
    <x v="1"/>
    <n v="3"/>
    <n v="12"/>
    <x v="0"/>
    <n v="63"/>
    <n v="23226607.57"/>
    <x v="0"/>
    <s v="&gt;500 000"/>
    <x v="0"/>
  </r>
  <r>
    <x v="9"/>
    <x v="3"/>
    <x v="1"/>
    <n v="4"/>
    <n v="12"/>
    <x v="0"/>
    <n v="25"/>
    <n v="10453385.5"/>
    <x v="0"/>
    <s v="&gt;500 000"/>
    <x v="0"/>
  </r>
  <r>
    <x v="13"/>
    <x v="3"/>
    <x v="1"/>
    <n v="1"/>
    <n v="12"/>
    <x v="0"/>
    <n v="153"/>
    <n v="51458740.359999999"/>
    <x v="0"/>
    <s v="&gt;500 000"/>
    <x v="0"/>
  </r>
  <r>
    <x v="13"/>
    <x v="3"/>
    <x v="1"/>
    <n v="2"/>
    <n v="12"/>
    <x v="0"/>
    <n v="20"/>
    <n v="6734174.5899999999"/>
    <x v="0"/>
    <s v="&gt;500 000"/>
    <x v="0"/>
  </r>
  <r>
    <x v="13"/>
    <x v="3"/>
    <x v="1"/>
    <n v="4"/>
    <n v="12"/>
    <x v="0"/>
    <n v="62"/>
    <n v="23345124.719999999"/>
    <x v="0"/>
    <s v="&gt;500 000"/>
    <x v="0"/>
  </r>
  <r>
    <x v="17"/>
    <x v="3"/>
    <x v="1"/>
    <n v="1"/>
    <n v="12"/>
    <x v="0"/>
    <n v="67"/>
    <n v="23432615.5"/>
    <x v="0"/>
    <s v="&gt;500 000"/>
    <x v="0"/>
  </r>
  <r>
    <x v="17"/>
    <x v="3"/>
    <x v="1"/>
    <n v="2"/>
    <n v="12"/>
    <x v="0"/>
    <n v="126"/>
    <n v="48033379.990000002"/>
    <x v="0"/>
    <s v="&gt;500 000"/>
    <x v="0"/>
  </r>
  <r>
    <x v="15"/>
    <x v="3"/>
    <x v="1"/>
    <n v="1"/>
    <n v="12"/>
    <x v="0"/>
    <n v="32"/>
    <n v="13696290.82"/>
    <x v="0"/>
    <s v="&gt;500 000"/>
    <x v="0"/>
  </r>
  <r>
    <x v="15"/>
    <x v="3"/>
    <x v="1"/>
    <n v="1"/>
    <n v="12"/>
    <x v="1"/>
    <n v="12"/>
    <n v="431187.36"/>
    <x v="0"/>
    <s v="Между 100 000 и 500 000"/>
    <x v="0"/>
  </r>
  <r>
    <x v="15"/>
    <x v="3"/>
    <x v="1"/>
    <n v="3"/>
    <n v="12"/>
    <x v="0"/>
    <n v="40"/>
    <n v="16571220.199999999"/>
    <x v="0"/>
    <s v="&gt;500 000"/>
    <x v="0"/>
  </r>
  <r>
    <x v="15"/>
    <x v="3"/>
    <x v="1"/>
    <n v="3"/>
    <n v="12"/>
    <x v="1"/>
    <n v="6"/>
    <n v="916445.39"/>
    <x v="0"/>
    <s v="&gt;500 000"/>
    <x v="0"/>
  </r>
  <r>
    <x v="15"/>
    <x v="3"/>
    <x v="1"/>
    <n v="4"/>
    <n v="12"/>
    <x v="0"/>
    <n v="15"/>
    <n v="7147828.8700000001"/>
    <x v="0"/>
    <s v="&gt;500 000"/>
    <x v="0"/>
  </r>
  <r>
    <x v="15"/>
    <x v="3"/>
    <x v="1"/>
    <n v="4"/>
    <n v="12"/>
    <x v="1"/>
    <n v="5"/>
    <n v="399467.99"/>
    <x v="0"/>
    <s v="Между 100 000 и 500 000"/>
    <x v="0"/>
  </r>
  <r>
    <x v="16"/>
    <x v="3"/>
    <x v="1"/>
    <n v="1"/>
    <n v="12"/>
    <x v="0"/>
    <n v="45"/>
    <n v="16654894.08"/>
    <x v="0"/>
    <s v="&gt;500 000"/>
    <x v="0"/>
  </r>
  <r>
    <x v="16"/>
    <x v="3"/>
    <x v="1"/>
    <n v="1"/>
    <n v="12"/>
    <x v="1"/>
    <n v="19"/>
    <n v="1605133.91"/>
    <x v="0"/>
    <s v="&gt;500 000"/>
    <x v="0"/>
  </r>
  <r>
    <x v="16"/>
    <x v="3"/>
    <x v="1"/>
    <n v="2"/>
    <n v="12"/>
    <x v="0"/>
    <n v="30"/>
    <n v="13898893.84"/>
    <x v="0"/>
    <s v="&gt;500 000"/>
    <x v="0"/>
  </r>
  <r>
    <x v="16"/>
    <x v="3"/>
    <x v="1"/>
    <n v="2"/>
    <n v="12"/>
    <x v="1"/>
    <n v="4"/>
    <n v="359495.4"/>
    <x v="0"/>
    <s v="Между 100 000 и 500 000"/>
    <x v="0"/>
  </r>
  <r>
    <x v="16"/>
    <x v="3"/>
    <x v="1"/>
    <n v="4"/>
    <n v="12"/>
    <x v="0"/>
    <n v="39"/>
    <n v="16875672.920000002"/>
    <x v="0"/>
    <s v="&gt;500 000"/>
    <x v="0"/>
  </r>
  <r>
    <x v="16"/>
    <x v="3"/>
    <x v="1"/>
    <n v="4"/>
    <n v="12"/>
    <x v="1"/>
    <n v="6"/>
    <n v="936057.28"/>
    <x v="0"/>
    <s v="&gt;500 000"/>
    <x v="0"/>
  </r>
  <r>
    <x v="14"/>
    <x v="3"/>
    <x v="1"/>
    <n v="1"/>
    <n v="12"/>
    <x v="0"/>
    <n v="74"/>
    <n v="20931987.07"/>
    <x v="0"/>
    <s v="&gt;500 000"/>
    <x v="0"/>
  </r>
  <r>
    <x v="14"/>
    <x v="3"/>
    <x v="1"/>
    <n v="2"/>
    <n v="12"/>
    <x v="0"/>
    <n v="42"/>
    <n v="16313838.619999999"/>
    <x v="0"/>
    <s v="&gt;500 000"/>
    <x v="0"/>
  </r>
  <r>
    <x v="14"/>
    <x v="3"/>
    <x v="1"/>
    <n v="3"/>
    <n v="12"/>
    <x v="0"/>
    <n v="26"/>
    <n v="11701595.220000001"/>
    <x v="0"/>
    <s v="&gt;500 000"/>
    <x v="0"/>
  </r>
  <r>
    <x v="14"/>
    <x v="3"/>
    <x v="1"/>
    <n v="3"/>
    <n v="12"/>
    <x v="1"/>
    <n v="3"/>
    <n v="328858.84999999998"/>
    <x v="0"/>
    <s v="Между 100 000 и 500 000"/>
    <x v="0"/>
  </r>
  <r>
    <x v="10"/>
    <x v="3"/>
    <x v="1"/>
    <n v="1"/>
    <n v="12"/>
    <x v="0"/>
    <n v="80"/>
    <n v="21376384.870000001"/>
    <x v="0"/>
    <s v="&gt;500 000"/>
    <x v="0"/>
  </r>
  <r>
    <x v="10"/>
    <x v="3"/>
    <x v="1"/>
    <n v="2"/>
    <n v="12"/>
    <x v="0"/>
    <n v="58"/>
    <n v="19517159.27"/>
    <x v="0"/>
    <s v="&gt;500 000"/>
    <x v="0"/>
  </r>
  <r>
    <x v="10"/>
    <x v="3"/>
    <x v="1"/>
    <n v="3"/>
    <n v="12"/>
    <x v="0"/>
    <n v="40"/>
    <n v="16410944.699999999"/>
    <x v="0"/>
    <s v="&gt;500 000"/>
    <x v="0"/>
  </r>
  <r>
    <x v="10"/>
    <x v="3"/>
    <x v="1"/>
    <n v="4"/>
    <n v="12"/>
    <x v="0"/>
    <n v="25"/>
    <n v="11496863.029999999"/>
    <x v="0"/>
    <s v="&gt;500 000"/>
    <x v="0"/>
  </r>
  <r>
    <x v="10"/>
    <x v="3"/>
    <x v="1"/>
    <n v="4"/>
    <n v="12"/>
    <x v="1"/>
    <n v="2"/>
    <n v="320771.36"/>
    <x v="0"/>
    <s v="Между 100 000 и 500 000"/>
    <x v="0"/>
  </r>
  <r>
    <x v="8"/>
    <x v="3"/>
    <x v="0"/>
    <n v="3"/>
    <n v="1"/>
    <x v="1"/>
    <n v="8"/>
    <n v="1285206.92"/>
    <x v="1"/>
    <s v="&gt;500 000"/>
    <x v="1"/>
  </r>
  <r>
    <x v="8"/>
    <x v="3"/>
    <x v="1"/>
    <n v="2"/>
    <n v="6"/>
    <x v="1"/>
    <n v="13"/>
    <n v="783633.53"/>
    <x v="2"/>
    <s v="&gt;500 000"/>
    <x v="2"/>
  </r>
  <r>
    <x v="5"/>
    <x v="2"/>
    <x v="1"/>
    <n v="1"/>
    <n v="4"/>
    <x v="1"/>
    <n v="2"/>
    <n v="218252.34"/>
    <x v="3"/>
    <s v="Между 100 000 и 500 000"/>
    <x v="2"/>
  </r>
  <r>
    <x v="11"/>
    <x v="3"/>
    <x v="0"/>
    <n v="3"/>
    <n v="3"/>
    <x v="1"/>
    <n v="50"/>
    <n v="5281995.9400000004"/>
    <x v="4"/>
    <s v="&gt;500 000"/>
    <x v="2"/>
  </r>
  <r>
    <x v="1"/>
    <x v="3"/>
    <x v="0"/>
    <n v="2"/>
    <n v="7"/>
    <x v="0"/>
    <n v="149"/>
    <n v="20439384.800000001"/>
    <x v="5"/>
    <s v="&gt;500 000"/>
    <x v="2"/>
  </r>
  <r>
    <x v="11"/>
    <x v="3"/>
    <x v="0"/>
    <n v="1"/>
    <n v="1"/>
    <x v="1"/>
    <n v="5"/>
    <n v="237183.86"/>
    <x v="6"/>
    <s v="Между 100 000 и 500 000"/>
    <x v="2"/>
  </r>
  <r>
    <x v="7"/>
    <x v="3"/>
    <x v="1"/>
    <n v="2"/>
    <n v="2"/>
    <x v="1"/>
    <n v="3"/>
    <n v="245001.28"/>
    <x v="7"/>
    <s v="Между 100 000 и 500 000"/>
    <x v="2"/>
  </r>
  <r>
    <x v="11"/>
    <x v="0"/>
    <x v="1"/>
    <n v="3"/>
    <n v="3"/>
    <x v="0"/>
    <n v="2"/>
    <n v="46887.62"/>
    <x v="8"/>
    <s v="Между 10 000 и 50 000"/>
    <x v="2"/>
  </r>
  <r>
    <x v="14"/>
    <x v="2"/>
    <x v="0"/>
    <n v="2"/>
    <n v="8"/>
    <x v="0"/>
    <n v="33"/>
    <n v="5440674.8499999996"/>
    <x v="9"/>
    <s v="&gt;500 000"/>
    <x v="2"/>
  </r>
  <r>
    <x v="17"/>
    <x v="3"/>
    <x v="1"/>
    <n v="2"/>
    <n v="8"/>
    <x v="0"/>
    <n v="44"/>
    <n v="15433388.75"/>
    <x v="10"/>
    <s v="&gt;500 000"/>
    <x v="2"/>
  </r>
  <r>
    <x v="4"/>
    <x v="0"/>
    <x v="1"/>
    <n v="1"/>
    <n v="8"/>
    <x v="1"/>
    <n v="23"/>
    <n v="1624507.21"/>
    <x v="11"/>
    <s v="&gt;500 000"/>
    <x v="2"/>
  </r>
  <r>
    <x v="12"/>
    <x v="3"/>
    <x v="1"/>
    <n v="1"/>
    <n v="5"/>
    <x v="1"/>
    <n v="6"/>
    <n v="575764.69999999995"/>
    <x v="12"/>
    <s v="&gt;500 000"/>
    <x v="2"/>
  </r>
  <r>
    <x v="2"/>
    <x v="1"/>
    <x v="0"/>
    <n v="3"/>
    <n v="6"/>
    <x v="0"/>
    <n v="67"/>
    <n v="9687250.5399999991"/>
    <x v="13"/>
    <s v="&gt;500 000"/>
    <x v="2"/>
  </r>
  <r>
    <x v="2"/>
    <x v="1"/>
    <x v="0"/>
    <n v="3"/>
    <n v="7"/>
    <x v="0"/>
    <n v="118"/>
    <n v="19341807.899999999"/>
    <x v="14"/>
    <s v="&gt;500 000"/>
    <x v="2"/>
  </r>
  <r>
    <x v="6"/>
    <x v="0"/>
    <x v="1"/>
    <n v="2"/>
    <n v="3"/>
    <x v="0"/>
    <n v="2"/>
    <n v="47094.7"/>
    <x v="15"/>
    <s v="Между 10 000 и 50 000"/>
    <x v="2"/>
  </r>
  <r>
    <x v="6"/>
    <x v="2"/>
    <x v="1"/>
    <n v="3"/>
    <n v="9"/>
    <x v="1"/>
    <n v="49"/>
    <n v="3810820.24"/>
    <x v="16"/>
    <s v="&gt;500 000"/>
    <x v="2"/>
  </r>
  <r>
    <x v="6"/>
    <x v="3"/>
    <x v="1"/>
    <n v="3"/>
    <n v="7"/>
    <x v="1"/>
    <n v="9"/>
    <n v="906879.78"/>
    <x v="17"/>
    <s v="&gt;500 000"/>
    <x v="2"/>
  </r>
  <r>
    <x v="7"/>
    <x v="3"/>
    <x v="0"/>
    <n v="3"/>
    <n v="3"/>
    <x v="1"/>
    <n v="40"/>
    <n v="3094231.62"/>
    <x v="18"/>
    <s v="&gt;500 000"/>
    <x v="2"/>
  </r>
  <r>
    <x v="10"/>
    <x v="3"/>
    <x v="1"/>
    <n v="4"/>
    <n v="8"/>
    <x v="1"/>
    <n v="16"/>
    <n v="1260401.9099999999"/>
    <x v="19"/>
    <s v="&gt;500 000"/>
    <x v="2"/>
  </r>
  <r>
    <x v="1"/>
    <x v="1"/>
    <x v="1"/>
    <n v="1"/>
    <n v="8"/>
    <x v="1"/>
    <n v="97"/>
    <n v="8230211.2199999997"/>
    <x v="20"/>
    <s v="&gt;500 000"/>
    <x v="2"/>
  </r>
  <r>
    <x v="3"/>
    <x v="3"/>
    <x v="1"/>
    <n v="2"/>
    <n v="5"/>
    <x v="1"/>
    <n v="7"/>
    <n v="425096.09"/>
    <x v="21"/>
    <s v="Между 100 000 и 500 000"/>
    <x v="2"/>
  </r>
  <r>
    <x v="5"/>
    <x v="0"/>
    <x v="1"/>
    <n v="3"/>
    <n v="4"/>
    <x v="1"/>
    <n v="7"/>
    <n v="411612.58"/>
    <x v="22"/>
    <s v="Между 100 000 и 500 000"/>
    <x v="2"/>
  </r>
  <r>
    <x v="1"/>
    <x v="2"/>
    <x v="1"/>
    <n v="2"/>
    <n v="12"/>
    <x v="1"/>
    <n v="86"/>
    <n v="7904292.7199999997"/>
    <x v="23"/>
    <s v="&gt;500 000"/>
    <x v="2"/>
  </r>
  <r>
    <x v="12"/>
    <x v="0"/>
    <x v="1"/>
    <n v="2"/>
    <n v="8"/>
    <x v="1"/>
    <n v="20"/>
    <n v="1259895.69"/>
    <x v="24"/>
    <s v="&gt;500 000"/>
    <x v="2"/>
  </r>
  <r>
    <x v="8"/>
    <x v="2"/>
    <x v="1"/>
    <n v="1"/>
    <n v="3"/>
    <x v="1"/>
    <n v="3"/>
    <n v="174222"/>
    <x v="25"/>
    <s v="Между 100 000 и 500 000"/>
    <x v="2"/>
  </r>
  <r>
    <x v="5"/>
    <x v="0"/>
    <x v="1"/>
    <n v="1"/>
    <n v="3"/>
    <x v="0"/>
    <n v="3"/>
    <n v="172708.14"/>
    <x v="26"/>
    <s v="Между 100 000 и 500 000"/>
    <x v="2"/>
  </r>
  <r>
    <x v="1"/>
    <x v="2"/>
    <x v="1"/>
    <n v="2"/>
    <n v="7"/>
    <x v="1"/>
    <n v="8"/>
    <n v="717867.36"/>
    <x v="27"/>
    <s v="&gt;500 000"/>
    <x v="2"/>
  </r>
  <r>
    <x v="5"/>
    <x v="3"/>
    <x v="1"/>
    <n v="3"/>
    <n v="2"/>
    <x v="1"/>
    <n v="6"/>
    <n v="451234.72"/>
    <x v="28"/>
    <s v="Между 100 000 и 500 000"/>
    <x v="2"/>
  </r>
  <r>
    <x v="12"/>
    <x v="3"/>
    <x v="1"/>
    <n v="1"/>
    <n v="2"/>
    <x v="1"/>
    <n v="4"/>
    <n v="251783.87"/>
    <x v="29"/>
    <s v="Между 100 000 и 500 000"/>
    <x v="2"/>
  </r>
  <r>
    <x v="2"/>
    <x v="3"/>
    <x v="1"/>
    <n v="1"/>
    <n v="6"/>
    <x v="1"/>
    <n v="6"/>
    <n v="337630.04"/>
    <x v="30"/>
    <s v="Между 100 000 и 500 000"/>
    <x v="2"/>
  </r>
  <r>
    <x v="11"/>
    <x v="2"/>
    <x v="0"/>
    <n v="3"/>
    <n v="1"/>
    <x v="1"/>
    <n v="1"/>
    <n v="3085.55"/>
    <x v="31"/>
    <s v="Между 1000 и 10 000"/>
    <x v="2"/>
  </r>
  <r>
    <x v="16"/>
    <x v="0"/>
    <x v="1"/>
    <n v="2"/>
    <n v="11"/>
    <x v="1"/>
    <n v="6"/>
    <n v="326645.8"/>
    <x v="32"/>
    <s v="Между 100 000 и 500 000"/>
    <x v="2"/>
  </r>
  <r>
    <x v="8"/>
    <x v="0"/>
    <x v="1"/>
    <n v="3"/>
    <n v="8"/>
    <x v="1"/>
    <n v="209"/>
    <n v="14468941"/>
    <x v="33"/>
    <s v="&gt;500 000"/>
    <x v="2"/>
  </r>
  <r>
    <x v="13"/>
    <x v="3"/>
    <x v="0"/>
    <n v="3"/>
    <n v="2"/>
    <x v="1"/>
    <n v="31"/>
    <n v="9784114.1699999999"/>
    <x v="34"/>
    <s v="&gt;500 000"/>
    <x v="2"/>
  </r>
  <r>
    <x v="4"/>
    <x v="3"/>
    <x v="1"/>
    <n v="2"/>
    <n v="2"/>
    <x v="1"/>
    <n v="6"/>
    <n v="442065.57"/>
    <x v="35"/>
    <s v="Между 100 000 и 500 000"/>
    <x v="2"/>
  </r>
  <r>
    <x v="9"/>
    <x v="1"/>
    <x v="1"/>
    <n v="1"/>
    <n v="12"/>
    <x v="1"/>
    <n v="69"/>
    <n v="2956434.83"/>
    <x v="36"/>
    <s v="&gt;500 000"/>
    <x v="2"/>
  </r>
  <r>
    <x v="11"/>
    <x v="3"/>
    <x v="1"/>
    <n v="2"/>
    <n v="11"/>
    <x v="1"/>
    <n v="107"/>
    <n v="8260569.2199999997"/>
    <x v="37"/>
    <s v="&gt;500 000"/>
    <x v="2"/>
  </r>
  <r>
    <x v="7"/>
    <x v="3"/>
    <x v="1"/>
    <n v="1"/>
    <n v="6"/>
    <x v="1"/>
    <n v="14"/>
    <n v="775291.74"/>
    <x v="38"/>
    <s v="&gt;500 000"/>
    <x v="2"/>
  </r>
  <r>
    <x v="1"/>
    <x v="0"/>
    <x v="1"/>
    <n v="2"/>
    <n v="8"/>
    <x v="1"/>
    <n v="127"/>
    <n v="10564623.800000001"/>
    <x v="39"/>
    <s v="&gt;500 000"/>
    <x v="2"/>
  </r>
  <r>
    <x v="11"/>
    <x v="0"/>
    <x v="1"/>
    <n v="3"/>
    <n v="2"/>
    <x v="0"/>
    <n v="1"/>
    <n v="3562.09"/>
    <x v="40"/>
    <s v="Между 1000 и 10 000"/>
    <x v="2"/>
  </r>
  <r>
    <x v="7"/>
    <x v="2"/>
    <x v="1"/>
    <n v="1"/>
    <n v="5"/>
    <x v="1"/>
    <n v="1"/>
    <n v="3953.09"/>
    <x v="41"/>
    <s v="Между 1000 и 10 000"/>
    <x v="2"/>
  </r>
  <r>
    <x v="7"/>
    <x v="2"/>
    <x v="1"/>
    <n v="4"/>
    <n v="11"/>
    <x v="1"/>
    <n v="145"/>
    <n v="17203467"/>
    <x v="42"/>
    <s v="&gt;500 000"/>
    <x v="2"/>
  </r>
  <r>
    <x v="7"/>
    <x v="0"/>
    <x v="1"/>
    <n v="1"/>
    <n v="8"/>
    <x v="1"/>
    <n v="120"/>
    <n v="9180882.2200000007"/>
    <x v="43"/>
    <s v="&gt;500 000"/>
    <x v="2"/>
  </r>
  <r>
    <x v="7"/>
    <x v="3"/>
    <x v="1"/>
    <n v="2"/>
    <n v="10"/>
    <x v="1"/>
    <n v="321"/>
    <n v="23698807.640000001"/>
    <x v="44"/>
    <s v="&gt;500 000"/>
    <x v="2"/>
  </r>
  <r>
    <x v="15"/>
    <x v="2"/>
    <x v="0"/>
    <n v="1"/>
    <n v="2"/>
    <x v="0"/>
    <n v="41"/>
    <n v="4004003.77"/>
    <x v="45"/>
    <s v="&gt;500 000"/>
    <x v="2"/>
  </r>
  <r>
    <x v="9"/>
    <x v="2"/>
    <x v="1"/>
    <n v="1"/>
    <n v="5"/>
    <x v="1"/>
    <n v="3"/>
    <n v="50377.3"/>
    <x v="46"/>
    <s v="Между 50 000 и 100 000"/>
    <x v="2"/>
  </r>
  <r>
    <x v="17"/>
    <x v="3"/>
    <x v="1"/>
    <n v="2"/>
    <n v="7"/>
    <x v="1"/>
    <n v="9"/>
    <n v="697124.63"/>
    <x v="47"/>
    <s v="&gt;500 000"/>
    <x v="2"/>
  </r>
  <r>
    <x v="10"/>
    <x v="2"/>
    <x v="1"/>
    <n v="1"/>
    <n v="7"/>
    <x v="1"/>
    <n v="15"/>
    <n v="650112.29"/>
    <x v="48"/>
    <s v="&gt;500 000"/>
    <x v="2"/>
  </r>
  <r>
    <x v="0"/>
    <x v="0"/>
    <x v="1"/>
    <n v="2"/>
    <n v="7"/>
    <x v="0"/>
    <n v="8"/>
    <n v="1752170.28"/>
    <x v="49"/>
    <s v="&gt;500 000"/>
    <x v="2"/>
  </r>
  <r>
    <x v="13"/>
    <x v="2"/>
    <x v="1"/>
    <n v="1"/>
    <n v="7"/>
    <x v="1"/>
    <n v="12"/>
    <n v="916656.99"/>
    <x v="50"/>
    <s v="&gt;500 000"/>
    <x v="2"/>
  </r>
  <r>
    <x v="0"/>
    <x v="2"/>
    <x v="0"/>
    <n v="1"/>
    <n v="2"/>
    <x v="0"/>
    <n v="2"/>
    <n v="82436.53"/>
    <x v="51"/>
    <s v="Между 50 000 и 100 000"/>
    <x v="2"/>
  </r>
  <r>
    <x v="8"/>
    <x v="2"/>
    <x v="1"/>
    <n v="2"/>
    <n v="10"/>
    <x v="1"/>
    <n v="66"/>
    <n v="5730393.4299999997"/>
    <x v="52"/>
    <s v="&gt;500 000"/>
    <x v="2"/>
  </r>
  <r>
    <x v="2"/>
    <x v="0"/>
    <x v="1"/>
    <n v="1"/>
    <n v="2"/>
    <x v="1"/>
    <n v="8"/>
    <n v="840166.62"/>
    <x v="53"/>
    <s v="&gt;500 000"/>
    <x v="2"/>
  </r>
  <r>
    <x v="9"/>
    <x v="2"/>
    <x v="1"/>
    <n v="2"/>
    <n v="12"/>
    <x v="1"/>
    <n v="137"/>
    <n v="12420228.310000001"/>
    <x v="54"/>
    <s v="&gt;500 000"/>
    <x v="2"/>
  </r>
  <r>
    <x v="17"/>
    <x v="3"/>
    <x v="1"/>
    <n v="4"/>
    <n v="2"/>
    <x v="1"/>
    <n v="2"/>
    <n v="35081.96"/>
    <x v="55"/>
    <s v="Между 10 000 и 50 000"/>
    <x v="2"/>
  </r>
  <r>
    <x v="4"/>
    <x v="3"/>
    <x v="1"/>
    <n v="1"/>
    <n v="7"/>
    <x v="1"/>
    <n v="10"/>
    <n v="883744.84"/>
    <x v="56"/>
    <s v="&gt;500 000"/>
    <x v="2"/>
  </r>
  <r>
    <x v="7"/>
    <x v="0"/>
    <x v="1"/>
    <n v="4"/>
    <n v="10"/>
    <x v="1"/>
    <n v="79"/>
    <n v="7734929.7300000004"/>
    <x v="57"/>
    <s v="&gt;500 000"/>
    <x v="2"/>
  </r>
  <r>
    <x v="11"/>
    <x v="2"/>
    <x v="1"/>
    <n v="3"/>
    <n v="10"/>
    <x v="1"/>
    <n v="161"/>
    <n v="13639992.880000001"/>
    <x v="58"/>
    <s v="&gt;500 000"/>
    <x v="2"/>
  </r>
  <r>
    <x v="16"/>
    <x v="3"/>
    <x v="1"/>
    <n v="1"/>
    <n v="11"/>
    <x v="1"/>
    <n v="37"/>
    <n v="3176790.5"/>
    <x v="59"/>
    <s v="&gt;500 000"/>
    <x v="2"/>
  </r>
  <r>
    <x v="3"/>
    <x v="0"/>
    <x v="1"/>
    <n v="3"/>
    <n v="9"/>
    <x v="1"/>
    <n v="149"/>
    <n v="16439641.029999999"/>
    <x v="60"/>
    <s v="&gt;500 000"/>
    <x v="2"/>
  </r>
  <r>
    <x v="14"/>
    <x v="2"/>
    <x v="1"/>
    <n v="2"/>
    <n v="6"/>
    <x v="1"/>
    <n v="7"/>
    <n v="1013640.28"/>
    <x v="61"/>
    <s v="&gt;500 000"/>
    <x v="2"/>
  </r>
  <r>
    <x v="6"/>
    <x v="2"/>
    <x v="1"/>
    <n v="3"/>
    <n v="5"/>
    <x v="1"/>
    <n v="6"/>
    <n v="485054"/>
    <x v="62"/>
    <s v="Между 100 000 и 500 000"/>
    <x v="2"/>
  </r>
  <r>
    <x v="0"/>
    <x v="2"/>
    <x v="1"/>
    <n v="2"/>
    <n v="5"/>
    <x v="1"/>
    <n v="10"/>
    <n v="1024461.9"/>
    <x v="63"/>
    <s v="&gt;500 000"/>
    <x v="2"/>
  </r>
  <r>
    <x v="1"/>
    <x v="1"/>
    <x v="0"/>
    <n v="2"/>
    <n v="6"/>
    <x v="0"/>
    <n v="72"/>
    <n v="10533602.210000001"/>
    <x v="64"/>
    <s v="&gt;500 000"/>
    <x v="2"/>
  </r>
  <r>
    <x v="11"/>
    <x v="0"/>
    <x v="1"/>
    <n v="3"/>
    <n v="8"/>
    <x v="0"/>
    <n v="66"/>
    <n v="18424718.390000001"/>
    <x v="65"/>
    <s v="&gt;500 000"/>
    <x v="2"/>
  </r>
  <r>
    <x v="13"/>
    <x v="2"/>
    <x v="1"/>
    <n v="2"/>
    <n v="12"/>
    <x v="1"/>
    <n v="59"/>
    <n v="3873220.99"/>
    <x v="66"/>
    <s v="&gt;500 000"/>
    <x v="2"/>
  </r>
  <r>
    <x v="14"/>
    <x v="2"/>
    <x v="1"/>
    <n v="1"/>
    <n v="1"/>
    <x v="1"/>
    <n v="2"/>
    <n v="199080.81"/>
    <x v="67"/>
    <s v="Между 100 000 и 500 000"/>
    <x v="2"/>
  </r>
  <r>
    <x v="2"/>
    <x v="1"/>
    <x v="1"/>
    <n v="2"/>
    <n v="3"/>
    <x v="1"/>
    <n v="3"/>
    <n v="139518.42000000001"/>
    <x v="68"/>
    <s v="Между 100 000 и 500 000"/>
    <x v="2"/>
  </r>
  <r>
    <x v="15"/>
    <x v="2"/>
    <x v="0"/>
    <n v="1"/>
    <n v="3"/>
    <x v="0"/>
    <n v="61"/>
    <n v="14840423.289999999"/>
    <x v="69"/>
    <s v="&gt;500 000"/>
    <x v="2"/>
  </r>
  <r>
    <x v="13"/>
    <x v="2"/>
    <x v="1"/>
    <n v="3"/>
    <n v="9"/>
    <x v="1"/>
    <n v="120"/>
    <n v="10661124.289999999"/>
    <x v="70"/>
    <s v="&gt;500 000"/>
    <x v="2"/>
  </r>
  <r>
    <x v="3"/>
    <x v="1"/>
    <x v="1"/>
    <n v="1"/>
    <n v="7"/>
    <x v="1"/>
    <n v="4"/>
    <n v="225040.97"/>
    <x v="71"/>
    <s v="Между 100 000 и 500 000"/>
    <x v="2"/>
  </r>
  <r>
    <x v="1"/>
    <x v="1"/>
    <x v="1"/>
    <n v="2"/>
    <n v="11"/>
    <x v="1"/>
    <n v="113"/>
    <n v="9860793.9900000002"/>
    <x v="72"/>
    <s v="&gt;500 000"/>
    <x v="2"/>
  </r>
  <r>
    <x v="16"/>
    <x v="3"/>
    <x v="1"/>
    <n v="1"/>
    <n v="6"/>
    <x v="1"/>
    <n v="7"/>
    <n v="375270.84"/>
    <x v="73"/>
    <s v="Между 100 000 и 500 000"/>
    <x v="2"/>
  </r>
  <r>
    <x v="5"/>
    <x v="2"/>
    <x v="0"/>
    <n v="2"/>
    <n v="5"/>
    <x v="0"/>
    <n v="134"/>
    <n v="24440109.48"/>
    <x v="74"/>
    <s v="&gt;500 000"/>
    <x v="2"/>
  </r>
  <r>
    <x v="1"/>
    <x v="2"/>
    <x v="1"/>
    <n v="4"/>
    <n v="5"/>
    <x v="1"/>
    <n v="5"/>
    <n v="757844.65"/>
    <x v="75"/>
    <s v="&gt;500 000"/>
    <x v="2"/>
  </r>
  <r>
    <x v="0"/>
    <x v="2"/>
    <x v="1"/>
    <n v="1"/>
    <n v="1"/>
    <x v="1"/>
    <n v="1"/>
    <n v="5825.72"/>
    <x v="76"/>
    <s v="Между 1000 и 10 000"/>
    <x v="2"/>
  </r>
  <r>
    <x v="7"/>
    <x v="2"/>
    <x v="1"/>
    <n v="3"/>
    <n v="11"/>
    <x v="1"/>
    <n v="150"/>
    <n v="14598148.539999999"/>
    <x v="77"/>
    <s v="&gt;500 000"/>
    <x v="2"/>
  </r>
  <r>
    <x v="1"/>
    <x v="3"/>
    <x v="0"/>
    <n v="2"/>
    <n v="1"/>
    <x v="0"/>
    <n v="2"/>
    <n v="13097.83"/>
    <x v="78"/>
    <s v="Между 10 000 и 50 000"/>
    <x v="2"/>
  </r>
  <r>
    <x v="5"/>
    <x v="2"/>
    <x v="1"/>
    <n v="2"/>
    <n v="5"/>
    <x v="1"/>
    <n v="6"/>
    <n v="491467.6"/>
    <x v="79"/>
    <s v="Между 100 000 и 500 000"/>
    <x v="2"/>
  </r>
  <r>
    <x v="4"/>
    <x v="1"/>
    <x v="0"/>
    <n v="3"/>
    <n v="4"/>
    <x v="1"/>
    <n v="50"/>
    <n v="2763759.63"/>
    <x v="80"/>
    <s v="&gt;500 000"/>
    <x v="2"/>
  </r>
  <r>
    <x v="0"/>
    <x v="3"/>
    <x v="1"/>
    <n v="4"/>
    <n v="12"/>
    <x v="1"/>
    <n v="8"/>
    <n v="1109025.3400000001"/>
    <x v="81"/>
    <s v="&gt;500 000"/>
    <x v="2"/>
  </r>
  <r>
    <x v="5"/>
    <x v="0"/>
    <x v="1"/>
    <n v="1"/>
    <n v="2"/>
    <x v="1"/>
    <n v="1"/>
    <n v="5525.39"/>
    <x v="82"/>
    <s v="Между 1000 и 10 000"/>
    <x v="2"/>
  </r>
  <r>
    <x v="3"/>
    <x v="1"/>
    <x v="1"/>
    <n v="4"/>
    <n v="3"/>
    <x v="1"/>
    <n v="1"/>
    <n v="5677.97"/>
    <x v="83"/>
    <s v="Между 1000 и 10 000"/>
    <x v="2"/>
  </r>
  <r>
    <x v="2"/>
    <x v="0"/>
    <x v="0"/>
    <n v="1"/>
    <n v="6"/>
    <x v="1"/>
    <n v="22"/>
    <n v="1127670.23"/>
    <x v="84"/>
    <s v="&gt;500 000"/>
    <x v="2"/>
  </r>
  <r>
    <x v="6"/>
    <x v="2"/>
    <x v="0"/>
    <n v="2"/>
    <n v="1"/>
    <x v="1"/>
    <n v="9"/>
    <n v="2674725.7599999998"/>
    <x v="85"/>
    <s v="&gt;500 000"/>
    <x v="2"/>
  </r>
  <r>
    <x v="12"/>
    <x v="0"/>
    <x v="1"/>
    <n v="4"/>
    <n v="6"/>
    <x v="1"/>
    <n v="6"/>
    <n v="709835.14"/>
    <x v="86"/>
    <s v="&gt;500 000"/>
    <x v="2"/>
  </r>
  <r>
    <x v="1"/>
    <x v="2"/>
    <x v="1"/>
    <n v="1"/>
    <n v="4"/>
    <x v="1"/>
    <n v="5"/>
    <n v="221035.51"/>
    <x v="87"/>
    <s v="Между 100 000 и 500 000"/>
    <x v="2"/>
  </r>
  <r>
    <x v="4"/>
    <x v="0"/>
    <x v="1"/>
    <n v="1"/>
    <n v="12"/>
    <x v="1"/>
    <n v="128"/>
    <n v="7505406.2300000004"/>
    <x v="88"/>
    <s v="&gt;500 000"/>
    <x v="2"/>
  </r>
  <r>
    <x v="2"/>
    <x v="3"/>
    <x v="1"/>
    <n v="1"/>
    <n v="5"/>
    <x v="1"/>
    <n v="8"/>
    <n v="475538.25"/>
    <x v="89"/>
    <s v="Между 100 000 и 500 000"/>
    <x v="2"/>
  </r>
  <r>
    <x v="14"/>
    <x v="0"/>
    <x v="1"/>
    <n v="1"/>
    <n v="9"/>
    <x v="0"/>
    <n v="69"/>
    <n v="26781100.670000002"/>
    <x v="90"/>
    <s v="&gt;500 000"/>
    <x v="2"/>
  </r>
  <r>
    <x v="17"/>
    <x v="2"/>
    <x v="1"/>
    <n v="2"/>
    <n v="12"/>
    <x v="1"/>
    <n v="92"/>
    <n v="9364469.0600000005"/>
    <x v="91"/>
    <s v="&gt;500 000"/>
    <x v="2"/>
  </r>
  <r>
    <x v="15"/>
    <x v="0"/>
    <x v="0"/>
    <n v="3"/>
    <n v="7"/>
    <x v="0"/>
    <n v="342"/>
    <n v="46320931.950000003"/>
    <x v="92"/>
    <s v="&gt;500 000"/>
    <x v="2"/>
  </r>
  <r>
    <x v="17"/>
    <x v="3"/>
    <x v="1"/>
    <n v="1"/>
    <n v="5"/>
    <x v="1"/>
    <n v="6"/>
    <n v="542364.76"/>
    <x v="93"/>
    <s v="&gt;500 000"/>
    <x v="2"/>
  </r>
  <r>
    <x v="8"/>
    <x v="3"/>
    <x v="1"/>
    <n v="2"/>
    <n v="2"/>
    <x v="1"/>
    <n v="4"/>
    <n v="424038.9"/>
    <x v="94"/>
    <s v="Между 100 000 и 500 000"/>
    <x v="2"/>
  </r>
  <r>
    <x v="12"/>
    <x v="2"/>
    <x v="1"/>
    <n v="4"/>
    <n v="5"/>
    <x v="1"/>
    <n v="4"/>
    <n v="340234.31"/>
    <x v="95"/>
    <s v="Между 100 000 и 500 000"/>
    <x v="2"/>
  </r>
  <r>
    <x v="0"/>
    <x v="1"/>
    <x v="1"/>
    <n v="1"/>
    <n v="4"/>
    <x v="1"/>
    <n v="4"/>
    <n v="110575.65"/>
    <x v="96"/>
    <s v="Между 100 000 и 500 000"/>
    <x v="2"/>
  </r>
  <r>
    <x v="0"/>
    <x v="2"/>
    <x v="0"/>
    <n v="3"/>
    <n v="3"/>
    <x v="0"/>
    <n v="14"/>
    <n v="2170349.88"/>
    <x v="97"/>
    <s v="&gt;500 000"/>
    <x v="2"/>
  </r>
  <r>
    <x v="0"/>
    <x v="1"/>
    <x v="1"/>
    <n v="1"/>
    <n v="7"/>
    <x v="1"/>
    <n v="5"/>
    <n v="1156018.53"/>
    <x v="98"/>
    <s v="&gt;500 000"/>
    <x v="2"/>
  </r>
  <r>
    <x v="4"/>
    <x v="2"/>
    <x v="1"/>
    <n v="1"/>
    <n v="5"/>
    <x v="1"/>
    <n v="6"/>
    <n v="507809.55"/>
    <x v="99"/>
    <s v="&gt;500 000"/>
    <x v="2"/>
  </r>
  <r>
    <x v="0"/>
    <x v="0"/>
    <x v="1"/>
    <n v="2"/>
    <n v="5"/>
    <x v="1"/>
    <n v="7"/>
    <n v="266394.28999999998"/>
    <x v="100"/>
    <s v="Между 100 000 и 500 000"/>
    <x v="2"/>
  </r>
  <r>
    <x v="0"/>
    <x v="2"/>
    <x v="0"/>
    <n v="1"/>
    <n v="1"/>
    <x v="1"/>
    <n v="8"/>
    <n v="1205895.6000000001"/>
    <x v="101"/>
    <s v="&gt;500 000"/>
    <x v="2"/>
  </r>
  <r>
    <x v="6"/>
    <x v="2"/>
    <x v="0"/>
    <n v="3"/>
    <n v="6"/>
    <x v="0"/>
    <n v="121"/>
    <n v="28809068.23"/>
    <x v="102"/>
    <s v="&gt;500 000"/>
    <x v="2"/>
  </r>
  <r>
    <x v="9"/>
    <x v="0"/>
    <x v="1"/>
    <n v="3"/>
    <n v="12"/>
    <x v="1"/>
    <n v="63"/>
    <n v="6242479.0700000003"/>
    <x v="103"/>
    <s v="&gt;500 000"/>
    <x v="2"/>
  </r>
  <r>
    <x v="3"/>
    <x v="3"/>
    <x v="1"/>
    <n v="2"/>
    <n v="4"/>
    <x v="1"/>
    <n v="3"/>
    <n v="373323.68"/>
    <x v="104"/>
    <s v="Между 100 000 и 500 000"/>
    <x v="2"/>
  </r>
  <r>
    <x v="13"/>
    <x v="2"/>
    <x v="1"/>
    <n v="4"/>
    <n v="9"/>
    <x v="1"/>
    <n v="71"/>
    <n v="6100149.3399999999"/>
    <x v="105"/>
    <s v="&gt;500 000"/>
    <x v="2"/>
  </r>
  <r>
    <x v="14"/>
    <x v="1"/>
    <x v="1"/>
    <n v="2"/>
    <n v="8"/>
    <x v="1"/>
    <n v="5"/>
    <n v="502864.3"/>
    <x v="106"/>
    <s v="&gt;500 000"/>
    <x v="2"/>
  </r>
  <r>
    <x v="6"/>
    <x v="2"/>
    <x v="1"/>
    <n v="1"/>
    <n v="3"/>
    <x v="1"/>
    <n v="3"/>
    <n v="122380.41"/>
    <x v="107"/>
    <s v="Между 100 000 и 500 000"/>
    <x v="2"/>
  </r>
  <r>
    <x v="3"/>
    <x v="1"/>
    <x v="1"/>
    <n v="3"/>
    <n v="9"/>
    <x v="1"/>
    <n v="141"/>
    <n v="10992101.5"/>
    <x v="108"/>
    <s v="&gt;500 000"/>
    <x v="2"/>
  </r>
  <r>
    <x v="16"/>
    <x v="1"/>
    <x v="1"/>
    <n v="1"/>
    <n v="7"/>
    <x v="1"/>
    <n v="1"/>
    <n v="6632.96"/>
    <x v="109"/>
    <s v="Между 1000 и 10 000"/>
    <x v="2"/>
  </r>
  <r>
    <x v="1"/>
    <x v="3"/>
    <x v="0"/>
    <n v="3"/>
    <n v="2"/>
    <x v="1"/>
    <n v="15"/>
    <n v="4169086.76"/>
    <x v="110"/>
    <s v="&gt;500 000"/>
    <x v="2"/>
  </r>
  <r>
    <x v="0"/>
    <x v="3"/>
    <x v="1"/>
    <n v="4"/>
    <n v="8"/>
    <x v="1"/>
    <n v="49"/>
    <n v="4649440.38"/>
    <x v="111"/>
    <s v="&gt;500 000"/>
    <x v="2"/>
  </r>
  <r>
    <x v="7"/>
    <x v="2"/>
    <x v="1"/>
    <n v="3"/>
    <n v="8"/>
    <x v="1"/>
    <n v="178"/>
    <n v="13474028.93"/>
    <x v="112"/>
    <s v="&gt;500 000"/>
    <x v="2"/>
  </r>
  <r>
    <x v="8"/>
    <x v="0"/>
    <x v="0"/>
    <n v="3"/>
    <n v="6"/>
    <x v="1"/>
    <n v="77"/>
    <n v="5900743.9100000001"/>
    <x v="113"/>
    <s v="&gt;500 000"/>
    <x v="2"/>
  </r>
  <r>
    <x v="17"/>
    <x v="2"/>
    <x v="1"/>
    <n v="2"/>
    <n v="8"/>
    <x v="0"/>
    <n v="60"/>
    <n v="19311762.850000001"/>
    <x v="114"/>
    <s v="&gt;500 000"/>
    <x v="2"/>
  </r>
  <r>
    <x v="5"/>
    <x v="0"/>
    <x v="1"/>
    <n v="4"/>
    <n v="12"/>
    <x v="1"/>
    <n v="78"/>
    <n v="11437512.73"/>
    <x v="115"/>
    <s v="&gt;500 000"/>
    <x v="2"/>
  </r>
  <r>
    <x v="10"/>
    <x v="2"/>
    <x v="1"/>
    <n v="3"/>
    <n v="10"/>
    <x v="1"/>
    <n v="77"/>
    <n v="5079097.9000000004"/>
    <x v="116"/>
    <s v="&gt;500 000"/>
    <x v="2"/>
  </r>
  <r>
    <x v="13"/>
    <x v="0"/>
    <x v="1"/>
    <n v="4"/>
    <n v="8"/>
    <x v="1"/>
    <n v="98"/>
    <n v="7928754.4199999999"/>
    <x v="117"/>
    <s v="&gt;500 000"/>
    <x v="2"/>
  </r>
  <r>
    <x v="8"/>
    <x v="0"/>
    <x v="0"/>
    <n v="3"/>
    <n v="7"/>
    <x v="1"/>
    <n v="125"/>
    <n v="5110127.57"/>
    <x v="118"/>
    <s v="&gt;500 000"/>
    <x v="2"/>
  </r>
  <r>
    <x v="11"/>
    <x v="3"/>
    <x v="0"/>
    <n v="2"/>
    <n v="4"/>
    <x v="0"/>
    <n v="52"/>
    <n v="7841602.0800000001"/>
    <x v="119"/>
    <s v="&gt;500 000"/>
    <x v="2"/>
  </r>
  <r>
    <x v="8"/>
    <x v="3"/>
    <x v="1"/>
    <n v="4"/>
    <n v="7"/>
    <x v="1"/>
    <n v="6"/>
    <n v="171746.6"/>
    <x v="120"/>
    <s v="Между 100 000 и 500 000"/>
    <x v="2"/>
  </r>
  <r>
    <x v="4"/>
    <x v="2"/>
    <x v="1"/>
    <n v="3"/>
    <n v="9"/>
    <x v="1"/>
    <n v="188"/>
    <n v="17422883.73"/>
    <x v="121"/>
    <s v="&gt;500 000"/>
    <x v="2"/>
  </r>
  <r>
    <x v="1"/>
    <x v="1"/>
    <x v="1"/>
    <n v="2"/>
    <n v="10"/>
    <x v="1"/>
    <n v="204"/>
    <n v="16293011.24"/>
    <x v="122"/>
    <s v="&gt;500 000"/>
    <x v="2"/>
  </r>
  <r>
    <x v="1"/>
    <x v="0"/>
    <x v="1"/>
    <n v="2"/>
    <n v="8"/>
    <x v="0"/>
    <n v="31"/>
    <n v="9455026.2200000007"/>
    <x v="123"/>
    <s v="&gt;500 000"/>
    <x v="2"/>
  </r>
  <r>
    <x v="1"/>
    <x v="2"/>
    <x v="0"/>
    <n v="3"/>
    <n v="5"/>
    <x v="0"/>
    <n v="192"/>
    <n v="35178532.200000003"/>
    <x v="124"/>
    <s v="&gt;500 000"/>
    <x v="2"/>
  </r>
  <r>
    <x v="1"/>
    <x v="2"/>
    <x v="0"/>
    <n v="3"/>
    <n v="2"/>
    <x v="0"/>
    <n v="8"/>
    <n v="662997.35"/>
    <x v="125"/>
    <s v="&gt;500 000"/>
    <x v="2"/>
  </r>
  <r>
    <x v="6"/>
    <x v="2"/>
    <x v="1"/>
    <n v="1"/>
    <n v="7"/>
    <x v="1"/>
    <n v="19"/>
    <n v="1717231.6"/>
    <x v="126"/>
    <s v="&gt;500 000"/>
    <x v="2"/>
  </r>
  <r>
    <x v="6"/>
    <x v="3"/>
    <x v="1"/>
    <n v="2"/>
    <n v="8"/>
    <x v="0"/>
    <n v="36"/>
    <n v="10199395.029999999"/>
    <x v="127"/>
    <s v="&gt;500 000"/>
    <x v="2"/>
  </r>
  <r>
    <x v="5"/>
    <x v="3"/>
    <x v="1"/>
    <n v="2"/>
    <n v="2"/>
    <x v="1"/>
    <n v="8"/>
    <n v="447853.75"/>
    <x v="128"/>
    <s v="Между 100 000 и 500 000"/>
    <x v="2"/>
  </r>
  <r>
    <x v="6"/>
    <x v="2"/>
    <x v="1"/>
    <n v="3"/>
    <n v="12"/>
    <x v="1"/>
    <n v="75"/>
    <n v="7927020.6200000001"/>
    <x v="129"/>
    <s v="&gt;500 000"/>
    <x v="2"/>
  </r>
  <r>
    <x v="17"/>
    <x v="1"/>
    <x v="1"/>
    <n v="2"/>
    <n v="11"/>
    <x v="1"/>
    <n v="206"/>
    <n v="18089038.670000002"/>
    <x v="130"/>
    <s v="&gt;500 000"/>
    <x v="2"/>
  </r>
  <r>
    <x v="11"/>
    <x v="3"/>
    <x v="1"/>
    <n v="4"/>
    <n v="4"/>
    <x v="1"/>
    <n v="3"/>
    <n v="25469.11"/>
    <x v="131"/>
    <s v="Между 10 000 и 50 000"/>
    <x v="2"/>
  </r>
  <r>
    <x v="6"/>
    <x v="3"/>
    <x v="1"/>
    <n v="1"/>
    <n v="5"/>
    <x v="0"/>
    <n v="1"/>
    <n v="8076.7"/>
    <x v="132"/>
    <s v="Между 1000 и 10 000"/>
    <x v="2"/>
  </r>
  <r>
    <x v="12"/>
    <x v="0"/>
    <x v="0"/>
    <n v="1"/>
    <n v="5"/>
    <x v="0"/>
    <n v="26"/>
    <n v="9433941.0899999999"/>
    <x v="133"/>
    <s v="&gt;500 000"/>
    <x v="2"/>
  </r>
  <r>
    <x v="10"/>
    <x v="3"/>
    <x v="1"/>
    <n v="3"/>
    <n v="12"/>
    <x v="1"/>
    <n v="8"/>
    <n v="1085911.04"/>
    <x v="134"/>
    <s v="&gt;500 000"/>
    <x v="2"/>
  </r>
  <r>
    <x v="12"/>
    <x v="0"/>
    <x v="1"/>
    <n v="1"/>
    <n v="12"/>
    <x v="0"/>
    <n v="35"/>
    <n v="10891003.23"/>
    <x v="135"/>
    <s v="&gt;500 000"/>
    <x v="2"/>
  </r>
  <r>
    <x v="7"/>
    <x v="0"/>
    <x v="1"/>
    <n v="3"/>
    <n v="11"/>
    <x v="1"/>
    <n v="14"/>
    <n v="1556411.93"/>
    <x v="136"/>
    <s v="&gt;500 000"/>
    <x v="2"/>
  </r>
  <r>
    <x v="5"/>
    <x v="0"/>
    <x v="1"/>
    <n v="1"/>
    <n v="2"/>
    <x v="0"/>
    <n v="1"/>
    <n v="8327.6"/>
    <x v="137"/>
    <s v="Между 1000 и 10 000"/>
    <x v="2"/>
  </r>
  <r>
    <x v="1"/>
    <x v="0"/>
    <x v="0"/>
    <n v="2"/>
    <n v="9"/>
    <x v="0"/>
    <n v="121"/>
    <n v="23477935.620000001"/>
    <x v="138"/>
    <s v="&gt;500 000"/>
    <x v="2"/>
  </r>
  <r>
    <x v="12"/>
    <x v="2"/>
    <x v="1"/>
    <n v="4"/>
    <n v="9"/>
    <x v="1"/>
    <n v="204"/>
    <n v="15155626.91"/>
    <x v="139"/>
    <s v="&gt;500 000"/>
    <x v="2"/>
  </r>
  <r>
    <x v="2"/>
    <x v="3"/>
    <x v="1"/>
    <n v="1"/>
    <n v="4"/>
    <x v="1"/>
    <n v="4"/>
    <n v="727604"/>
    <x v="140"/>
    <s v="&gt;500 000"/>
    <x v="2"/>
  </r>
  <r>
    <x v="8"/>
    <x v="2"/>
    <x v="1"/>
    <n v="2"/>
    <n v="12"/>
    <x v="1"/>
    <n v="50"/>
    <n v="4429318.38"/>
    <x v="141"/>
    <s v="&gt;500 000"/>
    <x v="2"/>
  </r>
  <r>
    <x v="1"/>
    <x v="2"/>
    <x v="1"/>
    <n v="3"/>
    <n v="6"/>
    <x v="1"/>
    <n v="5"/>
    <n v="96972.41"/>
    <x v="142"/>
    <s v="Между 50 000 и 100 000"/>
    <x v="2"/>
  </r>
  <r>
    <x v="3"/>
    <x v="0"/>
    <x v="1"/>
    <n v="3"/>
    <n v="8"/>
    <x v="0"/>
    <n v="38"/>
    <n v="13892261.539999999"/>
    <x v="143"/>
    <s v="&gt;500 000"/>
    <x v="2"/>
  </r>
  <r>
    <x v="1"/>
    <x v="3"/>
    <x v="1"/>
    <n v="3"/>
    <n v="6"/>
    <x v="1"/>
    <n v="9"/>
    <n v="1257325.68"/>
    <x v="144"/>
    <s v="&gt;500 000"/>
    <x v="2"/>
  </r>
  <r>
    <x v="10"/>
    <x v="3"/>
    <x v="1"/>
    <n v="1"/>
    <n v="7"/>
    <x v="0"/>
    <n v="5"/>
    <n v="845845.01"/>
    <x v="145"/>
    <s v="&gt;500 000"/>
    <x v="2"/>
  </r>
  <r>
    <x v="5"/>
    <x v="3"/>
    <x v="0"/>
    <n v="3"/>
    <n v="5"/>
    <x v="0"/>
    <n v="158"/>
    <n v="28382265.239999998"/>
    <x v="146"/>
    <s v="&gt;500 000"/>
    <x v="2"/>
  </r>
  <r>
    <x v="14"/>
    <x v="3"/>
    <x v="1"/>
    <n v="2"/>
    <n v="12"/>
    <x v="1"/>
    <n v="9"/>
    <n v="1082670.06"/>
    <x v="147"/>
    <s v="&gt;500 000"/>
    <x v="2"/>
  </r>
  <r>
    <x v="9"/>
    <x v="2"/>
    <x v="1"/>
    <n v="3"/>
    <n v="12"/>
    <x v="1"/>
    <n v="38"/>
    <n v="3861845.21"/>
    <x v="148"/>
    <s v="&gt;500 000"/>
    <x v="2"/>
  </r>
  <r>
    <x v="11"/>
    <x v="0"/>
    <x v="1"/>
    <n v="1"/>
    <n v="10"/>
    <x v="1"/>
    <n v="44"/>
    <n v="3546644.51"/>
    <x v="149"/>
    <s v="&gt;500 000"/>
    <x v="2"/>
  </r>
  <r>
    <x v="16"/>
    <x v="2"/>
    <x v="0"/>
    <n v="1"/>
    <n v="8"/>
    <x v="0"/>
    <n v="44"/>
    <n v="6303705.2000000002"/>
    <x v="150"/>
    <s v="&gt;500 000"/>
    <x v="2"/>
  </r>
  <r>
    <x v="11"/>
    <x v="0"/>
    <x v="1"/>
    <n v="3"/>
    <n v="6"/>
    <x v="1"/>
    <n v="6"/>
    <n v="699673.24"/>
    <x v="151"/>
    <s v="&gt;500 000"/>
    <x v="2"/>
  </r>
  <r>
    <x v="4"/>
    <x v="0"/>
    <x v="1"/>
    <n v="2"/>
    <n v="8"/>
    <x v="0"/>
    <n v="45"/>
    <n v="17091074.91"/>
    <x v="152"/>
    <s v="&gt;500 000"/>
    <x v="2"/>
  </r>
  <r>
    <x v="9"/>
    <x v="2"/>
    <x v="1"/>
    <n v="3"/>
    <n v="9"/>
    <x v="1"/>
    <n v="73"/>
    <n v="6015616.5499999998"/>
    <x v="153"/>
    <s v="&gt;500 000"/>
    <x v="2"/>
  </r>
  <r>
    <x v="13"/>
    <x v="2"/>
    <x v="1"/>
    <n v="4"/>
    <n v="10"/>
    <x v="1"/>
    <n v="43"/>
    <n v="5012630.47"/>
    <x v="154"/>
    <s v="&gt;500 000"/>
    <x v="2"/>
  </r>
  <r>
    <x v="6"/>
    <x v="3"/>
    <x v="0"/>
    <n v="1"/>
    <n v="4"/>
    <x v="0"/>
    <n v="65"/>
    <n v="11543087.380000001"/>
    <x v="155"/>
    <s v="&gt;500 000"/>
    <x v="3"/>
  </r>
  <r>
    <x v="9"/>
    <x v="2"/>
    <x v="0"/>
    <n v="1"/>
    <n v="8"/>
    <x v="1"/>
    <n v="14"/>
    <n v="409531.59"/>
    <x v="156"/>
    <s v="Между 100 000 и 500 000"/>
    <x v="3"/>
  </r>
  <r>
    <x v="9"/>
    <x v="2"/>
    <x v="1"/>
    <n v="1"/>
    <n v="7"/>
    <x v="1"/>
    <n v="7"/>
    <n v="135500.07999999999"/>
    <x v="157"/>
    <s v="Между 100 000 и 500 000"/>
    <x v="3"/>
  </r>
  <r>
    <x v="15"/>
    <x v="2"/>
    <x v="1"/>
    <n v="1"/>
    <n v="9"/>
    <x v="1"/>
    <n v="60"/>
    <n v="4609583.74"/>
    <x v="158"/>
    <s v="&gt;500 000"/>
    <x v="3"/>
  </r>
  <r>
    <x v="5"/>
    <x v="0"/>
    <x v="0"/>
    <n v="3"/>
    <n v="5"/>
    <x v="1"/>
    <n v="96"/>
    <n v="6103355.5999999996"/>
    <x v="159"/>
    <s v="&gt;500 000"/>
    <x v="3"/>
  </r>
  <r>
    <x v="10"/>
    <x v="3"/>
    <x v="1"/>
    <n v="3"/>
    <n v="8"/>
    <x v="1"/>
    <n v="50"/>
    <n v="4553659.82"/>
    <x v="160"/>
    <s v="&gt;500 000"/>
    <x v="3"/>
  </r>
  <r>
    <x v="17"/>
    <x v="2"/>
    <x v="1"/>
    <n v="2"/>
    <n v="6"/>
    <x v="1"/>
    <n v="7"/>
    <n v="81507.37"/>
    <x v="161"/>
    <s v="Между 50 000 и 100 000"/>
    <x v="3"/>
  </r>
  <r>
    <x v="1"/>
    <x v="2"/>
    <x v="1"/>
    <n v="1"/>
    <n v="5"/>
    <x v="1"/>
    <n v="8"/>
    <n v="118073.07"/>
    <x v="162"/>
    <s v="Между 100 000 и 500 000"/>
    <x v="3"/>
  </r>
  <r>
    <x v="7"/>
    <x v="0"/>
    <x v="0"/>
    <n v="2"/>
    <n v="1"/>
    <x v="1"/>
    <n v="2"/>
    <n v="38737.4"/>
    <x v="163"/>
    <s v="Между 10 000 и 50 000"/>
    <x v="3"/>
  </r>
  <r>
    <x v="1"/>
    <x v="3"/>
    <x v="0"/>
    <n v="1"/>
    <n v="6"/>
    <x v="0"/>
    <n v="79"/>
    <n v="18316196.260000002"/>
    <x v="164"/>
    <s v="&gt;500 000"/>
    <x v="3"/>
  </r>
  <r>
    <x v="7"/>
    <x v="2"/>
    <x v="1"/>
    <n v="1"/>
    <n v="12"/>
    <x v="1"/>
    <n v="91"/>
    <n v="5528062.71"/>
    <x v="165"/>
    <s v="&gt;500 000"/>
    <x v="3"/>
  </r>
  <r>
    <x v="11"/>
    <x v="2"/>
    <x v="1"/>
    <n v="2"/>
    <n v="8"/>
    <x v="0"/>
    <n v="18"/>
    <n v="6405056.8499999996"/>
    <x v="166"/>
    <s v="&gt;500 000"/>
    <x v="3"/>
  </r>
  <r>
    <x v="5"/>
    <x v="2"/>
    <x v="1"/>
    <n v="2"/>
    <n v="2"/>
    <x v="1"/>
    <n v="2"/>
    <n v="22889.39"/>
    <x v="167"/>
    <s v="Между 10 000 и 50 000"/>
    <x v="3"/>
  </r>
  <r>
    <x v="5"/>
    <x v="0"/>
    <x v="1"/>
    <n v="2"/>
    <n v="10"/>
    <x v="1"/>
    <n v="36"/>
    <n v="3040977.89"/>
    <x v="168"/>
    <s v="&gt;500 000"/>
    <x v="3"/>
  </r>
  <r>
    <x v="3"/>
    <x v="1"/>
    <x v="0"/>
    <n v="3"/>
    <n v="6"/>
    <x v="1"/>
    <n v="82"/>
    <n v="5948092.46"/>
    <x v="169"/>
    <s v="&gt;500 000"/>
    <x v="3"/>
  </r>
  <r>
    <x v="8"/>
    <x v="1"/>
    <x v="1"/>
    <n v="2"/>
    <n v="8"/>
    <x v="0"/>
    <n v="30"/>
    <n v="6237709.6500000004"/>
    <x v="170"/>
    <s v="&gt;500 000"/>
    <x v="3"/>
  </r>
  <r>
    <x v="5"/>
    <x v="2"/>
    <x v="0"/>
    <n v="2"/>
    <n v="6"/>
    <x v="0"/>
    <n v="137"/>
    <n v="32871455.09"/>
    <x v="171"/>
    <s v="&gt;500 000"/>
    <x v="3"/>
  </r>
  <r>
    <x v="6"/>
    <x v="0"/>
    <x v="1"/>
    <n v="1"/>
    <n v="1"/>
    <x v="1"/>
    <n v="1"/>
    <n v="9697.1"/>
    <x v="172"/>
    <s v="Между 1000 и 10 000"/>
    <x v="3"/>
  </r>
  <r>
    <x v="13"/>
    <x v="0"/>
    <x v="1"/>
    <n v="2"/>
    <n v="8"/>
    <x v="0"/>
    <n v="7"/>
    <n v="2520069.23"/>
    <x v="173"/>
    <s v="&gt;500 000"/>
    <x v="3"/>
  </r>
  <r>
    <x v="3"/>
    <x v="0"/>
    <x v="1"/>
    <n v="1"/>
    <n v="5"/>
    <x v="1"/>
    <n v="4"/>
    <n v="253568.9"/>
    <x v="174"/>
    <s v="Между 100 000 и 500 000"/>
    <x v="3"/>
  </r>
  <r>
    <x v="17"/>
    <x v="1"/>
    <x v="1"/>
    <n v="1"/>
    <n v="8"/>
    <x v="0"/>
    <n v="85"/>
    <n v="18111016.66"/>
    <x v="175"/>
    <s v="&gt;500 000"/>
    <x v="3"/>
  </r>
  <r>
    <x v="7"/>
    <x v="0"/>
    <x v="1"/>
    <n v="1"/>
    <n v="12"/>
    <x v="1"/>
    <n v="113"/>
    <n v="7772300.5899999999"/>
    <x v="176"/>
    <s v="&gt;500 000"/>
    <x v="3"/>
  </r>
  <r>
    <x v="10"/>
    <x v="1"/>
    <x v="1"/>
    <n v="2"/>
    <n v="9"/>
    <x v="1"/>
    <n v="109"/>
    <n v="9503474.1799999997"/>
    <x v="177"/>
    <s v="&gt;500 000"/>
    <x v="3"/>
  </r>
  <r>
    <x v="1"/>
    <x v="1"/>
    <x v="0"/>
    <n v="2"/>
    <n v="7"/>
    <x v="0"/>
    <n v="131"/>
    <n v="22221004.02"/>
    <x v="178"/>
    <s v="&gt;500 000"/>
    <x v="3"/>
  </r>
  <r>
    <x v="15"/>
    <x v="0"/>
    <x v="1"/>
    <n v="1"/>
    <n v="11"/>
    <x v="1"/>
    <n v="6"/>
    <n v="327089.34000000003"/>
    <x v="179"/>
    <s v="Между 100 000 и 500 000"/>
    <x v="3"/>
  </r>
  <r>
    <x v="16"/>
    <x v="0"/>
    <x v="0"/>
    <n v="3"/>
    <n v="3"/>
    <x v="1"/>
    <n v="19"/>
    <n v="584723.43000000005"/>
    <x v="180"/>
    <s v="&gt;500 000"/>
    <x v="3"/>
  </r>
  <r>
    <x v="14"/>
    <x v="2"/>
    <x v="0"/>
    <n v="1"/>
    <n v="3"/>
    <x v="0"/>
    <n v="23"/>
    <n v="3965770.58"/>
    <x v="181"/>
    <s v="&gt;500 000"/>
    <x v="3"/>
  </r>
  <r>
    <x v="2"/>
    <x v="0"/>
    <x v="1"/>
    <n v="3"/>
    <n v="7"/>
    <x v="1"/>
    <n v="13"/>
    <n v="1009013.62"/>
    <x v="182"/>
    <s v="&gt;500 000"/>
    <x v="3"/>
  </r>
  <r>
    <x v="13"/>
    <x v="2"/>
    <x v="1"/>
    <n v="3"/>
    <n v="9"/>
    <x v="0"/>
    <n v="31"/>
    <n v="8806788.4299999997"/>
    <x v="183"/>
    <s v="&gt;500 000"/>
    <x v="3"/>
  </r>
  <r>
    <x v="1"/>
    <x v="1"/>
    <x v="1"/>
    <n v="3"/>
    <n v="7"/>
    <x v="1"/>
    <n v="18"/>
    <n v="955645.55"/>
    <x v="184"/>
    <s v="&gt;500 000"/>
    <x v="3"/>
  </r>
  <r>
    <x v="8"/>
    <x v="3"/>
    <x v="1"/>
    <n v="3"/>
    <n v="1"/>
    <x v="1"/>
    <n v="1"/>
    <n v="11172.46"/>
    <x v="185"/>
    <s v="Между 10 000 и 50 000"/>
    <x v="3"/>
  </r>
  <r>
    <x v="0"/>
    <x v="3"/>
    <x v="1"/>
    <n v="1"/>
    <n v="7"/>
    <x v="1"/>
    <n v="10"/>
    <n v="569423.87"/>
    <x v="186"/>
    <s v="&gt;500 000"/>
    <x v="3"/>
  </r>
  <r>
    <x v="0"/>
    <x v="1"/>
    <x v="1"/>
    <n v="4"/>
    <n v="10"/>
    <x v="1"/>
    <n v="5"/>
    <n v="364275.15"/>
    <x v="187"/>
    <s v="Между 100 000 и 500 000"/>
    <x v="3"/>
  </r>
  <r>
    <x v="9"/>
    <x v="0"/>
    <x v="1"/>
    <n v="4"/>
    <n v="11"/>
    <x v="1"/>
    <n v="26"/>
    <n v="3386731.13"/>
    <x v="188"/>
    <s v="&gt;500 000"/>
    <x v="3"/>
  </r>
  <r>
    <x v="6"/>
    <x v="2"/>
    <x v="1"/>
    <n v="1"/>
    <n v="4"/>
    <x v="1"/>
    <n v="7"/>
    <n v="847257.58"/>
    <x v="189"/>
    <s v="&gt;500 000"/>
    <x v="3"/>
  </r>
  <r>
    <x v="12"/>
    <x v="2"/>
    <x v="1"/>
    <n v="2"/>
    <n v="11"/>
    <x v="1"/>
    <n v="215"/>
    <n v="16891195.140000001"/>
    <x v="190"/>
    <s v="&gt;500 000"/>
    <x v="3"/>
  </r>
  <r>
    <x v="2"/>
    <x v="0"/>
    <x v="1"/>
    <n v="2"/>
    <n v="8"/>
    <x v="0"/>
    <n v="41"/>
    <n v="15454973.02"/>
    <x v="191"/>
    <s v="&gt;500 000"/>
    <x v="3"/>
  </r>
  <r>
    <x v="3"/>
    <x v="2"/>
    <x v="1"/>
    <n v="3"/>
    <n v="10"/>
    <x v="1"/>
    <n v="248"/>
    <n v="26686124.739999998"/>
    <x v="192"/>
    <s v="&gt;500 000"/>
    <x v="3"/>
  </r>
  <r>
    <x v="4"/>
    <x v="3"/>
    <x v="0"/>
    <n v="2"/>
    <n v="5"/>
    <x v="0"/>
    <n v="170"/>
    <n v="30748924.100000001"/>
    <x v="193"/>
    <s v="&gt;500 000"/>
    <x v="3"/>
  </r>
  <r>
    <x v="11"/>
    <x v="0"/>
    <x v="1"/>
    <n v="3"/>
    <n v="10"/>
    <x v="1"/>
    <n v="158"/>
    <n v="13880847.109999999"/>
    <x v="194"/>
    <s v="&gt;500 000"/>
    <x v="3"/>
  </r>
  <r>
    <x v="10"/>
    <x v="2"/>
    <x v="1"/>
    <n v="1"/>
    <n v="6"/>
    <x v="1"/>
    <n v="8"/>
    <n v="143477.03"/>
    <x v="195"/>
    <s v="Между 100 000 и 500 000"/>
    <x v="3"/>
  </r>
  <r>
    <x v="10"/>
    <x v="3"/>
    <x v="1"/>
    <n v="1"/>
    <n v="7"/>
    <x v="1"/>
    <n v="24"/>
    <n v="2218997.86"/>
    <x v="196"/>
    <s v="&gt;500 000"/>
    <x v="3"/>
  </r>
  <r>
    <x v="6"/>
    <x v="2"/>
    <x v="1"/>
    <n v="3"/>
    <n v="11"/>
    <x v="1"/>
    <n v="41"/>
    <n v="3913227.53"/>
    <x v="197"/>
    <s v="&gt;500 000"/>
    <x v="3"/>
  </r>
  <r>
    <x v="16"/>
    <x v="0"/>
    <x v="1"/>
    <n v="4"/>
    <n v="12"/>
    <x v="1"/>
    <n v="36"/>
    <n v="3925676.48"/>
    <x v="198"/>
    <s v="&gt;500 000"/>
    <x v="3"/>
  </r>
  <r>
    <x v="7"/>
    <x v="3"/>
    <x v="1"/>
    <n v="1"/>
    <n v="8"/>
    <x v="0"/>
    <n v="96"/>
    <n v="16415507"/>
    <x v="199"/>
    <s v="&gt;500 000"/>
    <x v="3"/>
  </r>
  <r>
    <x v="2"/>
    <x v="1"/>
    <x v="1"/>
    <n v="4"/>
    <n v="7"/>
    <x v="1"/>
    <n v="17"/>
    <n v="942972.92"/>
    <x v="200"/>
    <s v="&gt;500 000"/>
    <x v="3"/>
  </r>
  <r>
    <x v="8"/>
    <x v="0"/>
    <x v="0"/>
    <n v="2"/>
    <n v="5"/>
    <x v="0"/>
    <n v="138"/>
    <n v="24493792.760000002"/>
    <x v="201"/>
    <s v="&gt;500 000"/>
    <x v="3"/>
  </r>
  <r>
    <x v="14"/>
    <x v="0"/>
    <x v="0"/>
    <n v="3"/>
    <n v="4"/>
    <x v="0"/>
    <n v="19"/>
    <n v="2443422.1"/>
    <x v="202"/>
    <s v="&gt;500 000"/>
    <x v="3"/>
  </r>
  <r>
    <x v="14"/>
    <x v="3"/>
    <x v="0"/>
    <n v="3"/>
    <n v="4"/>
    <x v="1"/>
    <n v="40"/>
    <n v="1986754.13"/>
    <x v="203"/>
    <s v="&gt;500 000"/>
    <x v="3"/>
  </r>
  <r>
    <x v="9"/>
    <x v="2"/>
    <x v="0"/>
    <n v="2"/>
    <n v="6"/>
    <x v="0"/>
    <n v="67"/>
    <n v="13755929.529999999"/>
    <x v="204"/>
    <s v="&gt;500 000"/>
    <x v="3"/>
  </r>
  <r>
    <x v="17"/>
    <x v="1"/>
    <x v="0"/>
    <n v="2"/>
    <n v="3"/>
    <x v="1"/>
    <n v="15"/>
    <n v="974389.06"/>
    <x v="205"/>
    <s v="&gt;500 000"/>
    <x v="3"/>
  </r>
  <r>
    <x v="9"/>
    <x v="3"/>
    <x v="1"/>
    <n v="3"/>
    <n v="4"/>
    <x v="1"/>
    <n v="3"/>
    <n v="621161.43999999994"/>
    <x v="206"/>
    <s v="&gt;500 000"/>
    <x v="3"/>
  </r>
  <r>
    <x v="10"/>
    <x v="3"/>
    <x v="1"/>
    <n v="1"/>
    <n v="6"/>
    <x v="1"/>
    <n v="12"/>
    <n v="1584728.63"/>
    <x v="207"/>
    <s v="&gt;500 000"/>
    <x v="3"/>
  </r>
  <r>
    <x v="1"/>
    <x v="2"/>
    <x v="0"/>
    <n v="3"/>
    <n v="1"/>
    <x v="1"/>
    <n v="10"/>
    <n v="1327975.1599999999"/>
    <x v="208"/>
    <s v="&gt;500 000"/>
    <x v="3"/>
  </r>
  <r>
    <x v="3"/>
    <x v="1"/>
    <x v="1"/>
    <n v="4"/>
    <n v="5"/>
    <x v="1"/>
    <n v="3"/>
    <n v="27663.34"/>
    <x v="209"/>
    <s v="Между 10 000 и 50 000"/>
    <x v="3"/>
  </r>
  <r>
    <x v="8"/>
    <x v="0"/>
    <x v="1"/>
    <n v="2"/>
    <n v="7"/>
    <x v="1"/>
    <n v="4"/>
    <n v="356776.4"/>
    <x v="210"/>
    <s v="Между 100 000 и 500 000"/>
    <x v="3"/>
  </r>
  <r>
    <x v="0"/>
    <x v="2"/>
    <x v="1"/>
    <n v="3"/>
    <n v="5"/>
    <x v="1"/>
    <n v="6"/>
    <n v="751209.64"/>
    <x v="211"/>
    <s v="&gt;500 000"/>
    <x v="3"/>
  </r>
  <r>
    <x v="6"/>
    <x v="3"/>
    <x v="1"/>
    <n v="3"/>
    <n v="5"/>
    <x v="1"/>
    <n v="9"/>
    <n v="396391.37"/>
    <x v="212"/>
    <s v="Между 100 000 и 500 000"/>
    <x v="3"/>
  </r>
  <r>
    <x v="13"/>
    <x v="1"/>
    <x v="0"/>
    <n v="1"/>
    <n v="3"/>
    <x v="1"/>
    <n v="16"/>
    <n v="984684.83"/>
    <x v="213"/>
    <s v="&gt;500 000"/>
    <x v="3"/>
  </r>
  <r>
    <x v="5"/>
    <x v="0"/>
    <x v="1"/>
    <n v="1"/>
    <n v="6"/>
    <x v="1"/>
    <n v="6"/>
    <n v="676724.29"/>
    <x v="214"/>
    <s v="&gt;500 000"/>
    <x v="3"/>
  </r>
  <r>
    <x v="2"/>
    <x v="3"/>
    <x v="1"/>
    <n v="1"/>
    <n v="10"/>
    <x v="0"/>
    <n v="54"/>
    <n v="21190725.82"/>
    <x v="215"/>
    <s v="&gt;500 000"/>
    <x v="3"/>
  </r>
  <r>
    <x v="6"/>
    <x v="2"/>
    <x v="1"/>
    <n v="3"/>
    <n v="8"/>
    <x v="1"/>
    <n v="23"/>
    <n v="1721273.28"/>
    <x v="216"/>
    <s v="&gt;500 000"/>
    <x v="3"/>
  </r>
  <r>
    <x v="3"/>
    <x v="0"/>
    <x v="0"/>
    <n v="2"/>
    <n v="2"/>
    <x v="1"/>
    <n v="9"/>
    <n v="1511250.81"/>
    <x v="217"/>
    <s v="&gt;500 000"/>
    <x v="3"/>
  </r>
  <r>
    <x v="3"/>
    <x v="1"/>
    <x v="0"/>
    <n v="2"/>
    <n v="4"/>
    <x v="1"/>
    <n v="55"/>
    <n v="2845790.08"/>
    <x v="218"/>
    <s v="&gt;500 000"/>
    <x v="3"/>
  </r>
  <r>
    <x v="14"/>
    <x v="3"/>
    <x v="0"/>
    <n v="1"/>
    <n v="2"/>
    <x v="0"/>
    <n v="30"/>
    <n v="2299449.83"/>
    <x v="219"/>
    <s v="&gt;500 000"/>
    <x v="3"/>
  </r>
  <r>
    <x v="2"/>
    <x v="0"/>
    <x v="0"/>
    <n v="3"/>
    <n v="8"/>
    <x v="0"/>
    <n v="50"/>
    <n v="8601103.4299999997"/>
    <x v="220"/>
    <s v="&gt;500 000"/>
    <x v="3"/>
  </r>
  <r>
    <x v="13"/>
    <x v="2"/>
    <x v="0"/>
    <n v="1"/>
    <n v="1"/>
    <x v="1"/>
    <n v="8"/>
    <n v="1585593.65"/>
    <x v="221"/>
    <s v="&gt;500 000"/>
    <x v="3"/>
  </r>
  <r>
    <x v="16"/>
    <x v="0"/>
    <x v="0"/>
    <n v="2"/>
    <n v="4"/>
    <x v="0"/>
    <n v="28"/>
    <n v="3193042.09"/>
    <x v="222"/>
    <s v="&gt;500 000"/>
    <x v="3"/>
  </r>
  <r>
    <x v="4"/>
    <x v="3"/>
    <x v="1"/>
    <n v="2"/>
    <n v="3"/>
    <x v="1"/>
    <n v="2"/>
    <n v="40616.589999999997"/>
    <x v="223"/>
    <s v="Между 10 000 и 50 000"/>
    <x v="3"/>
  </r>
  <r>
    <x v="10"/>
    <x v="3"/>
    <x v="1"/>
    <n v="1"/>
    <n v="8"/>
    <x v="0"/>
    <n v="137"/>
    <n v="59349594.57"/>
    <x v="224"/>
    <s v="&gt;500 000"/>
    <x v="3"/>
  </r>
  <r>
    <x v="10"/>
    <x v="1"/>
    <x v="0"/>
    <n v="1"/>
    <n v="6"/>
    <x v="0"/>
    <n v="102"/>
    <n v="21403729.41"/>
    <x v="225"/>
    <s v="&gt;500 000"/>
    <x v="3"/>
  </r>
  <r>
    <x v="3"/>
    <x v="3"/>
    <x v="1"/>
    <n v="1"/>
    <n v="2"/>
    <x v="1"/>
    <n v="7"/>
    <n v="442659.87"/>
    <x v="226"/>
    <s v="Между 100 000 и 500 000"/>
    <x v="3"/>
  </r>
  <r>
    <x v="13"/>
    <x v="2"/>
    <x v="0"/>
    <n v="2"/>
    <n v="8"/>
    <x v="1"/>
    <n v="14"/>
    <n v="418988.1"/>
    <x v="227"/>
    <s v="Между 100 000 и 500 000"/>
    <x v="3"/>
  </r>
  <r>
    <x v="16"/>
    <x v="2"/>
    <x v="1"/>
    <n v="2"/>
    <n v="9"/>
    <x v="1"/>
    <n v="55"/>
    <n v="4434387.07"/>
    <x v="228"/>
    <s v="&gt;500 000"/>
    <x v="3"/>
  </r>
  <r>
    <x v="12"/>
    <x v="2"/>
    <x v="1"/>
    <n v="2"/>
    <n v="7"/>
    <x v="1"/>
    <n v="10"/>
    <n v="467782.28"/>
    <x v="229"/>
    <s v="Между 100 000 и 500 000"/>
    <x v="3"/>
  </r>
  <r>
    <x v="0"/>
    <x v="2"/>
    <x v="1"/>
    <n v="2"/>
    <n v="6"/>
    <x v="0"/>
    <n v="1"/>
    <n v="13382.72"/>
    <x v="230"/>
    <s v="Между 10 000 и 50 000"/>
    <x v="3"/>
  </r>
  <r>
    <x v="17"/>
    <x v="3"/>
    <x v="0"/>
    <n v="2"/>
    <n v="1"/>
    <x v="0"/>
    <n v="2"/>
    <n v="222969.23"/>
    <x v="231"/>
    <s v="Между 100 000 и 500 000"/>
    <x v="3"/>
  </r>
  <r>
    <x v="7"/>
    <x v="3"/>
    <x v="1"/>
    <n v="2"/>
    <n v="1"/>
    <x v="1"/>
    <n v="1"/>
    <n v="14920.25"/>
    <x v="232"/>
    <s v="Между 10 000 и 50 000"/>
    <x v="3"/>
  </r>
  <r>
    <x v="3"/>
    <x v="1"/>
    <x v="1"/>
    <n v="3"/>
    <n v="6"/>
    <x v="1"/>
    <n v="5"/>
    <n v="261882.73"/>
    <x v="233"/>
    <s v="Между 100 000 и 500 000"/>
    <x v="3"/>
  </r>
  <r>
    <x v="5"/>
    <x v="3"/>
    <x v="0"/>
    <n v="3"/>
    <n v="7"/>
    <x v="0"/>
    <n v="210"/>
    <n v="41711342.710000001"/>
    <x v="234"/>
    <s v="&gt;500 000"/>
    <x v="3"/>
  </r>
  <r>
    <x v="5"/>
    <x v="2"/>
    <x v="1"/>
    <n v="1"/>
    <n v="10"/>
    <x v="1"/>
    <n v="186"/>
    <n v="15198485.890000001"/>
    <x v="235"/>
    <s v="&gt;500 000"/>
    <x v="3"/>
  </r>
  <r>
    <x v="10"/>
    <x v="1"/>
    <x v="1"/>
    <n v="3"/>
    <n v="10"/>
    <x v="1"/>
    <n v="5"/>
    <n v="357250.66"/>
    <x v="236"/>
    <s v="Между 100 000 и 500 000"/>
    <x v="3"/>
  </r>
  <r>
    <x v="9"/>
    <x v="2"/>
    <x v="0"/>
    <n v="1"/>
    <n v="5"/>
    <x v="0"/>
    <n v="88"/>
    <n v="15385556.640000001"/>
    <x v="237"/>
    <s v="&gt;500 000"/>
    <x v="3"/>
  </r>
  <r>
    <x v="10"/>
    <x v="1"/>
    <x v="1"/>
    <n v="2"/>
    <n v="4"/>
    <x v="1"/>
    <n v="1"/>
    <n v="14012.4"/>
    <x v="238"/>
    <s v="Между 10 000 и 50 000"/>
    <x v="3"/>
  </r>
  <r>
    <x v="0"/>
    <x v="2"/>
    <x v="1"/>
    <n v="4"/>
    <n v="12"/>
    <x v="1"/>
    <n v="23"/>
    <n v="3017323.81"/>
    <x v="239"/>
    <s v="&gt;500 000"/>
    <x v="3"/>
  </r>
  <r>
    <x v="6"/>
    <x v="3"/>
    <x v="1"/>
    <n v="4"/>
    <n v="7"/>
    <x v="1"/>
    <n v="26"/>
    <n v="2097660.59"/>
    <x v="240"/>
    <s v="&gt;500 000"/>
    <x v="3"/>
  </r>
  <r>
    <x v="17"/>
    <x v="1"/>
    <x v="1"/>
    <n v="4"/>
    <n v="9"/>
    <x v="1"/>
    <n v="89"/>
    <n v="8328140.4699999997"/>
    <x v="241"/>
    <s v="&gt;500 000"/>
    <x v="3"/>
  </r>
  <r>
    <x v="2"/>
    <x v="3"/>
    <x v="0"/>
    <n v="3"/>
    <n v="8"/>
    <x v="1"/>
    <n v="10"/>
    <n v="853865"/>
    <x v="242"/>
    <s v="&gt;500 000"/>
    <x v="3"/>
  </r>
  <r>
    <x v="7"/>
    <x v="3"/>
    <x v="1"/>
    <n v="2"/>
    <n v="6"/>
    <x v="1"/>
    <n v="6"/>
    <n v="799443.02"/>
    <x v="243"/>
    <s v="&gt;500 000"/>
    <x v="3"/>
  </r>
  <r>
    <x v="2"/>
    <x v="1"/>
    <x v="1"/>
    <n v="2"/>
    <n v="2"/>
    <x v="1"/>
    <n v="5"/>
    <n v="184451.99"/>
    <x v="244"/>
    <s v="Между 100 000 и 500 000"/>
    <x v="3"/>
  </r>
  <r>
    <x v="10"/>
    <x v="0"/>
    <x v="0"/>
    <n v="1"/>
    <n v="1"/>
    <x v="1"/>
    <n v="4"/>
    <n v="813389.72"/>
    <x v="245"/>
    <s v="&gt;500 000"/>
    <x v="3"/>
  </r>
  <r>
    <x v="12"/>
    <x v="2"/>
    <x v="1"/>
    <n v="1"/>
    <n v="12"/>
    <x v="1"/>
    <n v="32"/>
    <n v="1113285.22"/>
    <x v="246"/>
    <s v="&gt;500 000"/>
    <x v="3"/>
  </r>
  <r>
    <x v="0"/>
    <x v="1"/>
    <x v="1"/>
    <n v="2"/>
    <n v="11"/>
    <x v="1"/>
    <n v="252"/>
    <n v="18368649.23"/>
    <x v="247"/>
    <s v="&gt;500 000"/>
    <x v="3"/>
  </r>
  <r>
    <x v="1"/>
    <x v="0"/>
    <x v="1"/>
    <n v="1"/>
    <n v="8"/>
    <x v="0"/>
    <n v="44"/>
    <n v="16773954.91"/>
    <x v="248"/>
    <s v="&gt;500 000"/>
    <x v="3"/>
  </r>
  <r>
    <x v="2"/>
    <x v="1"/>
    <x v="0"/>
    <n v="1"/>
    <n v="6"/>
    <x v="1"/>
    <n v="23"/>
    <n v="994282.73"/>
    <x v="249"/>
    <s v="&gt;500 000"/>
    <x v="3"/>
  </r>
  <r>
    <x v="10"/>
    <x v="1"/>
    <x v="1"/>
    <n v="1"/>
    <n v="2"/>
    <x v="1"/>
    <n v="4"/>
    <n v="130161.46"/>
    <x v="250"/>
    <s v="Между 100 000 и 500 000"/>
    <x v="3"/>
  </r>
  <r>
    <x v="13"/>
    <x v="3"/>
    <x v="1"/>
    <n v="4"/>
    <n v="8"/>
    <x v="0"/>
    <n v="71"/>
    <n v="11735248.26"/>
    <x v="251"/>
    <s v="&gt;500 000"/>
    <x v="3"/>
  </r>
  <r>
    <x v="4"/>
    <x v="3"/>
    <x v="0"/>
    <n v="2"/>
    <n v="7"/>
    <x v="0"/>
    <n v="226"/>
    <n v="44382109.280000001"/>
    <x v="252"/>
    <s v="&gt;500 000"/>
    <x v="3"/>
  </r>
  <r>
    <x v="6"/>
    <x v="0"/>
    <x v="1"/>
    <n v="1"/>
    <n v="12"/>
    <x v="1"/>
    <n v="64"/>
    <n v="3443491.18"/>
    <x v="253"/>
    <s v="&gt;500 000"/>
    <x v="3"/>
  </r>
  <r>
    <x v="7"/>
    <x v="3"/>
    <x v="1"/>
    <n v="1"/>
    <n v="6"/>
    <x v="0"/>
    <n v="2"/>
    <n v="367641.24"/>
    <x v="254"/>
    <s v="Между 100 000 и 500 000"/>
    <x v="3"/>
  </r>
  <r>
    <x v="2"/>
    <x v="2"/>
    <x v="1"/>
    <n v="1"/>
    <n v="12"/>
    <x v="0"/>
    <n v="54"/>
    <n v="20556685.34"/>
    <x v="255"/>
    <s v="&gt;500 000"/>
    <x v="3"/>
  </r>
  <r>
    <x v="12"/>
    <x v="3"/>
    <x v="1"/>
    <n v="3"/>
    <n v="10"/>
    <x v="1"/>
    <n v="125"/>
    <n v="10530036.470000001"/>
    <x v="256"/>
    <s v="&gt;500 000"/>
    <x v="3"/>
  </r>
  <r>
    <x v="7"/>
    <x v="3"/>
    <x v="0"/>
    <n v="1"/>
    <n v="2"/>
    <x v="0"/>
    <n v="4"/>
    <n v="140762.75"/>
    <x v="257"/>
    <s v="Между 100 000 и 500 000"/>
    <x v="3"/>
  </r>
  <r>
    <x v="15"/>
    <x v="3"/>
    <x v="0"/>
    <n v="1"/>
    <n v="7"/>
    <x v="0"/>
    <n v="189"/>
    <n v="34779108"/>
    <x v="258"/>
    <s v="&gt;500 000"/>
    <x v="3"/>
  </r>
  <r>
    <x v="1"/>
    <x v="0"/>
    <x v="1"/>
    <n v="3"/>
    <n v="12"/>
    <x v="1"/>
    <n v="93"/>
    <n v="9732975.5800000001"/>
    <x v="259"/>
    <s v="&gt;500 000"/>
    <x v="3"/>
  </r>
  <r>
    <x v="12"/>
    <x v="2"/>
    <x v="1"/>
    <n v="2"/>
    <n v="12"/>
    <x v="1"/>
    <n v="194"/>
    <n v="13725051.67"/>
    <x v="260"/>
    <s v="&gt;500 000"/>
    <x v="3"/>
  </r>
  <r>
    <x v="11"/>
    <x v="0"/>
    <x v="1"/>
    <n v="4"/>
    <n v="9"/>
    <x v="1"/>
    <n v="38"/>
    <n v="2827656.44"/>
    <x v="261"/>
    <s v="&gt;500 000"/>
    <x v="3"/>
  </r>
  <r>
    <x v="4"/>
    <x v="2"/>
    <x v="0"/>
    <n v="1"/>
    <n v="1"/>
    <x v="1"/>
    <n v="8"/>
    <n v="1270818.3899999999"/>
    <x v="262"/>
    <s v="&gt;500 000"/>
    <x v="3"/>
  </r>
  <r>
    <x v="13"/>
    <x v="3"/>
    <x v="1"/>
    <n v="4"/>
    <n v="6"/>
    <x v="0"/>
    <n v="1"/>
    <n v="15531.17"/>
    <x v="263"/>
    <s v="Между 10 000 и 50 000"/>
    <x v="3"/>
  </r>
  <r>
    <x v="3"/>
    <x v="1"/>
    <x v="1"/>
    <n v="1"/>
    <n v="9"/>
    <x v="1"/>
    <n v="147"/>
    <n v="12634158.720000001"/>
    <x v="264"/>
    <s v="&gt;500 000"/>
    <x v="3"/>
  </r>
  <r>
    <x v="11"/>
    <x v="0"/>
    <x v="1"/>
    <n v="2"/>
    <n v="5"/>
    <x v="0"/>
    <n v="1"/>
    <n v="15565.65"/>
    <x v="265"/>
    <s v="Между 10 000 и 50 000"/>
    <x v="3"/>
  </r>
  <r>
    <x v="8"/>
    <x v="3"/>
    <x v="1"/>
    <n v="2"/>
    <n v="1"/>
    <x v="1"/>
    <n v="4"/>
    <n v="414391.36"/>
    <x v="266"/>
    <s v="Между 100 000 и 500 000"/>
    <x v="3"/>
  </r>
  <r>
    <x v="12"/>
    <x v="3"/>
    <x v="1"/>
    <n v="1"/>
    <n v="1"/>
    <x v="1"/>
    <n v="3"/>
    <n v="30275.01"/>
    <x v="267"/>
    <s v="Между 10 000 и 50 000"/>
    <x v="3"/>
  </r>
  <r>
    <x v="6"/>
    <x v="0"/>
    <x v="1"/>
    <n v="1"/>
    <n v="9"/>
    <x v="1"/>
    <n v="118"/>
    <n v="7602761.2999999998"/>
    <x v="268"/>
    <s v="&gt;500 000"/>
    <x v="3"/>
  </r>
  <r>
    <x v="12"/>
    <x v="2"/>
    <x v="1"/>
    <n v="3"/>
    <n v="4"/>
    <x v="1"/>
    <n v="4"/>
    <n v="671594.46"/>
    <x v="269"/>
    <s v="&gt;500 000"/>
    <x v="3"/>
  </r>
  <r>
    <x v="5"/>
    <x v="1"/>
    <x v="1"/>
    <n v="1"/>
    <n v="8"/>
    <x v="0"/>
    <n v="33"/>
    <n v="8799925.8100000005"/>
    <x v="270"/>
    <s v="&gt;500 000"/>
    <x v="3"/>
  </r>
  <r>
    <x v="17"/>
    <x v="1"/>
    <x v="1"/>
    <n v="2"/>
    <n v="8"/>
    <x v="0"/>
    <n v="31"/>
    <n v="10016284.550000001"/>
    <x v="271"/>
    <s v="&gt;500 000"/>
    <x v="3"/>
  </r>
  <r>
    <x v="1"/>
    <x v="1"/>
    <x v="1"/>
    <n v="1"/>
    <n v="9"/>
    <x v="1"/>
    <n v="154"/>
    <n v="11865696.310000001"/>
    <x v="272"/>
    <s v="&gt;500 000"/>
    <x v="3"/>
  </r>
  <r>
    <x v="3"/>
    <x v="0"/>
    <x v="1"/>
    <n v="3"/>
    <n v="1"/>
    <x v="1"/>
    <n v="2"/>
    <n v="69229.88"/>
    <x v="273"/>
    <s v="Между 50 000 и 100 000"/>
    <x v="3"/>
  </r>
  <r>
    <x v="3"/>
    <x v="3"/>
    <x v="0"/>
    <n v="1"/>
    <n v="7"/>
    <x v="0"/>
    <n v="242"/>
    <n v="46157877.729999997"/>
    <x v="274"/>
    <s v="&gt;500 000"/>
    <x v="3"/>
  </r>
  <r>
    <x v="3"/>
    <x v="0"/>
    <x v="0"/>
    <n v="1"/>
    <n v="6"/>
    <x v="0"/>
    <n v="17"/>
    <n v="3049457.45"/>
    <x v="275"/>
    <s v="&gt;500 000"/>
    <x v="3"/>
  </r>
  <r>
    <x v="4"/>
    <x v="3"/>
    <x v="1"/>
    <n v="1"/>
    <n v="1"/>
    <x v="1"/>
    <n v="7"/>
    <n v="526144.05000000005"/>
    <x v="276"/>
    <s v="&gt;500 000"/>
    <x v="3"/>
  </r>
  <r>
    <x v="12"/>
    <x v="0"/>
    <x v="1"/>
    <n v="4"/>
    <n v="10"/>
    <x v="1"/>
    <n v="107"/>
    <n v="11425563.619999999"/>
    <x v="277"/>
    <s v="&gt;500 000"/>
    <x v="3"/>
  </r>
  <r>
    <x v="1"/>
    <x v="2"/>
    <x v="0"/>
    <n v="2"/>
    <n v="7"/>
    <x v="0"/>
    <n v="120"/>
    <n v="21115148.34"/>
    <x v="278"/>
    <s v="&gt;500 000"/>
    <x v="3"/>
  </r>
  <r>
    <x v="17"/>
    <x v="1"/>
    <x v="1"/>
    <n v="1"/>
    <n v="2"/>
    <x v="1"/>
    <n v="1"/>
    <n v="16401.61"/>
    <x v="279"/>
    <s v="Между 10 000 и 50 000"/>
    <x v="3"/>
  </r>
  <r>
    <x v="5"/>
    <x v="0"/>
    <x v="1"/>
    <n v="1"/>
    <n v="10"/>
    <x v="0"/>
    <n v="77"/>
    <n v="27581166.300000001"/>
    <x v="280"/>
    <s v="&gt;500 000"/>
    <x v="3"/>
  </r>
  <r>
    <x v="12"/>
    <x v="2"/>
    <x v="0"/>
    <n v="3"/>
    <n v="5"/>
    <x v="0"/>
    <n v="200"/>
    <n v="34688289.18"/>
    <x v="281"/>
    <s v="&gt;500 000"/>
    <x v="3"/>
  </r>
  <r>
    <x v="2"/>
    <x v="2"/>
    <x v="1"/>
    <n v="2"/>
    <n v="1"/>
    <x v="1"/>
    <n v="6"/>
    <n v="404540.69"/>
    <x v="282"/>
    <s v="Между 100 000 и 500 000"/>
    <x v="3"/>
  </r>
  <r>
    <x v="0"/>
    <x v="2"/>
    <x v="1"/>
    <n v="2"/>
    <n v="11"/>
    <x v="1"/>
    <n v="305"/>
    <n v="22162592.809999999"/>
    <x v="283"/>
    <s v="&gt;500 000"/>
    <x v="3"/>
  </r>
  <r>
    <x v="0"/>
    <x v="2"/>
    <x v="0"/>
    <n v="1"/>
    <n v="7"/>
    <x v="0"/>
    <n v="139"/>
    <n v="23694500.600000001"/>
    <x v="284"/>
    <s v="&gt;500 000"/>
    <x v="3"/>
  </r>
  <r>
    <x v="14"/>
    <x v="2"/>
    <x v="0"/>
    <n v="2"/>
    <n v="2"/>
    <x v="0"/>
    <n v="16"/>
    <n v="966064.36"/>
    <x v="285"/>
    <s v="&gt;500 000"/>
    <x v="3"/>
  </r>
  <r>
    <x v="12"/>
    <x v="3"/>
    <x v="1"/>
    <n v="3"/>
    <n v="12"/>
    <x v="1"/>
    <n v="48"/>
    <n v="4308478.2"/>
    <x v="286"/>
    <s v="&gt;500 000"/>
    <x v="3"/>
  </r>
  <r>
    <x v="2"/>
    <x v="0"/>
    <x v="1"/>
    <n v="2"/>
    <n v="11"/>
    <x v="1"/>
    <n v="124"/>
    <n v="10118021.609999999"/>
    <x v="287"/>
    <s v="&gt;500 000"/>
    <x v="3"/>
  </r>
  <r>
    <x v="13"/>
    <x v="2"/>
    <x v="1"/>
    <n v="3"/>
    <n v="7"/>
    <x v="1"/>
    <n v="6"/>
    <n v="580644.89"/>
    <x v="288"/>
    <s v="&gt;500 000"/>
    <x v="3"/>
  </r>
  <r>
    <x v="1"/>
    <x v="2"/>
    <x v="0"/>
    <n v="2"/>
    <n v="6"/>
    <x v="1"/>
    <n v="57"/>
    <n v="4406570.55"/>
    <x v="289"/>
    <s v="&gt;500 000"/>
    <x v="3"/>
  </r>
  <r>
    <x v="13"/>
    <x v="1"/>
    <x v="0"/>
    <n v="1"/>
    <n v="4"/>
    <x v="1"/>
    <n v="30"/>
    <n v="1794617.83"/>
    <x v="290"/>
    <s v="&gt;500 000"/>
    <x v="3"/>
  </r>
  <r>
    <x v="17"/>
    <x v="2"/>
    <x v="1"/>
    <n v="4"/>
    <n v="5"/>
    <x v="0"/>
    <n v="1"/>
    <n v="17098.64"/>
    <x v="291"/>
    <s v="Между 10 000 и 50 000"/>
    <x v="3"/>
  </r>
  <r>
    <x v="8"/>
    <x v="2"/>
    <x v="1"/>
    <n v="2"/>
    <n v="8"/>
    <x v="1"/>
    <n v="77"/>
    <n v="6963399.1900000004"/>
    <x v="292"/>
    <s v="&gt;500 000"/>
    <x v="3"/>
  </r>
  <r>
    <x v="14"/>
    <x v="3"/>
    <x v="1"/>
    <n v="1"/>
    <n v="6"/>
    <x v="1"/>
    <n v="7"/>
    <n v="260470.76"/>
    <x v="293"/>
    <s v="Между 100 000 и 500 000"/>
    <x v="3"/>
  </r>
  <r>
    <x v="12"/>
    <x v="2"/>
    <x v="1"/>
    <n v="1"/>
    <n v="7"/>
    <x v="1"/>
    <n v="5"/>
    <n v="170455.11"/>
    <x v="294"/>
    <s v="Между 100 000 и 500 000"/>
    <x v="3"/>
  </r>
  <r>
    <x v="17"/>
    <x v="3"/>
    <x v="0"/>
    <n v="3"/>
    <n v="5"/>
    <x v="0"/>
    <n v="261"/>
    <n v="41388556.390000001"/>
    <x v="295"/>
    <s v="&gt;500 000"/>
    <x v="3"/>
  </r>
  <r>
    <x v="3"/>
    <x v="1"/>
    <x v="0"/>
    <n v="2"/>
    <n v="1"/>
    <x v="1"/>
    <n v="1"/>
    <n v="19064"/>
    <x v="296"/>
    <s v="Между 10 000 и 50 000"/>
    <x v="3"/>
  </r>
  <r>
    <x v="14"/>
    <x v="1"/>
    <x v="1"/>
    <n v="2"/>
    <n v="10"/>
    <x v="1"/>
    <n v="6"/>
    <n v="371752.12"/>
    <x v="297"/>
    <s v="Между 100 000 и 500 000"/>
    <x v="3"/>
  </r>
  <r>
    <x v="4"/>
    <x v="3"/>
    <x v="0"/>
    <n v="2"/>
    <n v="4"/>
    <x v="0"/>
    <n v="64"/>
    <n v="10200178.210000001"/>
    <x v="298"/>
    <s v="&gt;500 000"/>
    <x v="3"/>
  </r>
  <r>
    <x v="3"/>
    <x v="1"/>
    <x v="1"/>
    <n v="4"/>
    <n v="10"/>
    <x v="1"/>
    <n v="149"/>
    <n v="14643635.58"/>
    <x v="299"/>
    <s v="&gt;500 000"/>
    <x v="3"/>
  </r>
  <r>
    <x v="2"/>
    <x v="1"/>
    <x v="1"/>
    <n v="2"/>
    <n v="11"/>
    <x v="1"/>
    <n v="140"/>
    <n v="15374775.789999999"/>
    <x v="300"/>
    <s v="&gt;500 000"/>
    <x v="3"/>
  </r>
  <r>
    <x v="6"/>
    <x v="3"/>
    <x v="0"/>
    <n v="3"/>
    <n v="7"/>
    <x v="0"/>
    <n v="108"/>
    <n v="21010500.699999999"/>
    <x v="301"/>
    <s v="&gt;500 000"/>
    <x v="3"/>
  </r>
  <r>
    <x v="5"/>
    <x v="0"/>
    <x v="1"/>
    <n v="1"/>
    <n v="8"/>
    <x v="0"/>
    <n v="81"/>
    <n v="21856130.5"/>
    <x v="302"/>
    <s v="&gt;500 000"/>
    <x v="3"/>
  </r>
  <r>
    <x v="14"/>
    <x v="2"/>
    <x v="0"/>
    <n v="2"/>
    <n v="5"/>
    <x v="0"/>
    <n v="185"/>
    <n v="14457495.93"/>
    <x v="303"/>
    <s v="&gt;500 000"/>
    <x v="3"/>
  </r>
  <r>
    <x v="9"/>
    <x v="2"/>
    <x v="0"/>
    <n v="1"/>
    <n v="7"/>
    <x v="0"/>
    <n v="113"/>
    <n v="15812118.050000001"/>
    <x v="304"/>
    <s v="&gt;500 000"/>
    <x v="3"/>
  </r>
  <r>
    <x v="3"/>
    <x v="3"/>
    <x v="1"/>
    <n v="1"/>
    <n v="12"/>
    <x v="0"/>
    <n v="235"/>
    <n v="80372896.120000094"/>
    <x v="305"/>
    <s v="&gt;500 000"/>
    <x v="3"/>
  </r>
  <r>
    <x v="0"/>
    <x v="0"/>
    <x v="1"/>
    <n v="1"/>
    <n v="11"/>
    <x v="1"/>
    <n v="113"/>
    <n v="9646875.6300000008"/>
    <x v="306"/>
    <s v="&gt;500 000"/>
    <x v="3"/>
  </r>
  <r>
    <x v="11"/>
    <x v="2"/>
    <x v="0"/>
    <n v="1"/>
    <n v="4"/>
    <x v="0"/>
    <n v="94"/>
    <n v="17626688.309999999"/>
    <x v="307"/>
    <s v="&gt;500 000"/>
    <x v="3"/>
  </r>
  <r>
    <x v="0"/>
    <x v="3"/>
    <x v="1"/>
    <n v="1"/>
    <n v="2"/>
    <x v="1"/>
    <n v="6"/>
    <n v="124397.48"/>
    <x v="308"/>
    <s v="Между 100 000 и 500 000"/>
    <x v="3"/>
  </r>
  <r>
    <x v="9"/>
    <x v="0"/>
    <x v="1"/>
    <n v="4"/>
    <n v="8"/>
    <x v="1"/>
    <n v="192"/>
    <n v="13393607.58"/>
    <x v="309"/>
    <s v="&gt;500 000"/>
    <x v="3"/>
  </r>
  <r>
    <x v="10"/>
    <x v="2"/>
    <x v="0"/>
    <n v="3"/>
    <n v="7"/>
    <x v="0"/>
    <n v="441"/>
    <n v="68046818.819999993"/>
    <x v="310"/>
    <s v="&gt;500 000"/>
    <x v="3"/>
  </r>
  <r>
    <x v="10"/>
    <x v="2"/>
    <x v="1"/>
    <n v="2"/>
    <n v="8"/>
    <x v="1"/>
    <n v="101"/>
    <n v="10862917.73"/>
    <x v="311"/>
    <s v="&gt;500 000"/>
    <x v="3"/>
  </r>
  <r>
    <x v="2"/>
    <x v="1"/>
    <x v="0"/>
    <n v="3"/>
    <n v="5"/>
    <x v="0"/>
    <n v="43"/>
    <n v="6986995.4199999999"/>
    <x v="312"/>
    <s v="&gt;500 000"/>
    <x v="3"/>
  </r>
  <r>
    <x v="8"/>
    <x v="3"/>
    <x v="0"/>
    <n v="1"/>
    <n v="5"/>
    <x v="0"/>
    <n v="241"/>
    <n v="43063849.57"/>
    <x v="313"/>
    <s v="&gt;500 000"/>
    <x v="3"/>
  </r>
  <r>
    <x v="17"/>
    <x v="2"/>
    <x v="1"/>
    <n v="3"/>
    <n v="8"/>
    <x v="1"/>
    <n v="163"/>
    <n v="8965652.3900000006"/>
    <x v="314"/>
    <s v="&gt;500 000"/>
    <x v="3"/>
  </r>
  <r>
    <x v="12"/>
    <x v="3"/>
    <x v="1"/>
    <n v="1"/>
    <n v="6"/>
    <x v="1"/>
    <n v="7"/>
    <n v="818193.01"/>
    <x v="315"/>
    <s v="&gt;500 000"/>
    <x v="3"/>
  </r>
  <r>
    <x v="5"/>
    <x v="2"/>
    <x v="1"/>
    <n v="4"/>
    <n v="6"/>
    <x v="1"/>
    <n v="2"/>
    <n v="28205.32"/>
    <x v="316"/>
    <s v="Между 10 000 и 50 000"/>
    <x v="3"/>
  </r>
  <r>
    <x v="0"/>
    <x v="1"/>
    <x v="1"/>
    <n v="1"/>
    <n v="1"/>
    <x v="1"/>
    <n v="4"/>
    <n v="430545.46"/>
    <x v="317"/>
    <s v="Между 100 000 и 500 000"/>
    <x v="3"/>
  </r>
  <r>
    <x v="13"/>
    <x v="2"/>
    <x v="1"/>
    <n v="1"/>
    <n v="6"/>
    <x v="1"/>
    <n v="7"/>
    <n v="87249.71"/>
    <x v="318"/>
    <s v="Между 50 000 и 100 000"/>
    <x v="3"/>
  </r>
  <r>
    <x v="17"/>
    <x v="1"/>
    <x v="1"/>
    <n v="3"/>
    <n v="11"/>
    <x v="1"/>
    <n v="31"/>
    <n v="2864289.12"/>
    <x v="319"/>
    <s v="&gt;500 000"/>
    <x v="3"/>
  </r>
  <r>
    <x v="3"/>
    <x v="2"/>
    <x v="0"/>
    <n v="1"/>
    <n v="5"/>
    <x v="0"/>
    <n v="174"/>
    <n v="35027257.450000003"/>
    <x v="320"/>
    <s v="&gt;500 000"/>
    <x v="3"/>
  </r>
  <r>
    <x v="1"/>
    <x v="0"/>
    <x v="0"/>
    <n v="1"/>
    <n v="6"/>
    <x v="0"/>
    <n v="68"/>
    <n v="13935044.75"/>
    <x v="321"/>
    <s v="&gt;500 000"/>
    <x v="3"/>
  </r>
  <r>
    <x v="14"/>
    <x v="2"/>
    <x v="1"/>
    <n v="3"/>
    <n v="4"/>
    <x v="1"/>
    <n v="4"/>
    <n v="211778.02"/>
    <x v="322"/>
    <s v="Между 100 000 и 500 000"/>
    <x v="3"/>
  </r>
  <r>
    <x v="9"/>
    <x v="3"/>
    <x v="0"/>
    <n v="3"/>
    <n v="1"/>
    <x v="1"/>
    <n v="13"/>
    <n v="3886653.24"/>
    <x v="323"/>
    <s v="&gt;500 000"/>
    <x v="3"/>
  </r>
  <r>
    <x v="16"/>
    <x v="3"/>
    <x v="0"/>
    <n v="1"/>
    <n v="5"/>
    <x v="0"/>
    <n v="199"/>
    <n v="27109383.32"/>
    <x v="324"/>
    <s v="&gt;500 000"/>
    <x v="3"/>
  </r>
  <r>
    <x v="0"/>
    <x v="1"/>
    <x v="1"/>
    <n v="2"/>
    <n v="5"/>
    <x v="1"/>
    <n v="9"/>
    <n v="964297.75"/>
    <x v="325"/>
    <s v="&gt;500 000"/>
    <x v="3"/>
  </r>
  <r>
    <x v="1"/>
    <x v="1"/>
    <x v="1"/>
    <n v="2"/>
    <n v="5"/>
    <x v="1"/>
    <n v="4"/>
    <n v="44173.04"/>
    <x v="326"/>
    <s v="Между 10 000 и 50 000"/>
    <x v="3"/>
  </r>
  <r>
    <x v="2"/>
    <x v="3"/>
    <x v="0"/>
    <n v="3"/>
    <n v="7"/>
    <x v="0"/>
    <n v="141"/>
    <n v="18881352.640000001"/>
    <x v="327"/>
    <s v="&gt;500 000"/>
    <x v="3"/>
  </r>
  <r>
    <x v="6"/>
    <x v="1"/>
    <x v="1"/>
    <n v="4"/>
    <n v="12"/>
    <x v="1"/>
    <n v="120"/>
    <n v="11858370.439999999"/>
    <x v="328"/>
    <s v="&gt;500 000"/>
    <x v="3"/>
  </r>
  <r>
    <x v="2"/>
    <x v="3"/>
    <x v="0"/>
    <n v="1"/>
    <n v="5"/>
    <x v="0"/>
    <n v="169"/>
    <n v="32650480.649999999"/>
    <x v="329"/>
    <s v="&gt;500 000"/>
    <x v="3"/>
  </r>
  <r>
    <x v="4"/>
    <x v="0"/>
    <x v="1"/>
    <n v="1"/>
    <n v="9"/>
    <x v="1"/>
    <n v="45"/>
    <n v="3460416.01"/>
    <x v="330"/>
    <s v="&gt;500 000"/>
    <x v="3"/>
  </r>
  <r>
    <x v="10"/>
    <x v="3"/>
    <x v="1"/>
    <n v="4"/>
    <n v="11"/>
    <x v="1"/>
    <n v="3"/>
    <n v="101552.08"/>
    <x v="331"/>
    <s v="Между 100 000 и 500 000"/>
    <x v="3"/>
  </r>
  <r>
    <x v="11"/>
    <x v="3"/>
    <x v="1"/>
    <n v="1"/>
    <n v="6"/>
    <x v="1"/>
    <n v="11"/>
    <n v="920049.62"/>
    <x v="332"/>
    <s v="&gt;500 000"/>
    <x v="3"/>
  </r>
  <r>
    <x v="14"/>
    <x v="0"/>
    <x v="1"/>
    <n v="3"/>
    <n v="10"/>
    <x v="1"/>
    <n v="18"/>
    <n v="716545.8"/>
    <x v="333"/>
    <s v="&gt;500 000"/>
    <x v="3"/>
  </r>
  <r>
    <x v="12"/>
    <x v="2"/>
    <x v="1"/>
    <n v="3"/>
    <n v="3"/>
    <x v="1"/>
    <n v="1"/>
    <n v="19862.59"/>
    <x v="334"/>
    <s v="Между 10 000 и 50 000"/>
    <x v="3"/>
  </r>
  <r>
    <x v="5"/>
    <x v="0"/>
    <x v="1"/>
    <n v="2"/>
    <n v="12"/>
    <x v="0"/>
    <n v="96"/>
    <n v="35177169.780000001"/>
    <x v="335"/>
    <s v="&gt;500 000"/>
    <x v="3"/>
  </r>
  <r>
    <x v="10"/>
    <x v="2"/>
    <x v="1"/>
    <n v="1"/>
    <n v="6"/>
    <x v="0"/>
    <n v="1"/>
    <n v="20147.63"/>
    <x v="336"/>
    <s v="Между 10 000 и 50 000"/>
    <x v="3"/>
  </r>
  <r>
    <x v="1"/>
    <x v="3"/>
    <x v="0"/>
    <n v="2"/>
    <n v="8"/>
    <x v="1"/>
    <n v="10"/>
    <n v="843262.67"/>
    <x v="337"/>
    <s v="&gt;500 000"/>
    <x v="3"/>
  </r>
  <r>
    <x v="2"/>
    <x v="2"/>
    <x v="1"/>
    <n v="1"/>
    <n v="3"/>
    <x v="1"/>
    <n v="1"/>
    <n v="20399.7"/>
    <x v="338"/>
    <s v="Между 10 000 и 50 000"/>
    <x v="3"/>
  </r>
  <r>
    <x v="17"/>
    <x v="2"/>
    <x v="1"/>
    <n v="4"/>
    <n v="6"/>
    <x v="1"/>
    <n v="9"/>
    <n v="540230.57999999996"/>
    <x v="339"/>
    <s v="&gt;500 000"/>
    <x v="3"/>
  </r>
  <r>
    <x v="13"/>
    <x v="3"/>
    <x v="1"/>
    <n v="3"/>
    <n v="10"/>
    <x v="1"/>
    <n v="188"/>
    <n v="19021028.18"/>
    <x v="340"/>
    <s v="&gt;500 000"/>
    <x v="3"/>
  </r>
  <r>
    <x v="9"/>
    <x v="0"/>
    <x v="1"/>
    <n v="3"/>
    <n v="6"/>
    <x v="1"/>
    <n v="6"/>
    <n v="131664.10999999999"/>
    <x v="341"/>
    <s v="Между 100 000 и 500 000"/>
    <x v="3"/>
  </r>
  <r>
    <x v="11"/>
    <x v="2"/>
    <x v="0"/>
    <n v="2"/>
    <n v="1"/>
    <x v="1"/>
    <n v="11"/>
    <n v="1209288.06"/>
    <x v="342"/>
    <s v="&gt;500 000"/>
    <x v="3"/>
  </r>
  <r>
    <x v="6"/>
    <x v="3"/>
    <x v="1"/>
    <n v="1"/>
    <n v="7"/>
    <x v="1"/>
    <n v="8"/>
    <n v="1052802.67"/>
    <x v="343"/>
    <s v="&gt;500 000"/>
    <x v="3"/>
  </r>
  <r>
    <x v="7"/>
    <x v="0"/>
    <x v="1"/>
    <n v="1"/>
    <n v="11"/>
    <x v="1"/>
    <n v="109"/>
    <n v="9828580.8699999992"/>
    <x v="344"/>
    <s v="&gt;500 000"/>
    <x v="3"/>
  </r>
  <r>
    <x v="9"/>
    <x v="2"/>
    <x v="1"/>
    <n v="4"/>
    <n v="9"/>
    <x v="1"/>
    <n v="88"/>
    <n v="6198397.7599999998"/>
    <x v="345"/>
    <s v="&gt;500 000"/>
    <x v="3"/>
  </r>
  <r>
    <x v="0"/>
    <x v="3"/>
    <x v="0"/>
    <n v="1"/>
    <n v="8"/>
    <x v="0"/>
    <n v="59"/>
    <n v="9884273.9700000007"/>
    <x v="346"/>
    <s v="&gt;500 000"/>
    <x v="3"/>
  </r>
  <r>
    <x v="9"/>
    <x v="1"/>
    <x v="1"/>
    <n v="2"/>
    <n v="9"/>
    <x v="1"/>
    <n v="93"/>
    <n v="8490671.6199999992"/>
    <x v="347"/>
    <s v="&gt;500 000"/>
    <x v="3"/>
  </r>
  <r>
    <x v="14"/>
    <x v="1"/>
    <x v="1"/>
    <n v="1"/>
    <n v="6"/>
    <x v="1"/>
    <n v="5"/>
    <n v="190521.67"/>
    <x v="348"/>
    <s v="Между 100 000 и 500 000"/>
    <x v="3"/>
  </r>
  <r>
    <x v="2"/>
    <x v="1"/>
    <x v="1"/>
    <n v="2"/>
    <n v="12"/>
    <x v="1"/>
    <n v="150"/>
    <n v="14224407.6"/>
    <x v="349"/>
    <s v="&gt;500 000"/>
    <x v="3"/>
  </r>
  <r>
    <x v="16"/>
    <x v="3"/>
    <x v="0"/>
    <n v="2"/>
    <n v="6"/>
    <x v="0"/>
    <n v="206"/>
    <n v="27744134.190000001"/>
    <x v="350"/>
    <s v="&gt;500 000"/>
    <x v="3"/>
  </r>
  <r>
    <x v="9"/>
    <x v="3"/>
    <x v="1"/>
    <n v="3"/>
    <n v="10"/>
    <x v="1"/>
    <n v="297"/>
    <n v="26602407.199999999"/>
    <x v="351"/>
    <s v="&gt;500 000"/>
    <x v="3"/>
  </r>
  <r>
    <x v="8"/>
    <x v="3"/>
    <x v="1"/>
    <n v="4"/>
    <n v="3"/>
    <x v="1"/>
    <n v="4"/>
    <n v="163640.46"/>
    <x v="352"/>
    <s v="Между 100 000 и 500 000"/>
    <x v="3"/>
  </r>
  <r>
    <x v="0"/>
    <x v="3"/>
    <x v="1"/>
    <n v="1"/>
    <n v="9"/>
    <x v="0"/>
    <n v="157"/>
    <n v="64697465.200000003"/>
    <x v="353"/>
    <s v="&gt;500 000"/>
    <x v="3"/>
  </r>
  <r>
    <x v="8"/>
    <x v="1"/>
    <x v="1"/>
    <n v="1"/>
    <n v="1"/>
    <x v="1"/>
    <n v="2"/>
    <n v="138668.85999999999"/>
    <x v="354"/>
    <s v="Между 100 000 и 500 000"/>
    <x v="3"/>
  </r>
  <r>
    <x v="2"/>
    <x v="2"/>
    <x v="1"/>
    <n v="1"/>
    <n v="8"/>
    <x v="0"/>
    <n v="34"/>
    <n v="9442559.4299999997"/>
    <x v="355"/>
    <s v="&gt;500 000"/>
    <x v="3"/>
  </r>
  <r>
    <x v="4"/>
    <x v="1"/>
    <x v="1"/>
    <n v="2"/>
    <n v="9"/>
    <x v="1"/>
    <n v="138"/>
    <n v="12176061.41"/>
    <x v="356"/>
    <s v="&gt;500 000"/>
    <x v="3"/>
  </r>
  <r>
    <x v="9"/>
    <x v="0"/>
    <x v="1"/>
    <n v="4"/>
    <n v="10"/>
    <x v="1"/>
    <n v="90"/>
    <n v="10611183.98"/>
    <x v="357"/>
    <s v="&gt;500 000"/>
    <x v="3"/>
  </r>
  <r>
    <x v="3"/>
    <x v="2"/>
    <x v="0"/>
    <n v="3"/>
    <n v="6"/>
    <x v="0"/>
    <n v="67"/>
    <n v="14093151.720000001"/>
    <x v="358"/>
    <s v="&gt;500 000"/>
    <x v="3"/>
  </r>
  <r>
    <x v="7"/>
    <x v="3"/>
    <x v="1"/>
    <n v="1"/>
    <n v="4"/>
    <x v="1"/>
    <n v="4"/>
    <n v="621980.07999999996"/>
    <x v="359"/>
    <s v="&gt;500 000"/>
    <x v="3"/>
  </r>
  <r>
    <x v="0"/>
    <x v="3"/>
    <x v="0"/>
    <n v="1"/>
    <n v="4"/>
    <x v="0"/>
    <n v="31"/>
    <n v="6864886.71"/>
    <x v="360"/>
    <s v="&gt;500 000"/>
    <x v="3"/>
  </r>
  <r>
    <x v="9"/>
    <x v="2"/>
    <x v="1"/>
    <n v="2"/>
    <n v="6"/>
    <x v="1"/>
    <n v="10"/>
    <n v="664324.62"/>
    <x v="361"/>
    <s v="&gt;500 000"/>
    <x v="3"/>
  </r>
  <r>
    <x v="1"/>
    <x v="1"/>
    <x v="0"/>
    <n v="3"/>
    <n v="1"/>
    <x v="1"/>
    <n v="7"/>
    <n v="637594.24"/>
    <x v="362"/>
    <s v="&gt;500 000"/>
    <x v="3"/>
  </r>
  <r>
    <x v="13"/>
    <x v="1"/>
    <x v="1"/>
    <n v="2"/>
    <n v="10"/>
    <x v="1"/>
    <n v="88"/>
    <n v="6845701.3200000003"/>
    <x v="363"/>
    <s v="&gt;500 000"/>
    <x v="3"/>
  </r>
  <r>
    <x v="0"/>
    <x v="1"/>
    <x v="1"/>
    <n v="1"/>
    <n v="5"/>
    <x v="1"/>
    <n v="4"/>
    <n v="47803.97"/>
    <x v="364"/>
    <s v="Между 10 000 и 50 000"/>
    <x v="3"/>
  </r>
  <r>
    <x v="1"/>
    <x v="3"/>
    <x v="1"/>
    <n v="2"/>
    <n v="10"/>
    <x v="1"/>
    <n v="191"/>
    <n v="14664688.789999999"/>
    <x v="365"/>
    <s v="&gt;500 000"/>
    <x v="3"/>
  </r>
  <r>
    <x v="1"/>
    <x v="0"/>
    <x v="0"/>
    <n v="3"/>
    <n v="7"/>
    <x v="1"/>
    <n v="84"/>
    <n v="4255498.9400000004"/>
    <x v="366"/>
    <s v="&gt;500 000"/>
    <x v="3"/>
  </r>
  <r>
    <x v="17"/>
    <x v="3"/>
    <x v="1"/>
    <n v="4"/>
    <n v="8"/>
    <x v="1"/>
    <n v="317"/>
    <n v="23103249.379999999"/>
    <x v="367"/>
    <s v="&gt;500 000"/>
    <x v="3"/>
  </r>
  <r>
    <x v="6"/>
    <x v="3"/>
    <x v="0"/>
    <n v="2"/>
    <n v="4"/>
    <x v="0"/>
    <n v="146"/>
    <n v="24400976.600000001"/>
    <x v="368"/>
    <s v="&gt;500 000"/>
    <x v="3"/>
  </r>
  <r>
    <x v="12"/>
    <x v="0"/>
    <x v="1"/>
    <n v="1"/>
    <n v="5"/>
    <x v="1"/>
    <n v="4"/>
    <n v="147446.82"/>
    <x v="369"/>
    <s v="Между 100 000 и 500 000"/>
    <x v="3"/>
  </r>
  <r>
    <x v="7"/>
    <x v="3"/>
    <x v="1"/>
    <n v="3"/>
    <n v="3"/>
    <x v="1"/>
    <n v="4"/>
    <n v="161621.67000000001"/>
    <x v="370"/>
    <s v="Между 100 000 и 500 000"/>
    <x v="3"/>
  </r>
  <r>
    <x v="10"/>
    <x v="3"/>
    <x v="1"/>
    <n v="2"/>
    <n v="6"/>
    <x v="1"/>
    <n v="6"/>
    <n v="248151.83"/>
    <x v="371"/>
    <s v="Между 100 000 и 500 000"/>
    <x v="3"/>
  </r>
  <r>
    <x v="14"/>
    <x v="2"/>
    <x v="1"/>
    <n v="2"/>
    <n v="10"/>
    <x v="1"/>
    <n v="84"/>
    <n v="5949278.5199999996"/>
    <x v="372"/>
    <s v="&gt;500 000"/>
    <x v="3"/>
  </r>
  <r>
    <x v="14"/>
    <x v="1"/>
    <x v="1"/>
    <n v="1"/>
    <n v="12"/>
    <x v="1"/>
    <n v="97"/>
    <n v="6829411.9299999997"/>
    <x v="373"/>
    <s v="&gt;500 000"/>
    <x v="3"/>
  </r>
  <r>
    <x v="8"/>
    <x v="2"/>
    <x v="1"/>
    <n v="1"/>
    <n v="6"/>
    <x v="1"/>
    <n v="11"/>
    <n v="711184.47"/>
    <x v="374"/>
    <s v="&gt;500 000"/>
    <x v="3"/>
  </r>
  <r>
    <x v="8"/>
    <x v="2"/>
    <x v="1"/>
    <n v="3"/>
    <n v="9"/>
    <x v="1"/>
    <n v="90"/>
    <n v="6562316.8399999999"/>
    <x v="375"/>
    <s v="&gt;500 000"/>
    <x v="3"/>
  </r>
  <r>
    <x v="11"/>
    <x v="2"/>
    <x v="1"/>
    <n v="4"/>
    <n v="11"/>
    <x v="1"/>
    <n v="32"/>
    <n v="3741422.75"/>
    <x v="376"/>
    <s v="&gt;500 000"/>
    <x v="3"/>
  </r>
  <r>
    <x v="3"/>
    <x v="2"/>
    <x v="0"/>
    <n v="1"/>
    <n v="6"/>
    <x v="0"/>
    <n v="222"/>
    <n v="47096637.399999999"/>
    <x v="377"/>
    <s v="&gt;500 000"/>
    <x v="3"/>
  </r>
  <r>
    <x v="13"/>
    <x v="2"/>
    <x v="1"/>
    <n v="3"/>
    <n v="6"/>
    <x v="1"/>
    <n v="9"/>
    <n v="533041.98"/>
    <x v="378"/>
    <s v="&gt;500 000"/>
    <x v="3"/>
  </r>
  <r>
    <x v="1"/>
    <x v="0"/>
    <x v="1"/>
    <n v="3"/>
    <n v="11"/>
    <x v="0"/>
    <n v="75"/>
    <n v="32225221.789999999"/>
    <x v="379"/>
    <s v="&gt;500 000"/>
    <x v="3"/>
  </r>
  <r>
    <x v="5"/>
    <x v="0"/>
    <x v="1"/>
    <n v="2"/>
    <n v="9"/>
    <x v="1"/>
    <n v="40"/>
    <n v="2783766.52"/>
    <x v="380"/>
    <s v="&gt;500 000"/>
    <x v="3"/>
  </r>
  <r>
    <x v="0"/>
    <x v="3"/>
    <x v="0"/>
    <n v="1"/>
    <n v="10"/>
    <x v="0"/>
    <n v="75"/>
    <n v="20005865.309999999"/>
    <x v="381"/>
    <s v="&gt;500 000"/>
    <x v="3"/>
  </r>
  <r>
    <x v="9"/>
    <x v="1"/>
    <x v="1"/>
    <n v="1"/>
    <n v="10"/>
    <x v="1"/>
    <n v="91"/>
    <n v="6813708.2000000002"/>
    <x v="382"/>
    <s v="&gt;500 000"/>
    <x v="3"/>
  </r>
  <r>
    <x v="0"/>
    <x v="2"/>
    <x v="1"/>
    <n v="4"/>
    <n v="10"/>
    <x v="1"/>
    <n v="71"/>
    <n v="5112044.55"/>
    <x v="383"/>
    <s v="&gt;500 000"/>
    <x v="3"/>
  </r>
  <r>
    <x v="11"/>
    <x v="2"/>
    <x v="0"/>
    <n v="2"/>
    <n v="7"/>
    <x v="0"/>
    <n v="193"/>
    <n v="35083153.770000003"/>
    <x v="384"/>
    <s v="&gt;500 000"/>
    <x v="3"/>
  </r>
  <r>
    <x v="1"/>
    <x v="0"/>
    <x v="1"/>
    <n v="2"/>
    <n v="1"/>
    <x v="1"/>
    <n v="1"/>
    <n v="24554.44"/>
    <x v="385"/>
    <s v="Между 10 000 и 50 000"/>
    <x v="3"/>
  </r>
  <r>
    <x v="2"/>
    <x v="2"/>
    <x v="0"/>
    <n v="3"/>
    <n v="10"/>
    <x v="0"/>
    <n v="67"/>
    <n v="11079268.560000001"/>
    <x v="386"/>
    <s v="&gt;500 000"/>
    <x v="3"/>
  </r>
  <r>
    <x v="2"/>
    <x v="1"/>
    <x v="0"/>
    <n v="1"/>
    <n v="1"/>
    <x v="1"/>
    <n v="1"/>
    <n v="24667.18"/>
    <x v="387"/>
    <s v="Между 10 000 и 50 000"/>
    <x v="3"/>
  </r>
  <r>
    <x v="2"/>
    <x v="1"/>
    <x v="1"/>
    <n v="3"/>
    <n v="5"/>
    <x v="1"/>
    <n v="4"/>
    <n v="40588.06"/>
    <x v="388"/>
    <s v="Между 10 000 и 50 000"/>
    <x v="3"/>
  </r>
  <r>
    <x v="5"/>
    <x v="2"/>
    <x v="1"/>
    <n v="1"/>
    <n v="12"/>
    <x v="1"/>
    <n v="167"/>
    <n v="9953513.4900000002"/>
    <x v="389"/>
    <s v="&gt;500 000"/>
    <x v="3"/>
  </r>
  <r>
    <x v="13"/>
    <x v="2"/>
    <x v="0"/>
    <n v="1"/>
    <n v="6"/>
    <x v="0"/>
    <n v="72"/>
    <n v="11713418.199999999"/>
    <x v="390"/>
    <s v="&gt;500 000"/>
    <x v="3"/>
  </r>
  <r>
    <x v="12"/>
    <x v="3"/>
    <x v="1"/>
    <n v="4"/>
    <n v="5"/>
    <x v="1"/>
    <n v="6"/>
    <n v="279543.62"/>
    <x v="391"/>
    <s v="Между 100 000 и 500 000"/>
    <x v="3"/>
  </r>
  <r>
    <x v="1"/>
    <x v="1"/>
    <x v="1"/>
    <n v="1"/>
    <n v="12"/>
    <x v="1"/>
    <n v="216"/>
    <n v="15548072.26"/>
    <x v="392"/>
    <s v="&gt;500 000"/>
    <x v="3"/>
  </r>
  <r>
    <x v="17"/>
    <x v="2"/>
    <x v="1"/>
    <n v="3"/>
    <n v="7"/>
    <x v="1"/>
    <n v="6"/>
    <n v="133241.45000000001"/>
    <x v="393"/>
    <s v="Между 100 000 и 500 000"/>
    <x v="3"/>
  </r>
  <r>
    <x v="1"/>
    <x v="2"/>
    <x v="1"/>
    <n v="1"/>
    <n v="1"/>
    <x v="1"/>
    <n v="6"/>
    <n v="401239.1"/>
    <x v="394"/>
    <s v="Между 100 000 и 500 000"/>
    <x v="3"/>
  </r>
  <r>
    <x v="1"/>
    <x v="0"/>
    <x v="0"/>
    <n v="2"/>
    <n v="10"/>
    <x v="0"/>
    <n v="72"/>
    <n v="14986703.43"/>
    <x v="395"/>
    <s v="&gt;500 000"/>
    <x v="3"/>
  </r>
  <r>
    <x v="17"/>
    <x v="3"/>
    <x v="1"/>
    <n v="3"/>
    <n v="10"/>
    <x v="1"/>
    <n v="216"/>
    <n v="15396433.140000001"/>
    <x v="396"/>
    <s v="&gt;500 000"/>
    <x v="3"/>
  </r>
  <r>
    <x v="0"/>
    <x v="2"/>
    <x v="0"/>
    <n v="2"/>
    <n v="5"/>
    <x v="0"/>
    <n v="238"/>
    <n v="44991292.520000003"/>
    <x v="397"/>
    <s v="&gt;500 000"/>
    <x v="3"/>
  </r>
  <r>
    <x v="7"/>
    <x v="0"/>
    <x v="1"/>
    <n v="2"/>
    <n v="8"/>
    <x v="1"/>
    <n v="219"/>
    <n v="15015248.880000001"/>
    <x v="398"/>
    <s v="&gt;500 000"/>
    <x v="3"/>
  </r>
  <r>
    <x v="15"/>
    <x v="0"/>
    <x v="0"/>
    <n v="3"/>
    <n v="4"/>
    <x v="0"/>
    <n v="52"/>
    <n v="7631343.5199999996"/>
    <x v="399"/>
    <s v="&gt;500 000"/>
    <x v="3"/>
  </r>
  <r>
    <x v="8"/>
    <x v="2"/>
    <x v="1"/>
    <n v="3"/>
    <n v="8"/>
    <x v="1"/>
    <n v="151"/>
    <n v="11598287.98"/>
    <x v="400"/>
    <s v="&gt;500 000"/>
    <x v="3"/>
  </r>
  <r>
    <x v="2"/>
    <x v="0"/>
    <x v="1"/>
    <n v="4"/>
    <n v="12"/>
    <x v="1"/>
    <n v="85"/>
    <n v="9508556.8100000005"/>
    <x v="401"/>
    <s v="&gt;500 000"/>
    <x v="3"/>
  </r>
  <r>
    <x v="8"/>
    <x v="3"/>
    <x v="0"/>
    <n v="2"/>
    <n v="6"/>
    <x v="0"/>
    <n v="256"/>
    <n v="54201735.579999998"/>
    <x v="402"/>
    <s v="&gt;500 000"/>
    <x v="3"/>
  </r>
  <r>
    <x v="0"/>
    <x v="1"/>
    <x v="0"/>
    <n v="1"/>
    <n v="7"/>
    <x v="0"/>
    <n v="148"/>
    <n v="24186601.34"/>
    <x v="403"/>
    <s v="&gt;500 000"/>
    <x v="3"/>
  </r>
  <r>
    <x v="8"/>
    <x v="2"/>
    <x v="1"/>
    <n v="4"/>
    <n v="10"/>
    <x v="1"/>
    <n v="183"/>
    <n v="17292917.539999999"/>
    <x v="404"/>
    <s v="&gt;500 000"/>
    <x v="3"/>
  </r>
  <r>
    <x v="13"/>
    <x v="1"/>
    <x v="1"/>
    <n v="1"/>
    <n v="8"/>
    <x v="1"/>
    <n v="365"/>
    <n v="25353443.75"/>
    <x v="405"/>
    <s v="&gt;500 000"/>
    <x v="3"/>
  </r>
  <r>
    <x v="2"/>
    <x v="2"/>
    <x v="1"/>
    <n v="1"/>
    <n v="4"/>
    <x v="1"/>
    <n v="4"/>
    <n v="538682.18000000005"/>
    <x v="406"/>
    <s v="&gt;500 000"/>
    <x v="3"/>
  </r>
  <r>
    <x v="11"/>
    <x v="0"/>
    <x v="1"/>
    <n v="1"/>
    <n v="8"/>
    <x v="0"/>
    <n v="47"/>
    <n v="11868567.279999999"/>
    <x v="407"/>
    <s v="&gt;500 000"/>
    <x v="3"/>
  </r>
  <r>
    <x v="16"/>
    <x v="3"/>
    <x v="1"/>
    <n v="1"/>
    <n v="10"/>
    <x v="1"/>
    <n v="71"/>
    <n v="6020806.9100000001"/>
    <x v="408"/>
    <s v="&gt;500 000"/>
    <x v="3"/>
  </r>
  <r>
    <x v="2"/>
    <x v="3"/>
    <x v="1"/>
    <n v="2"/>
    <n v="9"/>
    <x v="1"/>
    <n v="134"/>
    <n v="12939936.039999999"/>
    <x v="409"/>
    <s v="&gt;500 000"/>
    <x v="3"/>
  </r>
  <r>
    <x v="1"/>
    <x v="3"/>
    <x v="1"/>
    <n v="4"/>
    <n v="10"/>
    <x v="1"/>
    <n v="150"/>
    <n v="16815330.809999999"/>
    <x v="410"/>
    <s v="&gt;500 000"/>
    <x v="3"/>
  </r>
  <r>
    <x v="4"/>
    <x v="0"/>
    <x v="1"/>
    <n v="1"/>
    <n v="12"/>
    <x v="0"/>
    <n v="116"/>
    <n v="38997095.950000003"/>
    <x v="411"/>
    <s v="&gt;500 000"/>
    <x v="3"/>
  </r>
  <r>
    <x v="9"/>
    <x v="2"/>
    <x v="1"/>
    <n v="4"/>
    <n v="8"/>
    <x v="1"/>
    <n v="142"/>
    <n v="10949611.029999999"/>
    <x v="412"/>
    <s v="&gt;500 000"/>
    <x v="3"/>
  </r>
  <r>
    <x v="9"/>
    <x v="3"/>
    <x v="1"/>
    <n v="3"/>
    <n v="11"/>
    <x v="0"/>
    <n v="31"/>
    <n v="9406269.75"/>
    <x v="413"/>
    <s v="&gt;500 000"/>
    <x v="3"/>
  </r>
  <r>
    <x v="8"/>
    <x v="2"/>
    <x v="1"/>
    <n v="1"/>
    <n v="7"/>
    <x v="1"/>
    <n v="9"/>
    <n v="700304.75"/>
    <x v="414"/>
    <s v="&gt;500 000"/>
    <x v="3"/>
  </r>
  <r>
    <x v="4"/>
    <x v="0"/>
    <x v="1"/>
    <n v="1"/>
    <n v="11"/>
    <x v="1"/>
    <n v="32"/>
    <n v="3153172.37"/>
    <x v="415"/>
    <s v="&gt;500 000"/>
    <x v="3"/>
  </r>
  <r>
    <x v="2"/>
    <x v="2"/>
    <x v="0"/>
    <n v="3"/>
    <n v="8"/>
    <x v="0"/>
    <n v="50"/>
    <n v="6967762.8899999997"/>
    <x v="416"/>
    <s v="&gt;500 000"/>
    <x v="3"/>
  </r>
  <r>
    <x v="17"/>
    <x v="2"/>
    <x v="1"/>
    <n v="2"/>
    <n v="4"/>
    <x v="1"/>
    <n v="2"/>
    <n v="138350.78"/>
    <x v="417"/>
    <s v="Между 100 000 и 500 000"/>
    <x v="3"/>
  </r>
  <r>
    <x v="10"/>
    <x v="3"/>
    <x v="0"/>
    <n v="3"/>
    <n v="5"/>
    <x v="0"/>
    <n v="130"/>
    <n v="12159706.43"/>
    <x v="418"/>
    <s v="&gt;500 000"/>
    <x v="3"/>
  </r>
  <r>
    <x v="13"/>
    <x v="3"/>
    <x v="0"/>
    <n v="3"/>
    <n v="7"/>
    <x v="1"/>
    <n v="176"/>
    <n v="9654259.8000000101"/>
    <x v="419"/>
    <s v="&gt;500 000"/>
    <x v="3"/>
  </r>
  <r>
    <x v="12"/>
    <x v="3"/>
    <x v="1"/>
    <n v="3"/>
    <n v="5"/>
    <x v="1"/>
    <n v="5"/>
    <n v="567731.67000000004"/>
    <x v="420"/>
    <s v="&gt;500 000"/>
    <x v="3"/>
  </r>
  <r>
    <x v="0"/>
    <x v="1"/>
    <x v="1"/>
    <n v="3"/>
    <n v="1"/>
    <x v="1"/>
    <n v="2"/>
    <n v="43938.32"/>
    <x v="421"/>
    <s v="Между 10 000 и 50 000"/>
    <x v="3"/>
  </r>
  <r>
    <x v="15"/>
    <x v="3"/>
    <x v="1"/>
    <n v="3"/>
    <n v="9"/>
    <x v="1"/>
    <n v="52"/>
    <n v="3444302.03"/>
    <x v="422"/>
    <s v="&gt;500 000"/>
    <x v="3"/>
  </r>
  <r>
    <x v="5"/>
    <x v="3"/>
    <x v="1"/>
    <n v="4"/>
    <n v="3"/>
    <x v="1"/>
    <n v="5"/>
    <n v="405518.84"/>
    <x v="423"/>
    <s v="Между 100 000 и 500 000"/>
    <x v="3"/>
  </r>
  <r>
    <x v="6"/>
    <x v="3"/>
    <x v="1"/>
    <n v="1"/>
    <n v="12"/>
    <x v="1"/>
    <n v="118"/>
    <n v="6580828.21"/>
    <x v="424"/>
    <s v="&gt;500 000"/>
    <x v="3"/>
  </r>
  <r>
    <x v="7"/>
    <x v="2"/>
    <x v="1"/>
    <n v="4"/>
    <n v="1"/>
    <x v="1"/>
    <n v="3"/>
    <n v="367867.01"/>
    <x v="425"/>
    <s v="Между 100 000 и 500 000"/>
    <x v="3"/>
  </r>
  <r>
    <x v="13"/>
    <x v="1"/>
    <x v="0"/>
    <n v="1"/>
    <n v="5"/>
    <x v="0"/>
    <n v="79"/>
    <n v="12523201.039999999"/>
    <x v="426"/>
    <s v="&gt;500 000"/>
    <x v="3"/>
  </r>
  <r>
    <x v="2"/>
    <x v="0"/>
    <x v="1"/>
    <n v="2"/>
    <n v="8"/>
    <x v="1"/>
    <n v="85"/>
    <n v="8264996.6299999999"/>
    <x v="427"/>
    <s v="&gt;500 000"/>
    <x v="3"/>
  </r>
  <r>
    <x v="8"/>
    <x v="0"/>
    <x v="1"/>
    <n v="2"/>
    <n v="6"/>
    <x v="1"/>
    <n v="6"/>
    <n v="136570"/>
    <x v="428"/>
    <s v="Между 100 000 и 500 000"/>
    <x v="3"/>
  </r>
  <r>
    <x v="0"/>
    <x v="0"/>
    <x v="1"/>
    <n v="2"/>
    <n v="3"/>
    <x v="1"/>
    <n v="3"/>
    <n v="81801.81"/>
    <x v="429"/>
    <s v="Между 50 000 и 100 000"/>
    <x v="3"/>
  </r>
  <r>
    <x v="13"/>
    <x v="3"/>
    <x v="1"/>
    <n v="1"/>
    <n v="6"/>
    <x v="1"/>
    <n v="11"/>
    <n v="655567.89"/>
    <x v="430"/>
    <s v="&gt;500 000"/>
    <x v="3"/>
  </r>
  <r>
    <x v="13"/>
    <x v="3"/>
    <x v="1"/>
    <n v="4"/>
    <n v="11"/>
    <x v="0"/>
    <n v="28"/>
    <n v="9496230.6300000008"/>
    <x v="431"/>
    <s v="&gt;500 000"/>
    <x v="3"/>
  </r>
  <r>
    <x v="3"/>
    <x v="0"/>
    <x v="1"/>
    <n v="1"/>
    <n v="2"/>
    <x v="1"/>
    <n v="7"/>
    <n v="529847.86"/>
    <x v="432"/>
    <s v="&gt;500 000"/>
    <x v="3"/>
  </r>
  <r>
    <x v="2"/>
    <x v="2"/>
    <x v="1"/>
    <n v="3"/>
    <n v="11"/>
    <x v="1"/>
    <n v="92"/>
    <n v="7473342.9500000002"/>
    <x v="433"/>
    <s v="&gt;500 000"/>
    <x v="3"/>
  </r>
  <r>
    <x v="2"/>
    <x v="0"/>
    <x v="0"/>
    <n v="2"/>
    <n v="5"/>
    <x v="0"/>
    <n v="48"/>
    <n v="7289135.3399999999"/>
    <x v="434"/>
    <s v="&gt;500 000"/>
    <x v="3"/>
  </r>
  <r>
    <x v="2"/>
    <x v="3"/>
    <x v="0"/>
    <n v="3"/>
    <n v="8"/>
    <x v="0"/>
    <n v="44"/>
    <n v="7926033.5599999996"/>
    <x v="435"/>
    <s v="&gt;500 000"/>
    <x v="3"/>
  </r>
  <r>
    <x v="14"/>
    <x v="3"/>
    <x v="0"/>
    <n v="2"/>
    <n v="4"/>
    <x v="0"/>
    <n v="42"/>
    <n v="4176129.11"/>
    <x v="436"/>
    <s v="&gt;500 000"/>
    <x v="3"/>
  </r>
  <r>
    <x v="8"/>
    <x v="0"/>
    <x v="0"/>
    <n v="3"/>
    <n v="4"/>
    <x v="1"/>
    <n v="34"/>
    <n v="2224288.09"/>
    <x v="437"/>
    <s v="&gt;500 000"/>
    <x v="3"/>
  </r>
  <r>
    <x v="14"/>
    <x v="3"/>
    <x v="0"/>
    <n v="2"/>
    <n v="5"/>
    <x v="0"/>
    <n v="145"/>
    <n v="14493170.439999999"/>
    <x v="438"/>
    <s v="&gt;500 000"/>
    <x v="3"/>
  </r>
  <r>
    <x v="0"/>
    <x v="0"/>
    <x v="1"/>
    <n v="1"/>
    <n v="12"/>
    <x v="1"/>
    <n v="111"/>
    <n v="7494008.2699999996"/>
    <x v="439"/>
    <s v="&gt;500 000"/>
    <x v="3"/>
  </r>
  <r>
    <x v="17"/>
    <x v="3"/>
    <x v="1"/>
    <n v="3"/>
    <n v="9"/>
    <x v="1"/>
    <n v="132"/>
    <n v="8781610.8699999992"/>
    <x v="440"/>
    <s v="&gt;500 000"/>
    <x v="3"/>
  </r>
  <r>
    <x v="12"/>
    <x v="2"/>
    <x v="0"/>
    <n v="3"/>
    <n v="7"/>
    <x v="0"/>
    <n v="146"/>
    <n v="24806572.800000001"/>
    <x v="441"/>
    <s v="&gt;500 000"/>
    <x v="3"/>
  </r>
  <r>
    <x v="13"/>
    <x v="1"/>
    <x v="1"/>
    <n v="1"/>
    <n v="12"/>
    <x v="1"/>
    <n v="275"/>
    <n v="17901910.98"/>
    <x v="442"/>
    <s v="&gt;500 000"/>
    <x v="3"/>
  </r>
  <r>
    <x v="7"/>
    <x v="2"/>
    <x v="1"/>
    <n v="1"/>
    <n v="10"/>
    <x v="1"/>
    <n v="71"/>
    <n v="6136078.2800000003"/>
    <x v="443"/>
    <s v="&gt;500 000"/>
    <x v="3"/>
  </r>
  <r>
    <x v="1"/>
    <x v="0"/>
    <x v="1"/>
    <n v="1"/>
    <n v="8"/>
    <x v="1"/>
    <n v="91"/>
    <n v="8506061.3499999996"/>
    <x v="444"/>
    <s v="&gt;500 000"/>
    <x v="3"/>
  </r>
  <r>
    <x v="5"/>
    <x v="3"/>
    <x v="1"/>
    <n v="1"/>
    <n v="5"/>
    <x v="1"/>
    <n v="8"/>
    <n v="825651.42"/>
    <x v="445"/>
    <s v="&gt;500 000"/>
    <x v="3"/>
  </r>
  <r>
    <x v="4"/>
    <x v="2"/>
    <x v="1"/>
    <n v="4"/>
    <n v="4"/>
    <x v="1"/>
    <n v="5"/>
    <n v="226748.17"/>
    <x v="446"/>
    <s v="Между 100 000 и 500 000"/>
    <x v="3"/>
  </r>
  <r>
    <x v="16"/>
    <x v="2"/>
    <x v="1"/>
    <n v="2"/>
    <n v="12"/>
    <x v="1"/>
    <n v="42"/>
    <n v="5720007.4500000002"/>
    <x v="447"/>
    <s v="&gt;500 000"/>
    <x v="3"/>
  </r>
  <r>
    <x v="11"/>
    <x v="0"/>
    <x v="1"/>
    <n v="1"/>
    <n v="9"/>
    <x v="1"/>
    <n v="35"/>
    <n v="2808139.3"/>
    <x v="448"/>
    <s v="&gt;500 000"/>
    <x v="3"/>
  </r>
  <r>
    <x v="4"/>
    <x v="3"/>
    <x v="1"/>
    <n v="4"/>
    <n v="12"/>
    <x v="1"/>
    <n v="85"/>
    <n v="9042127.5"/>
    <x v="449"/>
    <s v="&gt;500 000"/>
    <x v="3"/>
  </r>
  <r>
    <x v="7"/>
    <x v="2"/>
    <x v="1"/>
    <n v="1"/>
    <n v="9"/>
    <x v="1"/>
    <n v="84"/>
    <n v="6714430.96"/>
    <x v="450"/>
    <s v="&gt;500 000"/>
    <x v="3"/>
  </r>
  <r>
    <x v="7"/>
    <x v="0"/>
    <x v="0"/>
    <n v="2"/>
    <n v="7"/>
    <x v="1"/>
    <n v="134"/>
    <n v="5378048.5"/>
    <x v="451"/>
    <s v="&gt;500 000"/>
    <x v="3"/>
  </r>
  <r>
    <x v="11"/>
    <x v="3"/>
    <x v="1"/>
    <n v="1"/>
    <n v="3"/>
    <x v="1"/>
    <n v="5"/>
    <n v="161466.63"/>
    <x v="452"/>
    <s v="Между 100 000 и 500 000"/>
    <x v="3"/>
  </r>
  <r>
    <x v="17"/>
    <x v="2"/>
    <x v="0"/>
    <n v="2"/>
    <n v="7"/>
    <x v="0"/>
    <n v="115"/>
    <n v="16756616.26"/>
    <x v="453"/>
    <s v="&gt;500 000"/>
    <x v="3"/>
  </r>
  <r>
    <x v="8"/>
    <x v="2"/>
    <x v="1"/>
    <n v="4"/>
    <n v="11"/>
    <x v="0"/>
    <n v="27"/>
    <n v="11705963.34"/>
    <x v="454"/>
    <s v="&gt;500 000"/>
    <x v="3"/>
  </r>
  <r>
    <x v="2"/>
    <x v="0"/>
    <x v="1"/>
    <n v="1"/>
    <n v="12"/>
    <x v="1"/>
    <n v="153"/>
    <n v="14580621.630000001"/>
    <x v="455"/>
    <s v="&gt;500 000"/>
    <x v="3"/>
  </r>
  <r>
    <x v="16"/>
    <x v="2"/>
    <x v="1"/>
    <n v="2"/>
    <n v="11"/>
    <x v="1"/>
    <n v="25"/>
    <n v="2348698.81"/>
    <x v="456"/>
    <s v="&gt;500 000"/>
    <x v="3"/>
  </r>
  <r>
    <x v="3"/>
    <x v="0"/>
    <x v="0"/>
    <n v="2"/>
    <n v="6"/>
    <x v="1"/>
    <n v="20"/>
    <n v="1132000.44"/>
    <x v="457"/>
    <s v="&gt;500 000"/>
    <x v="3"/>
  </r>
  <r>
    <x v="0"/>
    <x v="3"/>
    <x v="0"/>
    <n v="1"/>
    <n v="7"/>
    <x v="0"/>
    <n v="179"/>
    <n v="25495373.75"/>
    <x v="458"/>
    <s v="&gt;500 000"/>
    <x v="3"/>
  </r>
  <r>
    <x v="0"/>
    <x v="3"/>
    <x v="1"/>
    <n v="1"/>
    <n v="1"/>
    <x v="1"/>
    <n v="5"/>
    <n v="186469.65"/>
    <x v="459"/>
    <s v="Между 100 000 и 500 000"/>
    <x v="3"/>
  </r>
  <r>
    <x v="12"/>
    <x v="2"/>
    <x v="0"/>
    <n v="2"/>
    <n v="7"/>
    <x v="0"/>
    <n v="135"/>
    <n v="26784225.91"/>
    <x v="460"/>
    <s v="&gt;500 000"/>
    <x v="3"/>
  </r>
  <r>
    <x v="6"/>
    <x v="2"/>
    <x v="1"/>
    <n v="2"/>
    <n v="9"/>
    <x v="0"/>
    <n v="34"/>
    <n v="11657575.76"/>
    <x v="461"/>
    <s v="&gt;500 000"/>
    <x v="3"/>
  </r>
  <r>
    <x v="0"/>
    <x v="3"/>
    <x v="1"/>
    <n v="4"/>
    <n v="10"/>
    <x v="1"/>
    <n v="51"/>
    <n v="3745728.21"/>
    <x v="462"/>
    <s v="&gt;500 000"/>
    <x v="3"/>
  </r>
  <r>
    <x v="8"/>
    <x v="0"/>
    <x v="1"/>
    <n v="2"/>
    <n v="8"/>
    <x v="1"/>
    <n v="113"/>
    <n v="8940688.1499999892"/>
    <x v="463"/>
    <s v="&gt;500 000"/>
    <x v="3"/>
  </r>
  <r>
    <x v="5"/>
    <x v="2"/>
    <x v="1"/>
    <n v="1"/>
    <n v="6"/>
    <x v="1"/>
    <n v="7"/>
    <n v="556733.28"/>
    <x v="464"/>
    <s v="&gt;500 000"/>
    <x v="3"/>
  </r>
  <r>
    <x v="6"/>
    <x v="3"/>
    <x v="0"/>
    <n v="2"/>
    <n v="6"/>
    <x v="0"/>
    <n v="253"/>
    <n v="58140867.149999999"/>
    <x v="465"/>
    <s v="&gt;500 000"/>
    <x v="3"/>
  </r>
  <r>
    <x v="4"/>
    <x v="3"/>
    <x v="1"/>
    <n v="3"/>
    <n v="8"/>
    <x v="0"/>
    <n v="30"/>
    <n v="7176086.2300000004"/>
    <x v="466"/>
    <s v="&gt;500 000"/>
    <x v="3"/>
  </r>
  <r>
    <x v="4"/>
    <x v="0"/>
    <x v="1"/>
    <n v="4"/>
    <n v="12"/>
    <x v="1"/>
    <n v="95"/>
    <n v="11011594.779999999"/>
    <x v="467"/>
    <s v="&gt;500 000"/>
    <x v="3"/>
  </r>
  <r>
    <x v="13"/>
    <x v="1"/>
    <x v="1"/>
    <n v="1"/>
    <n v="8"/>
    <x v="0"/>
    <n v="34"/>
    <n v="10974059.560000001"/>
    <x v="468"/>
    <s v="&gt;500 000"/>
    <x v="3"/>
  </r>
  <r>
    <x v="2"/>
    <x v="0"/>
    <x v="1"/>
    <n v="2"/>
    <n v="1"/>
    <x v="1"/>
    <n v="4"/>
    <n v="329331.07"/>
    <x v="469"/>
    <s v="Между 100 000 и 500 000"/>
    <x v="3"/>
  </r>
  <r>
    <x v="3"/>
    <x v="2"/>
    <x v="1"/>
    <n v="3"/>
    <n v="4"/>
    <x v="1"/>
    <n v="5"/>
    <n v="224331.57"/>
    <x v="470"/>
    <s v="Между 100 000 и 500 000"/>
    <x v="3"/>
  </r>
  <r>
    <x v="7"/>
    <x v="3"/>
    <x v="0"/>
    <n v="1"/>
    <n v="1"/>
    <x v="1"/>
    <n v="20"/>
    <n v="4599924.87"/>
    <x v="471"/>
    <s v="&gt;500 000"/>
    <x v="3"/>
  </r>
  <r>
    <x v="15"/>
    <x v="0"/>
    <x v="1"/>
    <n v="3"/>
    <n v="7"/>
    <x v="1"/>
    <n v="1"/>
    <n v="33898.300000000003"/>
    <x v="472"/>
    <s v="Между 10 000 и 50 000"/>
    <x v="3"/>
  </r>
  <r>
    <x v="4"/>
    <x v="3"/>
    <x v="1"/>
    <n v="1"/>
    <n v="12"/>
    <x v="0"/>
    <n v="95"/>
    <n v="30658356.239999998"/>
    <x v="473"/>
    <s v="&gt;500 000"/>
    <x v="3"/>
  </r>
  <r>
    <x v="13"/>
    <x v="3"/>
    <x v="1"/>
    <n v="2"/>
    <n v="10"/>
    <x v="1"/>
    <n v="222"/>
    <n v="15655601.470000001"/>
    <x v="474"/>
    <s v="&gt;500 000"/>
    <x v="3"/>
  </r>
  <r>
    <x v="7"/>
    <x v="0"/>
    <x v="1"/>
    <n v="4"/>
    <n v="11"/>
    <x v="1"/>
    <n v="27"/>
    <n v="3737776.43"/>
    <x v="475"/>
    <s v="&gt;500 000"/>
    <x v="3"/>
  </r>
  <r>
    <x v="13"/>
    <x v="0"/>
    <x v="1"/>
    <n v="2"/>
    <n v="12"/>
    <x v="0"/>
    <n v="9"/>
    <n v="3495752.78"/>
    <x v="476"/>
    <s v="&gt;500 000"/>
    <x v="3"/>
  </r>
  <r>
    <x v="3"/>
    <x v="3"/>
    <x v="0"/>
    <n v="3"/>
    <n v="5"/>
    <x v="0"/>
    <n v="71"/>
    <n v="13399008.76"/>
    <x v="477"/>
    <s v="&gt;500 000"/>
    <x v="3"/>
  </r>
  <r>
    <x v="9"/>
    <x v="0"/>
    <x v="0"/>
    <n v="3"/>
    <n v="6"/>
    <x v="0"/>
    <n v="89"/>
    <n v="17803820.210000001"/>
    <x v="478"/>
    <s v="&gt;500 000"/>
    <x v="3"/>
  </r>
  <r>
    <x v="0"/>
    <x v="2"/>
    <x v="1"/>
    <n v="2"/>
    <n v="4"/>
    <x v="1"/>
    <n v="5"/>
    <n v="509214.49"/>
    <x v="479"/>
    <s v="&gt;500 000"/>
    <x v="3"/>
  </r>
  <r>
    <x v="0"/>
    <x v="1"/>
    <x v="1"/>
    <n v="3"/>
    <n v="10"/>
    <x v="1"/>
    <n v="104"/>
    <n v="9062486.0199999996"/>
    <x v="480"/>
    <s v="&gt;500 000"/>
    <x v="3"/>
  </r>
  <r>
    <x v="5"/>
    <x v="3"/>
    <x v="0"/>
    <n v="3"/>
    <n v="1"/>
    <x v="1"/>
    <n v="6"/>
    <n v="936156.4"/>
    <x v="481"/>
    <s v="&gt;500 000"/>
    <x v="3"/>
  </r>
  <r>
    <x v="13"/>
    <x v="1"/>
    <x v="0"/>
    <n v="1"/>
    <n v="6"/>
    <x v="0"/>
    <n v="88"/>
    <n v="14904330.08"/>
    <x v="482"/>
    <s v="&gt;500 000"/>
    <x v="3"/>
  </r>
  <r>
    <x v="0"/>
    <x v="3"/>
    <x v="0"/>
    <n v="3"/>
    <n v="3"/>
    <x v="1"/>
    <n v="19"/>
    <n v="1234856.23"/>
    <x v="483"/>
    <s v="&gt;500 000"/>
    <x v="3"/>
  </r>
  <r>
    <x v="10"/>
    <x v="1"/>
    <x v="1"/>
    <n v="2"/>
    <n v="1"/>
    <x v="1"/>
    <n v="2"/>
    <n v="48071.11"/>
    <x v="484"/>
    <s v="Между 10 000 и 50 000"/>
    <x v="3"/>
  </r>
  <r>
    <x v="2"/>
    <x v="1"/>
    <x v="0"/>
    <n v="3"/>
    <n v="7"/>
    <x v="1"/>
    <n v="79"/>
    <n v="4001740.33"/>
    <x v="485"/>
    <s v="&gt;500 000"/>
    <x v="3"/>
  </r>
  <r>
    <x v="2"/>
    <x v="3"/>
    <x v="0"/>
    <n v="1"/>
    <n v="1"/>
    <x v="1"/>
    <n v="9"/>
    <n v="1359672.73"/>
    <x v="486"/>
    <s v="&gt;500 000"/>
    <x v="3"/>
  </r>
  <r>
    <x v="17"/>
    <x v="3"/>
    <x v="0"/>
    <n v="2"/>
    <n v="4"/>
    <x v="0"/>
    <n v="78"/>
    <n v="9544214.4100000001"/>
    <x v="487"/>
    <s v="&gt;500 000"/>
    <x v="3"/>
  </r>
  <r>
    <x v="3"/>
    <x v="0"/>
    <x v="1"/>
    <n v="3"/>
    <n v="8"/>
    <x v="1"/>
    <n v="82"/>
    <n v="7611765.6900000004"/>
    <x v="488"/>
    <s v="&gt;500 000"/>
    <x v="3"/>
  </r>
  <r>
    <x v="14"/>
    <x v="3"/>
    <x v="1"/>
    <n v="1"/>
    <n v="7"/>
    <x v="1"/>
    <n v="17"/>
    <n v="1376891.95"/>
    <x v="489"/>
    <s v="&gt;500 000"/>
    <x v="3"/>
  </r>
  <r>
    <x v="3"/>
    <x v="1"/>
    <x v="0"/>
    <n v="2"/>
    <n v="5"/>
    <x v="1"/>
    <n v="65"/>
    <n v="3517791.05"/>
    <x v="490"/>
    <s v="&gt;500 000"/>
    <x v="3"/>
  </r>
  <r>
    <x v="4"/>
    <x v="2"/>
    <x v="0"/>
    <n v="1"/>
    <n v="2"/>
    <x v="1"/>
    <n v="66"/>
    <n v="19933078.789999999"/>
    <x v="491"/>
    <s v="&gt;500 000"/>
    <x v="3"/>
  </r>
  <r>
    <x v="4"/>
    <x v="3"/>
    <x v="0"/>
    <n v="3"/>
    <n v="1"/>
    <x v="1"/>
    <n v="5"/>
    <n v="956953.42"/>
    <x v="492"/>
    <s v="&gt;500 000"/>
    <x v="3"/>
  </r>
  <r>
    <x v="10"/>
    <x v="2"/>
    <x v="1"/>
    <n v="1"/>
    <n v="4"/>
    <x v="1"/>
    <n v="5"/>
    <n v="503280.49"/>
    <x v="493"/>
    <s v="&gt;500 000"/>
    <x v="3"/>
  </r>
  <r>
    <x v="2"/>
    <x v="2"/>
    <x v="1"/>
    <n v="2"/>
    <n v="4"/>
    <x v="1"/>
    <n v="5"/>
    <n v="222627.82"/>
    <x v="494"/>
    <s v="Между 100 000 и 500 000"/>
    <x v="3"/>
  </r>
  <r>
    <x v="17"/>
    <x v="1"/>
    <x v="1"/>
    <n v="4"/>
    <n v="12"/>
    <x v="1"/>
    <n v="49"/>
    <n v="7051047.25"/>
    <x v="495"/>
    <s v="&gt;500 000"/>
    <x v="3"/>
  </r>
  <r>
    <x v="12"/>
    <x v="3"/>
    <x v="1"/>
    <n v="4"/>
    <n v="3"/>
    <x v="1"/>
    <n v="3"/>
    <n v="64952.31"/>
    <x v="496"/>
    <s v="Между 50 000 и 100 000"/>
    <x v="3"/>
  </r>
  <r>
    <x v="6"/>
    <x v="0"/>
    <x v="1"/>
    <n v="2"/>
    <n v="8"/>
    <x v="1"/>
    <n v="135"/>
    <n v="11153610.359999999"/>
    <x v="497"/>
    <s v="&gt;500 000"/>
    <x v="3"/>
  </r>
  <r>
    <x v="9"/>
    <x v="2"/>
    <x v="1"/>
    <n v="4"/>
    <n v="8"/>
    <x v="0"/>
    <n v="26"/>
    <n v="9728371.5800000001"/>
    <x v="498"/>
    <s v="&gt;500 000"/>
    <x v="3"/>
  </r>
  <r>
    <x v="0"/>
    <x v="0"/>
    <x v="0"/>
    <n v="1"/>
    <n v="10"/>
    <x v="0"/>
    <n v="89"/>
    <n v="18515984.210000001"/>
    <x v="499"/>
    <s v="&gt;500 000"/>
    <x v="3"/>
  </r>
  <r>
    <x v="16"/>
    <x v="3"/>
    <x v="0"/>
    <n v="3"/>
    <n v="7"/>
    <x v="0"/>
    <n v="144"/>
    <n v="23561768.699999999"/>
    <x v="500"/>
    <s v="&gt;500 000"/>
    <x v="3"/>
  </r>
  <r>
    <x v="4"/>
    <x v="2"/>
    <x v="1"/>
    <n v="1"/>
    <n v="7"/>
    <x v="1"/>
    <n v="5"/>
    <n v="170661.6"/>
    <x v="501"/>
    <s v="Между 100 000 и 500 000"/>
    <x v="3"/>
  </r>
  <r>
    <x v="16"/>
    <x v="3"/>
    <x v="0"/>
    <n v="1"/>
    <n v="8"/>
    <x v="0"/>
    <n v="48"/>
    <n v="7260567.3899999997"/>
    <x v="502"/>
    <s v="&gt;500 000"/>
    <x v="3"/>
  </r>
  <r>
    <x v="1"/>
    <x v="1"/>
    <x v="1"/>
    <n v="4"/>
    <n v="1"/>
    <x v="1"/>
    <n v="2"/>
    <n v="36583.07"/>
    <x v="503"/>
    <s v="Между 10 000 и 50 000"/>
    <x v="3"/>
  </r>
  <r>
    <x v="16"/>
    <x v="3"/>
    <x v="1"/>
    <n v="1"/>
    <n v="9"/>
    <x v="1"/>
    <n v="107"/>
    <n v="8126512.6600000001"/>
    <x v="504"/>
    <s v="&gt;500 000"/>
    <x v="3"/>
  </r>
  <r>
    <x v="13"/>
    <x v="3"/>
    <x v="1"/>
    <n v="3"/>
    <n v="11"/>
    <x v="1"/>
    <n v="106"/>
    <n v="10060784.4"/>
    <x v="505"/>
    <s v="&gt;500 000"/>
    <x v="3"/>
  </r>
  <r>
    <x v="7"/>
    <x v="3"/>
    <x v="1"/>
    <n v="4"/>
    <n v="11"/>
    <x v="1"/>
    <n v="61"/>
    <n v="6907428.7800000003"/>
    <x v="506"/>
    <s v="&gt;500 000"/>
    <x v="3"/>
  </r>
  <r>
    <x v="2"/>
    <x v="1"/>
    <x v="1"/>
    <n v="2"/>
    <n v="9"/>
    <x v="1"/>
    <n v="151"/>
    <n v="11635850.289999999"/>
    <x v="507"/>
    <s v="&gt;500 000"/>
    <x v="3"/>
  </r>
  <r>
    <x v="11"/>
    <x v="3"/>
    <x v="1"/>
    <n v="2"/>
    <n v="12"/>
    <x v="1"/>
    <n v="79"/>
    <n v="5480284.6600000001"/>
    <x v="508"/>
    <s v="&gt;500 000"/>
    <x v="3"/>
  </r>
  <r>
    <x v="10"/>
    <x v="1"/>
    <x v="1"/>
    <n v="1"/>
    <n v="11"/>
    <x v="1"/>
    <n v="259"/>
    <n v="18732231.52"/>
    <x v="509"/>
    <s v="&gt;500 000"/>
    <x v="3"/>
  </r>
  <r>
    <x v="8"/>
    <x v="0"/>
    <x v="1"/>
    <n v="3"/>
    <n v="10"/>
    <x v="1"/>
    <n v="139"/>
    <n v="12435843.66"/>
    <x v="510"/>
    <s v="&gt;500 000"/>
    <x v="3"/>
  </r>
  <r>
    <x v="3"/>
    <x v="0"/>
    <x v="1"/>
    <n v="1"/>
    <n v="3"/>
    <x v="1"/>
    <n v="3"/>
    <n v="78147.600000000006"/>
    <x v="511"/>
    <s v="Между 50 000 и 100 000"/>
    <x v="3"/>
  </r>
  <r>
    <x v="2"/>
    <x v="2"/>
    <x v="0"/>
    <n v="2"/>
    <n v="5"/>
    <x v="0"/>
    <n v="60"/>
    <n v="11387224.699999999"/>
    <x v="512"/>
    <s v="&gt;500 000"/>
    <x v="3"/>
  </r>
  <r>
    <x v="1"/>
    <x v="2"/>
    <x v="1"/>
    <n v="1"/>
    <n v="10"/>
    <x v="1"/>
    <n v="266"/>
    <n v="28180120.57"/>
    <x v="513"/>
    <s v="&gt;500 000"/>
    <x v="3"/>
  </r>
  <r>
    <x v="2"/>
    <x v="2"/>
    <x v="0"/>
    <n v="2"/>
    <n v="6"/>
    <x v="0"/>
    <n v="72"/>
    <n v="14725035.59"/>
    <x v="514"/>
    <s v="&gt;500 000"/>
    <x v="3"/>
  </r>
  <r>
    <x v="0"/>
    <x v="0"/>
    <x v="1"/>
    <n v="2"/>
    <n v="11"/>
    <x v="0"/>
    <n v="91"/>
    <n v="35546684"/>
    <x v="515"/>
    <s v="&gt;500 000"/>
    <x v="3"/>
  </r>
  <r>
    <x v="5"/>
    <x v="3"/>
    <x v="0"/>
    <n v="2"/>
    <n v="7"/>
    <x v="0"/>
    <n v="122"/>
    <n v="23356061.969999999"/>
    <x v="516"/>
    <s v="&gt;500 000"/>
    <x v="3"/>
  </r>
  <r>
    <x v="3"/>
    <x v="3"/>
    <x v="1"/>
    <n v="2"/>
    <n v="8"/>
    <x v="0"/>
    <n v="33"/>
    <n v="7646599.4199999999"/>
    <x v="517"/>
    <s v="&gt;500 000"/>
    <x v="3"/>
  </r>
  <r>
    <x v="2"/>
    <x v="3"/>
    <x v="1"/>
    <n v="1"/>
    <n v="2"/>
    <x v="1"/>
    <n v="4"/>
    <n v="573353.71"/>
    <x v="518"/>
    <s v="&gt;500 000"/>
    <x v="3"/>
  </r>
  <r>
    <x v="6"/>
    <x v="3"/>
    <x v="1"/>
    <n v="1"/>
    <n v="9"/>
    <x v="1"/>
    <n v="169"/>
    <n v="10472810.66"/>
    <x v="519"/>
    <s v="&gt;500 000"/>
    <x v="3"/>
  </r>
  <r>
    <x v="1"/>
    <x v="2"/>
    <x v="0"/>
    <n v="3"/>
    <n v="7"/>
    <x v="0"/>
    <n v="493"/>
    <n v="74934296.650000006"/>
    <x v="520"/>
    <s v="&gt;500 000"/>
    <x v="3"/>
  </r>
  <r>
    <x v="0"/>
    <x v="3"/>
    <x v="1"/>
    <n v="3"/>
    <n v="11"/>
    <x v="1"/>
    <n v="117"/>
    <n v="8810030.5999999996"/>
    <x v="521"/>
    <s v="&gt;500 000"/>
    <x v="3"/>
  </r>
  <r>
    <x v="1"/>
    <x v="0"/>
    <x v="0"/>
    <n v="1"/>
    <n v="2"/>
    <x v="1"/>
    <n v="18"/>
    <n v="3782760.41"/>
    <x v="522"/>
    <s v="&gt;500 000"/>
    <x v="3"/>
  </r>
  <r>
    <x v="5"/>
    <x v="0"/>
    <x v="1"/>
    <n v="1"/>
    <n v="11"/>
    <x v="0"/>
    <n v="51"/>
    <n v="21502538.649999999"/>
    <x v="523"/>
    <s v="&gt;500 000"/>
    <x v="3"/>
  </r>
  <r>
    <x v="2"/>
    <x v="1"/>
    <x v="0"/>
    <n v="3"/>
    <n v="10"/>
    <x v="0"/>
    <n v="71"/>
    <n v="12772033.970000001"/>
    <x v="524"/>
    <s v="&gt;500 000"/>
    <x v="3"/>
  </r>
  <r>
    <x v="9"/>
    <x v="2"/>
    <x v="0"/>
    <n v="2"/>
    <n v="7"/>
    <x v="0"/>
    <n v="100"/>
    <n v="19056577.699999999"/>
    <x v="525"/>
    <s v="&gt;500 000"/>
    <x v="3"/>
  </r>
  <r>
    <x v="4"/>
    <x v="3"/>
    <x v="0"/>
    <n v="2"/>
    <n v="1"/>
    <x v="1"/>
    <n v="9"/>
    <n v="1699934.55"/>
    <x v="526"/>
    <s v="&gt;500 000"/>
    <x v="3"/>
  </r>
  <r>
    <x v="4"/>
    <x v="3"/>
    <x v="1"/>
    <n v="4"/>
    <n v="8"/>
    <x v="1"/>
    <n v="74"/>
    <n v="6832426.3099999996"/>
    <x v="527"/>
    <s v="&gt;500 000"/>
    <x v="3"/>
  </r>
  <r>
    <x v="7"/>
    <x v="3"/>
    <x v="0"/>
    <n v="2"/>
    <n v="5"/>
    <x v="0"/>
    <n v="194"/>
    <n v="32349151.84"/>
    <x v="528"/>
    <s v="&gt;500 000"/>
    <x v="3"/>
  </r>
  <r>
    <x v="3"/>
    <x v="3"/>
    <x v="0"/>
    <n v="1"/>
    <n v="6"/>
    <x v="0"/>
    <n v="197"/>
    <n v="43683711.130000003"/>
    <x v="529"/>
    <s v="&gt;500 000"/>
    <x v="3"/>
  </r>
  <r>
    <x v="15"/>
    <x v="0"/>
    <x v="1"/>
    <n v="1"/>
    <n v="9"/>
    <x v="1"/>
    <n v="31"/>
    <n v="1592011.06"/>
    <x v="530"/>
    <s v="&gt;500 000"/>
    <x v="3"/>
  </r>
  <r>
    <x v="9"/>
    <x v="2"/>
    <x v="1"/>
    <n v="1"/>
    <n v="4"/>
    <x v="1"/>
    <n v="3"/>
    <n v="306624.33"/>
    <x v="531"/>
    <s v="Между 100 000 и 500 000"/>
    <x v="3"/>
  </r>
  <r>
    <x v="6"/>
    <x v="3"/>
    <x v="1"/>
    <n v="1"/>
    <n v="5"/>
    <x v="1"/>
    <n v="6"/>
    <n v="555350.47"/>
    <x v="532"/>
    <s v="&gt;500 000"/>
    <x v="3"/>
  </r>
  <r>
    <x v="8"/>
    <x v="3"/>
    <x v="1"/>
    <n v="2"/>
    <n v="11"/>
    <x v="0"/>
    <n v="42"/>
    <n v="11417349.970000001"/>
    <x v="533"/>
    <s v="&gt;500 000"/>
    <x v="3"/>
  </r>
  <r>
    <x v="8"/>
    <x v="2"/>
    <x v="1"/>
    <n v="3"/>
    <n v="8"/>
    <x v="0"/>
    <n v="28"/>
    <n v="9634762.8900000006"/>
    <x v="534"/>
    <s v="&gt;500 000"/>
    <x v="3"/>
  </r>
  <r>
    <x v="16"/>
    <x v="2"/>
    <x v="1"/>
    <n v="1"/>
    <n v="12"/>
    <x v="1"/>
    <n v="42"/>
    <n v="3689399.73"/>
    <x v="535"/>
    <s v="&gt;500 000"/>
    <x v="3"/>
  </r>
  <r>
    <x v="16"/>
    <x v="2"/>
    <x v="0"/>
    <n v="2"/>
    <n v="6"/>
    <x v="0"/>
    <n v="145"/>
    <n v="13181698.9"/>
    <x v="536"/>
    <s v="&gt;500 000"/>
    <x v="3"/>
  </r>
  <r>
    <x v="10"/>
    <x v="3"/>
    <x v="0"/>
    <n v="2"/>
    <n v="4"/>
    <x v="0"/>
    <n v="112"/>
    <n v="20804699.940000001"/>
    <x v="537"/>
    <s v="&gt;500 000"/>
    <x v="3"/>
  </r>
  <r>
    <x v="13"/>
    <x v="3"/>
    <x v="1"/>
    <n v="1"/>
    <n v="4"/>
    <x v="1"/>
    <n v="7"/>
    <n v="584819.66"/>
    <x v="538"/>
    <s v="&gt;500 000"/>
    <x v="3"/>
  </r>
  <r>
    <x v="13"/>
    <x v="3"/>
    <x v="1"/>
    <n v="2"/>
    <n v="2"/>
    <x v="1"/>
    <n v="2"/>
    <n v="87053.71"/>
    <x v="539"/>
    <s v="Между 50 000 и 100 000"/>
    <x v="3"/>
  </r>
  <r>
    <x v="12"/>
    <x v="0"/>
    <x v="1"/>
    <n v="4"/>
    <n v="11"/>
    <x v="1"/>
    <n v="64"/>
    <n v="7518847.6600000001"/>
    <x v="540"/>
    <s v="&gt;500 000"/>
    <x v="3"/>
  </r>
  <r>
    <x v="17"/>
    <x v="3"/>
    <x v="1"/>
    <n v="4"/>
    <n v="12"/>
    <x v="1"/>
    <n v="109"/>
    <n v="11545118.17"/>
    <x v="541"/>
    <s v="&gt;500 000"/>
    <x v="3"/>
  </r>
  <r>
    <x v="1"/>
    <x v="3"/>
    <x v="0"/>
    <n v="3"/>
    <n v="4"/>
    <x v="0"/>
    <n v="95"/>
    <n v="13727457.390000001"/>
    <x v="542"/>
    <s v="&gt;500 000"/>
    <x v="3"/>
  </r>
  <r>
    <x v="3"/>
    <x v="2"/>
    <x v="0"/>
    <n v="2"/>
    <n v="6"/>
    <x v="1"/>
    <n v="47"/>
    <n v="4591841.6399999997"/>
    <x v="543"/>
    <s v="&gt;500 000"/>
    <x v="3"/>
  </r>
  <r>
    <x v="4"/>
    <x v="2"/>
    <x v="0"/>
    <n v="3"/>
    <n v="6"/>
    <x v="1"/>
    <n v="43"/>
    <n v="4542243.01"/>
    <x v="544"/>
    <s v="&gt;500 000"/>
    <x v="3"/>
  </r>
  <r>
    <x v="1"/>
    <x v="2"/>
    <x v="1"/>
    <n v="3"/>
    <n v="1"/>
    <x v="1"/>
    <n v="2"/>
    <n v="283925.62"/>
    <x v="545"/>
    <s v="Между 100 000 и 500 000"/>
    <x v="3"/>
  </r>
  <r>
    <x v="11"/>
    <x v="2"/>
    <x v="1"/>
    <n v="1"/>
    <n v="7"/>
    <x v="0"/>
    <n v="4"/>
    <n v="272686.18"/>
    <x v="546"/>
    <s v="Между 100 000 и 500 000"/>
    <x v="3"/>
  </r>
  <r>
    <x v="14"/>
    <x v="2"/>
    <x v="1"/>
    <n v="2"/>
    <n v="12"/>
    <x v="1"/>
    <n v="32"/>
    <n v="3537834.31"/>
    <x v="547"/>
    <s v="&gt;500 000"/>
    <x v="3"/>
  </r>
  <r>
    <x v="13"/>
    <x v="2"/>
    <x v="1"/>
    <n v="3"/>
    <n v="12"/>
    <x v="1"/>
    <n v="116"/>
    <n v="11772854.189999999"/>
    <x v="548"/>
    <s v="&gt;500 000"/>
    <x v="3"/>
  </r>
  <r>
    <x v="1"/>
    <x v="3"/>
    <x v="1"/>
    <n v="3"/>
    <n v="11"/>
    <x v="1"/>
    <n v="172"/>
    <n v="16530807.52"/>
    <x v="549"/>
    <s v="&gt;500 000"/>
    <x v="3"/>
  </r>
  <r>
    <x v="8"/>
    <x v="3"/>
    <x v="0"/>
    <n v="1"/>
    <n v="6"/>
    <x v="0"/>
    <n v="210"/>
    <n v="39507117.93"/>
    <x v="550"/>
    <s v="&gt;500 000"/>
    <x v="3"/>
  </r>
  <r>
    <x v="6"/>
    <x v="2"/>
    <x v="0"/>
    <n v="3"/>
    <n v="5"/>
    <x v="1"/>
    <n v="275"/>
    <n v="19325047.399999999"/>
    <x v="551"/>
    <s v="&gt;500 000"/>
    <x v="3"/>
  </r>
  <r>
    <x v="12"/>
    <x v="0"/>
    <x v="1"/>
    <n v="2"/>
    <n v="10"/>
    <x v="1"/>
    <n v="39"/>
    <n v="3112075.28"/>
    <x v="552"/>
    <s v="&gt;500 000"/>
    <x v="3"/>
  </r>
  <r>
    <x v="7"/>
    <x v="3"/>
    <x v="1"/>
    <n v="1"/>
    <n v="2"/>
    <x v="1"/>
    <n v="5"/>
    <n v="450082.01"/>
    <x v="553"/>
    <s v="Между 100 000 и 500 000"/>
    <x v="3"/>
  </r>
  <r>
    <x v="1"/>
    <x v="3"/>
    <x v="0"/>
    <n v="2"/>
    <n v="6"/>
    <x v="0"/>
    <n v="88"/>
    <n v="15874380.85"/>
    <x v="554"/>
    <s v="&gt;500 000"/>
    <x v="3"/>
  </r>
  <r>
    <x v="5"/>
    <x v="2"/>
    <x v="0"/>
    <n v="1"/>
    <n v="4"/>
    <x v="0"/>
    <n v="168"/>
    <n v="33761423.920000002"/>
    <x v="555"/>
    <s v="&gt;500 000"/>
    <x v="3"/>
  </r>
  <r>
    <x v="17"/>
    <x v="3"/>
    <x v="1"/>
    <n v="4"/>
    <n v="10"/>
    <x v="1"/>
    <n v="113"/>
    <n v="16766034.949999999"/>
    <x v="556"/>
    <s v="&gt;500 000"/>
    <x v="3"/>
  </r>
  <r>
    <x v="2"/>
    <x v="2"/>
    <x v="0"/>
    <n v="3"/>
    <n v="6"/>
    <x v="0"/>
    <n v="80"/>
    <n v="15166060.189999999"/>
    <x v="557"/>
    <s v="&gt;500 000"/>
    <x v="3"/>
  </r>
  <r>
    <x v="11"/>
    <x v="2"/>
    <x v="1"/>
    <n v="2"/>
    <n v="6"/>
    <x v="1"/>
    <n v="8"/>
    <n v="605670.74"/>
    <x v="558"/>
    <s v="&gt;500 000"/>
    <x v="3"/>
  </r>
  <r>
    <x v="9"/>
    <x v="2"/>
    <x v="1"/>
    <n v="3"/>
    <n v="10"/>
    <x v="1"/>
    <n v="62"/>
    <n v="5567336.1200000001"/>
    <x v="559"/>
    <s v="&gt;500 000"/>
    <x v="3"/>
  </r>
  <r>
    <x v="3"/>
    <x v="2"/>
    <x v="1"/>
    <n v="2"/>
    <n v="9"/>
    <x v="1"/>
    <n v="207"/>
    <n v="18688659.41"/>
    <x v="560"/>
    <s v="&gt;500 000"/>
    <x v="3"/>
  </r>
  <r>
    <x v="3"/>
    <x v="1"/>
    <x v="1"/>
    <n v="3"/>
    <n v="10"/>
    <x v="0"/>
    <n v="114"/>
    <n v="51081671.789999999"/>
    <x v="561"/>
    <s v="&gt;500 000"/>
    <x v="3"/>
  </r>
  <r>
    <x v="12"/>
    <x v="2"/>
    <x v="0"/>
    <n v="1"/>
    <n v="5"/>
    <x v="0"/>
    <n v="96"/>
    <n v="15461152.4"/>
    <x v="562"/>
    <s v="&gt;500 000"/>
    <x v="3"/>
  </r>
  <r>
    <x v="6"/>
    <x v="2"/>
    <x v="0"/>
    <n v="2"/>
    <n v="5"/>
    <x v="0"/>
    <n v="130"/>
    <n v="22029749.620000001"/>
    <x v="563"/>
    <s v="&gt;500 000"/>
    <x v="3"/>
  </r>
  <r>
    <x v="10"/>
    <x v="1"/>
    <x v="1"/>
    <n v="1"/>
    <n v="12"/>
    <x v="1"/>
    <n v="228"/>
    <n v="14573375.689999999"/>
    <x v="564"/>
    <s v="&gt;500 000"/>
    <x v="3"/>
  </r>
  <r>
    <x v="11"/>
    <x v="2"/>
    <x v="0"/>
    <n v="2"/>
    <n v="6"/>
    <x v="0"/>
    <n v="196"/>
    <n v="45465479.310000002"/>
    <x v="565"/>
    <s v="&gt;500 000"/>
    <x v="3"/>
  </r>
  <r>
    <x v="14"/>
    <x v="3"/>
    <x v="0"/>
    <n v="3"/>
    <n v="5"/>
    <x v="1"/>
    <n v="24"/>
    <n v="1802631.22"/>
    <x v="566"/>
    <s v="&gt;500 000"/>
    <x v="3"/>
  </r>
  <r>
    <x v="10"/>
    <x v="3"/>
    <x v="0"/>
    <n v="2"/>
    <n v="5"/>
    <x v="0"/>
    <n v="189"/>
    <n v="39852839.960000001"/>
    <x v="567"/>
    <s v="&gt;500 000"/>
    <x v="3"/>
  </r>
  <r>
    <x v="6"/>
    <x v="2"/>
    <x v="1"/>
    <n v="2"/>
    <n v="12"/>
    <x v="1"/>
    <n v="137"/>
    <n v="8945151.1799999997"/>
    <x v="568"/>
    <s v="&gt;500 000"/>
    <x v="3"/>
  </r>
  <r>
    <x v="2"/>
    <x v="3"/>
    <x v="1"/>
    <n v="3"/>
    <n v="8"/>
    <x v="0"/>
    <n v="24"/>
    <n v="8048896.5700000003"/>
    <x v="569"/>
    <s v="&gt;500 000"/>
    <x v="3"/>
  </r>
  <r>
    <x v="2"/>
    <x v="3"/>
    <x v="1"/>
    <n v="3"/>
    <n v="7"/>
    <x v="0"/>
    <n v="4"/>
    <n v="155537.19"/>
    <x v="570"/>
    <s v="Между 100 000 и 500 000"/>
    <x v="3"/>
  </r>
  <r>
    <x v="9"/>
    <x v="3"/>
    <x v="1"/>
    <n v="2"/>
    <n v="12"/>
    <x v="1"/>
    <n v="149"/>
    <n v="13045059.08"/>
    <x v="571"/>
    <s v="&gt;500 000"/>
    <x v="3"/>
  </r>
  <r>
    <x v="1"/>
    <x v="1"/>
    <x v="1"/>
    <n v="4"/>
    <n v="12"/>
    <x v="1"/>
    <n v="48"/>
    <n v="5172530.8499999996"/>
    <x v="572"/>
    <s v="&gt;500 000"/>
    <x v="3"/>
  </r>
  <r>
    <x v="5"/>
    <x v="0"/>
    <x v="1"/>
    <n v="1"/>
    <n v="12"/>
    <x v="1"/>
    <n v="154"/>
    <n v="12161790.609999999"/>
    <x v="573"/>
    <s v="&gt;500 000"/>
    <x v="3"/>
  </r>
  <r>
    <x v="7"/>
    <x v="0"/>
    <x v="1"/>
    <n v="2"/>
    <n v="10"/>
    <x v="1"/>
    <n v="150"/>
    <n v="12844817.810000001"/>
    <x v="574"/>
    <s v="&gt;500 000"/>
    <x v="3"/>
  </r>
  <r>
    <x v="12"/>
    <x v="3"/>
    <x v="0"/>
    <n v="2"/>
    <n v="6"/>
    <x v="0"/>
    <n v="123"/>
    <n v="25884155.210000001"/>
    <x v="575"/>
    <s v="&gt;500 000"/>
    <x v="3"/>
  </r>
  <r>
    <x v="3"/>
    <x v="3"/>
    <x v="0"/>
    <n v="1"/>
    <n v="1"/>
    <x v="1"/>
    <n v="8"/>
    <n v="1668662.27"/>
    <x v="576"/>
    <s v="&gt;500 000"/>
    <x v="3"/>
  </r>
  <r>
    <x v="3"/>
    <x v="1"/>
    <x v="1"/>
    <n v="2"/>
    <n v="8"/>
    <x v="0"/>
    <n v="48"/>
    <n v="13237751.130000001"/>
    <x v="577"/>
    <s v="&gt;500 000"/>
    <x v="3"/>
  </r>
  <r>
    <x v="8"/>
    <x v="3"/>
    <x v="1"/>
    <n v="4"/>
    <n v="11"/>
    <x v="1"/>
    <n v="100"/>
    <n v="12879477.75"/>
    <x v="578"/>
    <s v="&gt;500 000"/>
    <x v="3"/>
  </r>
  <r>
    <x v="16"/>
    <x v="3"/>
    <x v="1"/>
    <n v="4"/>
    <n v="8"/>
    <x v="1"/>
    <n v="88"/>
    <n v="6044433.9000000004"/>
    <x v="579"/>
    <s v="&gt;500 000"/>
    <x v="3"/>
  </r>
  <r>
    <x v="1"/>
    <x v="2"/>
    <x v="0"/>
    <n v="1"/>
    <n v="5"/>
    <x v="0"/>
    <n v="63"/>
    <n v="11343534.98"/>
    <x v="580"/>
    <s v="&gt;500 000"/>
    <x v="3"/>
  </r>
  <r>
    <x v="17"/>
    <x v="2"/>
    <x v="0"/>
    <n v="2"/>
    <n v="8"/>
    <x v="1"/>
    <n v="27"/>
    <n v="1243071.3600000001"/>
    <x v="581"/>
    <s v="&gt;500 000"/>
    <x v="3"/>
  </r>
  <r>
    <x v="2"/>
    <x v="0"/>
    <x v="1"/>
    <n v="4"/>
    <n v="6"/>
    <x v="1"/>
    <n v="9"/>
    <n v="1242884.7"/>
    <x v="582"/>
    <s v="&gt;500 000"/>
    <x v="3"/>
  </r>
  <r>
    <x v="8"/>
    <x v="1"/>
    <x v="1"/>
    <n v="1"/>
    <n v="9"/>
    <x v="1"/>
    <n v="98"/>
    <n v="8944689.0700000003"/>
    <x v="583"/>
    <s v="&gt;500 000"/>
    <x v="3"/>
  </r>
  <r>
    <x v="7"/>
    <x v="0"/>
    <x v="1"/>
    <n v="1"/>
    <n v="6"/>
    <x v="1"/>
    <n v="6"/>
    <n v="149462.45000000001"/>
    <x v="584"/>
    <s v="Между 100 000 и 500 000"/>
    <x v="3"/>
  </r>
  <r>
    <x v="8"/>
    <x v="3"/>
    <x v="1"/>
    <n v="4"/>
    <n v="5"/>
    <x v="1"/>
    <n v="6"/>
    <n v="369036.81"/>
    <x v="585"/>
    <s v="Между 100 000 и 500 000"/>
    <x v="3"/>
  </r>
  <r>
    <x v="9"/>
    <x v="0"/>
    <x v="1"/>
    <n v="3"/>
    <n v="8"/>
    <x v="0"/>
    <n v="43"/>
    <n v="8343150.8499999996"/>
    <x v="586"/>
    <s v="&gt;500 000"/>
    <x v="3"/>
  </r>
  <r>
    <x v="8"/>
    <x v="2"/>
    <x v="0"/>
    <n v="1"/>
    <n v="1"/>
    <x v="1"/>
    <n v="17"/>
    <n v="2624330.12"/>
    <x v="587"/>
    <s v="&gt;500 000"/>
    <x v="3"/>
  </r>
  <r>
    <x v="2"/>
    <x v="1"/>
    <x v="1"/>
    <n v="2"/>
    <n v="7"/>
    <x v="1"/>
    <n v="6"/>
    <n v="254997.99"/>
    <x v="588"/>
    <s v="Между 100 000 и 500 000"/>
    <x v="3"/>
  </r>
  <r>
    <x v="17"/>
    <x v="1"/>
    <x v="0"/>
    <n v="2"/>
    <n v="5"/>
    <x v="0"/>
    <n v="73"/>
    <n v="11694317.41"/>
    <x v="589"/>
    <s v="&gt;500 000"/>
    <x v="3"/>
  </r>
  <r>
    <x v="14"/>
    <x v="3"/>
    <x v="0"/>
    <n v="3"/>
    <n v="7"/>
    <x v="1"/>
    <n v="5"/>
    <n v="909547.45"/>
    <x v="590"/>
    <s v="&gt;500 000"/>
    <x v="3"/>
  </r>
  <r>
    <x v="9"/>
    <x v="0"/>
    <x v="0"/>
    <n v="3"/>
    <n v="1"/>
    <x v="1"/>
    <n v="1"/>
    <n v="48219.78"/>
    <x v="591"/>
    <s v="Между 10 000 и 50 000"/>
    <x v="3"/>
  </r>
  <r>
    <x v="13"/>
    <x v="3"/>
    <x v="1"/>
    <n v="4"/>
    <n v="3"/>
    <x v="1"/>
    <n v="2"/>
    <n v="53317.120000000003"/>
    <x v="592"/>
    <s v="Между 50 000 и 100 000"/>
    <x v="3"/>
  </r>
  <r>
    <x v="15"/>
    <x v="0"/>
    <x v="1"/>
    <n v="3"/>
    <n v="6"/>
    <x v="1"/>
    <n v="6"/>
    <n v="1143163.1299999999"/>
    <x v="593"/>
    <s v="&gt;500 000"/>
    <x v="3"/>
  </r>
  <r>
    <x v="8"/>
    <x v="3"/>
    <x v="1"/>
    <n v="4"/>
    <n v="4"/>
    <x v="1"/>
    <n v="2"/>
    <n v="45973.36"/>
    <x v="594"/>
    <s v="Между 10 000 и 50 000"/>
    <x v="3"/>
  </r>
  <r>
    <x v="11"/>
    <x v="2"/>
    <x v="0"/>
    <n v="3"/>
    <n v="4"/>
    <x v="0"/>
    <n v="33"/>
    <n v="7579492.2599999998"/>
    <x v="595"/>
    <s v="&gt;500 000"/>
    <x v="3"/>
  </r>
  <r>
    <x v="6"/>
    <x v="0"/>
    <x v="1"/>
    <n v="2"/>
    <n v="4"/>
    <x v="1"/>
    <n v="2"/>
    <n v="365122.3"/>
    <x v="596"/>
    <s v="Между 100 000 и 500 000"/>
    <x v="3"/>
  </r>
  <r>
    <x v="2"/>
    <x v="0"/>
    <x v="1"/>
    <n v="1"/>
    <n v="8"/>
    <x v="0"/>
    <n v="64"/>
    <n v="17320673.27"/>
    <x v="597"/>
    <s v="&gt;500 000"/>
    <x v="3"/>
  </r>
  <r>
    <x v="0"/>
    <x v="1"/>
    <x v="1"/>
    <n v="1"/>
    <n v="12"/>
    <x v="1"/>
    <n v="145"/>
    <n v="9958167.9000000004"/>
    <x v="598"/>
    <s v="&gt;500 000"/>
    <x v="3"/>
  </r>
  <r>
    <x v="12"/>
    <x v="3"/>
    <x v="1"/>
    <n v="2"/>
    <n v="4"/>
    <x v="1"/>
    <n v="2"/>
    <n v="51010.89"/>
    <x v="599"/>
    <s v="Между 50 000 и 100 000"/>
    <x v="3"/>
  </r>
  <r>
    <x v="15"/>
    <x v="0"/>
    <x v="0"/>
    <n v="3"/>
    <n v="4"/>
    <x v="1"/>
    <n v="61"/>
    <n v="8273607.1299999999"/>
    <x v="600"/>
    <s v="&gt;500 000"/>
    <x v="3"/>
  </r>
  <r>
    <x v="1"/>
    <x v="3"/>
    <x v="1"/>
    <n v="4"/>
    <n v="12"/>
    <x v="1"/>
    <n v="110"/>
    <n v="12704920.560000001"/>
    <x v="601"/>
    <s v="&gt;500 000"/>
    <x v="3"/>
  </r>
  <r>
    <x v="14"/>
    <x v="3"/>
    <x v="0"/>
    <n v="3"/>
    <n v="1"/>
    <x v="1"/>
    <n v="21"/>
    <n v="5018972.83"/>
    <x v="602"/>
    <s v="&gt;500 000"/>
    <x v="3"/>
  </r>
  <r>
    <x v="11"/>
    <x v="3"/>
    <x v="1"/>
    <n v="3"/>
    <n v="3"/>
    <x v="1"/>
    <n v="4"/>
    <n v="101372.99"/>
    <x v="603"/>
    <s v="Между 100 000 и 500 000"/>
    <x v="3"/>
  </r>
  <r>
    <x v="15"/>
    <x v="2"/>
    <x v="1"/>
    <n v="1"/>
    <n v="8"/>
    <x v="1"/>
    <n v="49"/>
    <n v="3600852.88"/>
    <x v="604"/>
    <s v="&gt;500 000"/>
    <x v="3"/>
  </r>
  <r>
    <x v="9"/>
    <x v="3"/>
    <x v="1"/>
    <n v="2"/>
    <n v="11"/>
    <x v="0"/>
    <n v="38"/>
    <n v="13745830.189999999"/>
    <x v="605"/>
    <s v="&gt;500 000"/>
    <x v="3"/>
  </r>
  <r>
    <x v="15"/>
    <x v="3"/>
    <x v="0"/>
    <n v="2"/>
    <n v="2"/>
    <x v="0"/>
    <n v="21"/>
    <n v="1224564.6100000001"/>
    <x v="606"/>
    <s v="&gt;500 000"/>
    <x v="3"/>
  </r>
  <r>
    <x v="9"/>
    <x v="3"/>
    <x v="0"/>
    <n v="1"/>
    <n v="3"/>
    <x v="0"/>
    <n v="41"/>
    <n v="13453212.15"/>
    <x v="607"/>
    <s v="&gt;500 000"/>
    <x v="3"/>
  </r>
  <r>
    <x v="16"/>
    <x v="0"/>
    <x v="1"/>
    <n v="2"/>
    <n v="10"/>
    <x v="1"/>
    <n v="22"/>
    <n v="1405149.06"/>
    <x v="608"/>
    <s v="&gt;500 000"/>
    <x v="4"/>
  </r>
  <r>
    <x v="8"/>
    <x v="3"/>
    <x v="0"/>
    <n v="1"/>
    <n v="3"/>
    <x v="0"/>
    <n v="23"/>
    <n v="6216987.54"/>
    <x v="609"/>
    <s v="&gt;500 000"/>
    <x v="4"/>
  </r>
  <r>
    <x v="13"/>
    <x v="3"/>
    <x v="0"/>
    <n v="2"/>
    <n v="3"/>
    <x v="0"/>
    <n v="19"/>
    <n v="5187587.72"/>
    <x v="610"/>
    <s v="&gt;500 000"/>
    <x v="4"/>
  </r>
  <r>
    <x v="10"/>
    <x v="3"/>
    <x v="0"/>
    <n v="3"/>
    <n v="1"/>
    <x v="1"/>
    <n v="11"/>
    <n v="2003600.29"/>
    <x v="611"/>
    <s v="&gt;500 000"/>
    <x v="4"/>
  </r>
  <r>
    <x v="7"/>
    <x v="2"/>
    <x v="0"/>
    <n v="3"/>
    <n v="4"/>
    <x v="1"/>
    <n v="253"/>
    <n v="11355869.08"/>
    <x v="612"/>
    <s v="&gt;500 000"/>
    <x v="4"/>
  </r>
  <r>
    <x v="6"/>
    <x v="3"/>
    <x v="1"/>
    <n v="3"/>
    <n v="11"/>
    <x v="1"/>
    <n v="101"/>
    <n v="10905840.17"/>
    <x v="613"/>
    <s v="&gt;500 000"/>
    <x v="4"/>
  </r>
  <r>
    <x v="12"/>
    <x v="2"/>
    <x v="1"/>
    <n v="3"/>
    <n v="10"/>
    <x v="1"/>
    <n v="377"/>
    <n v="30556316.600000001"/>
    <x v="614"/>
    <s v="&gt;500 000"/>
    <x v="4"/>
  </r>
  <r>
    <x v="2"/>
    <x v="0"/>
    <x v="1"/>
    <n v="3"/>
    <n v="10"/>
    <x v="1"/>
    <n v="223"/>
    <n v="15327228.07"/>
    <x v="615"/>
    <s v="&gt;500 000"/>
    <x v="4"/>
  </r>
  <r>
    <x v="13"/>
    <x v="3"/>
    <x v="0"/>
    <n v="3"/>
    <n v="6"/>
    <x v="0"/>
    <n v="179"/>
    <n v="34689271.759999998"/>
    <x v="616"/>
    <s v="&gt;500 000"/>
    <x v="4"/>
  </r>
  <r>
    <x v="3"/>
    <x v="0"/>
    <x v="0"/>
    <n v="3"/>
    <n v="4"/>
    <x v="1"/>
    <n v="81"/>
    <n v="5283255.3499999996"/>
    <x v="617"/>
    <s v="&gt;500 000"/>
    <x v="4"/>
  </r>
  <r>
    <x v="8"/>
    <x v="0"/>
    <x v="1"/>
    <n v="2"/>
    <n v="11"/>
    <x v="1"/>
    <n v="104"/>
    <n v="9706246.6500000004"/>
    <x v="618"/>
    <s v="&gt;500 000"/>
    <x v="4"/>
  </r>
  <r>
    <x v="16"/>
    <x v="2"/>
    <x v="1"/>
    <n v="2"/>
    <n v="8"/>
    <x v="1"/>
    <n v="44"/>
    <n v="2328132.7400000002"/>
    <x v="619"/>
    <s v="&gt;500 000"/>
    <x v="4"/>
  </r>
  <r>
    <x v="4"/>
    <x v="0"/>
    <x v="0"/>
    <n v="2"/>
    <n v="7"/>
    <x v="1"/>
    <n v="39"/>
    <n v="2163147.4300000002"/>
    <x v="620"/>
    <s v="&gt;500 000"/>
    <x v="4"/>
  </r>
  <r>
    <x v="6"/>
    <x v="2"/>
    <x v="0"/>
    <n v="2"/>
    <n v="6"/>
    <x v="0"/>
    <n v="182"/>
    <n v="37676871.369999997"/>
    <x v="621"/>
    <s v="&gt;500 000"/>
    <x v="4"/>
  </r>
  <r>
    <x v="12"/>
    <x v="3"/>
    <x v="1"/>
    <n v="1"/>
    <n v="4"/>
    <x v="1"/>
    <n v="6"/>
    <n v="846683.02"/>
    <x v="622"/>
    <s v="&gt;500 000"/>
    <x v="4"/>
  </r>
  <r>
    <x v="2"/>
    <x v="1"/>
    <x v="1"/>
    <n v="3"/>
    <n v="11"/>
    <x v="1"/>
    <n v="90"/>
    <n v="9058149.2300000004"/>
    <x v="623"/>
    <s v="&gt;500 000"/>
    <x v="4"/>
  </r>
  <r>
    <x v="12"/>
    <x v="3"/>
    <x v="0"/>
    <n v="3"/>
    <n v="7"/>
    <x v="1"/>
    <n v="163"/>
    <n v="8387359.5699999901"/>
    <x v="624"/>
    <s v="&gt;500 000"/>
    <x v="4"/>
  </r>
  <r>
    <x v="8"/>
    <x v="0"/>
    <x v="0"/>
    <n v="3"/>
    <n v="3"/>
    <x v="1"/>
    <n v="7"/>
    <n v="362054.85"/>
    <x v="625"/>
    <s v="Между 100 000 и 500 000"/>
    <x v="4"/>
  </r>
  <r>
    <x v="3"/>
    <x v="1"/>
    <x v="1"/>
    <n v="3"/>
    <n v="3"/>
    <x v="1"/>
    <n v="2"/>
    <n v="137017.35"/>
    <x v="626"/>
    <s v="Между 100 000 и 500 000"/>
    <x v="4"/>
  </r>
  <r>
    <x v="5"/>
    <x v="2"/>
    <x v="1"/>
    <n v="2"/>
    <n v="11"/>
    <x v="1"/>
    <n v="47"/>
    <n v="4281266.6399999997"/>
    <x v="627"/>
    <s v="&gt;500 000"/>
    <x v="4"/>
  </r>
  <r>
    <x v="5"/>
    <x v="0"/>
    <x v="1"/>
    <n v="1"/>
    <n v="4"/>
    <x v="1"/>
    <n v="2"/>
    <n v="362931.34"/>
    <x v="628"/>
    <s v="Между 100 000 и 500 000"/>
    <x v="4"/>
  </r>
  <r>
    <x v="1"/>
    <x v="2"/>
    <x v="0"/>
    <n v="2"/>
    <n v="10"/>
    <x v="0"/>
    <n v="73"/>
    <n v="11227351.75"/>
    <x v="629"/>
    <s v="&gt;500 000"/>
    <x v="4"/>
  </r>
  <r>
    <x v="1"/>
    <x v="2"/>
    <x v="1"/>
    <n v="3"/>
    <n v="12"/>
    <x v="1"/>
    <n v="93"/>
    <n v="9375311.3100000005"/>
    <x v="630"/>
    <s v="&gt;500 000"/>
    <x v="4"/>
  </r>
  <r>
    <x v="10"/>
    <x v="0"/>
    <x v="1"/>
    <n v="1"/>
    <n v="3"/>
    <x v="1"/>
    <n v="3"/>
    <n v="100363.22"/>
    <x v="631"/>
    <s v="Между 100 000 и 500 000"/>
    <x v="4"/>
  </r>
  <r>
    <x v="10"/>
    <x v="1"/>
    <x v="1"/>
    <n v="1"/>
    <n v="8"/>
    <x v="0"/>
    <n v="136"/>
    <n v="59490713.130000003"/>
    <x v="632"/>
    <s v="&gt;500 000"/>
    <x v="4"/>
  </r>
  <r>
    <x v="12"/>
    <x v="2"/>
    <x v="1"/>
    <n v="2"/>
    <n v="11"/>
    <x v="0"/>
    <n v="35"/>
    <n v="13124779.789999999"/>
    <x v="633"/>
    <s v="&gt;500 000"/>
    <x v="4"/>
  </r>
  <r>
    <x v="3"/>
    <x v="3"/>
    <x v="1"/>
    <n v="3"/>
    <n v="9"/>
    <x v="1"/>
    <n v="129"/>
    <n v="12442962.6"/>
    <x v="634"/>
    <s v="&gt;500 000"/>
    <x v="4"/>
  </r>
  <r>
    <x v="0"/>
    <x v="2"/>
    <x v="1"/>
    <n v="1"/>
    <n v="12"/>
    <x v="1"/>
    <n v="145"/>
    <n v="9919804.9399999995"/>
    <x v="635"/>
    <s v="&gt;500 000"/>
    <x v="4"/>
  </r>
  <r>
    <x v="13"/>
    <x v="2"/>
    <x v="0"/>
    <n v="1"/>
    <n v="5"/>
    <x v="0"/>
    <n v="60"/>
    <n v="7566982.6100000003"/>
    <x v="636"/>
    <s v="&gt;500 000"/>
    <x v="4"/>
  </r>
  <r>
    <x v="5"/>
    <x v="3"/>
    <x v="0"/>
    <n v="3"/>
    <n v="6"/>
    <x v="1"/>
    <n v="151"/>
    <n v="8847722.9000000004"/>
    <x v="637"/>
    <s v="&gt;500 000"/>
    <x v="4"/>
  </r>
  <r>
    <x v="1"/>
    <x v="1"/>
    <x v="1"/>
    <n v="2"/>
    <n v="12"/>
    <x v="1"/>
    <n v="85"/>
    <n v="7115407.0700000003"/>
    <x v="638"/>
    <s v="&gt;500 000"/>
    <x v="4"/>
  </r>
  <r>
    <x v="13"/>
    <x v="2"/>
    <x v="0"/>
    <n v="1"/>
    <n v="8"/>
    <x v="0"/>
    <n v="23"/>
    <n v="3437363.44"/>
    <x v="639"/>
    <s v="&gt;500 000"/>
    <x v="4"/>
  </r>
  <r>
    <x v="3"/>
    <x v="3"/>
    <x v="1"/>
    <n v="3"/>
    <n v="11"/>
    <x v="1"/>
    <n v="112"/>
    <n v="11143414.949999999"/>
    <x v="640"/>
    <s v="&gt;500 000"/>
    <x v="4"/>
  </r>
  <r>
    <x v="5"/>
    <x v="1"/>
    <x v="1"/>
    <n v="3"/>
    <n v="11"/>
    <x v="1"/>
    <n v="127"/>
    <n v="12194195.029999999"/>
    <x v="641"/>
    <s v="&gt;500 000"/>
    <x v="4"/>
  </r>
  <r>
    <x v="0"/>
    <x v="0"/>
    <x v="0"/>
    <n v="2"/>
    <n v="6"/>
    <x v="0"/>
    <n v="100"/>
    <n v="21792035.649999999"/>
    <x v="642"/>
    <s v="&gt;500 000"/>
    <x v="4"/>
  </r>
  <r>
    <x v="2"/>
    <x v="0"/>
    <x v="0"/>
    <n v="1"/>
    <n v="5"/>
    <x v="0"/>
    <n v="33"/>
    <n v="5531683.29"/>
    <x v="643"/>
    <s v="&gt;500 000"/>
    <x v="4"/>
  </r>
  <r>
    <x v="6"/>
    <x v="2"/>
    <x v="0"/>
    <n v="2"/>
    <n v="4"/>
    <x v="0"/>
    <n v="151"/>
    <n v="30125598.52"/>
    <x v="644"/>
    <s v="&gt;500 000"/>
    <x v="4"/>
  </r>
  <r>
    <x v="17"/>
    <x v="3"/>
    <x v="1"/>
    <n v="4"/>
    <n v="11"/>
    <x v="1"/>
    <n v="72"/>
    <n v="8711585.5800000001"/>
    <x v="645"/>
    <s v="&gt;500 000"/>
    <x v="4"/>
  </r>
  <r>
    <x v="13"/>
    <x v="1"/>
    <x v="1"/>
    <n v="2"/>
    <n v="9"/>
    <x v="1"/>
    <n v="75"/>
    <n v="4637479.68"/>
    <x v="646"/>
    <s v="&gt;500 000"/>
    <x v="4"/>
  </r>
  <r>
    <x v="3"/>
    <x v="3"/>
    <x v="0"/>
    <n v="2"/>
    <n v="7"/>
    <x v="0"/>
    <n v="142"/>
    <n v="35877083.649999999"/>
    <x v="647"/>
    <s v="&gt;500 000"/>
    <x v="4"/>
  </r>
  <r>
    <x v="0"/>
    <x v="0"/>
    <x v="0"/>
    <n v="1"/>
    <n v="7"/>
    <x v="0"/>
    <n v="138"/>
    <n v="20894624.440000001"/>
    <x v="648"/>
    <s v="&gt;500 000"/>
    <x v="4"/>
  </r>
  <r>
    <x v="12"/>
    <x v="1"/>
    <x v="1"/>
    <n v="2"/>
    <n v="10"/>
    <x v="0"/>
    <n v="16"/>
    <n v="5980108.04"/>
    <x v="649"/>
    <s v="&gt;500 000"/>
    <x v="4"/>
  </r>
  <r>
    <x v="11"/>
    <x v="3"/>
    <x v="1"/>
    <n v="1"/>
    <n v="4"/>
    <x v="1"/>
    <n v="4"/>
    <n v="419614.44"/>
    <x v="650"/>
    <s v="Между 100 000 и 500 000"/>
    <x v="4"/>
  </r>
  <r>
    <x v="0"/>
    <x v="1"/>
    <x v="0"/>
    <n v="1"/>
    <n v="1"/>
    <x v="1"/>
    <n v="8"/>
    <n v="1489630.56"/>
    <x v="651"/>
    <s v="&gt;500 000"/>
    <x v="4"/>
  </r>
  <r>
    <x v="2"/>
    <x v="3"/>
    <x v="0"/>
    <n v="1"/>
    <n v="8"/>
    <x v="1"/>
    <n v="7"/>
    <n v="243953.66"/>
    <x v="652"/>
    <s v="Между 100 000 и 500 000"/>
    <x v="4"/>
  </r>
  <r>
    <x v="6"/>
    <x v="0"/>
    <x v="1"/>
    <n v="2"/>
    <n v="10"/>
    <x v="0"/>
    <n v="73"/>
    <n v="26536996.420000002"/>
    <x v="653"/>
    <s v="&gt;500 000"/>
    <x v="4"/>
  </r>
  <r>
    <x v="4"/>
    <x v="0"/>
    <x v="1"/>
    <n v="3"/>
    <n v="6"/>
    <x v="1"/>
    <n v="6"/>
    <n v="796152.29"/>
    <x v="654"/>
    <s v="&gt;500 000"/>
    <x v="4"/>
  </r>
  <r>
    <x v="10"/>
    <x v="3"/>
    <x v="1"/>
    <n v="2"/>
    <n v="12"/>
    <x v="1"/>
    <n v="144"/>
    <n v="13054868.66"/>
    <x v="655"/>
    <s v="&gt;500 000"/>
    <x v="4"/>
  </r>
  <r>
    <x v="2"/>
    <x v="1"/>
    <x v="0"/>
    <n v="3"/>
    <n v="9"/>
    <x v="0"/>
    <n v="123"/>
    <n v="29766617.640000001"/>
    <x v="656"/>
    <s v="&gt;500 000"/>
    <x v="4"/>
  </r>
  <r>
    <x v="2"/>
    <x v="3"/>
    <x v="1"/>
    <n v="4"/>
    <n v="7"/>
    <x v="1"/>
    <n v="18"/>
    <n v="1393173.23"/>
    <x v="657"/>
    <s v="&gt;500 000"/>
    <x v="4"/>
  </r>
  <r>
    <x v="5"/>
    <x v="0"/>
    <x v="1"/>
    <n v="4"/>
    <n v="5"/>
    <x v="1"/>
    <n v="3"/>
    <n v="412240.5"/>
    <x v="658"/>
    <s v="Между 100 000 и 500 000"/>
    <x v="4"/>
  </r>
  <r>
    <x v="2"/>
    <x v="2"/>
    <x v="1"/>
    <n v="2"/>
    <n v="8"/>
    <x v="1"/>
    <n v="78"/>
    <n v="8071315.0199999996"/>
    <x v="659"/>
    <s v="&gt;500 000"/>
    <x v="4"/>
  </r>
  <r>
    <x v="2"/>
    <x v="2"/>
    <x v="0"/>
    <n v="1"/>
    <n v="7"/>
    <x v="1"/>
    <n v="59"/>
    <n v="3141317.11"/>
    <x v="660"/>
    <s v="&gt;500 000"/>
    <x v="4"/>
  </r>
  <r>
    <x v="1"/>
    <x v="3"/>
    <x v="0"/>
    <n v="2"/>
    <n v="8"/>
    <x v="0"/>
    <n v="46"/>
    <n v="8023948.6699999999"/>
    <x v="661"/>
    <s v="&gt;500 000"/>
    <x v="4"/>
  </r>
  <r>
    <x v="11"/>
    <x v="2"/>
    <x v="1"/>
    <n v="3"/>
    <n v="1"/>
    <x v="1"/>
    <n v="2"/>
    <n v="62391.47"/>
    <x v="662"/>
    <s v="Между 50 000 и 100 000"/>
    <x v="4"/>
  </r>
  <r>
    <x v="1"/>
    <x v="0"/>
    <x v="1"/>
    <n v="3"/>
    <n v="6"/>
    <x v="1"/>
    <n v="9"/>
    <n v="1236219.8999999999"/>
    <x v="663"/>
    <s v="&gt;500 000"/>
    <x v="4"/>
  </r>
  <r>
    <x v="5"/>
    <x v="1"/>
    <x v="1"/>
    <n v="3"/>
    <n v="8"/>
    <x v="1"/>
    <n v="78"/>
    <n v="6149022.4500000002"/>
    <x v="664"/>
    <s v="&gt;500 000"/>
    <x v="4"/>
  </r>
  <r>
    <x v="4"/>
    <x v="0"/>
    <x v="1"/>
    <n v="4"/>
    <n v="8"/>
    <x v="1"/>
    <n v="77"/>
    <n v="7440336.0199999996"/>
    <x v="665"/>
    <s v="&gt;500 000"/>
    <x v="4"/>
  </r>
  <r>
    <x v="3"/>
    <x v="0"/>
    <x v="1"/>
    <n v="3"/>
    <n v="12"/>
    <x v="0"/>
    <n v="87"/>
    <n v="32289661.629999999"/>
    <x v="666"/>
    <s v="&gt;500 000"/>
    <x v="4"/>
  </r>
  <r>
    <x v="4"/>
    <x v="3"/>
    <x v="0"/>
    <n v="3"/>
    <n v="6"/>
    <x v="1"/>
    <n v="112"/>
    <n v="5999673.1299999999"/>
    <x v="667"/>
    <s v="&gt;500 000"/>
    <x v="4"/>
  </r>
  <r>
    <x v="11"/>
    <x v="2"/>
    <x v="1"/>
    <n v="1"/>
    <n v="12"/>
    <x v="1"/>
    <n v="335"/>
    <n v="17411726.59"/>
    <x v="668"/>
    <s v="&gt;500 000"/>
    <x v="4"/>
  </r>
  <r>
    <x v="5"/>
    <x v="0"/>
    <x v="1"/>
    <n v="4"/>
    <n v="6"/>
    <x v="1"/>
    <n v="6"/>
    <n v="808276.7"/>
    <x v="669"/>
    <s v="&gt;500 000"/>
    <x v="4"/>
  </r>
  <r>
    <x v="1"/>
    <x v="1"/>
    <x v="0"/>
    <n v="2"/>
    <n v="10"/>
    <x v="0"/>
    <n v="77"/>
    <n v="13814712.359999999"/>
    <x v="670"/>
    <s v="&gt;500 000"/>
    <x v="4"/>
  </r>
  <r>
    <x v="10"/>
    <x v="0"/>
    <x v="1"/>
    <n v="1"/>
    <n v="11"/>
    <x v="0"/>
    <n v="98"/>
    <n v="37571972.240000002"/>
    <x v="671"/>
    <s v="&gt;500 000"/>
    <x v="4"/>
  </r>
  <r>
    <x v="5"/>
    <x v="2"/>
    <x v="1"/>
    <n v="1"/>
    <n v="3"/>
    <x v="1"/>
    <n v="5"/>
    <n v="441145.62"/>
    <x v="672"/>
    <s v="Между 100 000 и 500 000"/>
    <x v="4"/>
  </r>
  <r>
    <x v="2"/>
    <x v="3"/>
    <x v="1"/>
    <n v="1"/>
    <n v="3"/>
    <x v="0"/>
    <n v="1"/>
    <n v="58760.22"/>
    <x v="673"/>
    <s v="Между 50 000 и 100 000"/>
    <x v="4"/>
  </r>
  <r>
    <x v="1"/>
    <x v="2"/>
    <x v="1"/>
    <n v="3"/>
    <n v="11"/>
    <x v="1"/>
    <n v="203"/>
    <n v="18686851.84"/>
    <x v="674"/>
    <s v="&gt;500 000"/>
    <x v="4"/>
  </r>
  <r>
    <x v="2"/>
    <x v="2"/>
    <x v="1"/>
    <n v="1"/>
    <n v="1"/>
    <x v="1"/>
    <n v="1"/>
    <n v="53682.69"/>
    <x v="675"/>
    <s v="Между 50 000 и 100 000"/>
    <x v="4"/>
  </r>
  <r>
    <x v="12"/>
    <x v="3"/>
    <x v="0"/>
    <n v="2"/>
    <n v="4"/>
    <x v="0"/>
    <n v="57"/>
    <n v="9738985.4899999909"/>
    <x v="676"/>
    <s v="&gt;500 000"/>
    <x v="4"/>
  </r>
  <r>
    <x v="1"/>
    <x v="2"/>
    <x v="1"/>
    <n v="4"/>
    <n v="12"/>
    <x v="1"/>
    <n v="119"/>
    <n v="11470437.24"/>
    <x v="677"/>
    <s v="&gt;500 000"/>
    <x v="4"/>
  </r>
  <r>
    <x v="4"/>
    <x v="1"/>
    <x v="1"/>
    <n v="2"/>
    <n v="2"/>
    <x v="1"/>
    <n v="2"/>
    <n v="62677.51"/>
    <x v="678"/>
    <s v="Между 50 000 и 100 000"/>
    <x v="4"/>
  </r>
  <r>
    <x v="7"/>
    <x v="3"/>
    <x v="1"/>
    <n v="1"/>
    <n v="3"/>
    <x v="1"/>
    <n v="2"/>
    <n v="64245.51"/>
    <x v="679"/>
    <s v="Между 50 000 и 100 000"/>
    <x v="4"/>
  </r>
  <r>
    <x v="0"/>
    <x v="1"/>
    <x v="1"/>
    <n v="2"/>
    <n v="12"/>
    <x v="1"/>
    <n v="192"/>
    <n v="13463513.890000001"/>
    <x v="680"/>
    <s v="&gt;500 000"/>
    <x v="4"/>
  </r>
  <r>
    <x v="3"/>
    <x v="0"/>
    <x v="1"/>
    <n v="2"/>
    <n v="5"/>
    <x v="1"/>
    <n v="4"/>
    <n v="464059.31"/>
    <x v="681"/>
    <s v="Между 100 000 и 500 000"/>
    <x v="4"/>
  </r>
  <r>
    <x v="2"/>
    <x v="1"/>
    <x v="1"/>
    <n v="4"/>
    <n v="1"/>
    <x v="1"/>
    <n v="2"/>
    <n v="59991.02"/>
    <x v="682"/>
    <s v="Между 50 000 и 100 000"/>
    <x v="4"/>
  </r>
  <r>
    <x v="0"/>
    <x v="0"/>
    <x v="1"/>
    <n v="2"/>
    <n v="6"/>
    <x v="1"/>
    <n v="11"/>
    <n v="1412648.92"/>
    <x v="683"/>
    <s v="&gt;500 000"/>
    <x v="4"/>
  </r>
  <r>
    <x v="0"/>
    <x v="0"/>
    <x v="1"/>
    <n v="2"/>
    <n v="12"/>
    <x v="1"/>
    <n v="157"/>
    <n v="11880671.68"/>
    <x v="684"/>
    <s v="&gt;500 000"/>
    <x v="4"/>
  </r>
  <r>
    <x v="11"/>
    <x v="2"/>
    <x v="1"/>
    <n v="1"/>
    <n v="8"/>
    <x v="0"/>
    <n v="41"/>
    <n v="11409031.4"/>
    <x v="685"/>
    <s v="&gt;500 000"/>
    <x v="4"/>
  </r>
  <r>
    <x v="7"/>
    <x v="3"/>
    <x v="1"/>
    <n v="4"/>
    <n v="10"/>
    <x v="1"/>
    <n v="84"/>
    <n v="9424668.7599999998"/>
    <x v="686"/>
    <s v="&gt;500 000"/>
    <x v="4"/>
  </r>
  <r>
    <x v="1"/>
    <x v="3"/>
    <x v="1"/>
    <n v="2"/>
    <n v="1"/>
    <x v="1"/>
    <n v="4"/>
    <n v="155847.19"/>
    <x v="687"/>
    <s v="Между 100 000 и 500 000"/>
    <x v="4"/>
  </r>
  <r>
    <x v="13"/>
    <x v="3"/>
    <x v="0"/>
    <n v="3"/>
    <n v="4"/>
    <x v="0"/>
    <n v="137"/>
    <n v="24182823.289999999"/>
    <x v="688"/>
    <s v="&gt;500 000"/>
    <x v="4"/>
  </r>
  <r>
    <x v="4"/>
    <x v="2"/>
    <x v="1"/>
    <n v="4"/>
    <n v="8"/>
    <x v="1"/>
    <n v="66"/>
    <n v="7034809.9900000002"/>
    <x v="689"/>
    <s v="&gt;500 000"/>
    <x v="4"/>
  </r>
  <r>
    <x v="10"/>
    <x v="3"/>
    <x v="1"/>
    <n v="3"/>
    <n v="10"/>
    <x v="1"/>
    <n v="55"/>
    <n v="4243766.08"/>
    <x v="690"/>
    <s v="&gt;500 000"/>
    <x v="4"/>
  </r>
  <r>
    <x v="5"/>
    <x v="2"/>
    <x v="1"/>
    <n v="2"/>
    <n v="9"/>
    <x v="1"/>
    <n v="51"/>
    <n v="3987102.47"/>
    <x v="691"/>
    <s v="&gt;500 000"/>
    <x v="4"/>
  </r>
  <r>
    <x v="2"/>
    <x v="1"/>
    <x v="0"/>
    <n v="3"/>
    <n v="6"/>
    <x v="1"/>
    <n v="62"/>
    <n v="4015283"/>
    <x v="692"/>
    <s v="&gt;500 000"/>
    <x v="4"/>
  </r>
  <r>
    <x v="2"/>
    <x v="0"/>
    <x v="0"/>
    <n v="3"/>
    <n v="5"/>
    <x v="1"/>
    <n v="94"/>
    <n v="5550720.3499999996"/>
    <x v="693"/>
    <s v="&gt;500 000"/>
    <x v="4"/>
  </r>
  <r>
    <x v="8"/>
    <x v="3"/>
    <x v="1"/>
    <n v="2"/>
    <n v="3"/>
    <x v="1"/>
    <n v="2"/>
    <n v="60676.160000000003"/>
    <x v="694"/>
    <s v="Между 50 000 и 100 000"/>
    <x v="4"/>
  </r>
  <r>
    <x v="13"/>
    <x v="2"/>
    <x v="0"/>
    <n v="2"/>
    <n v="7"/>
    <x v="0"/>
    <n v="110"/>
    <n v="15885696.550000001"/>
    <x v="695"/>
    <s v="&gt;500 000"/>
    <x v="4"/>
  </r>
  <r>
    <x v="12"/>
    <x v="0"/>
    <x v="0"/>
    <n v="1"/>
    <n v="2"/>
    <x v="1"/>
    <n v="17"/>
    <n v="2598335.64"/>
    <x v="696"/>
    <s v="&gt;500 000"/>
    <x v="4"/>
  </r>
  <r>
    <x v="15"/>
    <x v="0"/>
    <x v="1"/>
    <n v="4"/>
    <n v="12"/>
    <x v="1"/>
    <n v="33"/>
    <n v="4501233.38"/>
    <x v="697"/>
    <s v="&gt;500 000"/>
    <x v="4"/>
  </r>
  <r>
    <x v="17"/>
    <x v="0"/>
    <x v="1"/>
    <n v="1"/>
    <n v="8"/>
    <x v="0"/>
    <n v="73"/>
    <n v="15442717.9"/>
    <x v="698"/>
    <s v="&gt;500 000"/>
    <x v="4"/>
  </r>
  <r>
    <x v="13"/>
    <x v="2"/>
    <x v="0"/>
    <n v="1"/>
    <n v="8"/>
    <x v="1"/>
    <n v="27"/>
    <n v="1236057.8700000001"/>
    <x v="699"/>
    <s v="&gt;500 000"/>
    <x v="4"/>
  </r>
  <r>
    <x v="6"/>
    <x v="2"/>
    <x v="1"/>
    <n v="2"/>
    <n v="1"/>
    <x v="1"/>
    <n v="2"/>
    <n v="68325.13"/>
    <x v="700"/>
    <s v="Между 50 000 и 100 000"/>
    <x v="4"/>
  </r>
  <r>
    <x v="15"/>
    <x v="3"/>
    <x v="1"/>
    <n v="4"/>
    <n v="10"/>
    <x v="1"/>
    <n v="9"/>
    <n v="595689.63"/>
    <x v="701"/>
    <s v="&gt;500 000"/>
    <x v="4"/>
  </r>
  <r>
    <x v="17"/>
    <x v="2"/>
    <x v="1"/>
    <n v="4"/>
    <n v="8"/>
    <x v="1"/>
    <n v="206"/>
    <n v="17603573.719999999"/>
    <x v="702"/>
    <s v="&gt;500 000"/>
    <x v="4"/>
  </r>
  <r>
    <x v="12"/>
    <x v="2"/>
    <x v="1"/>
    <n v="1"/>
    <n v="8"/>
    <x v="1"/>
    <n v="166"/>
    <n v="13000082.99"/>
    <x v="703"/>
    <s v="&gt;500 000"/>
    <x v="4"/>
  </r>
  <r>
    <x v="12"/>
    <x v="2"/>
    <x v="0"/>
    <n v="2"/>
    <n v="1"/>
    <x v="1"/>
    <n v="16"/>
    <n v="3371594.86"/>
    <x v="704"/>
    <s v="&gt;500 000"/>
    <x v="4"/>
  </r>
  <r>
    <x v="3"/>
    <x v="0"/>
    <x v="0"/>
    <n v="3"/>
    <n v="7"/>
    <x v="1"/>
    <n v="71"/>
    <n v="4220340.2"/>
    <x v="705"/>
    <s v="&gt;500 000"/>
    <x v="4"/>
  </r>
  <r>
    <x v="12"/>
    <x v="2"/>
    <x v="1"/>
    <n v="2"/>
    <n v="8"/>
    <x v="1"/>
    <n v="196"/>
    <n v="14486793.369999999"/>
    <x v="706"/>
    <s v="&gt;500 000"/>
    <x v="4"/>
  </r>
  <r>
    <x v="8"/>
    <x v="2"/>
    <x v="1"/>
    <n v="2"/>
    <n v="11"/>
    <x v="1"/>
    <n v="93"/>
    <n v="7902516.4400000004"/>
    <x v="707"/>
    <s v="&gt;500 000"/>
    <x v="4"/>
  </r>
  <r>
    <x v="5"/>
    <x v="1"/>
    <x v="1"/>
    <n v="4"/>
    <n v="10"/>
    <x v="0"/>
    <n v="74"/>
    <n v="34439430.759999998"/>
    <x v="708"/>
    <s v="&gt;500 000"/>
    <x v="4"/>
  </r>
  <r>
    <x v="10"/>
    <x v="3"/>
    <x v="1"/>
    <n v="1"/>
    <n v="12"/>
    <x v="1"/>
    <n v="182"/>
    <n v="10861435.289999999"/>
    <x v="709"/>
    <s v="&gt;500 000"/>
    <x v="4"/>
  </r>
  <r>
    <x v="10"/>
    <x v="3"/>
    <x v="1"/>
    <n v="4"/>
    <n v="9"/>
    <x v="1"/>
    <n v="17"/>
    <n v="998337.14"/>
    <x v="710"/>
    <s v="&gt;500 000"/>
    <x v="4"/>
  </r>
  <r>
    <x v="7"/>
    <x v="2"/>
    <x v="1"/>
    <n v="2"/>
    <n v="8"/>
    <x v="1"/>
    <n v="159"/>
    <n v="12340664.529999999"/>
    <x v="711"/>
    <s v="&gt;500 000"/>
    <x v="4"/>
  </r>
  <r>
    <x v="13"/>
    <x v="1"/>
    <x v="1"/>
    <n v="1"/>
    <n v="11"/>
    <x v="1"/>
    <n v="213"/>
    <n v="18246679.059999999"/>
    <x v="712"/>
    <s v="&gt;500 000"/>
    <x v="4"/>
  </r>
  <r>
    <x v="1"/>
    <x v="3"/>
    <x v="1"/>
    <n v="3"/>
    <n v="10"/>
    <x v="1"/>
    <n v="443"/>
    <n v="34205222.590000004"/>
    <x v="713"/>
    <s v="&gt;500 000"/>
    <x v="4"/>
  </r>
  <r>
    <x v="12"/>
    <x v="0"/>
    <x v="0"/>
    <n v="1"/>
    <n v="4"/>
    <x v="1"/>
    <n v="50"/>
    <n v="3098273.24"/>
    <x v="714"/>
    <s v="&gt;500 000"/>
    <x v="4"/>
  </r>
  <r>
    <x v="11"/>
    <x v="2"/>
    <x v="1"/>
    <n v="2"/>
    <n v="10"/>
    <x v="1"/>
    <n v="410"/>
    <n v="32937256.120000001"/>
    <x v="715"/>
    <s v="&gt;500 000"/>
    <x v="4"/>
  </r>
  <r>
    <x v="3"/>
    <x v="0"/>
    <x v="1"/>
    <n v="2"/>
    <n v="8"/>
    <x v="1"/>
    <n v="190"/>
    <n v="14220841.41"/>
    <x v="716"/>
    <s v="&gt;500 000"/>
    <x v="4"/>
  </r>
  <r>
    <x v="4"/>
    <x v="0"/>
    <x v="1"/>
    <n v="3"/>
    <n v="8"/>
    <x v="1"/>
    <n v="179"/>
    <n v="13682501.050000001"/>
    <x v="717"/>
    <s v="&gt;500 000"/>
    <x v="4"/>
  </r>
  <r>
    <x v="6"/>
    <x v="2"/>
    <x v="1"/>
    <n v="2"/>
    <n v="7"/>
    <x v="1"/>
    <n v="12"/>
    <n v="878880.3"/>
    <x v="718"/>
    <s v="&gt;500 000"/>
    <x v="4"/>
  </r>
  <r>
    <x v="12"/>
    <x v="3"/>
    <x v="1"/>
    <n v="4"/>
    <n v="4"/>
    <x v="1"/>
    <n v="7"/>
    <n v="557855.32999999996"/>
    <x v="719"/>
    <s v="&gt;500 000"/>
    <x v="4"/>
  </r>
  <r>
    <x v="12"/>
    <x v="3"/>
    <x v="0"/>
    <n v="1"/>
    <n v="5"/>
    <x v="0"/>
    <n v="238"/>
    <n v="39857530.520000003"/>
    <x v="720"/>
    <s v="&gt;500 000"/>
    <x v="4"/>
  </r>
  <r>
    <x v="1"/>
    <x v="2"/>
    <x v="0"/>
    <n v="2"/>
    <n v="6"/>
    <x v="0"/>
    <n v="84"/>
    <n v="16907007.120000001"/>
    <x v="721"/>
    <s v="&gt;500 000"/>
    <x v="4"/>
  </r>
  <r>
    <x v="4"/>
    <x v="0"/>
    <x v="1"/>
    <n v="2"/>
    <n v="8"/>
    <x v="1"/>
    <n v="239"/>
    <n v="16854115.43"/>
    <x v="722"/>
    <s v="&gt;500 000"/>
    <x v="4"/>
  </r>
  <r>
    <x v="1"/>
    <x v="3"/>
    <x v="1"/>
    <n v="2"/>
    <n v="7"/>
    <x v="0"/>
    <n v="5"/>
    <n v="554547.32999999996"/>
    <x v="723"/>
    <s v="&gt;500 000"/>
    <x v="4"/>
  </r>
  <r>
    <x v="13"/>
    <x v="3"/>
    <x v="1"/>
    <n v="2"/>
    <n v="9"/>
    <x v="1"/>
    <n v="138"/>
    <n v="9313651.2300000004"/>
    <x v="724"/>
    <s v="&gt;500 000"/>
    <x v="4"/>
  </r>
  <r>
    <x v="8"/>
    <x v="3"/>
    <x v="1"/>
    <n v="4"/>
    <n v="9"/>
    <x v="1"/>
    <n v="327"/>
    <n v="21630405.210000001"/>
    <x v="725"/>
    <s v="&gt;500 000"/>
    <x v="4"/>
  </r>
  <r>
    <x v="2"/>
    <x v="3"/>
    <x v="0"/>
    <n v="1"/>
    <n v="6"/>
    <x v="0"/>
    <n v="141"/>
    <n v="26101709.75"/>
    <x v="726"/>
    <s v="&gt;500 000"/>
    <x v="4"/>
  </r>
  <r>
    <x v="11"/>
    <x v="3"/>
    <x v="0"/>
    <n v="1"/>
    <n v="7"/>
    <x v="0"/>
    <n v="151"/>
    <n v="25483101.640000001"/>
    <x v="727"/>
    <s v="&gt;500 000"/>
    <x v="4"/>
  </r>
  <r>
    <x v="14"/>
    <x v="3"/>
    <x v="0"/>
    <n v="1"/>
    <n v="4"/>
    <x v="0"/>
    <n v="172"/>
    <n v="29670807.16"/>
    <x v="728"/>
    <s v="&gt;500 000"/>
    <x v="4"/>
  </r>
  <r>
    <x v="5"/>
    <x v="0"/>
    <x v="1"/>
    <n v="2"/>
    <n v="12"/>
    <x v="1"/>
    <n v="77"/>
    <n v="6353253.1799999997"/>
    <x v="729"/>
    <s v="&gt;500 000"/>
    <x v="4"/>
  </r>
  <r>
    <x v="3"/>
    <x v="1"/>
    <x v="0"/>
    <n v="3"/>
    <n v="6"/>
    <x v="0"/>
    <n v="60"/>
    <n v="12728253.630000001"/>
    <x v="730"/>
    <s v="&gt;500 000"/>
    <x v="4"/>
  </r>
  <r>
    <x v="5"/>
    <x v="3"/>
    <x v="1"/>
    <n v="1"/>
    <n v="8"/>
    <x v="0"/>
    <n v="40"/>
    <n v="10488243.289999999"/>
    <x v="731"/>
    <s v="&gt;500 000"/>
    <x v="4"/>
  </r>
  <r>
    <x v="7"/>
    <x v="2"/>
    <x v="1"/>
    <n v="2"/>
    <n v="11"/>
    <x v="1"/>
    <n v="31"/>
    <n v="3573631.22"/>
    <x v="732"/>
    <s v="&gt;500 000"/>
    <x v="4"/>
  </r>
  <r>
    <x v="10"/>
    <x v="2"/>
    <x v="1"/>
    <n v="3"/>
    <n v="9"/>
    <x v="1"/>
    <n v="143"/>
    <n v="10802887.439999999"/>
    <x v="733"/>
    <s v="&gt;500 000"/>
    <x v="4"/>
  </r>
  <r>
    <x v="7"/>
    <x v="3"/>
    <x v="1"/>
    <n v="4"/>
    <n v="3"/>
    <x v="1"/>
    <n v="1"/>
    <n v="67753.919999999998"/>
    <x v="734"/>
    <s v="Между 50 000 и 100 000"/>
    <x v="4"/>
  </r>
  <r>
    <x v="2"/>
    <x v="0"/>
    <x v="1"/>
    <n v="3"/>
    <n v="8"/>
    <x v="1"/>
    <n v="121"/>
    <n v="9779881.9299999997"/>
    <x v="735"/>
    <s v="&gt;500 000"/>
    <x v="4"/>
  </r>
  <r>
    <x v="10"/>
    <x v="2"/>
    <x v="1"/>
    <n v="2"/>
    <n v="11"/>
    <x v="1"/>
    <n v="130"/>
    <n v="9046405.1699999999"/>
    <x v="736"/>
    <s v="&gt;500 000"/>
    <x v="4"/>
  </r>
  <r>
    <x v="2"/>
    <x v="2"/>
    <x v="0"/>
    <n v="3"/>
    <n v="7"/>
    <x v="1"/>
    <n v="77"/>
    <n v="3367137.13"/>
    <x v="737"/>
    <s v="&gt;500 000"/>
    <x v="4"/>
  </r>
  <r>
    <x v="5"/>
    <x v="0"/>
    <x v="0"/>
    <n v="3"/>
    <n v="7"/>
    <x v="1"/>
    <n v="32"/>
    <n v="1893352.61"/>
    <x v="738"/>
    <s v="&gt;500 000"/>
    <x v="4"/>
  </r>
  <r>
    <x v="12"/>
    <x v="1"/>
    <x v="1"/>
    <n v="2"/>
    <n v="8"/>
    <x v="0"/>
    <n v="20"/>
    <n v="5850547.7400000002"/>
    <x v="739"/>
    <s v="&gt;500 000"/>
    <x v="4"/>
  </r>
  <r>
    <x v="5"/>
    <x v="3"/>
    <x v="0"/>
    <n v="2"/>
    <n v="5"/>
    <x v="0"/>
    <n v="118"/>
    <n v="22344780.140000001"/>
    <x v="740"/>
    <s v="&gt;500 000"/>
    <x v="4"/>
  </r>
  <r>
    <x v="10"/>
    <x v="0"/>
    <x v="0"/>
    <n v="1"/>
    <n v="7"/>
    <x v="1"/>
    <n v="103"/>
    <n v="4858707.8099999996"/>
    <x v="741"/>
    <s v="&gt;500 000"/>
    <x v="4"/>
  </r>
  <r>
    <x v="2"/>
    <x v="1"/>
    <x v="1"/>
    <n v="4"/>
    <n v="11"/>
    <x v="1"/>
    <n v="145"/>
    <n v="15421543.949999999"/>
    <x v="742"/>
    <s v="&gt;500 000"/>
    <x v="4"/>
  </r>
  <r>
    <x v="1"/>
    <x v="1"/>
    <x v="1"/>
    <n v="4"/>
    <n v="8"/>
    <x v="1"/>
    <n v="46"/>
    <n v="5152755.74"/>
    <x v="743"/>
    <s v="&gt;500 000"/>
    <x v="4"/>
  </r>
  <r>
    <x v="17"/>
    <x v="2"/>
    <x v="1"/>
    <n v="4"/>
    <n v="8"/>
    <x v="0"/>
    <n v="26"/>
    <n v="5131059.74"/>
    <x v="744"/>
    <s v="&gt;500 000"/>
    <x v="4"/>
  </r>
  <r>
    <x v="13"/>
    <x v="2"/>
    <x v="1"/>
    <n v="3"/>
    <n v="8"/>
    <x v="0"/>
    <n v="27"/>
    <n v="5584583.3799999999"/>
    <x v="745"/>
    <s v="&gt;500 000"/>
    <x v="4"/>
  </r>
  <r>
    <x v="10"/>
    <x v="3"/>
    <x v="0"/>
    <n v="1"/>
    <n v="2"/>
    <x v="0"/>
    <n v="26"/>
    <n v="1717889.43"/>
    <x v="746"/>
    <s v="&gt;500 000"/>
    <x v="4"/>
  </r>
  <r>
    <x v="0"/>
    <x v="2"/>
    <x v="1"/>
    <n v="3"/>
    <n v="12"/>
    <x v="1"/>
    <n v="154"/>
    <n v="12961459.5"/>
    <x v="747"/>
    <s v="&gt;500 000"/>
    <x v="4"/>
  </r>
  <r>
    <x v="9"/>
    <x v="3"/>
    <x v="1"/>
    <n v="3"/>
    <n v="11"/>
    <x v="1"/>
    <n v="166"/>
    <n v="14387703.789999999"/>
    <x v="748"/>
    <s v="&gt;500 000"/>
    <x v="4"/>
  </r>
  <r>
    <x v="1"/>
    <x v="3"/>
    <x v="0"/>
    <n v="1"/>
    <n v="7"/>
    <x v="0"/>
    <n v="68"/>
    <n v="13459242.779999999"/>
    <x v="749"/>
    <s v="&gt;500 000"/>
    <x v="4"/>
  </r>
  <r>
    <x v="0"/>
    <x v="3"/>
    <x v="1"/>
    <n v="3"/>
    <n v="12"/>
    <x v="1"/>
    <n v="123"/>
    <n v="12760272.93"/>
    <x v="750"/>
    <s v="&gt;500 000"/>
    <x v="4"/>
  </r>
  <r>
    <x v="4"/>
    <x v="3"/>
    <x v="1"/>
    <n v="1"/>
    <n v="2"/>
    <x v="1"/>
    <n v="9"/>
    <n v="884776.21"/>
    <x v="751"/>
    <s v="&gt;500 000"/>
    <x v="4"/>
  </r>
  <r>
    <x v="8"/>
    <x v="2"/>
    <x v="1"/>
    <n v="2"/>
    <n v="9"/>
    <x v="1"/>
    <n v="81"/>
    <n v="6798154.75"/>
    <x v="752"/>
    <s v="&gt;500 000"/>
    <x v="4"/>
  </r>
  <r>
    <x v="8"/>
    <x v="3"/>
    <x v="0"/>
    <n v="3"/>
    <n v="4"/>
    <x v="0"/>
    <n v="29"/>
    <n v="5368425.0599999996"/>
    <x v="753"/>
    <s v="&gt;500 000"/>
    <x v="4"/>
  </r>
  <r>
    <x v="12"/>
    <x v="0"/>
    <x v="1"/>
    <n v="2"/>
    <n v="8"/>
    <x v="0"/>
    <n v="36"/>
    <n v="9368609.4700000007"/>
    <x v="754"/>
    <s v="&gt;500 000"/>
    <x v="4"/>
  </r>
  <r>
    <x v="11"/>
    <x v="3"/>
    <x v="1"/>
    <n v="2"/>
    <n v="10"/>
    <x v="1"/>
    <n v="139"/>
    <n v="12294341.02"/>
    <x v="755"/>
    <s v="&gt;500 000"/>
    <x v="4"/>
  </r>
  <r>
    <x v="1"/>
    <x v="1"/>
    <x v="0"/>
    <n v="1"/>
    <n v="2"/>
    <x v="1"/>
    <n v="27"/>
    <n v="6126025.9400000004"/>
    <x v="756"/>
    <s v="&gt;500 000"/>
    <x v="4"/>
  </r>
  <r>
    <x v="9"/>
    <x v="2"/>
    <x v="1"/>
    <n v="2"/>
    <n v="8"/>
    <x v="0"/>
    <n v="28"/>
    <n v="5568806.3399999999"/>
    <x v="757"/>
    <s v="&gt;500 000"/>
    <x v="4"/>
  </r>
  <r>
    <x v="13"/>
    <x v="1"/>
    <x v="0"/>
    <n v="1"/>
    <n v="6"/>
    <x v="1"/>
    <n v="115"/>
    <n v="6489124.4900000002"/>
    <x v="758"/>
    <s v="&gt;500 000"/>
    <x v="4"/>
  </r>
  <r>
    <x v="9"/>
    <x v="3"/>
    <x v="0"/>
    <n v="2"/>
    <n v="4"/>
    <x v="0"/>
    <n v="146"/>
    <n v="25278644.16"/>
    <x v="759"/>
    <s v="&gt;500 000"/>
    <x v="4"/>
  </r>
  <r>
    <x v="2"/>
    <x v="3"/>
    <x v="0"/>
    <n v="2"/>
    <n v="2"/>
    <x v="1"/>
    <n v="20"/>
    <n v="3005044.89"/>
    <x v="760"/>
    <s v="&gt;500 000"/>
    <x v="4"/>
  </r>
  <r>
    <x v="14"/>
    <x v="2"/>
    <x v="0"/>
    <n v="3"/>
    <n v="5"/>
    <x v="0"/>
    <n v="43"/>
    <n v="7542428.4299999997"/>
    <x v="761"/>
    <s v="&gt;500 000"/>
    <x v="4"/>
  </r>
  <r>
    <x v="15"/>
    <x v="0"/>
    <x v="1"/>
    <n v="3"/>
    <n v="10"/>
    <x v="1"/>
    <n v="86"/>
    <n v="8738580.1799999997"/>
    <x v="762"/>
    <s v="&gt;500 000"/>
    <x v="4"/>
  </r>
  <r>
    <x v="10"/>
    <x v="0"/>
    <x v="1"/>
    <n v="1"/>
    <n v="5"/>
    <x v="1"/>
    <n v="7"/>
    <n v="264192.53000000003"/>
    <x v="763"/>
    <s v="Между 100 000 и 500 000"/>
    <x v="4"/>
  </r>
  <r>
    <x v="4"/>
    <x v="1"/>
    <x v="1"/>
    <n v="3"/>
    <n v="10"/>
    <x v="0"/>
    <n v="79"/>
    <n v="34640511.420000002"/>
    <x v="764"/>
    <s v="&gt;500 000"/>
    <x v="4"/>
  </r>
  <r>
    <x v="11"/>
    <x v="2"/>
    <x v="1"/>
    <n v="3"/>
    <n v="9"/>
    <x v="1"/>
    <n v="234"/>
    <n v="17931863.82"/>
    <x v="765"/>
    <s v="&gt;500 000"/>
    <x v="4"/>
  </r>
  <r>
    <x v="15"/>
    <x v="0"/>
    <x v="0"/>
    <n v="2"/>
    <n v="7"/>
    <x v="0"/>
    <n v="245"/>
    <n v="31501834.82"/>
    <x v="766"/>
    <s v="&gt;500 000"/>
    <x v="4"/>
  </r>
  <r>
    <x v="2"/>
    <x v="2"/>
    <x v="1"/>
    <n v="3"/>
    <n v="12"/>
    <x v="1"/>
    <n v="66"/>
    <n v="7089427.5700000003"/>
    <x v="767"/>
    <s v="&gt;500 000"/>
    <x v="4"/>
  </r>
  <r>
    <x v="4"/>
    <x v="2"/>
    <x v="1"/>
    <n v="1"/>
    <n v="9"/>
    <x v="1"/>
    <n v="61"/>
    <n v="5045141.13"/>
    <x v="768"/>
    <s v="&gt;500 000"/>
    <x v="4"/>
  </r>
  <r>
    <x v="13"/>
    <x v="3"/>
    <x v="1"/>
    <n v="1"/>
    <n v="5"/>
    <x v="1"/>
    <n v="15"/>
    <n v="1706418.73"/>
    <x v="769"/>
    <s v="&gt;500 000"/>
    <x v="4"/>
  </r>
  <r>
    <x v="4"/>
    <x v="2"/>
    <x v="1"/>
    <n v="4"/>
    <n v="10"/>
    <x v="1"/>
    <n v="173"/>
    <n v="23285071.010000002"/>
    <x v="770"/>
    <s v="&gt;500 000"/>
    <x v="4"/>
  </r>
  <r>
    <x v="7"/>
    <x v="0"/>
    <x v="1"/>
    <n v="3"/>
    <n v="9"/>
    <x v="1"/>
    <n v="29"/>
    <n v="2363321.2000000002"/>
    <x v="771"/>
    <s v="&gt;500 000"/>
    <x v="4"/>
  </r>
  <r>
    <x v="7"/>
    <x v="0"/>
    <x v="0"/>
    <n v="2"/>
    <n v="3"/>
    <x v="1"/>
    <n v="9"/>
    <n v="578884.05000000005"/>
    <x v="772"/>
    <s v="&gt;500 000"/>
    <x v="4"/>
  </r>
  <r>
    <x v="14"/>
    <x v="3"/>
    <x v="1"/>
    <n v="2"/>
    <n v="8"/>
    <x v="1"/>
    <n v="59"/>
    <n v="5937763.4400000004"/>
    <x v="773"/>
    <s v="&gt;500 000"/>
    <x v="4"/>
  </r>
  <r>
    <x v="0"/>
    <x v="2"/>
    <x v="0"/>
    <n v="1"/>
    <n v="6"/>
    <x v="0"/>
    <n v="103"/>
    <n v="19739021.550000001"/>
    <x v="774"/>
    <s v="&gt;500 000"/>
    <x v="4"/>
  </r>
  <r>
    <x v="15"/>
    <x v="3"/>
    <x v="0"/>
    <n v="1"/>
    <n v="7"/>
    <x v="1"/>
    <n v="21"/>
    <n v="2953634.96"/>
    <x v="775"/>
    <s v="&gt;500 000"/>
    <x v="4"/>
  </r>
  <r>
    <x v="13"/>
    <x v="3"/>
    <x v="0"/>
    <n v="3"/>
    <n v="5"/>
    <x v="0"/>
    <n v="193"/>
    <n v="33992559.409999996"/>
    <x v="776"/>
    <s v="&gt;500 000"/>
    <x v="4"/>
  </r>
  <r>
    <x v="10"/>
    <x v="2"/>
    <x v="1"/>
    <n v="2"/>
    <n v="12"/>
    <x v="1"/>
    <n v="197"/>
    <n v="13988152.9"/>
    <x v="777"/>
    <s v="&gt;500 000"/>
    <x v="4"/>
  </r>
  <r>
    <x v="1"/>
    <x v="0"/>
    <x v="0"/>
    <n v="1"/>
    <n v="5"/>
    <x v="0"/>
    <n v="57"/>
    <n v="9637416.2699999996"/>
    <x v="778"/>
    <s v="&gt;500 000"/>
    <x v="4"/>
  </r>
  <r>
    <x v="1"/>
    <x v="1"/>
    <x v="1"/>
    <n v="3"/>
    <n v="1"/>
    <x v="1"/>
    <n v="2"/>
    <n v="70330.7"/>
    <x v="779"/>
    <s v="Между 50 000 и 100 000"/>
    <x v="4"/>
  </r>
  <r>
    <x v="9"/>
    <x v="3"/>
    <x v="1"/>
    <n v="1"/>
    <n v="12"/>
    <x v="1"/>
    <n v="153"/>
    <n v="8097584.1799999997"/>
    <x v="780"/>
    <s v="&gt;500 000"/>
    <x v="4"/>
  </r>
  <r>
    <x v="2"/>
    <x v="1"/>
    <x v="0"/>
    <n v="2"/>
    <n v="2"/>
    <x v="1"/>
    <n v="25"/>
    <n v="5802353.04"/>
    <x v="781"/>
    <s v="&gt;500 000"/>
    <x v="4"/>
  </r>
  <r>
    <x v="11"/>
    <x v="0"/>
    <x v="1"/>
    <n v="4"/>
    <n v="4"/>
    <x v="1"/>
    <n v="3"/>
    <n v="123621.63"/>
    <x v="782"/>
    <s v="Между 100 000 и 500 000"/>
    <x v="4"/>
  </r>
  <r>
    <x v="1"/>
    <x v="1"/>
    <x v="0"/>
    <n v="2"/>
    <n v="7"/>
    <x v="1"/>
    <n v="83"/>
    <n v="3967474.41"/>
    <x v="783"/>
    <s v="&gt;500 000"/>
    <x v="4"/>
  </r>
  <r>
    <x v="5"/>
    <x v="3"/>
    <x v="1"/>
    <n v="1"/>
    <n v="11"/>
    <x v="1"/>
    <n v="251"/>
    <n v="23363836.120000001"/>
    <x v="784"/>
    <s v="&gt;500 000"/>
    <x v="4"/>
  </r>
  <r>
    <x v="5"/>
    <x v="0"/>
    <x v="1"/>
    <n v="4"/>
    <n v="8"/>
    <x v="1"/>
    <n v="171"/>
    <n v="12809131.039999999"/>
    <x v="785"/>
    <s v="&gt;500 000"/>
    <x v="4"/>
  </r>
  <r>
    <x v="12"/>
    <x v="3"/>
    <x v="1"/>
    <n v="4"/>
    <n v="10"/>
    <x v="1"/>
    <n v="198"/>
    <n v="20068275.760000002"/>
    <x v="786"/>
    <s v="&gt;500 000"/>
    <x v="4"/>
  </r>
  <r>
    <x v="9"/>
    <x v="1"/>
    <x v="1"/>
    <n v="1"/>
    <n v="8"/>
    <x v="1"/>
    <n v="115"/>
    <n v="5178471.34"/>
    <x v="787"/>
    <s v="&gt;500 000"/>
    <x v="4"/>
  </r>
  <r>
    <x v="13"/>
    <x v="3"/>
    <x v="1"/>
    <n v="3"/>
    <n v="12"/>
    <x v="1"/>
    <n v="129"/>
    <n v="12725776.84"/>
    <x v="788"/>
    <s v="&gt;500 000"/>
    <x v="4"/>
  </r>
  <r>
    <x v="7"/>
    <x v="3"/>
    <x v="1"/>
    <n v="4"/>
    <n v="9"/>
    <x v="1"/>
    <n v="127"/>
    <n v="7348766.79"/>
    <x v="789"/>
    <s v="&gt;500 000"/>
    <x v="4"/>
  </r>
  <r>
    <x v="7"/>
    <x v="2"/>
    <x v="1"/>
    <n v="2"/>
    <n v="9"/>
    <x v="1"/>
    <n v="100"/>
    <n v="7803581.9500000002"/>
    <x v="790"/>
    <s v="&gt;500 000"/>
    <x v="4"/>
  </r>
  <r>
    <x v="13"/>
    <x v="3"/>
    <x v="1"/>
    <n v="4"/>
    <n v="12"/>
    <x v="1"/>
    <n v="160"/>
    <n v="18690093.91"/>
    <x v="791"/>
    <s v="&gt;500 000"/>
    <x v="4"/>
  </r>
  <r>
    <x v="12"/>
    <x v="2"/>
    <x v="1"/>
    <n v="3"/>
    <n v="5"/>
    <x v="1"/>
    <n v="7"/>
    <n v="961876.53"/>
    <x v="792"/>
    <s v="&gt;500 000"/>
    <x v="4"/>
  </r>
  <r>
    <x v="7"/>
    <x v="3"/>
    <x v="0"/>
    <n v="3"/>
    <n v="5"/>
    <x v="1"/>
    <n v="131"/>
    <n v="9975990.0299999993"/>
    <x v="793"/>
    <s v="&gt;500 000"/>
    <x v="4"/>
  </r>
  <r>
    <x v="3"/>
    <x v="0"/>
    <x v="1"/>
    <n v="3"/>
    <n v="6"/>
    <x v="1"/>
    <n v="5"/>
    <n v="840529.44"/>
    <x v="794"/>
    <s v="&gt;500 000"/>
    <x v="4"/>
  </r>
  <r>
    <x v="7"/>
    <x v="2"/>
    <x v="1"/>
    <n v="1"/>
    <n v="11"/>
    <x v="1"/>
    <n v="98"/>
    <n v="8520664.7699999996"/>
    <x v="795"/>
    <s v="&gt;500 000"/>
    <x v="4"/>
  </r>
  <r>
    <x v="0"/>
    <x v="0"/>
    <x v="1"/>
    <n v="2"/>
    <n v="11"/>
    <x v="1"/>
    <n v="241"/>
    <n v="18273703.239999998"/>
    <x v="796"/>
    <s v="&gt;500 000"/>
    <x v="4"/>
  </r>
  <r>
    <x v="4"/>
    <x v="0"/>
    <x v="1"/>
    <n v="1"/>
    <n v="4"/>
    <x v="1"/>
    <n v="3"/>
    <n v="129432.95"/>
    <x v="797"/>
    <s v="Между 100 000 и 500 000"/>
    <x v="4"/>
  </r>
  <r>
    <x v="2"/>
    <x v="0"/>
    <x v="1"/>
    <n v="1"/>
    <n v="5"/>
    <x v="1"/>
    <n v="6"/>
    <n v="602584.91"/>
    <x v="798"/>
    <s v="&gt;500 000"/>
    <x v="4"/>
  </r>
  <r>
    <x v="2"/>
    <x v="0"/>
    <x v="0"/>
    <n v="2"/>
    <n v="5"/>
    <x v="1"/>
    <n v="123"/>
    <n v="7280652.2400000002"/>
    <x v="799"/>
    <s v="&gt;500 000"/>
    <x v="4"/>
  </r>
  <r>
    <x v="9"/>
    <x v="3"/>
    <x v="0"/>
    <n v="1"/>
    <n v="7"/>
    <x v="0"/>
    <n v="104"/>
    <n v="18182167.140000001"/>
    <x v="800"/>
    <s v="&gt;500 000"/>
    <x v="4"/>
  </r>
  <r>
    <x v="8"/>
    <x v="2"/>
    <x v="1"/>
    <n v="1"/>
    <n v="10"/>
    <x v="1"/>
    <n v="161"/>
    <n v="15478883.91"/>
    <x v="801"/>
    <s v="&gt;500 000"/>
    <x v="4"/>
  </r>
  <r>
    <x v="10"/>
    <x v="2"/>
    <x v="1"/>
    <n v="1"/>
    <n v="1"/>
    <x v="1"/>
    <n v="2"/>
    <n v="116313.51"/>
    <x v="802"/>
    <s v="Между 100 000 и 500 000"/>
    <x v="4"/>
  </r>
  <r>
    <x v="6"/>
    <x v="3"/>
    <x v="1"/>
    <n v="1"/>
    <n v="10"/>
    <x v="1"/>
    <n v="150"/>
    <n v="13648693.82"/>
    <x v="803"/>
    <s v="&gt;500 000"/>
    <x v="4"/>
  </r>
  <r>
    <x v="11"/>
    <x v="3"/>
    <x v="1"/>
    <n v="3"/>
    <n v="4"/>
    <x v="1"/>
    <n v="9"/>
    <n v="587015.98"/>
    <x v="804"/>
    <s v="&gt;500 000"/>
    <x v="4"/>
  </r>
  <r>
    <x v="3"/>
    <x v="1"/>
    <x v="0"/>
    <n v="3"/>
    <n v="7"/>
    <x v="0"/>
    <n v="71"/>
    <n v="17388772.98"/>
    <x v="805"/>
    <s v="&gt;500 000"/>
    <x v="4"/>
  </r>
  <r>
    <x v="11"/>
    <x v="3"/>
    <x v="1"/>
    <n v="2"/>
    <n v="3"/>
    <x v="1"/>
    <n v="1"/>
    <n v="72523.22"/>
    <x v="806"/>
    <s v="Между 50 000 и 100 000"/>
    <x v="4"/>
  </r>
  <r>
    <x v="12"/>
    <x v="2"/>
    <x v="0"/>
    <n v="3"/>
    <n v="4"/>
    <x v="0"/>
    <n v="89"/>
    <n v="16151893.02"/>
    <x v="807"/>
    <s v="&gt;500 000"/>
    <x v="4"/>
  </r>
  <r>
    <x v="7"/>
    <x v="3"/>
    <x v="0"/>
    <n v="3"/>
    <n v="4"/>
    <x v="1"/>
    <n v="63"/>
    <n v="3893774.89"/>
    <x v="808"/>
    <s v="&gt;500 000"/>
    <x v="4"/>
  </r>
  <r>
    <x v="16"/>
    <x v="1"/>
    <x v="1"/>
    <n v="1"/>
    <n v="6"/>
    <x v="1"/>
    <n v="1"/>
    <n v="73081.94"/>
    <x v="809"/>
    <s v="Между 50 000 и 100 000"/>
    <x v="4"/>
  </r>
  <r>
    <x v="4"/>
    <x v="0"/>
    <x v="1"/>
    <n v="4"/>
    <n v="10"/>
    <x v="1"/>
    <n v="213"/>
    <n v="28550246.940000001"/>
    <x v="810"/>
    <s v="&gt;500 000"/>
    <x v="4"/>
  </r>
  <r>
    <x v="6"/>
    <x v="3"/>
    <x v="1"/>
    <n v="1"/>
    <n v="3"/>
    <x v="1"/>
    <n v="1"/>
    <n v="80561.119999999995"/>
    <x v="811"/>
    <s v="Между 50 000 и 100 000"/>
    <x v="4"/>
  </r>
  <r>
    <x v="6"/>
    <x v="0"/>
    <x v="1"/>
    <n v="3"/>
    <n v="4"/>
    <x v="1"/>
    <n v="3"/>
    <n v="126426.6"/>
    <x v="812"/>
    <s v="Между 100 000 и 500 000"/>
    <x v="4"/>
  </r>
  <r>
    <x v="0"/>
    <x v="3"/>
    <x v="0"/>
    <n v="3"/>
    <n v="7"/>
    <x v="1"/>
    <n v="9"/>
    <n v="887491.83"/>
    <x v="813"/>
    <s v="&gt;500 000"/>
    <x v="4"/>
  </r>
  <r>
    <x v="7"/>
    <x v="1"/>
    <x v="1"/>
    <n v="1"/>
    <n v="7"/>
    <x v="0"/>
    <n v="2"/>
    <n v="75698.11"/>
    <x v="814"/>
    <s v="Между 50 000 и 100 000"/>
    <x v="4"/>
  </r>
  <r>
    <x v="7"/>
    <x v="0"/>
    <x v="0"/>
    <n v="2"/>
    <n v="2"/>
    <x v="1"/>
    <n v="15"/>
    <n v="2579738.5099999998"/>
    <x v="815"/>
    <s v="&gt;500 000"/>
    <x v="4"/>
  </r>
  <r>
    <x v="15"/>
    <x v="3"/>
    <x v="0"/>
    <n v="3"/>
    <n v="6"/>
    <x v="0"/>
    <n v="110"/>
    <n v="14113087.359999999"/>
    <x v="816"/>
    <s v="&gt;500 000"/>
    <x v="4"/>
  </r>
  <r>
    <x v="16"/>
    <x v="2"/>
    <x v="1"/>
    <n v="2"/>
    <n v="10"/>
    <x v="1"/>
    <n v="48"/>
    <n v="3850496.89"/>
    <x v="817"/>
    <s v="&gt;500 000"/>
    <x v="4"/>
  </r>
  <r>
    <x v="13"/>
    <x v="3"/>
    <x v="0"/>
    <n v="1"/>
    <n v="7"/>
    <x v="0"/>
    <n v="315"/>
    <n v="57153795.890000001"/>
    <x v="818"/>
    <s v="&gt;500 000"/>
    <x v="4"/>
  </r>
  <r>
    <x v="16"/>
    <x v="0"/>
    <x v="1"/>
    <n v="4"/>
    <n v="10"/>
    <x v="1"/>
    <n v="63"/>
    <n v="7332381.6200000001"/>
    <x v="819"/>
    <s v="&gt;500 000"/>
    <x v="4"/>
  </r>
  <r>
    <x v="1"/>
    <x v="2"/>
    <x v="0"/>
    <n v="3"/>
    <n v="6"/>
    <x v="0"/>
    <n v="306"/>
    <n v="57615858.899999999"/>
    <x v="820"/>
    <s v="&gt;500 000"/>
    <x v="4"/>
  </r>
  <r>
    <x v="0"/>
    <x v="0"/>
    <x v="0"/>
    <n v="2"/>
    <n v="7"/>
    <x v="1"/>
    <n v="98"/>
    <n v="4853923.4800000004"/>
    <x v="821"/>
    <s v="&gt;500 000"/>
    <x v="4"/>
  </r>
  <r>
    <x v="3"/>
    <x v="3"/>
    <x v="1"/>
    <n v="4"/>
    <n v="1"/>
    <x v="1"/>
    <n v="2"/>
    <n v="81713.23"/>
    <x v="822"/>
    <s v="Между 50 000 и 100 000"/>
    <x v="4"/>
  </r>
  <r>
    <x v="5"/>
    <x v="3"/>
    <x v="1"/>
    <n v="1"/>
    <n v="3"/>
    <x v="1"/>
    <n v="6"/>
    <n v="241954.45"/>
    <x v="823"/>
    <s v="Между 100 000 и 500 000"/>
    <x v="4"/>
  </r>
  <r>
    <x v="6"/>
    <x v="0"/>
    <x v="1"/>
    <n v="1"/>
    <n v="10"/>
    <x v="1"/>
    <n v="133"/>
    <n v="12285897.6"/>
    <x v="824"/>
    <s v="&gt;500 000"/>
    <x v="4"/>
  </r>
  <r>
    <x v="16"/>
    <x v="3"/>
    <x v="0"/>
    <n v="2"/>
    <n v="4"/>
    <x v="0"/>
    <n v="39"/>
    <n v="5434166.5"/>
    <x v="825"/>
    <s v="&gt;500 000"/>
    <x v="4"/>
  </r>
  <r>
    <x v="0"/>
    <x v="1"/>
    <x v="1"/>
    <n v="3"/>
    <n v="12"/>
    <x v="1"/>
    <n v="58"/>
    <n v="5499468.96"/>
    <x v="826"/>
    <s v="&gt;500 000"/>
    <x v="4"/>
  </r>
  <r>
    <x v="2"/>
    <x v="2"/>
    <x v="1"/>
    <n v="1"/>
    <n v="7"/>
    <x v="1"/>
    <n v="13"/>
    <n v="930771.45"/>
    <x v="827"/>
    <s v="&gt;500 000"/>
    <x v="4"/>
  </r>
  <r>
    <x v="0"/>
    <x v="3"/>
    <x v="0"/>
    <n v="2"/>
    <n v="4"/>
    <x v="0"/>
    <n v="126"/>
    <n v="19194118.219999999"/>
    <x v="828"/>
    <s v="&gt;500 000"/>
    <x v="4"/>
  </r>
  <r>
    <x v="13"/>
    <x v="3"/>
    <x v="1"/>
    <n v="4"/>
    <n v="9"/>
    <x v="1"/>
    <n v="343"/>
    <n v="25726961.02"/>
    <x v="829"/>
    <s v="&gt;500 000"/>
    <x v="4"/>
  </r>
  <r>
    <x v="0"/>
    <x v="1"/>
    <x v="1"/>
    <n v="2"/>
    <n v="1"/>
    <x v="1"/>
    <n v="2"/>
    <n v="77595.38"/>
    <x v="830"/>
    <s v="Между 50 000 и 100 000"/>
    <x v="4"/>
  </r>
  <r>
    <x v="14"/>
    <x v="2"/>
    <x v="0"/>
    <n v="2"/>
    <n v="3"/>
    <x v="0"/>
    <n v="20"/>
    <n v="4114451.23"/>
    <x v="831"/>
    <s v="&gt;500 000"/>
    <x v="4"/>
  </r>
  <r>
    <x v="3"/>
    <x v="0"/>
    <x v="0"/>
    <n v="3"/>
    <n v="5"/>
    <x v="1"/>
    <n v="115"/>
    <n v="7119515.0499999998"/>
    <x v="832"/>
    <s v="&gt;500 000"/>
    <x v="4"/>
  </r>
  <r>
    <x v="17"/>
    <x v="3"/>
    <x v="0"/>
    <n v="1"/>
    <n v="4"/>
    <x v="0"/>
    <n v="93"/>
    <n v="22516644.469999999"/>
    <x v="833"/>
    <s v="&gt;500 000"/>
    <x v="4"/>
  </r>
  <r>
    <x v="11"/>
    <x v="3"/>
    <x v="1"/>
    <n v="4"/>
    <n v="1"/>
    <x v="1"/>
    <n v="5"/>
    <n v="508203.93"/>
    <x v="834"/>
    <s v="&gt;500 000"/>
    <x v="4"/>
  </r>
  <r>
    <x v="13"/>
    <x v="3"/>
    <x v="0"/>
    <n v="3"/>
    <n v="3"/>
    <x v="1"/>
    <n v="65"/>
    <n v="5052266.43"/>
    <x v="835"/>
    <s v="&gt;500 000"/>
    <x v="4"/>
  </r>
  <r>
    <x v="5"/>
    <x v="3"/>
    <x v="0"/>
    <n v="3"/>
    <n v="4"/>
    <x v="0"/>
    <n v="59"/>
    <n v="8587392.4800000004"/>
    <x v="836"/>
    <s v="&gt;500 000"/>
    <x v="4"/>
  </r>
  <r>
    <x v="16"/>
    <x v="2"/>
    <x v="0"/>
    <n v="1"/>
    <n v="3"/>
    <x v="0"/>
    <n v="31"/>
    <n v="6254921.9299999997"/>
    <x v="837"/>
    <s v="&gt;500 000"/>
    <x v="4"/>
  </r>
  <r>
    <x v="1"/>
    <x v="0"/>
    <x v="0"/>
    <n v="2"/>
    <n v="8"/>
    <x v="1"/>
    <n v="14"/>
    <n v="1224303.1299999999"/>
    <x v="838"/>
    <s v="&gt;500 000"/>
    <x v="4"/>
  </r>
  <r>
    <x v="15"/>
    <x v="0"/>
    <x v="1"/>
    <n v="1"/>
    <n v="10"/>
    <x v="1"/>
    <n v="24"/>
    <n v="1416120.87"/>
    <x v="839"/>
    <s v="&gt;500 000"/>
    <x v="4"/>
  </r>
  <r>
    <x v="6"/>
    <x v="3"/>
    <x v="1"/>
    <n v="2"/>
    <n v="4"/>
    <x v="1"/>
    <n v="12"/>
    <n v="851990.33"/>
    <x v="840"/>
    <s v="&gt;500 000"/>
    <x v="4"/>
  </r>
  <r>
    <x v="8"/>
    <x v="3"/>
    <x v="0"/>
    <n v="3"/>
    <n v="6"/>
    <x v="0"/>
    <n v="105"/>
    <n v="28716557.25"/>
    <x v="841"/>
    <s v="&gt;500 000"/>
    <x v="4"/>
  </r>
  <r>
    <x v="4"/>
    <x v="1"/>
    <x v="1"/>
    <n v="4"/>
    <n v="10"/>
    <x v="1"/>
    <n v="200"/>
    <n v="32022788.579999998"/>
    <x v="842"/>
    <s v="&gt;500 000"/>
    <x v="4"/>
  </r>
  <r>
    <x v="2"/>
    <x v="0"/>
    <x v="0"/>
    <n v="1"/>
    <n v="7"/>
    <x v="1"/>
    <n v="8"/>
    <n v="745848.39"/>
    <x v="843"/>
    <s v="&gt;500 000"/>
    <x v="4"/>
  </r>
  <r>
    <x v="14"/>
    <x v="3"/>
    <x v="1"/>
    <n v="2"/>
    <n v="10"/>
    <x v="1"/>
    <n v="60"/>
    <n v="4461466.9800000004"/>
    <x v="844"/>
    <s v="&gt;500 000"/>
    <x v="4"/>
  </r>
  <r>
    <x v="6"/>
    <x v="0"/>
    <x v="1"/>
    <n v="4"/>
    <n v="12"/>
    <x v="1"/>
    <n v="222"/>
    <n v="25089586.359999999"/>
    <x v="845"/>
    <s v="&gt;500 000"/>
    <x v="4"/>
  </r>
  <r>
    <x v="10"/>
    <x v="1"/>
    <x v="1"/>
    <n v="2"/>
    <n v="10"/>
    <x v="1"/>
    <n v="109"/>
    <n v="9000126.8900000006"/>
    <x v="846"/>
    <s v="&gt;500 000"/>
    <x v="4"/>
  </r>
  <r>
    <x v="14"/>
    <x v="3"/>
    <x v="0"/>
    <n v="1"/>
    <n v="7"/>
    <x v="1"/>
    <n v="17"/>
    <n v="2088136.39"/>
    <x v="847"/>
    <s v="&gt;500 000"/>
    <x v="4"/>
  </r>
  <r>
    <x v="2"/>
    <x v="3"/>
    <x v="1"/>
    <n v="2"/>
    <n v="8"/>
    <x v="1"/>
    <n v="81"/>
    <n v="7470434.9800000004"/>
    <x v="848"/>
    <s v="&gt;500 000"/>
    <x v="4"/>
  </r>
  <r>
    <x v="3"/>
    <x v="1"/>
    <x v="0"/>
    <n v="3"/>
    <n v="7"/>
    <x v="1"/>
    <n v="68"/>
    <n v="4490454.46"/>
    <x v="849"/>
    <s v="&gt;500 000"/>
    <x v="4"/>
  </r>
  <r>
    <x v="6"/>
    <x v="3"/>
    <x v="1"/>
    <n v="3"/>
    <n v="1"/>
    <x v="1"/>
    <n v="5"/>
    <n v="503126.5"/>
    <x v="850"/>
    <s v="&gt;500 000"/>
    <x v="4"/>
  </r>
  <r>
    <x v="13"/>
    <x v="1"/>
    <x v="1"/>
    <n v="3"/>
    <n v="12"/>
    <x v="1"/>
    <n v="56"/>
    <n v="7401732.21"/>
    <x v="851"/>
    <s v="&gt;500 000"/>
    <x v="4"/>
  </r>
  <r>
    <x v="10"/>
    <x v="3"/>
    <x v="1"/>
    <n v="1"/>
    <n v="5"/>
    <x v="1"/>
    <n v="7"/>
    <n v="1279710.8400000001"/>
    <x v="852"/>
    <s v="&gt;500 000"/>
    <x v="4"/>
  </r>
  <r>
    <x v="17"/>
    <x v="3"/>
    <x v="1"/>
    <n v="1"/>
    <n v="8"/>
    <x v="0"/>
    <n v="67"/>
    <n v="12983914.17"/>
    <x v="853"/>
    <s v="&gt;500 000"/>
    <x v="4"/>
  </r>
  <r>
    <x v="2"/>
    <x v="0"/>
    <x v="1"/>
    <n v="2"/>
    <n v="12"/>
    <x v="1"/>
    <n v="134"/>
    <n v="13823013.210000001"/>
    <x v="854"/>
    <s v="&gt;500 000"/>
    <x v="4"/>
  </r>
  <r>
    <x v="6"/>
    <x v="0"/>
    <x v="1"/>
    <n v="1"/>
    <n v="8"/>
    <x v="1"/>
    <n v="96"/>
    <n v="7112299.1799999997"/>
    <x v="855"/>
    <s v="&gt;500 000"/>
    <x v="4"/>
  </r>
  <r>
    <x v="5"/>
    <x v="2"/>
    <x v="1"/>
    <n v="2"/>
    <n v="12"/>
    <x v="1"/>
    <n v="102"/>
    <n v="8595623.1400000006"/>
    <x v="856"/>
    <s v="&gt;500 000"/>
    <x v="4"/>
  </r>
  <r>
    <x v="5"/>
    <x v="0"/>
    <x v="1"/>
    <n v="3"/>
    <n v="9"/>
    <x v="1"/>
    <n v="288"/>
    <n v="21894798.140000001"/>
    <x v="857"/>
    <s v="&gt;500 000"/>
    <x v="4"/>
  </r>
  <r>
    <x v="15"/>
    <x v="0"/>
    <x v="1"/>
    <n v="4"/>
    <n v="9"/>
    <x v="1"/>
    <n v="51"/>
    <n v="5732906.6100000003"/>
    <x v="858"/>
    <s v="&gt;500 000"/>
    <x v="4"/>
  </r>
  <r>
    <x v="16"/>
    <x v="3"/>
    <x v="0"/>
    <n v="2"/>
    <n v="7"/>
    <x v="1"/>
    <n v="21"/>
    <n v="2995743.59"/>
    <x v="859"/>
    <s v="&gt;500 000"/>
    <x v="4"/>
  </r>
  <r>
    <x v="1"/>
    <x v="0"/>
    <x v="0"/>
    <n v="2"/>
    <n v="6"/>
    <x v="0"/>
    <n v="65"/>
    <n v="11815414.039999999"/>
    <x v="860"/>
    <s v="&gt;500 000"/>
    <x v="4"/>
  </r>
  <r>
    <x v="13"/>
    <x v="3"/>
    <x v="0"/>
    <n v="2"/>
    <n v="1"/>
    <x v="1"/>
    <n v="12"/>
    <n v="1423352.54"/>
    <x v="861"/>
    <s v="&gt;500 000"/>
    <x v="4"/>
  </r>
  <r>
    <x v="7"/>
    <x v="0"/>
    <x v="0"/>
    <n v="1"/>
    <n v="5"/>
    <x v="0"/>
    <n v="163"/>
    <n v="27524684.100000001"/>
    <x v="862"/>
    <s v="&gt;500 000"/>
    <x v="4"/>
  </r>
  <r>
    <x v="17"/>
    <x v="3"/>
    <x v="0"/>
    <n v="1"/>
    <n v="5"/>
    <x v="1"/>
    <n v="66"/>
    <n v="4712350.6900000004"/>
    <x v="863"/>
    <s v="&gt;500 000"/>
    <x v="4"/>
  </r>
  <r>
    <x v="12"/>
    <x v="0"/>
    <x v="1"/>
    <n v="4"/>
    <n v="8"/>
    <x v="1"/>
    <n v="97"/>
    <n v="6436660.3600000003"/>
    <x v="864"/>
    <s v="&gt;500 000"/>
    <x v="4"/>
  </r>
  <r>
    <x v="7"/>
    <x v="2"/>
    <x v="1"/>
    <n v="4"/>
    <n v="10"/>
    <x v="1"/>
    <n v="252"/>
    <n v="26963775.710000001"/>
    <x v="865"/>
    <s v="&gt;500 000"/>
    <x v="4"/>
  </r>
  <r>
    <x v="15"/>
    <x v="0"/>
    <x v="1"/>
    <n v="3"/>
    <n v="8"/>
    <x v="1"/>
    <n v="81"/>
    <n v="7751788.1299999999"/>
    <x v="866"/>
    <s v="&gt;500 000"/>
    <x v="4"/>
  </r>
  <r>
    <x v="2"/>
    <x v="0"/>
    <x v="1"/>
    <n v="1"/>
    <n v="10"/>
    <x v="1"/>
    <n v="372"/>
    <n v="34576719.579999998"/>
    <x v="867"/>
    <s v="&gt;500 000"/>
    <x v="4"/>
  </r>
  <r>
    <x v="15"/>
    <x v="3"/>
    <x v="0"/>
    <n v="2"/>
    <n v="7"/>
    <x v="0"/>
    <n v="271"/>
    <n v="43402926.670000002"/>
    <x v="868"/>
    <s v="&gt;500 000"/>
    <x v="4"/>
  </r>
  <r>
    <x v="1"/>
    <x v="3"/>
    <x v="0"/>
    <n v="3"/>
    <n v="2"/>
    <x v="0"/>
    <n v="8"/>
    <n v="144466.63"/>
    <x v="869"/>
    <s v="Между 100 000 и 500 000"/>
    <x v="4"/>
  </r>
  <r>
    <x v="10"/>
    <x v="3"/>
    <x v="1"/>
    <n v="1"/>
    <n v="1"/>
    <x v="1"/>
    <n v="2"/>
    <n v="86808.75"/>
    <x v="870"/>
    <s v="Между 50 000 и 100 000"/>
    <x v="4"/>
  </r>
  <r>
    <x v="12"/>
    <x v="3"/>
    <x v="1"/>
    <n v="3"/>
    <n v="9"/>
    <x v="1"/>
    <n v="135"/>
    <n v="7803094.71"/>
    <x v="871"/>
    <s v="&gt;500 000"/>
    <x v="4"/>
  </r>
  <r>
    <x v="2"/>
    <x v="1"/>
    <x v="0"/>
    <n v="3"/>
    <n v="5"/>
    <x v="1"/>
    <n v="93"/>
    <n v="5221189"/>
    <x v="872"/>
    <s v="&gt;500 000"/>
    <x v="4"/>
  </r>
  <r>
    <x v="7"/>
    <x v="2"/>
    <x v="1"/>
    <n v="2"/>
    <n v="10"/>
    <x v="1"/>
    <n v="79"/>
    <n v="6422734.6500000004"/>
    <x v="873"/>
    <s v="&gt;500 000"/>
    <x v="4"/>
  </r>
  <r>
    <x v="13"/>
    <x v="1"/>
    <x v="1"/>
    <n v="1"/>
    <n v="2"/>
    <x v="1"/>
    <n v="2"/>
    <n v="90452.17"/>
    <x v="874"/>
    <s v="Между 50 000 и 100 000"/>
    <x v="4"/>
  </r>
  <r>
    <x v="14"/>
    <x v="2"/>
    <x v="0"/>
    <n v="3"/>
    <n v="4"/>
    <x v="1"/>
    <n v="88"/>
    <n v="9095321.4399999995"/>
    <x v="875"/>
    <s v="&gt;500 000"/>
    <x v="4"/>
  </r>
  <r>
    <x v="11"/>
    <x v="2"/>
    <x v="1"/>
    <n v="2"/>
    <n v="5"/>
    <x v="1"/>
    <n v="7"/>
    <n v="950469.3"/>
    <x v="876"/>
    <s v="&gt;500 000"/>
    <x v="4"/>
  </r>
  <r>
    <x v="16"/>
    <x v="2"/>
    <x v="1"/>
    <n v="1"/>
    <n v="11"/>
    <x v="1"/>
    <n v="42"/>
    <n v="2637973.83"/>
    <x v="877"/>
    <s v="&gt;500 000"/>
    <x v="4"/>
  </r>
  <r>
    <x v="10"/>
    <x v="0"/>
    <x v="1"/>
    <n v="1"/>
    <n v="11"/>
    <x v="1"/>
    <n v="252"/>
    <n v="18342334.120000001"/>
    <x v="878"/>
    <s v="&gt;500 000"/>
    <x v="4"/>
  </r>
  <r>
    <x v="15"/>
    <x v="2"/>
    <x v="1"/>
    <n v="1"/>
    <n v="12"/>
    <x v="1"/>
    <n v="77"/>
    <n v="7401233.4500000002"/>
    <x v="879"/>
    <s v="&gt;500 000"/>
    <x v="4"/>
  </r>
  <r>
    <x v="11"/>
    <x v="1"/>
    <x v="1"/>
    <n v="1"/>
    <n v="8"/>
    <x v="0"/>
    <n v="26"/>
    <n v="8050562.3899999997"/>
    <x v="880"/>
    <s v="&gt;500 000"/>
    <x v="4"/>
  </r>
  <r>
    <x v="0"/>
    <x v="0"/>
    <x v="0"/>
    <n v="1"/>
    <n v="9"/>
    <x v="0"/>
    <n v="149"/>
    <n v="29913453.239999998"/>
    <x v="881"/>
    <s v="&gt;500 000"/>
    <x v="4"/>
  </r>
  <r>
    <x v="2"/>
    <x v="3"/>
    <x v="0"/>
    <n v="1"/>
    <n v="7"/>
    <x v="0"/>
    <n v="152"/>
    <n v="38121238.829999998"/>
    <x v="882"/>
    <s v="&gt;500 000"/>
    <x v="4"/>
  </r>
  <r>
    <x v="2"/>
    <x v="3"/>
    <x v="1"/>
    <n v="3"/>
    <n v="1"/>
    <x v="1"/>
    <n v="4"/>
    <n v="149562.57999999999"/>
    <x v="883"/>
    <s v="Между 100 000 и 500 000"/>
    <x v="4"/>
  </r>
  <r>
    <x v="2"/>
    <x v="3"/>
    <x v="1"/>
    <n v="4"/>
    <n v="10"/>
    <x v="1"/>
    <n v="346"/>
    <n v="32284075.559999999"/>
    <x v="884"/>
    <s v="&gt;500 000"/>
    <x v="4"/>
  </r>
  <r>
    <x v="10"/>
    <x v="2"/>
    <x v="0"/>
    <n v="3"/>
    <n v="3"/>
    <x v="1"/>
    <n v="41"/>
    <n v="1539494.49"/>
    <x v="885"/>
    <s v="&gt;500 000"/>
    <x v="4"/>
  </r>
  <r>
    <x v="10"/>
    <x v="3"/>
    <x v="1"/>
    <n v="2"/>
    <n v="10"/>
    <x v="1"/>
    <n v="268"/>
    <n v="20626231.789999999"/>
    <x v="886"/>
    <s v="&gt;500 000"/>
    <x v="4"/>
  </r>
  <r>
    <x v="2"/>
    <x v="3"/>
    <x v="1"/>
    <n v="3"/>
    <n v="8"/>
    <x v="1"/>
    <n v="146"/>
    <n v="11688658.960000001"/>
    <x v="887"/>
    <s v="&gt;500 000"/>
    <x v="4"/>
  </r>
  <r>
    <x v="13"/>
    <x v="0"/>
    <x v="1"/>
    <n v="4"/>
    <n v="9"/>
    <x v="1"/>
    <n v="119"/>
    <n v="10509978.24"/>
    <x v="888"/>
    <s v="&gt;500 000"/>
    <x v="4"/>
  </r>
  <r>
    <x v="0"/>
    <x v="2"/>
    <x v="0"/>
    <n v="3"/>
    <n v="4"/>
    <x v="1"/>
    <n v="62"/>
    <n v="2302990.37"/>
    <x v="889"/>
    <s v="&gt;500 000"/>
    <x v="4"/>
  </r>
  <r>
    <x v="8"/>
    <x v="1"/>
    <x v="1"/>
    <n v="1"/>
    <n v="8"/>
    <x v="1"/>
    <n v="155"/>
    <n v="13056081.92"/>
    <x v="890"/>
    <s v="&gt;500 000"/>
    <x v="4"/>
  </r>
  <r>
    <x v="7"/>
    <x v="0"/>
    <x v="1"/>
    <n v="2"/>
    <n v="12"/>
    <x v="1"/>
    <n v="39"/>
    <n v="2594401.7999999998"/>
    <x v="891"/>
    <s v="&gt;500 000"/>
    <x v="4"/>
  </r>
  <r>
    <x v="13"/>
    <x v="2"/>
    <x v="1"/>
    <n v="2"/>
    <n v="8"/>
    <x v="1"/>
    <n v="167"/>
    <n v="9254281.0399999991"/>
    <x v="892"/>
    <s v="&gt;500 000"/>
    <x v="4"/>
  </r>
  <r>
    <x v="17"/>
    <x v="1"/>
    <x v="1"/>
    <n v="3"/>
    <n v="8"/>
    <x v="1"/>
    <n v="110"/>
    <n v="4918924.9800000004"/>
    <x v="893"/>
    <s v="&gt;500 000"/>
    <x v="4"/>
  </r>
  <r>
    <x v="10"/>
    <x v="3"/>
    <x v="0"/>
    <n v="2"/>
    <n v="3"/>
    <x v="1"/>
    <n v="24"/>
    <n v="1874487.39"/>
    <x v="894"/>
    <s v="&gt;500 000"/>
    <x v="4"/>
  </r>
  <r>
    <x v="8"/>
    <x v="3"/>
    <x v="1"/>
    <n v="3"/>
    <n v="8"/>
    <x v="1"/>
    <n v="394"/>
    <n v="26220287.09"/>
    <x v="895"/>
    <s v="&gt;500 000"/>
    <x v="4"/>
  </r>
  <r>
    <x v="1"/>
    <x v="2"/>
    <x v="0"/>
    <n v="1"/>
    <n v="6"/>
    <x v="0"/>
    <n v="80"/>
    <n v="16148868.689999999"/>
    <x v="896"/>
    <s v="&gt;500 000"/>
    <x v="4"/>
  </r>
  <r>
    <x v="9"/>
    <x v="3"/>
    <x v="0"/>
    <n v="2"/>
    <n v="7"/>
    <x v="0"/>
    <n v="230"/>
    <n v="43761034.539999999"/>
    <x v="897"/>
    <s v="&gt;500 000"/>
    <x v="4"/>
  </r>
  <r>
    <x v="1"/>
    <x v="0"/>
    <x v="1"/>
    <n v="3"/>
    <n v="2"/>
    <x v="1"/>
    <n v="3"/>
    <n v="106027.94"/>
    <x v="898"/>
    <s v="Между 100 000 и 500 000"/>
    <x v="4"/>
  </r>
  <r>
    <x v="2"/>
    <x v="2"/>
    <x v="1"/>
    <n v="2"/>
    <n v="10"/>
    <x v="1"/>
    <n v="257"/>
    <n v="27376705.359999999"/>
    <x v="899"/>
    <s v="&gt;500 000"/>
    <x v="4"/>
  </r>
  <r>
    <x v="17"/>
    <x v="2"/>
    <x v="0"/>
    <n v="1"/>
    <n v="7"/>
    <x v="1"/>
    <n v="53"/>
    <n v="2048206.75"/>
    <x v="900"/>
    <s v="&gt;500 000"/>
    <x v="4"/>
  </r>
  <r>
    <x v="0"/>
    <x v="1"/>
    <x v="1"/>
    <n v="3"/>
    <n v="8"/>
    <x v="1"/>
    <n v="50"/>
    <n v="5263168.72"/>
    <x v="901"/>
    <s v="&gt;500 000"/>
    <x v="4"/>
  </r>
  <r>
    <x v="12"/>
    <x v="3"/>
    <x v="1"/>
    <n v="1"/>
    <n v="11"/>
    <x v="1"/>
    <n v="179"/>
    <n v="12703722.529999999"/>
    <x v="902"/>
    <s v="&gt;500 000"/>
    <x v="4"/>
  </r>
  <r>
    <x v="17"/>
    <x v="2"/>
    <x v="0"/>
    <n v="2"/>
    <n v="7"/>
    <x v="1"/>
    <n v="124"/>
    <n v="6260662.3099999996"/>
    <x v="903"/>
    <s v="&gt;500 000"/>
    <x v="4"/>
  </r>
  <r>
    <x v="2"/>
    <x v="2"/>
    <x v="1"/>
    <n v="2"/>
    <n v="9"/>
    <x v="1"/>
    <n v="151"/>
    <n v="12755904.82"/>
    <x v="904"/>
    <s v="&gt;500 000"/>
    <x v="4"/>
  </r>
  <r>
    <x v="7"/>
    <x v="3"/>
    <x v="1"/>
    <n v="3"/>
    <n v="11"/>
    <x v="1"/>
    <n v="130"/>
    <n v="14554659.59"/>
    <x v="905"/>
    <s v="&gt;500 000"/>
    <x v="4"/>
  </r>
  <r>
    <x v="1"/>
    <x v="2"/>
    <x v="0"/>
    <n v="2"/>
    <n v="9"/>
    <x v="0"/>
    <n v="141"/>
    <n v="29025468.489999998"/>
    <x v="906"/>
    <s v="&gt;500 000"/>
    <x v="4"/>
  </r>
  <r>
    <x v="14"/>
    <x v="1"/>
    <x v="1"/>
    <n v="1"/>
    <n v="11"/>
    <x v="1"/>
    <n v="59"/>
    <n v="4070671.72"/>
    <x v="907"/>
    <s v="&gt;500 000"/>
    <x v="5"/>
  </r>
  <r>
    <x v="0"/>
    <x v="0"/>
    <x v="0"/>
    <n v="1"/>
    <n v="0"/>
    <x v="1"/>
    <n v="3"/>
    <n v="525996.24"/>
    <x v="908"/>
    <s v="&gt;500 000"/>
    <x v="5"/>
  </r>
  <r>
    <x v="15"/>
    <x v="0"/>
    <x v="1"/>
    <n v="3"/>
    <n v="9"/>
    <x v="1"/>
    <n v="101"/>
    <n v="8710924.0800000001"/>
    <x v="909"/>
    <s v="&gt;500 000"/>
    <x v="5"/>
  </r>
  <r>
    <x v="17"/>
    <x v="3"/>
    <x v="0"/>
    <n v="3"/>
    <n v="4"/>
    <x v="0"/>
    <n v="112"/>
    <n v="18794217.850000001"/>
    <x v="910"/>
    <s v="&gt;500 000"/>
    <x v="5"/>
  </r>
  <r>
    <x v="17"/>
    <x v="1"/>
    <x v="1"/>
    <n v="3"/>
    <n v="10"/>
    <x v="0"/>
    <n v="18"/>
    <n v="6499891.9800000004"/>
    <x v="911"/>
    <s v="&gt;500 000"/>
    <x v="5"/>
  </r>
  <r>
    <x v="8"/>
    <x v="2"/>
    <x v="0"/>
    <n v="1"/>
    <n v="6"/>
    <x v="0"/>
    <n v="76"/>
    <n v="15493439.57"/>
    <x v="912"/>
    <s v="&gt;500 000"/>
    <x v="5"/>
  </r>
  <r>
    <x v="7"/>
    <x v="0"/>
    <x v="0"/>
    <n v="1"/>
    <n v="7"/>
    <x v="0"/>
    <n v="136"/>
    <n v="25097307.289999999"/>
    <x v="913"/>
    <s v="&gt;500 000"/>
    <x v="5"/>
  </r>
  <r>
    <x v="9"/>
    <x v="3"/>
    <x v="1"/>
    <n v="2"/>
    <n v="9"/>
    <x v="1"/>
    <n v="194"/>
    <n v="17912969.969999999"/>
    <x v="914"/>
    <s v="&gt;500 000"/>
    <x v="5"/>
  </r>
  <r>
    <x v="2"/>
    <x v="3"/>
    <x v="0"/>
    <n v="3"/>
    <n v="6"/>
    <x v="0"/>
    <n v="79"/>
    <n v="13774504.539999999"/>
    <x v="915"/>
    <s v="&gt;500 000"/>
    <x v="5"/>
  </r>
  <r>
    <x v="7"/>
    <x v="2"/>
    <x v="0"/>
    <n v="2"/>
    <n v="6"/>
    <x v="0"/>
    <n v="86"/>
    <n v="19140551.27"/>
    <x v="916"/>
    <s v="&gt;500 000"/>
    <x v="5"/>
  </r>
  <r>
    <x v="0"/>
    <x v="0"/>
    <x v="1"/>
    <n v="2"/>
    <n v="9"/>
    <x v="1"/>
    <n v="429"/>
    <n v="38334337.619999997"/>
    <x v="917"/>
    <s v="&gt;500 000"/>
    <x v="5"/>
  </r>
  <r>
    <x v="9"/>
    <x v="3"/>
    <x v="0"/>
    <n v="1"/>
    <n v="1"/>
    <x v="1"/>
    <n v="16"/>
    <n v="2031091.45"/>
    <x v="918"/>
    <s v="&gt;500 000"/>
    <x v="5"/>
  </r>
  <r>
    <x v="12"/>
    <x v="2"/>
    <x v="1"/>
    <n v="4"/>
    <n v="11"/>
    <x v="1"/>
    <n v="86"/>
    <n v="11071648.82"/>
    <x v="919"/>
    <s v="&gt;500 000"/>
    <x v="5"/>
  </r>
  <r>
    <x v="2"/>
    <x v="2"/>
    <x v="1"/>
    <n v="4"/>
    <n v="11"/>
    <x v="1"/>
    <n v="153"/>
    <n v="17516167.149999999"/>
    <x v="920"/>
    <s v="&gt;500 000"/>
    <x v="5"/>
  </r>
  <r>
    <x v="1"/>
    <x v="0"/>
    <x v="1"/>
    <n v="1"/>
    <n v="9"/>
    <x v="1"/>
    <n v="165"/>
    <n v="16918557.620000001"/>
    <x v="921"/>
    <s v="&gt;500 000"/>
    <x v="5"/>
  </r>
  <r>
    <x v="11"/>
    <x v="2"/>
    <x v="0"/>
    <n v="1"/>
    <n v="7"/>
    <x v="0"/>
    <n v="172"/>
    <n v="32957674.629999999"/>
    <x v="922"/>
    <s v="&gt;500 000"/>
    <x v="5"/>
  </r>
  <r>
    <x v="10"/>
    <x v="1"/>
    <x v="1"/>
    <n v="2"/>
    <n v="12"/>
    <x v="1"/>
    <n v="64"/>
    <n v="5630522.2400000002"/>
    <x v="923"/>
    <s v="&gt;500 000"/>
    <x v="5"/>
  </r>
  <r>
    <x v="11"/>
    <x v="2"/>
    <x v="1"/>
    <n v="1"/>
    <n v="10"/>
    <x v="1"/>
    <n v="331"/>
    <n v="27748860.82"/>
    <x v="924"/>
    <s v="&gt;500 000"/>
    <x v="5"/>
  </r>
  <r>
    <x v="3"/>
    <x v="1"/>
    <x v="1"/>
    <n v="1"/>
    <n v="2"/>
    <x v="1"/>
    <n v="3"/>
    <n v="103593.97"/>
    <x v="925"/>
    <s v="Между 100 000 и 500 000"/>
    <x v="5"/>
  </r>
  <r>
    <x v="12"/>
    <x v="3"/>
    <x v="0"/>
    <n v="1"/>
    <n v="4"/>
    <x v="0"/>
    <n v="97"/>
    <n v="20128841.350000001"/>
    <x v="926"/>
    <s v="&gt;500 000"/>
    <x v="5"/>
  </r>
  <r>
    <x v="17"/>
    <x v="1"/>
    <x v="1"/>
    <n v="1"/>
    <n v="3"/>
    <x v="1"/>
    <n v="3"/>
    <n v="210862.68"/>
    <x v="927"/>
    <s v="Между 100 000 и 500 000"/>
    <x v="5"/>
  </r>
  <r>
    <x v="11"/>
    <x v="0"/>
    <x v="1"/>
    <n v="2"/>
    <n v="9"/>
    <x v="1"/>
    <n v="109"/>
    <n v="7051959.4800000004"/>
    <x v="928"/>
    <s v="&gt;500 000"/>
    <x v="5"/>
  </r>
  <r>
    <x v="2"/>
    <x v="2"/>
    <x v="0"/>
    <n v="3"/>
    <n v="9"/>
    <x v="0"/>
    <n v="134"/>
    <n v="28296520.629999999"/>
    <x v="929"/>
    <s v="&gt;500 000"/>
    <x v="5"/>
  </r>
  <r>
    <x v="8"/>
    <x v="2"/>
    <x v="0"/>
    <n v="1"/>
    <n v="7"/>
    <x v="0"/>
    <n v="106"/>
    <n v="20172986.100000001"/>
    <x v="930"/>
    <s v="&gt;500 000"/>
    <x v="5"/>
  </r>
  <r>
    <x v="5"/>
    <x v="1"/>
    <x v="1"/>
    <n v="3"/>
    <n v="10"/>
    <x v="1"/>
    <n v="152"/>
    <n v="12323902.439999999"/>
    <x v="931"/>
    <s v="&gt;500 000"/>
    <x v="5"/>
  </r>
  <r>
    <x v="17"/>
    <x v="1"/>
    <x v="0"/>
    <n v="2"/>
    <n v="4"/>
    <x v="1"/>
    <n v="29"/>
    <n v="1813755.34"/>
    <x v="932"/>
    <s v="&gt;500 000"/>
    <x v="5"/>
  </r>
  <r>
    <x v="15"/>
    <x v="0"/>
    <x v="0"/>
    <n v="1"/>
    <n v="4"/>
    <x v="0"/>
    <n v="47"/>
    <n v="6204962.9299999997"/>
    <x v="933"/>
    <s v="&gt;500 000"/>
    <x v="5"/>
  </r>
  <r>
    <x v="15"/>
    <x v="0"/>
    <x v="0"/>
    <n v="3"/>
    <n v="6"/>
    <x v="0"/>
    <n v="318"/>
    <n v="42092512.340000004"/>
    <x v="934"/>
    <s v="&gt;500 000"/>
    <x v="5"/>
  </r>
  <r>
    <x v="4"/>
    <x v="0"/>
    <x v="1"/>
    <n v="3"/>
    <n v="11"/>
    <x v="1"/>
    <n v="334"/>
    <n v="34833831.939999998"/>
    <x v="935"/>
    <s v="&gt;500 000"/>
    <x v="5"/>
  </r>
  <r>
    <x v="5"/>
    <x v="3"/>
    <x v="1"/>
    <n v="2"/>
    <n v="11"/>
    <x v="1"/>
    <n v="131"/>
    <n v="13100834.58"/>
    <x v="936"/>
    <s v="&gt;500 000"/>
    <x v="5"/>
  </r>
  <r>
    <x v="4"/>
    <x v="2"/>
    <x v="0"/>
    <n v="3"/>
    <n v="4"/>
    <x v="1"/>
    <n v="119"/>
    <n v="5520895.4800000004"/>
    <x v="937"/>
    <s v="&gt;500 000"/>
    <x v="5"/>
  </r>
  <r>
    <x v="2"/>
    <x v="1"/>
    <x v="1"/>
    <n v="4"/>
    <n v="10"/>
    <x v="1"/>
    <n v="360"/>
    <n v="33862313.270000003"/>
    <x v="938"/>
    <s v="&gt;500 000"/>
    <x v="5"/>
  </r>
  <r>
    <x v="6"/>
    <x v="3"/>
    <x v="1"/>
    <n v="1"/>
    <n v="12"/>
    <x v="0"/>
    <n v="68"/>
    <n v="21208735.09"/>
    <x v="939"/>
    <s v="&gt;500 000"/>
    <x v="5"/>
  </r>
  <r>
    <x v="4"/>
    <x v="3"/>
    <x v="0"/>
    <n v="1"/>
    <n v="7"/>
    <x v="0"/>
    <n v="135"/>
    <n v="24793329.32"/>
    <x v="940"/>
    <s v="&gt;500 000"/>
    <x v="5"/>
  </r>
  <r>
    <x v="10"/>
    <x v="3"/>
    <x v="0"/>
    <n v="2"/>
    <n v="7"/>
    <x v="1"/>
    <n v="10"/>
    <n v="899473.71"/>
    <x v="941"/>
    <s v="&gt;500 000"/>
    <x v="5"/>
  </r>
  <r>
    <x v="6"/>
    <x v="1"/>
    <x v="1"/>
    <n v="4"/>
    <n v="10"/>
    <x v="1"/>
    <n v="125"/>
    <n v="11428799.25"/>
    <x v="942"/>
    <s v="&gt;500 000"/>
    <x v="5"/>
  </r>
  <r>
    <x v="7"/>
    <x v="3"/>
    <x v="0"/>
    <n v="1"/>
    <n v="6"/>
    <x v="0"/>
    <n v="291"/>
    <n v="60979267.990000002"/>
    <x v="943"/>
    <s v="&gt;500 000"/>
    <x v="5"/>
  </r>
  <r>
    <x v="3"/>
    <x v="1"/>
    <x v="0"/>
    <n v="3"/>
    <n v="5"/>
    <x v="0"/>
    <n v="43"/>
    <n v="6404637.4100000001"/>
    <x v="944"/>
    <s v="&gt;500 000"/>
    <x v="5"/>
  </r>
  <r>
    <x v="8"/>
    <x v="3"/>
    <x v="1"/>
    <n v="1"/>
    <n v="1"/>
    <x v="1"/>
    <n v="2"/>
    <n v="112264.56"/>
    <x v="945"/>
    <s v="Между 100 000 и 500 000"/>
    <x v="5"/>
  </r>
  <r>
    <x v="7"/>
    <x v="3"/>
    <x v="0"/>
    <n v="3"/>
    <n v="6"/>
    <x v="1"/>
    <n v="68"/>
    <n v="3329282.14"/>
    <x v="946"/>
    <s v="&gt;500 000"/>
    <x v="5"/>
  </r>
  <r>
    <x v="2"/>
    <x v="0"/>
    <x v="0"/>
    <n v="2"/>
    <n v="6"/>
    <x v="1"/>
    <n v="87"/>
    <n v="5249199.72"/>
    <x v="947"/>
    <s v="&gt;500 000"/>
    <x v="5"/>
  </r>
  <r>
    <x v="9"/>
    <x v="2"/>
    <x v="1"/>
    <n v="1"/>
    <n v="11"/>
    <x v="1"/>
    <n v="117"/>
    <n v="7901797.2300000004"/>
    <x v="948"/>
    <s v="&gt;500 000"/>
    <x v="5"/>
  </r>
  <r>
    <x v="4"/>
    <x v="2"/>
    <x v="1"/>
    <n v="3"/>
    <n v="10"/>
    <x v="1"/>
    <n v="266"/>
    <n v="26120069.329999998"/>
    <x v="949"/>
    <s v="&gt;500 000"/>
    <x v="5"/>
  </r>
  <r>
    <x v="9"/>
    <x v="2"/>
    <x v="1"/>
    <n v="1"/>
    <n v="9"/>
    <x v="1"/>
    <n v="123"/>
    <n v="7518461.8399999999"/>
    <x v="950"/>
    <s v="&gt;500 000"/>
    <x v="5"/>
  </r>
  <r>
    <x v="17"/>
    <x v="3"/>
    <x v="1"/>
    <n v="3"/>
    <n v="11"/>
    <x v="1"/>
    <n v="90"/>
    <n v="8159219.5300000003"/>
    <x v="951"/>
    <s v="&gt;500 000"/>
    <x v="5"/>
  </r>
  <r>
    <x v="4"/>
    <x v="0"/>
    <x v="0"/>
    <n v="3"/>
    <n v="7"/>
    <x v="0"/>
    <n v="19"/>
    <n v="3381310.34"/>
    <x v="952"/>
    <s v="&gt;500 000"/>
    <x v="5"/>
  </r>
  <r>
    <x v="17"/>
    <x v="2"/>
    <x v="1"/>
    <n v="4"/>
    <n v="9"/>
    <x v="1"/>
    <n v="117"/>
    <n v="10337015.539999999"/>
    <x v="953"/>
    <s v="&gt;500 000"/>
    <x v="5"/>
  </r>
  <r>
    <x v="2"/>
    <x v="1"/>
    <x v="1"/>
    <n v="3"/>
    <n v="10"/>
    <x v="1"/>
    <n v="196"/>
    <n v="15801311.029999999"/>
    <x v="954"/>
    <s v="&gt;500 000"/>
    <x v="5"/>
  </r>
  <r>
    <x v="8"/>
    <x v="3"/>
    <x v="1"/>
    <n v="1"/>
    <n v="11"/>
    <x v="1"/>
    <n v="141"/>
    <n v="12145668.189999999"/>
    <x v="955"/>
    <s v="&gt;500 000"/>
    <x v="5"/>
  </r>
  <r>
    <x v="13"/>
    <x v="2"/>
    <x v="1"/>
    <n v="3"/>
    <n v="8"/>
    <x v="1"/>
    <n v="214"/>
    <n v="17939344.370000001"/>
    <x v="956"/>
    <s v="&gt;500 000"/>
    <x v="5"/>
  </r>
  <r>
    <x v="17"/>
    <x v="3"/>
    <x v="1"/>
    <n v="1"/>
    <n v="12"/>
    <x v="1"/>
    <n v="270"/>
    <n v="19478050.41"/>
    <x v="957"/>
    <s v="&gt;500 000"/>
    <x v="5"/>
  </r>
  <r>
    <x v="14"/>
    <x v="3"/>
    <x v="0"/>
    <n v="3"/>
    <n v="5"/>
    <x v="0"/>
    <n v="90"/>
    <n v="7281476.2999999998"/>
    <x v="958"/>
    <s v="&gt;500 000"/>
    <x v="5"/>
  </r>
  <r>
    <x v="7"/>
    <x v="2"/>
    <x v="0"/>
    <n v="2"/>
    <n v="5"/>
    <x v="0"/>
    <n v="81"/>
    <n v="12683017.869999999"/>
    <x v="959"/>
    <s v="&gt;500 000"/>
    <x v="5"/>
  </r>
  <r>
    <x v="2"/>
    <x v="0"/>
    <x v="0"/>
    <n v="3"/>
    <n v="2"/>
    <x v="1"/>
    <n v="29"/>
    <n v="10229352.039999999"/>
    <x v="960"/>
    <s v="&gt;500 000"/>
    <x v="5"/>
  </r>
  <r>
    <x v="15"/>
    <x v="2"/>
    <x v="0"/>
    <n v="3"/>
    <n v="6"/>
    <x v="1"/>
    <n v="289"/>
    <n v="50737067.460000001"/>
    <x v="961"/>
    <s v="&gt;500 000"/>
    <x v="5"/>
  </r>
  <r>
    <x v="17"/>
    <x v="1"/>
    <x v="1"/>
    <n v="2"/>
    <n v="12"/>
    <x v="1"/>
    <n v="151"/>
    <n v="14665188.99"/>
    <x v="962"/>
    <s v="&gt;500 000"/>
    <x v="5"/>
  </r>
  <r>
    <x v="2"/>
    <x v="2"/>
    <x v="0"/>
    <n v="2"/>
    <n v="4"/>
    <x v="0"/>
    <n v="17"/>
    <n v="2629617.15"/>
    <x v="963"/>
    <s v="&gt;500 000"/>
    <x v="5"/>
  </r>
  <r>
    <x v="2"/>
    <x v="1"/>
    <x v="0"/>
    <n v="2"/>
    <n v="5"/>
    <x v="0"/>
    <n v="48"/>
    <n v="7420203.9299999997"/>
    <x v="964"/>
    <s v="&gt;500 000"/>
    <x v="5"/>
  </r>
  <r>
    <x v="11"/>
    <x v="2"/>
    <x v="1"/>
    <n v="4"/>
    <n v="1"/>
    <x v="1"/>
    <n v="1"/>
    <n v="111899.55"/>
    <x v="965"/>
    <s v="Между 100 000 и 500 000"/>
    <x v="5"/>
  </r>
  <r>
    <x v="0"/>
    <x v="1"/>
    <x v="0"/>
    <n v="1"/>
    <n v="6"/>
    <x v="0"/>
    <n v="92"/>
    <n v="14744335.33"/>
    <x v="966"/>
    <s v="&gt;500 000"/>
    <x v="5"/>
  </r>
  <r>
    <x v="2"/>
    <x v="0"/>
    <x v="1"/>
    <n v="1"/>
    <n v="8"/>
    <x v="1"/>
    <n v="202"/>
    <n v="14774626.17"/>
    <x v="967"/>
    <s v="&gt;500 000"/>
    <x v="5"/>
  </r>
  <r>
    <x v="7"/>
    <x v="1"/>
    <x v="1"/>
    <n v="1"/>
    <n v="8"/>
    <x v="0"/>
    <n v="32"/>
    <n v="6933504.1500000004"/>
    <x v="968"/>
    <s v="&gt;500 000"/>
    <x v="5"/>
  </r>
  <r>
    <x v="4"/>
    <x v="1"/>
    <x v="1"/>
    <n v="2"/>
    <n v="11"/>
    <x v="1"/>
    <n v="172"/>
    <n v="13174676.58"/>
    <x v="969"/>
    <s v="&gt;500 000"/>
    <x v="5"/>
  </r>
  <r>
    <x v="9"/>
    <x v="3"/>
    <x v="1"/>
    <n v="2"/>
    <n v="11"/>
    <x v="1"/>
    <n v="127"/>
    <n v="10317659.289999999"/>
    <x v="970"/>
    <s v="&gt;500 000"/>
    <x v="5"/>
  </r>
  <r>
    <x v="4"/>
    <x v="2"/>
    <x v="1"/>
    <n v="1"/>
    <n v="12"/>
    <x v="1"/>
    <n v="164"/>
    <n v="10442609.34"/>
    <x v="971"/>
    <s v="&gt;500 000"/>
    <x v="5"/>
  </r>
  <r>
    <x v="3"/>
    <x v="0"/>
    <x v="0"/>
    <n v="2"/>
    <n v="7"/>
    <x v="0"/>
    <n v="20"/>
    <n v="3534172.96"/>
    <x v="972"/>
    <s v="&gt;500 000"/>
    <x v="5"/>
  </r>
  <r>
    <x v="6"/>
    <x v="3"/>
    <x v="1"/>
    <n v="3"/>
    <n v="9"/>
    <x v="1"/>
    <n v="141"/>
    <n v="11393373.16"/>
    <x v="973"/>
    <s v="&gt;500 000"/>
    <x v="5"/>
  </r>
  <r>
    <x v="3"/>
    <x v="3"/>
    <x v="1"/>
    <n v="4"/>
    <n v="11"/>
    <x v="1"/>
    <n v="68"/>
    <n v="9471138.3800000008"/>
    <x v="974"/>
    <s v="&gt;500 000"/>
    <x v="5"/>
  </r>
  <r>
    <x v="10"/>
    <x v="3"/>
    <x v="1"/>
    <n v="3"/>
    <n v="9"/>
    <x v="1"/>
    <n v="94"/>
    <n v="6235119.8600000003"/>
    <x v="975"/>
    <s v="&gt;500 000"/>
    <x v="5"/>
  </r>
  <r>
    <x v="17"/>
    <x v="3"/>
    <x v="1"/>
    <n v="1"/>
    <n v="7"/>
    <x v="1"/>
    <n v="12"/>
    <n v="1108892.97"/>
    <x v="976"/>
    <s v="&gt;500 000"/>
    <x v="5"/>
  </r>
  <r>
    <x v="4"/>
    <x v="2"/>
    <x v="1"/>
    <n v="1"/>
    <n v="1"/>
    <x v="1"/>
    <n v="1"/>
    <n v="113417.55"/>
    <x v="977"/>
    <s v="Между 100 000 и 500 000"/>
    <x v="5"/>
  </r>
  <r>
    <x v="7"/>
    <x v="3"/>
    <x v="0"/>
    <n v="3"/>
    <n v="5"/>
    <x v="0"/>
    <n v="158"/>
    <n v="21485482.559999999"/>
    <x v="978"/>
    <s v="&gt;500 000"/>
    <x v="5"/>
  </r>
  <r>
    <x v="3"/>
    <x v="1"/>
    <x v="0"/>
    <n v="3"/>
    <n v="2"/>
    <x v="1"/>
    <n v="16"/>
    <n v="3323589.22"/>
    <x v="979"/>
    <s v="&gt;500 000"/>
    <x v="5"/>
  </r>
  <r>
    <x v="8"/>
    <x v="3"/>
    <x v="0"/>
    <n v="3"/>
    <n v="2"/>
    <x v="1"/>
    <n v="51"/>
    <n v="13468103.26"/>
    <x v="980"/>
    <s v="&gt;500 000"/>
    <x v="5"/>
  </r>
  <r>
    <x v="13"/>
    <x v="2"/>
    <x v="1"/>
    <n v="1"/>
    <n v="12"/>
    <x v="0"/>
    <n v="92"/>
    <n v="29491200.289999999"/>
    <x v="981"/>
    <s v="&gt;500 000"/>
    <x v="5"/>
  </r>
  <r>
    <x v="10"/>
    <x v="3"/>
    <x v="0"/>
    <n v="1"/>
    <n v="6"/>
    <x v="0"/>
    <n v="407"/>
    <n v="77640642.450000107"/>
    <x v="982"/>
    <s v="&gt;500 000"/>
    <x v="5"/>
  </r>
  <r>
    <x v="0"/>
    <x v="1"/>
    <x v="1"/>
    <n v="1"/>
    <n v="10"/>
    <x v="1"/>
    <n v="235"/>
    <n v="18986640.640000001"/>
    <x v="983"/>
    <s v="&gt;500 000"/>
    <x v="5"/>
  </r>
  <r>
    <x v="0"/>
    <x v="3"/>
    <x v="0"/>
    <n v="3"/>
    <n v="6"/>
    <x v="1"/>
    <n v="15"/>
    <n v="2515047.09"/>
    <x v="984"/>
    <s v="&gt;500 000"/>
    <x v="5"/>
  </r>
  <r>
    <x v="12"/>
    <x v="2"/>
    <x v="1"/>
    <n v="1"/>
    <n v="9"/>
    <x v="1"/>
    <n v="111"/>
    <n v="9427701.8399999999"/>
    <x v="985"/>
    <s v="&gt;500 000"/>
    <x v="5"/>
  </r>
  <r>
    <x v="5"/>
    <x v="3"/>
    <x v="1"/>
    <n v="1"/>
    <n v="9"/>
    <x v="1"/>
    <n v="335"/>
    <n v="24063704.170000002"/>
    <x v="986"/>
    <s v="&gt;500 000"/>
    <x v="5"/>
  </r>
  <r>
    <x v="9"/>
    <x v="2"/>
    <x v="1"/>
    <n v="1"/>
    <n v="12"/>
    <x v="1"/>
    <n v="104"/>
    <n v="4427954.0999999996"/>
    <x v="987"/>
    <s v="&gt;500 000"/>
    <x v="5"/>
  </r>
  <r>
    <x v="14"/>
    <x v="0"/>
    <x v="0"/>
    <n v="3"/>
    <n v="5"/>
    <x v="0"/>
    <n v="225"/>
    <n v="26593732.300000001"/>
    <x v="988"/>
    <s v="&gt;500 000"/>
    <x v="5"/>
  </r>
  <r>
    <x v="10"/>
    <x v="0"/>
    <x v="1"/>
    <n v="1"/>
    <n v="12"/>
    <x v="1"/>
    <n v="198"/>
    <n v="13007245.810000001"/>
    <x v="989"/>
    <s v="&gt;500 000"/>
    <x v="5"/>
  </r>
  <r>
    <x v="12"/>
    <x v="0"/>
    <x v="1"/>
    <n v="1"/>
    <n v="12"/>
    <x v="1"/>
    <n v="68"/>
    <n v="3567344.01"/>
    <x v="990"/>
    <s v="&gt;500 000"/>
    <x v="5"/>
  </r>
  <r>
    <x v="4"/>
    <x v="1"/>
    <x v="1"/>
    <n v="2"/>
    <n v="12"/>
    <x v="1"/>
    <n v="166"/>
    <n v="13462745.439999999"/>
    <x v="991"/>
    <s v="&gt;500 000"/>
    <x v="5"/>
  </r>
  <r>
    <x v="13"/>
    <x v="3"/>
    <x v="1"/>
    <n v="2"/>
    <n v="8"/>
    <x v="1"/>
    <n v="166"/>
    <n v="9517782.5700000096"/>
    <x v="992"/>
    <s v="&gt;500 000"/>
    <x v="5"/>
  </r>
  <r>
    <x v="12"/>
    <x v="2"/>
    <x v="1"/>
    <n v="1"/>
    <n v="11"/>
    <x v="1"/>
    <n v="34"/>
    <n v="3744485.93"/>
    <x v="993"/>
    <s v="&gt;500 000"/>
    <x v="5"/>
  </r>
  <r>
    <x v="3"/>
    <x v="1"/>
    <x v="0"/>
    <n v="2"/>
    <n v="3"/>
    <x v="1"/>
    <n v="42"/>
    <n v="4545458.71"/>
    <x v="994"/>
    <s v="&gt;500 000"/>
    <x v="5"/>
  </r>
  <r>
    <x v="15"/>
    <x v="2"/>
    <x v="1"/>
    <n v="1"/>
    <n v="10"/>
    <x v="1"/>
    <n v="52"/>
    <n v="4126790.08"/>
    <x v="995"/>
    <s v="&gt;500 000"/>
    <x v="5"/>
  </r>
  <r>
    <x v="4"/>
    <x v="2"/>
    <x v="0"/>
    <n v="3"/>
    <n v="3"/>
    <x v="1"/>
    <n v="51"/>
    <n v="6331797.0199999996"/>
    <x v="996"/>
    <s v="&gt;500 000"/>
    <x v="5"/>
  </r>
  <r>
    <x v="0"/>
    <x v="1"/>
    <x v="1"/>
    <n v="1"/>
    <n v="8"/>
    <x v="1"/>
    <n v="158"/>
    <n v="15352951.439999999"/>
    <x v="997"/>
    <s v="&gt;500 000"/>
    <x v="5"/>
  </r>
  <r>
    <x v="8"/>
    <x v="2"/>
    <x v="1"/>
    <n v="4"/>
    <n v="9"/>
    <x v="1"/>
    <n v="216"/>
    <n v="15925631.58"/>
    <x v="998"/>
    <s v="&gt;500 000"/>
    <x v="5"/>
  </r>
  <r>
    <x v="11"/>
    <x v="2"/>
    <x v="1"/>
    <n v="3"/>
    <n v="3"/>
    <x v="1"/>
    <n v="4"/>
    <n v="390180.45"/>
    <x v="999"/>
    <s v="Между 100 000 и 500 000"/>
    <x v="5"/>
  </r>
  <r>
    <x v="17"/>
    <x v="1"/>
    <x v="0"/>
    <n v="2"/>
    <n v="5"/>
    <x v="1"/>
    <n v="116"/>
    <n v="5558798.8300000001"/>
    <x v="1000"/>
    <s v="&gt;500 000"/>
    <x v="5"/>
  </r>
  <r>
    <x v="1"/>
    <x v="3"/>
    <x v="0"/>
    <n v="2"/>
    <n v="1"/>
    <x v="1"/>
    <n v="6"/>
    <n v="1373759.83"/>
    <x v="1001"/>
    <s v="&gt;500 000"/>
    <x v="5"/>
  </r>
  <r>
    <x v="9"/>
    <x v="2"/>
    <x v="1"/>
    <n v="1"/>
    <n v="8"/>
    <x v="1"/>
    <n v="177"/>
    <n v="9640114.4900000095"/>
    <x v="1002"/>
    <s v="&gt;500 000"/>
    <x v="5"/>
  </r>
  <r>
    <x v="9"/>
    <x v="0"/>
    <x v="1"/>
    <n v="3"/>
    <n v="9"/>
    <x v="1"/>
    <n v="121"/>
    <n v="10432622.869999999"/>
    <x v="1003"/>
    <s v="&gt;500 000"/>
    <x v="5"/>
  </r>
  <r>
    <x v="4"/>
    <x v="3"/>
    <x v="1"/>
    <n v="1"/>
    <n v="9"/>
    <x v="1"/>
    <n v="166"/>
    <n v="12880074.16"/>
    <x v="1004"/>
    <s v="&gt;500 000"/>
    <x v="5"/>
  </r>
  <r>
    <x v="3"/>
    <x v="3"/>
    <x v="1"/>
    <n v="3"/>
    <n v="8"/>
    <x v="1"/>
    <n v="79"/>
    <n v="7037453.2999999998"/>
    <x v="1005"/>
    <s v="&gt;500 000"/>
    <x v="5"/>
  </r>
  <r>
    <x v="1"/>
    <x v="2"/>
    <x v="0"/>
    <n v="2"/>
    <n v="8"/>
    <x v="0"/>
    <n v="53"/>
    <n v="6990032.9699999997"/>
    <x v="1006"/>
    <s v="&gt;500 000"/>
    <x v="5"/>
  </r>
  <r>
    <x v="9"/>
    <x v="3"/>
    <x v="1"/>
    <n v="3"/>
    <n v="1"/>
    <x v="1"/>
    <n v="3"/>
    <n v="400122.93"/>
    <x v="1007"/>
    <s v="Между 100 000 и 500 000"/>
    <x v="5"/>
  </r>
  <r>
    <x v="12"/>
    <x v="0"/>
    <x v="1"/>
    <n v="1"/>
    <n v="8"/>
    <x v="1"/>
    <n v="246"/>
    <n v="16523176.57"/>
    <x v="1008"/>
    <s v="&gt;500 000"/>
    <x v="5"/>
  </r>
  <r>
    <x v="1"/>
    <x v="2"/>
    <x v="0"/>
    <n v="1"/>
    <n v="4"/>
    <x v="0"/>
    <n v="27"/>
    <n v="5811737.0499999998"/>
    <x v="1009"/>
    <s v="&gt;500 000"/>
    <x v="5"/>
  </r>
  <r>
    <x v="4"/>
    <x v="1"/>
    <x v="1"/>
    <n v="4"/>
    <n v="12"/>
    <x v="1"/>
    <n v="108"/>
    <n v="12330161.07"/>
    <x v="1010"/>
    <s v="&gt;500 000"/>
    <x v="5"/>
  </r>
  <r>
    <x v="6"/>
    <x v="2"/>
    <x v="1"/>
    <n v="2"/>
    <n v="3"/>
    <x v="1"/>
    <n v="4"/>
    <n v="388737.2"/>
    <x v="1011"/>
    <s v="Между 100 000 и 500 000"/>
    <x v="5"/>
  </r>
  <r>
    <x v="13"/>
    <x v="2"/>
    <x v="1"/>
    <n v="1"/>
    <n v="2"/>
    <x v="1"/>
    <n v="3"/>
    <n v="160225.73000000001"/>
    <x v="1012"/>
    <s v="Между 100 000 и 500 000"/>
    <x v="5"/>
  </r>
  <r>
    <x v="3"/>
    <x v="2"/>
    <x v="1"/>
    <n v="3"/>
    <n v="12"/>
    <x v="1"/>
    <n v="94"/>
    <n v="10246030.52"/>
    <x v="1013"/>
    <s v="&gt;500 000"/>
    <x v="5"/>
  </r>
  <r>
    <x v="16"/>
    <x v="0"/>
    <x v="0"/>
    <n v="2"/>
    <n v="3"/>
    <x v="0"/>
    <n v="10"/>
    <n v="1610928.8"/>
    <x v="1014"/>
    <s v="&gt;500 000"/>
    <x v="5"/>
  </r>
  <r>
    <x v="13"/>
    <x v="1"/>
    <x v="1"/>
    <n v="3"/>
    <n v="10"/>
    <x v="1"/>
    <n v="80"/>
    <n v="6933951.3099999996"/>
    <x v="1015"/>
    <s v="&gt;500 000"/>
    <x v="5"/>
  </r>
  <r>
    <x v="1"/>
    <x v="1"/>
    <x v="1"/>
    <n v="3"/>
    <n v="11"/>
    <x v="1"/>
    <n v="172"/>
    <n v="15685125.67"/>
    <x v="1016"/>
    <s v="&gt;500 000"/>
    <x v="5"/>
  </r>
  <r>
    <x v="1"/>
    <x v="0"/>
    <x v="0"/>
    <n v="2"/>
    <n v="4"/>
    <x v="0"/>
    <n v="24"/>
    <n v="3431732.31"/>
    <x v="1017"/>
    <s v="&gt;500 000"/>
    <x v="5"/>
  </r>
  <r>
    <x v="17"/>
    <x v="2"/>
    <x v="1"/>
    <n v="3"/>
    <n v="9"/>
    <x v="1"/>
    <n v="115"/>
    <n v="7578743.79"/>
    <x v="1018"/>
    <s v="&gt;500 000"/>
    <x v="5"/>
  </r>
  <r>
    <x v="7"/>
    <x v="0"/>
    <x v="0"/>
    <n v="2"/>
    <n v="5"/>
    <x v="1"/>
    <n v="91"/>
    <n v="5944036.5300000003"/>
    <x v="1019"/>
    <s v="&gt;500 000"/>
    <x v="5"/>
  </r>
  <r>
    <x v="17"/>
    <x v="1"/>
    <x v="0"/>
    <n v="2"/>
    <n v="7"/>
    <x v="1"/>
    <n v="130"/>
    <n v="7050889.4299999997"/>
    <x v="1020"/>
    <s v="&gt;500 000"/>
    <x v="5"/>
  </r>
  <r>
    <x v="8"/>
    <x v="2"/>
    <x v="1"/>
    <n v="3"/>
    <n v="2"/>
    <x v="1"/>
    <n v="1"/>
    <n v="124224.03"/>
    <x v="1021"/>
    <s v="Между 100 000 и 500 000"/>
    <x v="5"/>
  </r>
  <r>
    <x v="5"/>
    <x v="3"/>
    <x v="1"/>
    <n v="3"/>
    <n v="1"/>
    <x v="1"/>
    <n v="4"/>
    <n v="407821.08"/>
    <x v="1022"/>
    <s v="Между 100 000 и 500 000"/>
    <x v="5"/>
  </r>
  <r>
    <x v="13"/>
    <x v="2"/>
    <x v="0"/>
    <n v="3"/>
    <n v="6"/>
    <x v="1"/>
    <n v="155"/>
    <n v="10995943.6"/>
    <x v="1023"/>
    <s v="&gt;500 000"/>
    <x v="5"/>
  </r>
  <r>
    <x v="17"/>
    <x v="3"/>
    <x v="1"/>
    <n v="2"/>
    <n v="6"/>
    <x v="1"/>
    <n v="8"/>
    <n v="533569.97"/>
    <x v="1024"/>
    <s v="&gt;500 000"/>
    <x v="5"/>
  </r>
  <r>
    <x v="3"/>
    <x v="1"/>
    <x v="0"/>
    <n v="2"/>
    <n v="7"/>
    <x v="1"/>
    <n v="17"/>
    <n v="1197231.18"/>
    <x v="1025"/>
    <s v="&gt;500 000"/>
    <x v="5"/>
  </r>
  <r>
    <x v="4"/>
    <x v="0"/>
    <x v="0"/>
    <n v="2"/>
    <n v="3"/>
    <x v="1"/>
    <n v="103"/>
    <n v="17625544.870000001"/>
    <x v="1026"/>
    <s v="&gt;500 000"/>
    <x v="5"/>
  </r>
  <r>
    <x v="4"/>
    <x v="0"/>
    <x v="0"/>
    <n v="2"/>
    <n v="3"/>
    <x v="0"/>
    <n v="7"/>
    <n v="2283870.4500000002"/>
    <x v="1027"/>
    <s v="&gt;500 000"/>
    <x v="5"/>
  </r>
  <r>
    <x v="4"/>
    <x v="2"/>
    <x v="0"/>
    <n v="1"/>
    <n v="5"/>
    <x v="0"/>
    <n v="146"/>
    <n v="25727111.280000001"/>
    <x v="1028"/>
    <s v="&gt;500 000"/>
    <x v="5"/>
  </r>
  <r>
    <x v="11"/>
    <x v="3"/>
    <x v="1"/>
    <n v="3"/>
    <n v="10"/>
    <x v="1"/>
    <n v="271"/>
    <n v="24023040"/>
    <x v="1029"/>
    <s v="&gt;500 000"/>
    <x v="5"/>
  </r>
  <r>
    <x v="11"/>
    <x v="3"/>
    <x v="1"/>
    <n v="3"/>
    <n v="11"/>
    <x v="1"/>
    <n v="185"/>
    <n v="20193619.550000001"/>
    <x v="1030"/>
    <s v="&gt;500 000"/>
    <x v="5"/>
  </r>
  <r>
    <x v="2"/>
    <x v="0"/>
    <x v="1"/>
    <n v="2"/>
    <n v="9"/>
    <x v="1"/>
    <n v="156"/>
    <n v="16908602.73"/>
    <x v="1031"/>
    <s v="&gt;500 000"/>
    <x v="5"/>
  </r>
  <r>
    <x v="5"/>
    <x v="0"/>
    <x v="0"/>
    <n v="3"/>
    <n v="4"/>
    <x v="1"/>
    <n v="59"/>
    <n v="2660991.7400000002"/>
    <x v="1032"/>
    <s v="&gt;500 000"/>
    <x v="5"/>
  </r>
  <r>
    <x v="0"/>
    <x v="3"/>
    <x v="0"/>
    <n v="3"/>
    <n v="6"/>
    <x v="0"/>
    <n v="371"/>
    <n v="78284197.330000103"/>
    <x v="1033"/>
    <s v="&gt;500 000"/>
    <x v="5"/>
  </r>
  <r>
    <x v="2"/>
    <x v="3"/>
    <x v="1"/>
    <n v="3"/>
    <n v="11"/>
    <x v="1"/>
    <n v="100"/>
    <n v="10143736.02"/>
    <x v="1034"/>
    <s v="&gt;500 000"/>
    <x v="5"/>
  </r>
  <r>
    <x v="4"/>
    <x v="0"/>
    <x v="0"/>
    <n v="2"/>
    <n v="6"/>
    <x v="1"/>
    <n v="33"/>
    <n v="1796672.96"/>
    <x v="1035"/>
    <s v="&gt;500 000"/>
    <x v="5"/>
  </r>
  <r>
    <x v="5"/>
    <x v="3"/>
    <x v="1"/>
    <n v="1"/>
    <n v="4"/>
    <x v="1"/>
    <n v="13"/>
    <n v="961160.75"/>
    <x v="1036"/>
    <s v="&gt;500 000"/>
    <x v="5"/>
  </r>
  <r>
    <x v="14"/>
    <x v="2"/>
    <x v="1"/>
    <n v="1"/>
    <n v="12"/>
    <x v="1"/>
    <n v="319"/>
    <n v="16904988.719999999"/>
    <x v="1037"/>
    <s v="&gt;500 000"/>
    <x v="5"/>
  </r>
  <r>
    <x v="1"/>
    <x v="0"/>
    <x v="1"/>
    <n v="1"/>
    <n v="2"/>
    <x v="1"/>
    <n v="2"/>
    <n v="122141.99"/>
    <x v="1038"/>
    <s v="Между 100 000 и 500 000"/>
    <x v="5"/>
  </r>
  <r>
    <x v="8"/>
    <x v="3"/>
    <x v="1"/>
    <n v="1"/>
    <n v="8"/>
    <x v="1"/>
    <n v="372"/>
    <n v="26683588.73"/>
    <x v="1039"/>
    <s v="&gt;500 000"/>
    <x v="5"/>
  </r>
  <r>
    <x v="14"/>
    <x v="2"/>
    <x v="0"/>
    <n v="1"/>
    <n v="5"/>
    <x v="0"/>
    <n v="285"/>
    <n v="68069262.439999998"/>
    <x v="1040"/>
    <s v="&gt;500 000"/>
    <x v="5"/>
  </r>
  <r>
    <x v="4"/>
    <x v="3"/>
    <x v="1"/>
    <n v="2"/>
    <n v="1"/>
    <x v="1"/>
    <n v="5"/>
    <n v="681475.07"/>
    <x v="1041"/>
    <s v="&gt;500 000"/>
    <x v="5"/>
  </r>
  <r>
    <x v="1"/>
    <x v="3"/>
    <x v="0"/>
    <n v="3"/>
    <n v="6"/>
    <x v="1"/>
    <n v="78"/>
    <n v="5367489.9000000004"/>
    <x v="1042"/>
    <s v="&gt;500 000"/>
    <x v="5"/>
  </r>
  <r>
    <x v="11"/>
    <x v="3"/>
    <x v="1"/>
    <n v="1"/>
    <n v="8"/>
    <x v="1"/>
    <n v="303"/>
    <n v="19772910.52"/>
    <x v="1043"/>
    <s v="&gt;500 000"/>
    <x v="5"/>
  </r>
  <r>
    <x v="0"/>
    <x v="3"/>
    <x v="1"/>
    <n v="2"/>
    <n v="12"/>
    <x v="1"/>
    <n v="155"/>
    <n v="10424357.32"/>
    <x v="1044"/>
    <s v="&gt;500 000"/>
    <x v="5"/>
  </r>
  <r>
    <x v="9"/>
    <x v="2"/>
    <x v="1"/>
    <n v="2"/>
    <n v="9"/>
    <x v="1"/>
    <n v="126"/>
    <n v="10918111.08"/>
    <x v="1045"/>
    <s v="&gt;500 000"/>
    <x v="5"/>
  </r>
  <r>
    <x v="2"/>
    <x v="0"/>
    <x v="0"/>
    <n v="3"/>
    <n v="7"/>
    <x v="1"/>
    <n v="74"/>
    <n v="3495829.11"/>
    <x v="1046"/>
    <s v="&gt;500 000"/>
    <x v="5"/>
  </r>
  <r>
    <x v="2"/>
    <x v="1"/>
    <x v="1"/>
    <n v="2"/>
    <n v="4"/>
    <x v="1"/>
    <n v="7"/>
    <n v="453337.14"/>
    <x v="1047"/>
    <s v="Между 100 000 и 500 000"/>
    <x v="5"/>
  </r>
  <r>
    <x v="17"/>
    <x v="3"/>
    <x v="0"/>
    <n v="1"/>
    <n v="7"/>
    <x v="1"/>
    <n v="97"/>
    <n v="2366115.5"/>
    <x v="1048"/>
    <s v="&gt;500 000"/>
    <x v="5"/>
  </r>
  <r>
    <x v="10"/>
    <x v="3"/>
    <x v="1"/>
    <n v="2"/>
    <n v="11"/>
    <x v="1"/>
    <n v="128"/>
    <n v="8795851.5099999998"/>
    <x v="1049"/>
    <s v="&gt;500 000"/>
    <x v="5"/>
  </r>
  <r>
    <x v="1"/>
    <x v="1"/>
    <x v="0"/>
    <n v="2"/>
    <n v="5"/>
    <x v="1"/>
    <n v="102"/>
    <n v="5544846.1200000001"/>
    <x v="1050"/>
    <s v="&gt;500 000"/>
    <x v="5"/>
  </r>
  <r>
    <x v="3"/>
    <x v="3"/>
    <x v="0"/>
    <n v="3"/>
    <n v="7"/>
    <x v="1"/>
    <n v="63"/>
    <n v="4706805.12"/>
    <x v="1051"/>
    <s v="&gt;500 000"/>
    <x v="5"/>
  </r>
  <r>
    <x v="4"/>
    <x v="3"/>
    <x v="0"/>
    <n v="1"/>
    <n v="7"/>
    <x v="1"/>
    <n v="221"/>
    <n v="10651468.279999999"/>
    <x v="1052"/>
    <s v="&gt;500 000"/>
    <x v="5"/>
  </r>
  <r>
    <x v="17"/>
    <x v="2"/>
    <x v="0"/>
    <n v="2"/>
    <n v="3"/>
    <x v="1"/>
    <n v="110"/>
    <n v="8484334.6199999992"/>
    <x v="1053"/>
    <s v="&gt;500 000"/>
    <x v="5"/>
  </r>
  <r>
    <x v="5"/>
    <x v="2"/>
    <x v="0"/>
    <n v="3"/>
    <n v="3"/>
    <x v="1"/>
    <n v="100"/>
    <n v="7507104.71"/>
    <x v="1054"/>
    <s v="&gt;500 000"/>
    <x v="5"/>
  </r>
  <r>
    <x v="2"/>
    <x v="1"/>
    <x v="0"/>
    <n v="3"/>
    <n v="4"/>
    <x v="1"/>
    <n v="100"/>
    <n v="5293079.97"/>
    <x v="1055"/>
    <s v="&gt;500 000"/>
    <x v="5"/>
  </r>
  <r>
    <x v="5"/>
    <x v="3"/>
    <x v="1"/>
    <n v="4"/>
    <n v="12"/>
    <x v="1"/>
    <n v="80"/>
    <n v="11338328.369999999"/>
    <x v="1056"/>
    <s v="&gt;500 000"/>
    <x v="5"/>
  </r>
  <r>
    <x v="1"/>
    <x v="1"/>
    <x v="0"/>
    <n v="3"/>
    <n v="5"/>
    <x v="1"/>
    <n v="97"/>
    <n v="5119674.4000000004"/>
    <x v="1057"/>
    <s v="&gt;500 000"/>
    <x v="5"/>
  </r>
  <r>
    <x v="7"/>
    <x v="2"/>
    <x v="1"/>
    <n v="2"/>
    <n v="2"/>
    <x v="1"/>
    <n v="1"/>
    <n v="135150.54999999999"/>
    <x v="1058"/>
    <s v="Между 100 000 и 500 000"/>
    <x v="5"/>
  </r>
  <r>
    <x v="14"/>
    <x v="3"/>
    <x v="1"/>
    <n v="1"/>
    <n v="9"/>
    <x v="1"/>
    <n v="280"/>
    <n v="27689287.609999999"/>
    <x v="1059"/>
    <s v="&gt;500 000"/>
    <x v="5"/>
  </r>
  <r>
    <x v="7"/>
    <x v="3"/>
    <x v="0"/>
    <n v="3"/>
    <n v="4"/>
    <x v="0"/>
    <n v="49"/>
    <n v="8139664.4199999999"/>
    <x v="1060"/>
    <s v="&gt;500 000"/>
    <x v="5"/>
  </r>
  <r>
    <x v="3"/>
    <x v="0"/>
    <x v="0"/>
    <n v="3"/>
    <n v="7"/>
    <x v="0"/>
    <n v="79"/>
    <n v="19902760.98"/>
    <x v="1061"/>
    <s v="&gt;500 000"/>
    <x v="5"/>
  </r>
  <r>
    <x v="1"/>
    <x v="2"/>
    <x v="1"/>
    <n v="1"/>
    <n v="2"/>
    <x v="1"/>
    <n v="5"/>
    <n v="496684.97"/>
    <x v="1062"/>
    <s v="Между 100 000 и 500 000"/>
    <x v="5"/>
  </r>
  <r>
    <x v="11"/>
    <x v="0"/>
    <x v="1"/>
    <n v="3"/>
    <n v="11"/>
    <x v="1"/>
    <n v="100"/>
    <n v="9432214.0500000007"/>
    <x v="1063"/>
    <s v="&gt;500 000"/>
    <x v="5"/>
  </r>
  <r>
    <x v="13"/>
    <x v="3"/>
    <x v="0"/>
    <n v="3"/>
    <n v="6"/>
    <x v="1"/>
    <n v="188"/>
    <n v="11937698.199999999"/>
    <x v="1064"/>
    <s v="&gt;500 000"/>
    <x v="5"/>
  </r>
  <r>
    <x v="15"/>
    <x v="0"/>
    <x v="0"/>
    <n v="3"/>
    <n v="6"/>
    <x v="1"/>
    <n v="166"/>
    <n v="28091403.84"/>
    <x v="1065"/>
    <s v="&gt;500 000"/>
    <x v="5"/>
  </r>
  <r>
    <x v="13"/>
    <x v="3"/>
    <x v="0"/>
    <n v="2"/>
    <n v="6"/>
    <x v="1"/>
    <n v="98"/>
    <n v="6324493.1100000003"/>
    <x v="1066"/>
    <s v="&gt;500 000"/>
    <x v="5"/>
  </r>
  <r>
    <x v="17"/>
    <x v="2"/>
    <x v="0"/>
    <n v="3"/>
    <n v="7"/>
    <x v="1"/>
    <n v="121"/>
    <n v="5394813.75"/>
    <x v="1067"/>
    <s v="&gt;500 000"/>
    <x v="5"/>
  </r>
  <r>
    <x v="10"/>
    <x v="1"/>
    <x v="1"/>
    <n v="1"/>
    <n v="5"/>
    <x v="1"/>
    <n v="11"/>
    <n v="1055569.47"/>
    <x v="1068"/>
    <s v="&gt;500 000"/>
    <x v="5"/>
  </r>
  <r>
    <x v="6"/>
    <x v="2"/>
    <x v="0"/>
    <n v="3"/>
    <n v="7"/>
    <x v="1"/>
    <n v="126"/>
    <n v="7728737.3099999996"/>
    <x v="1069"/>
    <s v="&gt;500 000"/>
    <x v="5"/>
  </r>
  <r>
    <x v="2"/>
    <x v="2"/>
    <x v="0"/>
    <n v="1"/>
    <n v="7"/>
    <x v="0"/>
    <n v="61"/>
    <n v="13609865.74"/>
    <x v="1070"/>
    <s v="&gt;500 000"/>
    <x v="5"/>
  </r>
  <r>
    <x v="1"/>
    <x v="0"/>
    <x v="1"/>
    <n v="2"/>
    <n v="7"/>
    <x v="1"/>
    <n v="13"/>
    <n v="1006430.1"/>
    <x v="1071"/>
    <s v="&gt;500 000"/>
    <x v="5"/>
  </r>
  <r>
    <x v="0"/>
    <x v="0"/>
    <x v="0"/>
    <n v="2"/>
    <n v="4"/>
    <x v="1"/>
    <n v="123"/>
    <n v="8280299.5899999999"/>
    <x v="1072"/>
    <s v="&gt;500 000"/>
    <x v="5"/>
  </r>
  <r>
    <x v="7"/>
    <x v="0"/>
    <x v="0"/>
    <n v="2"/>
    <n v="4"/>
    <x v="1"/>
    <n v="42"/>
    <n v="2467839.35"/>
    <x v="1073"/>
    <s v="&gt;500 000"/>
    <x v="5"/>
  </r>
  <r>
    <x v="3"/>
    <x v="3"/>
    <x v="1"/>
    <n v="1"/>
    <n v="1"/>
    <x v="1"/>
    <n v="5"/>
    <n v="679146.43"/>
    <x v="1074"/>
    <s v="&gt;500 000"/>
    <x v="5"/>
  </r>
  <r>
    <x v="11"/>
    <x v="0"/>
    <x v="1"/>
    <n v="3"/>
    <n v="12"/>
    <x v="1"/>
    <n v="84"/>
    <n v="10276260.699999999"/>
    <x v="1075"/>
    <s v="&gt;500 000"/>
    <x v="5"/>
  </r>
  <r>
    <x v="4"/>
    <x v="2"/>
    <x v="1"/>
    <n v="4"/>
    <n v="1"/>
    <x v="1"/>
    <n v="4"/>
    <n v="353342.74"/>
    <x v="1076"/>
    <s v="Между 100 000 и 500 000"/>
    <x v="5"/>
  </r>
  <r>
    <x v="13"/>
    <x v="2"/>
    <x v="1"/>
    <n v="3"/>
    <n v="10"/>
    <x v="1"/>
    <n v="137"/>
    <n v="12902882.66"/>
    <x v="1077"/>
    <s v="&gt;500 000"/>
    <x v="5"/>
  </r>
  <r>
    <x v="2"/>
    <x v="0"/>
    <x v="0"/>
    <n v="3"/>
    <n v="8"/>
    <x v="1"/>
    <n v="14"/>
    <n v="1236246.1000000001"/>
    <x v="1078"/>
    <s v="&gt;500 000"/>
    <x v="5"/>
  </r>
  <r>
    <x v="4"/>
    <x v="0"/>
    <x v="1"/>
    <n v="3"/>
    <n v="10"/>
    <x v="1"/>
    <n v="324"/>
    <n v="30710137.579999998"/>
    <x v="1079"/>
    <s v="&gt;500 000"/>
    <x v="5"/>
  </r>
  <r>
    <x v="10"/>
    <x v="1"/>
    <x v="0"/>
    <n v="1"/>
    <n v="4"/>
    <x v="0"/>
    <n v="20"/>
    <n v="4029113.37"/>
    <x v="1080"/>
    <s v="&gt;500 000"/>
    <x v="5"/>
  </r>
  <r>
    <x v="7"/>
    <x v="3"/>
    <x v="1"/>
    <n v="3"/>
    <n v="12"/>
    <x v="1"/>
    <n v="167"/>
    <n v="16468598.73"/>
    <x v="1081"/>
    <s v="&gt;500 000"/>
    <x v="5"/>
  </r>
  <r>
    <x v="14"/>
    <x v="3"/>
    <x v="1"/>
    <n v="2"/>
    <n v="9"/>
    <x v="1"/>
    <n v="100"/>
    <n v="7375745.2400000002"/>
    <x v="1082"/>
    <s v="&gt;500 000"/>
    <x v="5"/>
  </r>
  <r>
    <x v="1"/>
    <x v="3"/>
    <x v="0"/>
    <n v="3"/>
    <n v="6"/>
    <x v="0"/>
    <n v="299"/>
    <n v="55412721.770000003"/>
    <x v="1083"/>
    <s v="&gt;500 000"/>
    <x v="5"/>
  </r>
  <r>
    <x v="12"/>
    <x v="3"/>
    <x v="0"/>
    <n v="3"/>
    <n v="3"/>
    <x v="1"/>
    <n v="48"/>
    <n v="5044040.25"/>
    <x v="1084"/>
    <s v="&gt;500 000"/>
    <x v="5"/>
  </r>
  <r>
    <x v="1"/>
    <x v="3"/>
    <x v="1"/>
    <n v="2"/>
    <n v="11"/>
    <x v="1"/>
    <n v="113"/>
    <n v="10300082.810000001"/>
    <x v="1085"/>
    <s v="&gt;500 000"/>
    <x v="5"/>
  </r>
  <r>
    <x v="3"/>
    <x v="1"/>
    <x v="1"/>
    <n v="3"/>
    <n v="4"/>
    <x v="1"/>
    <n v="7"/>
    <n v="450066.82"/>
    <x v="1086"/>
    <s v="Между 100 000 и 500 000"/>
    <x v="5"/>
  </r>
  <r>
    <x v="1"/>
    <x v="0"/>
    <x v="1"/>
    <n v="2"/>
    <n v="10"/>
    <x v="1"/>
    <n v="233"/>
    <n v="15607260.18"/>
    <x v="1087"/>
    <s v="&gt;500 000"/>
    <x v="5"/>
  </r>
  <r>
    <x v="8"/>
    <x v="3"/>
    <x v="1"/>
    <n v="1"/>
    <n v="12"/>
    <x v="1"/>
    <n v="275"/>
    <n v="16259075.98"/>
    <x v="1088"/>
    <s v="&gt;500 000"/>
    <x v="5"/>
  </r>
  <r>
    <x v="17"/>
    <x v="2"/>
    <x v="0"/>
    <n v="3"/>
    <n v="4"/>
    <x v="1"/>
    <n v="170"/>
    <n v="9093441.3699999992"/>
    <x v="1089"/>
    <s v="&gt;500 000"/>
    <x v="5"/>
  </r>
  <r>
    <x v="2"/>
    <x v="3"/>
    <x v="1"/>
    <n v="1"/>
    <n v="1"/>
    <x v="1"/>
    <n v="3"/>
    <n v="360595.52"/>
    <x v="1090"/>
    <s v="Между 100 000 и 500 000"/>
    <x v="5"/>
  </r>
  <r>
    <x v="7"/>
    <x v="3"/>
    <x v="1"/>
    <n v="1"/>
    <n v="11"/>
    <x v="1"/>
    <n v="226"/>
    <n v="18291113.710000001"/>
    <x v="1091"/>
    <s v="&gt;500 000"/>
    <x v="5"/>
  </r>
  <r>
    <x v="5"/>
    <x v="2"/>
    <x v="0"/>
    <n v="3"/>
    <n v="7"/>
    <x v="1"/>
    <n v="288"/>
    <n v="14402811.67"/>
    <x v="1092"/>
    <s v="&gt;500 000"/>
    <x v="5"/>
  </r>
  <r>
    <x v="9"/>
    <x v="1"/>
    <x v="1"/>
    <n v="2"/>
    <n v="10"/>
    <x v="1"/>
    <n v="82"/>
    <n v="6868143.4500000002"/>
    <x v="1093"/>
    <s v="&gt;500 000"/>
    <x v="5"/>
  </r>
  <r>
    <x v="2"/>
    <x v="0"/>
    <x v="0"/>
    <n v="1"/>
    <n v="7"/>
    <x v="0"/>
    <n v="22"/>
    <n v="3909168.36"/>
    <x v="1094"/>
    <s v="&gt;500 000"/>
    <x v="5"/>
  </r>
  <r>
    <x v="17"/>
    <x v="2"/>
    <x v="1"/>
    <n v="2"/>
    <n v="11"/>
    <x v="1"/>
    <n v="124"/>
    <n v="10652269.710000001"/>
    <x v="1095"/>
    <s v="&gt;500 000"/>
    <x v="5"/>
  </r>
  <r>
    <x v="11"/>
    <x v="2"/>
    <x v="1"/>
    <n v="3"/>
    <n v="7"/>
    <x v="1"/>
    <n v="12"/>
    <n v="881519.45"/>
    <x v="1096"/>
    <s v="&gt;500 000"/>
    <x v="5"/>
  </r>
  <r>
    <x v="17"/>
    <x v="2"/>
    <x v="1"/>
    <n v="2"/>
    <n v="7"/>
    <x v="1"/>
    <n v="12"/>
    <n v="932747.71"/>
    <x v="1097"/>
    <s v="&gt;500 000"/>
    <x v="5"/>
  </r>
  <r>
    <x v="1"/>
    <x v="1"/>
    <x v="0"/>
    <n v="1"/>
    <n v="5"/>
    <x v="0"/>
    <n v="54"/>
    <n v="8359917.5099999998"/>
    <x v="1098"/>
    <s v="&gt;500 000"/>
    <x v="5"/>
  </r>
  <r>
    <x v="0"/>
    <x v="2"/>
    <x v="1"/>
    <n v="3"/>
    <n v="11"/>
    <x v="1"/>
    <n v="120"/>
    <n v="8881228.3300000001"/>
    <x v="1099"/>
    <s v="&gt;500 000"/>
    <x v="5"/>
  </r>
  <r>
    <x v="7"/>
    <x v="2"/>
    <x v="1"/>
    <n v="4"/>
    <n v="8"/>
    <x v="1"/>
    <n v="231"/>
    <n v="17343163.539999999"/>
    <x v="1100"/>
    <s v="&gt;500 000"/>
    <x v="5"/>
  </r>
  <r>
    <x v="9"/>
    <x v="1"/>
    <x v="1"/>
    <n v="1"/>
    <n v="9"/>
    <x v="1"/>
    <n v="77"/>
    <n v="4650519.7"/>
    <x v="1101"/>
    <s v="&gt;500 000"/>
    <x v="5"/>
  </r>
  <r>
    <x v="2"/>
    <x v="2"/>
    <x v="0"/>
    <n v="3"/>
    <n v="4"/>
    <x v="1"/>
    <n v="101"/>
    <n v="5282832.09"/>
    <x v="1102"/>
    <s v="&gt;500 000"/>
    <x v="5"/>
  </r>
  <r>
    <x v="1"/>
    <x v="3"/>
    <x v="0"/>
    <n v="2"/>
    <n v="5"/>
    <x v="1"/>
    <n v="121"/>
    <n v="7205873.3799999999"/>
    <x v="1103"/>
    <s v="&gt;500 000"/>
    <x v="5"/>
  </r>
  <r>
    <x v="9"/>
    <x v="3"/>
    <x v="1"/>
    <n v="2"/>
    <n v="10"/>
    <x v="1"/>
    <n v="193"/>
    <n v="19040395.359999999"/>
    <x v="1104"/>
    <s v="&gt;500 000"/>
    <x v="5"/>
  </r>
  <r>
    <x v="2"/>
    <x v="1"/>
    <x v="0"/>
    <n v="2"/>
    <n v="5"/>
    <x v="1"/>
    <n v="103"/>
    <n v="5472051.4800000004"/>
    <x v="1105"/>
    <s v="&gt;500 000"/>
    <x v="5"/>
  </r>
  <r>
    <x v="3"/>
    <x v="1"/>
    <x v="1"/>
    <n v="3"/>
    <n v="10"/>
    <x v="1"/>
    <n v="273"/>
    <n v="34220238.060000002"/>
    <x v="1106"/>
    <s v="&gt;500 000"/>
    <x v="5"/>
  </r>
  <r>
    <x v="12"/>
    <x v="3"/>
    <x v="0"/>
    <n v="2"/>
    <n v="6"/>
    <x v="1"/>
    <n v="72"/>
    <n v="3444637.74"/>
    <x v="1107"/>
    <s v="&gt;500 000"/>
    <x v="5"/>
  </r>
  <r>
    <x v="0"/>
    <x v="3"/>
    <x v="0"/>
    <n v="3"/>
    <n v="3"/>
    <x v="0"/>
    <n v="8"/>
    <n v="1278967.31"/>
    <x v="1108"/>
    <s v="&gt;500 000"/>
    <x v="5"/>
  </r>
  <r>
    <x v="15"/>
    <x v="0"/>
    <x v="0"/>
    <n v="1"/>
    <n v="2"/>
    <x v="0"/>
    <n v="14"/>
    <n v="910430.43"/>
    <x v="1109"/>
    <s v="&gt;500 000"/>
    <x v="5"/>
  </r>
  <r>
    <x v="6"/>
    <x v="3"/>
    <x v="0"/>
    <n v="3"/>
    <n v="1"/>
    <x v="1"/>
    <n v="8"/>
    <n v="1686006.71"/>
    <x v="1110"/>
    <s v="&gt;500 000"/>
    <x v="5"/>
  </r>
  <r>
    <x v="12"/>
    <x v="0"/>
    <x v="1"/>
    <n v="2"/>
    <n v="9"/>
    <x v="1"/>
    <n v="31"/>
    <n v="2417145.36"/>
    <x v="1111"/>
    <s v="&gt;500 000"/>
    <x v="5"/>
  </r>
  <r>
    <x v="4"/>
    <x v="1"/>
    <x v="1"/>
    <n v="4"/>
    <n v="4"/>
    <x v="1"/>
    <n v="7"/>
    <n v="453129.39"/>
    <x v="1112"/>
    <s v="Между 100 000 и 500 000"/>
    <x v="5"/>
  </r>
  <r>
    <x v="1"/>
    <x v="2"/>
    <x v="0"/>
    <n v="2"/>
    <n v="3"/>
    <x v="1"/>
    <n v="110"/>
    <n v="16321297.27"/>
    <x v="1113"/>
    <s v="&gt;500 000"/>
    <x v="5"/>
  </r>
  <r>
    <x v="15"/>
    <x v="3"/>
    <x v="0"/>
    <n v="3"/>
    <n v="2"/>
    <x v="1"/>
    <n v="26"/>
    <n v="3305752.33"/>
    <x v="1114"/>
    <s v="&gt;500 000"/>
    <x v="5"/>
  </r>
  <r>
    <x v="2"/>
    <x v="2"/>
    <x v="1"/>
    <n v="2"/>
    <n v="11"/>
    <x v="1"/>
    <n v="162"/>
    <n v="13944929.859999999"/>
    <x v="1115"/>
    <s v="&gt;500 000"/>
    <x v="5"/>
  </r>
  <r>
    <x v="5"/>
    <x v="2"/>
    <x v="1"/>
    <n v="4"/>
    <n v="8"/>
    <x v="1"/>
    <n v="140"/>
    <n v="11142436.130000001"/>
    <x v="1116"/>
    <s v="&gt;500 000"/>
    <x v="5"/>
  </r>
  <r>
    <x v="17"/>
    <x v="2"/>
    <x v="0"/>
    <n v="1"/>
    <n v="1"/>
    <x v="1"/>
    <n v="6"/>
    <n v="1419135.63"/>
    <x v="1117"/>
    <s v="&gt;500 000"/>
    <x v="5"/>
  </r>
  <r>
    <x v="7"/>
    <x v="3"/>
    <x v="0"/>
    <n v="1"/>
    <n v="4"/>
    <x v="0"/>
    <n v="235"/>
    <n v="40386484.109999999"/>
    <x v="1118"/>
    <s v="&gt;500 000"/>
    <x v="5"/>
  </r>
  <r>
    <x v="2"/>
    <x v="0"/>
    <x v="0"/>
    <n v="2"/>
    <n v="7"/>
    <x v="1"/>
    <n v="76"/>
    <n v="4311345.5199999996"/>
    <x v="1119"/>
    <s v="&gt;500 000"/>
    <x v="5"/>
  </r>
  <r>
    <x v="0"/>
    <x v="3"/>
    <x v="1"/>
    <n v="1"/>
    <n v="11"/>
    <x v="1"/>
    <n v="124"/>
    <n v="11465707.789999999"/>
    <x v="1120"/>
    <s v="&gt;500 000"/>
    <x v="5"/>
  </r>
  <r>
    <x v="2"/>
    <x v="3"/>
    <x v="0"/>
    <n v="3"/>
    <n v="5"/>
    <x v="1"/>
    <n v="109"/>
    <n v="5444521.1900000004"/>
    <x v="1121"/>
    <s v="&gt;500 000"/>
    <x v="5"/>
  </r>
  <r>
    <x v="9"/>
    <x v="3"/>
    <x v="1"/>
    <n v="1"/>
    <n v="11"/>
    <x v="1"/>
    <n v="155"/>
    <n v="9556907.0600000005"/>
    <x v="1122"/>
    <s v="&gt;500 000"/>
    <x v="5"/>
  </r>
  <r>
    <x v="17"/>
    <x v="3"/>
    <x v="1"/>
    <n v="2"/>
    <n v="2"/>
    <x v="1"/>
    <n v="2"/>
    <n v="170577.71"/>
    <x v="1123"/>
    <s v="Между 100 000 и 500 000"/>
    <x v="5"/>
  </r>
  <r>
    <x v="3"/>
    <x v="2"/>
    <x v="1"/>
    <n v="4"/>
    <n v="6"/>
    <x v="1"/>
    <n v="5"/>
    <n v="227863.69"/>
    <x v="1124"/>
    <s v="Между 100 000 и 500 000"/>
    <x v="5"/>
  </r>
  <r>
    <x v="4"/>
    <x v="0"/>
    <x v="1"/>
    <n v="4"/>
    <n v="9"/>
    <x v="1"/>
    <n v="141"/>
    <n v="16321314.27"/>
    <x v="1125"/>
    <s v="&gt;500 000"/>
    <x v="5"/>
  </r>
  <r>
    <x v="0"/>
    <x v="1"/>
    <x v="1"/>
    <n v="2"/>
    <n v="10"/>
    <x v="0"/>
    <n v="114"/>
    <n v="47525289.520000003"/>
    <x v="1126"/>
    <s v="&gt;500 000"/>
    <x v="5"/>
  </r>
  <r>
    <x v="5"/>
    <x v="3"/>
    <x v="1"/>
    <n v="2"/>
    <n v="9"/>
    <x v="1"/>
    <n v="150"/>
    <n v="11663363.539999999"/>
    <x v="1127"/>
    <s v="&gt;500 000"/>
    <x v="5"/>
  </r>
  <r>
    <x v="3"/>
    <x v="1"/>
    <x v="1"/>
    <n v="4"/>
    <n v="12"/>
    <x v="1"/>
    <n v="64"/>
    <n v="6315186.71"/>
    <x v="1128"/>
    <s v="&gt;500 000"/>
    <x v="5"/>
  </r>
  <r>
    <x v="12"/>
    <x v="2"/>
    <x v="0"/>
    <n v="1"/>
    <n v="6"/>
    <x v="1"/>
    <n v="98"/>
    <n v="7589812.1299999999"/>
    <x v="1129"/>
    <s v="&gt;500 000"/>
    <x v="5"/>
  </r>
  <r>
    <x v="11"/>
    <x v="3"/>
    <x v="1"/>
    <n v="1"/>
    <n v="7"/>
    <x v="1"/>
    <n v="16"/>
    <n v="1421293.27"/>
    <x v="1130"/>
    <s v="&gt;500 000"/>
    <x v="5"/>
  </r>
  <r>
    <x v="3"/>
    <x v="1"/>
    <x v="1"/>
    <n v="1"/>
    <n v="8"/>
    <x v="1"/>
    <n v="99"/>
    <n v="8795223.9299999997"/>
    <x v="1131"/>
    <s v="&gt;500 000"/>
    <x v="5"/>
  </r>
  <r>
    <x v="17"/>
    <x v="3"/>
    <x v="1"/>
    <n v="2"/>
    <n v="1"/>
    <x v="1"/>
    <n v="2"/>
    <n v="157087.23000000001"/>
    <x v="1132"/>
    <s v="Между 100 000 и 500 000"/>
    <x v="5"/>
  </r>
  <r>
    <x v="12"/>
    <x v="2"/>
    <x v="1"/>
    <n v="4"/>
    <n v="8"/>
    <x v="0"/>
    <n v="20"/>
    <n v="4969082.54"/>
    <x v="1133"/>
    <s v="&gt;500 000"/>
    <x v="5"/>
  </r>
  <r>
    <x v="0"/>
    <x v="3"/>
    <x v="1"/>
    <n v="1"/>
    <n v="10"/>
    <x v="1"/>
    <n v="221"/>
    <n v="18782294.609999999"/>
    <x v="1134"/>
    <s v="&gt;500 000"/>
    <x v="5"/>
  </r>
  <r>
    <x v="8"/>
    <x v="2"/>
    <x v="1"/>
    <n v="1"/>
    <n v="1"/>
    <x v="1"/>
    <n v="2"/>
    <n v="349244.81"/>
    <x v="1135"/>
    <s v="Между 100 000 и 500 000"/>
    <x v="5"/>
  </r>
  <r>
    <x v="10"/>
    <x v="1"/>
    <x v="1"/>
    <n v="2"/>
    <n v="7"/>
    <x v="1"/>
    <n v="2"/>
    <n v="342365.51"/>
    <x v="1136"/>
    <s v="Между 100 000 и 500 000"/>
    <x v="5"/>
  </r>
  <r>
    <x v="3"/>
    <x v="2"/>
    <x v="1"/>
    <n v="4"/>
    <n v="9"/>
    <x v="1"/>
    <n v="420"/>
    <n v="43118453.75"/>
    <x v="1137"/>
    <s v="&gt;500 000"/>
    <x v="5"/>
  </r>
  <r>
    <x v="2"/>
    <x v="0"/>
    <x v="0"/>
    <n v="2"/>
    <n v="4"/>
    <x v="1"/>
    <n v="94"/>
    <n v="6059136.6600000001"/>
    <x v="1138"/>
    <s v="&gt;500 000"/>
    <x v="5"/>
  </r>
  <r>
    <x v="3"/>
    <x v="3"/>
    <x v="0"/>
    <n v="1"/>
    <n v="5"/>
    <x v="0"/>
    <n v="186"/>
    <n v="33085466.870000001"/>
    <x v="1139"/>
    <s v="&gt;500 000"/>
    <x v="5"/>
  </r>
  <r>
    <x v="5"/>
    <x v="2"/>
    <x v="0"/>
    <n v="3"/>
    <n v="6"/>
    <x v="1"/>
    <n v="290"/>
    <n v="18678057.600000001"/>
    <x v="1140"/>
    <s v="&gt;500 000"/>
    <x v="5"/>
  </r>
  <r>
    <x v="17"/>
    <x v="2"/>
    <x v="1"/>
    <n v="3"/>
    <n v="11"/>
    <x v="1"/>
    <n v="67"/>
    <n v="6051294.8099999996"/>
    <x v="1141"/>
    <s v="&gt;500 000"/>
    <x v="5"/>
  </r>
  <r>
    <x v="11"/>
    <x v="3"/>
    <x v="0"/>
    <n v="1"/>
    <n v="5"/>
    <x v="0"/>
    <n v="211"/>
    <n v="31798631.5"/>
    <x v="1142"/>
    <s v="&gt;500 000"/>
    <x v="5"/>
  </r>
  <r>
    <x v="17"/>
    <x v="2"/>
    <x v="1"/>
    <n v="4"/>
    <n v="10"/>
    <x v="1"/>
    <n v="88"/>
    <n v="11058242.869999999"/>
    <x v="1143"/>
    <s v="&gt;500 000"/>
    <x v="5"/>
  </r>
  <r>
    <x v="13"/>
    <x v="2"/>
    <x v="0"/>
    <n v="3"/>
    <n v="7"/>
    <x v="1"/>
    <n v="83"/>
    <n v="4693932.59"/>
    <x v="1144"/>
    <s v="&gt;500 000"/>
    <x v="5"/>
  </r>
  <r>
    <x v="3"/>
    <x v="0"/>
    <x v="1"/>
    <n v="3"/>
    <n v="5"/>
    <x v="1"/>
    <n v="3"/>
    <n v="339680.65"/>
    <x v="1145"/>
    <s v="Между 100 000 и 500 000"/>
    <x v="5"/>
  </r>
  <r>
    <x v="10"/>
    <x v="2"/>
    <x v="0"/>
    <n v="3"/>
    <n v="4"/>
    <x v="0"/>
    <n v="52"/>
    <n v="4000369.99"/>
    <x v="1146"/>
    <s v="&gt;500 000"/>
    <x v="5"/>
  </r>
  <r>
    <x v="0"/>
    <x v="2"/>
    <x v="1"/>
    <n v="1"/>
    <n v="11"/>
    <x v="1"/>
    <n v="155"/>
    <n v="10719507.199999999"/>
    <x v="1147"/>
    <s v="&gt;500 000"/>
    <x v="5"/>
  </r>
  <r>
    <x v="2"/>
    <x v="0"/>
    <x v="1"/>
    <n v="4"/>
    <n v="10"/>
    <x v="1"/>
    <n v="353"/>
    <n v="33397813.440000001"/>
    <x v="1148"/>
    <s v="&gt;500 000"/>
    <x v="5"/>
  </r>
  <r>
    <x v="3"/>
    <x v="2"/>
    <x v="1"/>
    <n v="3"/>
    <n v="1"/>
    <x v="1"/>
    <n v="4"/>
    <n v="382617.7"/>
    <x v="1149"/>
    <s v="Между 100 000 и 500 000"/>
    <x v="5"/>
  </r>
  <r>
    <x v="3"/>
    <x v="1"/>
    <x v="1"/>
    <n v="1"/>
    <n v="10"/>
    <x v="1"/>
    <n v="189"/>
    <n v="14513369.18"/>
    <x v="1150"/>
    <s v="&gt;500 000"/>
    <x v="5"/>
  </r>
  <r>
    <x v="0"/>
    <x v="0"/>
    <x v="0"/>
    <n v="1"/>
    <n v="8"/>
    <x v="1"/>
    <n v="19"/>
    <n v="1412972.86"/>
    <x v="1151"/>
    <s v="&gt;500 000"/>
    <x v="5"/>
  </r>
  <r>
    <x v="6"/>
    <x v="2"/>
    <x v="1"/>
    <n v="2"/>
    <n v="10"/>
    <x v="1"/>
    <n v="172"/>
    <n v="14242297.140000001"/>
    <x v="1152"/>
    <s v="&gt;500 000"/>
    <x v="5"/>
  </r>
  <r>
    <x v="3"/>
    <x v="3"/>
    <x v="1"/>
    <n v="1"/>
    <n v="5"/>
    <x v="1"/>
    <n v="10"/>
    <n v="851812.98"/>
    <x v="1153"/>
    <s v="&gt;500 000"/>
    <x v="5"/>
  </r>
  <r>
    <x v="1"/>
    <x v="2"/>
    <x v="1"/>
    <n v="1"/>
    <n v="12"/>
    <x v="1"/>
    <n v="194"/>
    <n v="13092236.91"/>
    <x v="1154"/>
    <s v="&gt;500 000"/>
    <x v="5"/>
  </r>
  <r>
    <x v="1"/>
    <x v="1"/>
    <x v="0"/>
    <n v="3"/>
    <n v="7"/>
    <x v="1"/>
    <n v="84"/>
    <n v="2841012.16"/>
    <x v="1155"/>
    <s v="&gt;500 000"/>
    <x v="5"/>
  </r>
  <r>
    <x v="15"/>
    <x v="2"/>
    <x v="0"/>
    <n v="3"/>
    <n v="7"/>
    <x v="1"/>
    <n v="87"/>
    <n v="17612738.949999999"/>
    <x v="1156"/>
    <s v="&gt;500 000"/>
    <x v="5"/>
  </r>
  <r>
    <x v="0"/>
    <x v="2"/>
    <x v="1"/>
    <n v="1"/>
    <n v="5"/>
    <x v="1"/>
    <n v="4"/>
    <n v="357635.69"/>
    <x v="1157"/>
    <s v="Между 100 000 и 500 000"/>
    <x v="5"/>
  </r>
  <r>
    <x v="4"/>
    <x v="3"/>
    <x v="1"/>
    <n v="3"/>
    <n v="9"/>
    <x v="1"/>
    <n v="243"/>
    <n v="18287468.710000001"/>
    <x v="1158"/>
    <s v="&gt;500 000"/>
    <x v="5"/>
  </r>
  <r>
    <x v="0"/>
    <x v="3"/>
    <x v="0"/>
    <n v="2"/>
    <n v="6"/>
    <x v="1"/>
    <n v="90"/>
    <n v="5924686.1900000004"/>
    <x v="1159"/>
    <s v="&gt;500 000"/>
    <x v="5"/>
  </r>
  <r>
    <x v="0"/>
    <x v="1"/>
    <x v="0"/>
    <n v="1"/>
    <n v="10"/>
    <x v="0"/>
    <n v="94"/>
    <n v="16962589.66"/>
    <x v="1160"/>
    <s v="&gt;500 000"/>
    <x v="5"/>
  </r>
  <r>
    <x v="17"/>
    <x v="3"/>
    <x v="1"/>
    <n v="2"/>
    <n v="11"/>
    <x v="1"/>
    <n v="206"/>
    <n v="19416215.620000001"/>
    <x v="1161"/>
    <s v="&gt;500 000"/>
    <x v="5"/>
  </r>
  <r>
    <x v="9"/>
    <x v="3"/>
    <x v="0"/>
    <n v="2"/>
    <n v="5"/>
    <x v="0"/>
    <n v="207"/>
    <n v="35393264.950000003"/>
    <x v="1162"/>
    <s v="&gt;500 000"/>
    <x v="5"/>
  </r>
  <r>
    <x v="4"/>
    <x v="3"/>
    <x v="1"/>
    <n v="4"/>
    <n v="11"/>
    <x v="1"/>
    <n v="76"/>
    <n v="10319496.310000001"/>
    <x v="1163"/>
    <s v="&gt;500 000"/>
    <x v="5"/>
  </r>
  <r>
    <x v="13"/>
    <x v="3"/>
    <x v="1"/>
    <n v="4"/>
    <n v="10"/>
    <x v="1"/>
    <n v="251"/>
    <n v="25294215.440000001"/>
    <x v="1164"/>
    <s v="&gt;500 000"/>
    <x v="5"/>
  </r>
  <r>
    <x v="15"/>
    <x v="3"/>
    <x v="0"/>
    <n v="1"/>
    <n v="6"/>
    <x v="0"/>
    <n v="234"/>
    <n v="31106459.09"/>
    <x v="1165"/>
    <s v="&gt;500 000"/>
    <x v="5"/>
  </r>
  <r>
    <x v="12"/>
    <x v="0"/>
    <x v="0"/>
    <n v="1"/>
    <n v="7"/>
    <x v="0"/>
    <n v="89"/>
    <n v="14620661.390000001"/>
    <x v="1166"/>
    <s v="&gt;500 000"/>
    <x v="5"/>
  </r>
  <r>
    <x v="9"/>
    <x v="3"/>
    <x v="1"/>
    <n v="2"/>
    <n v="8"/>
    <x v="0"/>
    <n v="85"/>
    <n v="18786433.489999998"/>
    <x v="1167"/>
    <s v="&gt;500 000"/>
    <x v="5"/>
  </r>
  <r>
    <x v="1"/>
    <x v="1"/>
    <x v="1"/>
    <n v="1"/>
    <n v="4"/>
    <x v="1"/>
    <n v="8"/>
    <n v="470184.64"/>
    <x v="1168"/>
    <s v="Между 100 000 и 500 000"/>
    <x v="5"/>
  </r>
  <r>
    <x v="1"/>
    <x v="2"/>
    <x v="1"/>
    <n v="2"/>
    <n v="10"/>
    <x v="1"/>
    <n v="198"/>
    <n v="15031112.08"/>
    <x v="1169"/>
    <s v="&gt;500 000"/>
    <x v="5"/>
  </r>
  <r>
    <x v="12"/>
    <x v="0"/>
    <x v="0"/>
    <n v="1"/>
    <n v="6"/>
    <x v="1"/>
    <n v="90"/>
    <n v="6129873.4699999997"/>
    <x v="1170"/>
    <s v="&gt;500 000"/>
    <x v="5"/>
  </r>
  <r>
    <x v="1"/>
    <x v="0"/>
    <x v="1"/>
    <n v="1"/>
    <n v="5"/>
    <x v="1"/>
    <n v="4"/>
    <n v="383232.32"/>
    <x v="1171"/>
    <s v="Между 100 000 и 500 000"/>
    <x v="5"/>
  </r>
  <r>
    <x v="6"/>
    <x v="1"/>
    <x v="1"/>
    <n v="2"/>
    <n v="3"/>
    <x v="0"/>
    <n v="1"/>
    <n v="154768.16"/>
    <x v="1172"/>
    <s v="Между 100 000 и 500 000"/>
    <x v="5"/>
  </r>
  <r>
    <x v="2"/>
    <x v="1"/>
    <x v="0"/>
    <n v="1"/>
    <n v="5"/>
    <x v="1"/>
    <n v="75"/>
    <n v="3999987.47"/>
    <x v="1173"/>
    <s v="&gt;500 000"/>
    <x v="5"/>
  </r>
  <r>
    <x v="7"/>
    <x v="3"/>
    <x v="1"/>
    <n v="3"/>
    <n v="8"/>
    <x v="1"/>
    <n v="232"/>
    <n v="12996849.49"/>
    <x v="1174"/>
    <s v="&gt;500 000"/>
    <x v="5"/>
  </r>
  <r>
    <x v="5"/>
    <x v="0"/>
    <x v="1"/>
    <n v="1"/>
    <n v="1"/>
    <x v="1"/>
    <n v="2"/>
    <n v="552683.46"/>
    <x v="1175"/>
    <s v="&gt;500 000"/>
    <x v="5"/>
  </r>
  <r>
    <x v="0"/>
    <x v="2"/>
    <x v="0"/>
    <n v="2"/>
    <n v="6"/>
    <x v="0"/>
    <n v="374"/>
    <n v="72645980.620000005"/>
    <x v="1176"/>
    <s v="&gt;500 000"/>
    <x v="5"/>
  </r>
  <r>
    <x v="9"/>
    <x v="2"/>
    <x v="1"/>
    <n v="2"/>
    <n v="2"/>
    <x v="1"/>
    <n v="4"/>
    <n v="381681.97"/>
    <x v="1177"/>
    <s v="Между 100 000 и 500 000"/>
    <x v="5"/>
  </r>
  <r>
    <x v="1"/>
    <x v="0"/>
    <x v="0"/>
    <n v="2"/>
    <n v="7"/>
    <x v="1"/>
    <n v="78"/>
    <n v="3541014.48"/>
    <x v="1178"/>
    <s v="&gt;500 000"/>
    <x v="5"/>
  </r>
  <r>
    <x v="14"/>
    <x v="2"/>
    <x v="0"/>
    <n v="2"/>
    <n v="7"/>
    <x v="0"/>
    <n v="515"/>
    <n v="83197506.549999893"/>
    <x v="1179"/>
    <s v="&gt;500 000"/>
    <x v="5"/>
  </r>
  <r>
    <x v="11"/>
    <x v="3"/>
    <x v="0"/>
    <n v="3"/>
    <n v="7"/>
    <x v="1"/>
    <n v="133"/>
    <n v="10660882.199999999"/>
    <x v="1180"/>
    <s v="&gt;500 000"/>
    <x v="5"/>
  </r>
  <r>
    <x v="11"/>
    <x v="3"/>
    <x v="1"/>
    <n v="3"/>
    <n v="9"/>
    <x v="1"/>
    <n v="274"/>
    <n v="19996290.579999998"/>
    <x v="1181"/>
    <s v="&gt;500 000"/>
    <x v="5"/>
  </r>
  <r>
    <x v="6"/>
    <x v="2"/>
    <x v="1"/>
    <n v="2"/>
    <n v="2"/>
    <x v="1"/>
    <n v="3"/>
    <n v="225552.52"/>
    <x v="1182"/>
    <s v="Между 100 000 и 500 000"/>
    <x v="5"/>
  </r>
  <r>
    <x v="3"/>
    <x v="3"/>
    <x v="1"/>
    <n v="4"/>
    <n v="8"/>
    <x v="1"/>
    <n v="134"/>
    <n v="11250784.73"/>
    <x v="1183"/>
    <s v="&gt;500 000"/>
    <x v="5"/>
  </r>
  <r>
    <x v="12"/>
    <x v="0"/>
    <x v="0"/>
    <n v="1"/>
    <n v="5"/>
    <x v="1"/>
    <n v="108"/>
    <n v="7109466.6100000003"/>
    <x v="1184"/>
    <s v="&gt;500 000"/>
    <x v="5"/>
  </r>
  <r>
    <x v="5"/>
    <x v="2"/>
    <x v="1"/>
    <n v="1"/>
    <n v="8"/>
    <x v="1"/>
    <n v="169"/>
    <n v="12462291.9"/>
    <x v="1185"/>
    <s v="&gt;500 000"/>
    <x v="5"/>
  </r>
  <r>
    <x v="2"/>
    <x v="3"/>
    <x v="0"/>
    <n v="2"/>
    <n v="6"/>
    <x v="1"/>
    <n v="81"/>
    <n v="5061136.22"/>
    <x v="1186"/>
    <s v="&gt;500 000"/>
    <x v="5"/>
  </r>
  <r>
    <x v="11"/>
    <x v="2"/>
    <x v="0"/>
    <n v="3"/>
    <n v="6"/>
    <x v="1"/>
    <n v="120"/>
    <n v="7454257.2999999998"/>
    <x v="1187"/>
    <s v="&gt;500 000"/>
    <x v="5"/>
  </r>
  <r>
    <x v="13"/>
    <x v="3"/>
    <x v="1"/>
    <n v="1"/>
    <n v="2"/>
    <x v="1"/>
    <n v="2"/>
    <n v="175812.83"/>
    <x v="1188"/>
    <s v="Между 100 000 и 500 000"/>
    <x v="5"/>
  </r>
  <r>
    <x v="2"/>
    <x v="1"/>
    <x v="1"/>
    <n v="3"/>
    <n v="12"/>
    <x v="1"/>
    <n v="70"/>
    <n v="6360241.0800000001"/>
    <x v="1189"/>
    <s v="&gt;500 000"/>
    <x v="5"/>
  </r>
  <r>
    <x v="2"/>
    <x v="0"/>
    <x v="0"/>
    <n v="3"/>
    <n v="6"/>
    <x v="1"/>
    <n v="61"/>
    <n v="3721638.18"/>
    <x v="1190"/>
    <s v="&gt;500 000"/>
    <x v="5"/>
  </r>
  <r>
    <x v="1"/>
    <x v="1"/>
    <x v="1"/>
    <n v="3"/>
    <n v="10"/>
    <x v="1"/>
    <n v="448"/>
    <n v="35058139.079999998"/>
    <x v="1191"/>
    <s v="&gt;500 000"/>
    <x v="5"/>
  </r>
  <r>
    <x v="2"/>
    <x v="0"/>
    <x v="0"/>
    <n v="1"/>
    <n v="5"/>
    <x v="1"/>
    <n v="72"/>
    <n v="5022478.66"/>
    <x v="1192"/>
    <s v="&gt;500 000"/>
    <x v="5"/>
  </r>
  <r>
    <x v="0"/>
    <x v="1"/>
    <x v="0"/>
    <n v="1"/>
    <n v="7"/>
    <x v="1"/>
    <n v="100"/>
    <n v="5048766.25"/>
    <x v="1193"/>
    <s v="&gt;500 000"/>
    <x v="5"/>
  </r>
  <r>
    <x v="6"/>
    <x v="3"/>
    <x v="1"/>
    <n v="2"/>
    <n v="5"/>
    <x v="1"/>
    <n v="6"/>
    <n v="286387.67"/>
    <x v="1194"/>
    <s v="Между 100 000 и 500 000"/>
    <x v="5"/>
  </r>
  <r>
    <x v="17"/>
    <x v="2"/>
    <x v="1"/>
    <n v="1"/>
    <n v="8"/>
    <x v="1"/>
    <n v="287"/>
    <n v="21886901.539999999"/>
    <x v="1195"/>
    <s v="&gt;500 000"/>
    <x v="5"/>
  </r>
  <r>
    <x v="12"/>
    <x v="0"/>
    <x v="0"/>
    <n v="1"/>
    <n v="7"/>
    <x v="1"/>
    <n v="149"/>
    <n v="5874342.6100000003"/>
    <x v="1196"/>
    <s v="&gt;500 000"/>
    <x v="5"/>
  </r>
  <r>
    <x v="13"/>
    <x v="1"/>
    <x v="1"/>
    <n v="3"/>
    <n v="8"/>
    <x v="1"/>
    <n v="127"/>
    <n v="10033143.51"/>
    <x v="1197"/>
    <s v="&gt;500 000"/>
    <x v="5"/>
  </r>
  <r>
    <x v="7"/>
    <x v="3"/>
    <x v="1"/>
    <n v="1"/>
    <n v="8"/>
    <x v="1"/>
    <n v="461"/>
    <n v="34194957.799999997"/>
    <x v="1198"/>
    <s v="&gt;500 000"/>
    <x v="5"/>
  </r>
  <r>
    <x v="0"/>
    <x v="3"/>
    <x v="0"/>
    <n v="2"/>
    <n v="2"/>
    <x v="1"/>
    <n v="26"/>
    <n v="6982103.04"/>
    <x v="1199"/>
    <s v="&gt;500 000"/>
    <x v="5"/>
  </r>
  <r>
    <x v="11"/>
    <x v="2"/>
    <x v="1"/>
    <n v="1"/>
    <n v="8"/>
    <x v="1"/>
    <n v="237"/>
    <n v="18188806.34"/>
    <x v="1200"/>
    <s v="&gt;500 000"/>
    <x v="5"/>
  </r>
  <r>
    <x v="1"/>
    <x v="3"/>
    <x v="1"/>
    <n v="3"/>
    <n v="12"/>
    <x v="1"/>
    <n v="99"/>
    <n v="9277033.3000000007"/>
    <x v="1201"/>
    <s v="&gt;500 000"/>
    <x v="5"/>
  </r>
  <r>
    <x v="6"/>
    <x v="0"/>
    <x v="1"/>
    <n v="4"/>
    <n v="9"/>
    <x v="1"/>
    <n v="270"/>
    <n v="21234791.559999999"/>
    <x v="1202"/>
    <s v="&gt;500 000"/>
    <x v="5"/>
  </r>
  <r>
    <x v="12"/>
    <x v="0"/>
    <x v="1"/>
    <n v="1"/>
    <n v="10"/>
    <x v="1"/>
    <n v="172"/>
    <n v="14691959.050000001"/>
    <x v="1203"/>
    <s v="&gt;500 000"/>
    <x v="5"/>
  </r>
  <r>
    <x v="8"/>
    <x v="1"/>
    <x v="1"/>
    <n v="1"/>
    <n v="12"/>
    <x v="1"/>
    <n v="129"/>
    <n v="9524200.3900000006"/>
    <x v="1204"/>
    <s v="&gt;500 000"/>
    <x v="5"/>
  </r>
  <r>
    <x v="3"/>
    <x v="1"/>
    <x v="1"/>
    <n v="1"/>
    <n v="12"/>
    <x v="1"/>
    <n v="295"/>
    <n v="17337701.27"/>
    <x v="1205"/>
    <s v="&gt;500 000"/>
    <x v="5"/>
  </r>
  <r>
    <x v="2"/>
    <x v="3"/>
    <x v="0"/>
    <n v="2"/>
    <n v="6"/>
    <x v="0"/>
    <n v="78"/>
    <n v="18625753.050000001"/>
    <x v="1206"/>
    <s v="&gt;500 000"/>
    <x v="5"/>
  </r>
  <r>
    <x v="14"/>
    <x v="3"/>
    <x v="1"/>
    <n v="1"/>
    <n v="11"/>
    <x v="1"/>
    <n v="147"/>
    <n v="10508838.550000001"/>
    <x v="1207"/>
    <s v="&gt;500 000"/>
    <x v="5"/>
  </r>
  <r>
    <x v="17"/>
    <x v="3"/>
    <x v="0"/>
    <n v="3"/>
    <n v="4"/>
    <x v="1"/>
    <n v="194"/>
    <n v="8256491.1900000004"/>
    <x v="1208"/>
    <s v="&gt;500 000"/>
    <x v="5"/>
  </r>
  <r>
    <x v="9"/>
    <x v="3"/>
    <x v="1"/>
    <n v="1"/>
    <n v="8"/>
    <x v="1"/>
    <n v="179"/>
    <n v="10098967.439999999"/>
    <x v="1209"/>
    <s v="&gt;500 000"/>
    <x v="5"/>
  </r>
  <r>
    <x v="13"/>
    <x v="2"/>
    <x v="1"/>
    <n v="2"/>
    <n v="10"/>
    <x v="1"/>
    <n v="178"/>
    <n v="15362781.09"/>
    <x v="1210"/>
    <s v="&gt;500 000"/>
    <x v="5"/>
  </r>
  <r>
    <x v="12"/>
    <x v="2"/>
    <x v="1"/>
    <n v="2"/>
    <n v="10"/>
    <x v="1"/>
    <n v="287"/>
    <n v="23177496.34"/>
    <x v="1211"/>
    <s v="&gt;500 000"/>
    <x v="5"/>
  </r>
  <r>
    <x v="16"/>
    <x v="3"/>
    <x v="1"/>
    <n v="1"/>
    <n v="4"/>
    <x v="1"/>
    <n v="3"/>
    <n v="323566.53000000003"/>
    <x v="1212"/>
    <s v="Между 100 000 и 500 000"/>
    <x v="5"/>
  </r>
  <r>
    <x v="15"/>
    <x v="3"/>
    <x v="0"/>
    <n v="3"/>
    <n v="3"/>
    <x v="1"/>
    <n v="7"/>
    <n v="436287.03"/>
    <x v="1213"/>
    <s v="Между 100 000 и 500 000"/>
    <x v="5"/>
  </r>
  <r>
    <x v="5"/>
    <x v="3"/>
    <x v="1"/>
    <n v="3"/>
    <n v="4"/>
    <x v="1"/>
    <n v="6"/>
    <n v="220187.91"/>
    <x v="1214"/>
    <s v="Между 100 000 и 500 000"/>
    <x v="5"/>
  </r>
  <r>
    <x v="16"/>
    <x v="0"/>
    <x v="0"/>
    <n v="3"/>
    <n v="6"/>
    <x v="1"/>
    <n v="133"/>
    <n v="27684606.23"/>
    <x v="1215"/>
    <s v="&gt;500 000"/>
    <x v="5"/>
  </r>
  <r>
    <x v="0"/>
    <x v="2"/>
    <x v="1"/>
    <n v="4"/>
    <n v="11"/>
    <x v="1"/>
    <n v="29"/>
    <n v="2488425.15"/>
    <x v="1216"/>
    <s v="&gt;500 000"/>
    <x v="5"/>
  </r>
  <r>
    <x v="5"/>
    <x v="1"/>
    <x v="1"/>
    <n v="1"/>
    <n v="3"/>
    <x v="0"/>
    <n v="1"/>
    <n v="168379.42"/>
    <x v="1217"/>
    <s v="Между 100 000 и 500 000"/>
    <x v="5"/>
  </r>
  <r>
    <x v="16"/>
    <x v="0"/>
    <x v="0"/>
    <n v="2"/>
    <n v="6"/>
    <x v="0"/>
    <n v="156"/>
    <n v="34987246.640000001"/>
    <x v="1218"/>
    <s v="&gt;500 000"/>
    <x v="5"/>
  </r>
  <r>
    <x v="5"/>
    <x v="3"/>
    <x v="1"/>
    <n v="1"/>
    <n v="1"/>
    <x v="1"/>
    <n v="1"/>
    <n v="168912.72"/>
    <x v="1219"/>
    <s v="Между 100 000 и 500 000"/>
    <x v="5"/>
  </r>
  <r>
    <x v="6"/>
    <x v="3"/>
    <x v="0"/>
    <n v="3"/>
    <n v="7"/>
    <x v="1"/>
    <n v="191"/>
    <n v="9427131.1200000104"/>
    <x v="1220"/>
    <s v="&gt;500 000"/>
    <x v="5"/>
  </r>
  <r>
    <x v="14"/>
    <x v="0"/>
    <x v="0"/>
    <n v="3"/>
    <n v="6"/>
    <x v="0"/>
    <n v="108"/>
    <n v="23179274.890000001"/>
    <x v="1221"/>
    <s v="&gt;500 000"/>
    <x v="5"/>
  </r>
  <r>
    <x v="6"/>
    <x v="0"/>
    <x v="1"/>
    <n v="4"/>
    <n v="8"/>
    <x v="1"/>
    <n v="204"/>
    <n v="15349040.09"/>
    <x v="1222"/>
    <s v="&gt;500 000"/>
    <x v="5"/>
  </r>
  <r>
    <x v="14"/>
    <x v="1"/>
    <x v="1"/>
    <n v="1"/>
    <n v="9"/>
    <x v="1"/>
    <n v="120"/>
    <n v="10435859.41"/>
    <x v="1223"/>
    <s v="&gt;500 000"/>
    <x v="5"/>
  </r>
  <r>
    <x v="3"/>
    <x v="3"/>
    <x v="1"/>
    <n v="4"/>
    <n v="5"/>
    <x v="1"/>
    <n v="3"/>
    <n v="249873.86"/>
    <x v="1224"/>
    <s v="Между 100 000 и 500 000"/>
    <x v="5"/>
  </r>
  <r>
    <x v="15"/>
    <x v="0"/>
    <x v="0"/>
    <n v="3"/>
    <n v="7"/>
    <x v="1"/>
    <n v="56"/>
    <n v="10657485.34"/>
    <x v="1225"/>
    <s v="&gt;500 000"/>
    <x v="5"/>
  </r>
  <r>
    <x v="17"/>
    <x v="1"/>
    <x v="1"/>
    <n v="1"/>
    <n v="10"/>
    <x v="1"/>
    <n v="134"/>
    <n v="11557169.640000001"/>
    <x v="1226"/>
    <s v="&gt;500 000"/>
    <x v="5"/>
  </r>
  <r>
    <x v="16"/>
    <x v="0"/>
    <x v="0"/>
    <n v="2"/>
    <n v="5"/>
    <x v="0"/>
    <n v="367"/>
    <n v="50551275.100000001"/>
    <x v="1227"/>
    <s v="&gt;500 000"/>
    <x v="5"/>
  </r>
  <r>
    <x v="17"/>
    <x v="3"/>
    <x v="1"/>
    <n v="3"/>
    <n v="12"/>
    <x v="0"/>
    <n v="17"/>
    <n v="5777299.9199999999"/>
    <x v="1228"/>
    <s v="&gt;500 000"/>
    <x v="5"/>
  </r>
  <r>
    <x v="9"/>
    <x v="1"/>
    <x v="1"/>
    <n v="2"/>
    <n v="12"/>
    <x v="1"/>
    <n v="66"/>
    <n v="7738121.7999999998"/>
    <x v="1229"/>
    <s v="&gt;500 000"/>
    <x v="5"/>
  </r>
  <r>
    <x v="10"/>
    <x v="2"/>
    <x v="1"/>
    <n v="3"/>
    <n v="11"/>
    <x v="1"/>
    <n v="31"/>
    <n v="2464747.85"/>
    <x v="1230"/>
    <s v="&gt;500 000"/>
    <x v="5"/>
  </r>
  <r>
    <x v="12"/>
    <x v="3"/>
    <x v="1"/>
    <n v="4"/>
    <n v="11"/>
    <x v="1"/>
    <n v="137"/>
    <n v="18541023.43"/>
    <x v="1231"/>
    <s v="&gt;500 000"/>
    <x v="5"/>
  </r>
  <r>
    <x v="2"/>
    <x v="1"/>
    <x v="0"/>
    <n v="2"/>
    <n v="6"/>
    <x v="1"/>
    <n v="84"/>
    <n v="5965159.9100000001"/>
    <x v="1232"/>
    <s v="&gt;500 000"/>
    <x v="5"/>
  </r>
  <r>
    <x v="4"/>
    <x v="2"/>
    <x v="1"/>
    <n v="1"/>
    <n v="8"/>
    <x v="1"/>
    <n v="33"/>
    <n v="3034204.67"/>
    <x v="1233"/>
    <s v="&gt;500 000"/>
    <x v="5"/>
  </r>
  <r>
    <x v="1"/>
    <x v="3"/>
    <x v="1"/>
    <n v="1"/>
    <n v="12"/>
    <x v="1"/>
    <n v="206"/>
    <n v="13389502.9"/>
    <x v="1234"/>
    <s v="&gt;500 000"/>
    <x v="5"/>
  </r>
  <r>
    <x v="2"/>
    <x v="1"/>
    <x v="0"/>
    <n v="1"/>
    <n v="3"/>
    <x v="1"/>
    <n v="51"/>
    <n v="7329036.1200000001"/>
    <x v="1235"/>
    <s v="&gt;500 000"/>
    <x v="5"/>
  </r>
  <r>
    <x v="5"/>
    <x v="3"/>
    <x v="1"/>
    <n v="1"/>
    <n v="2"/>
    <x v="1"/>
    <n v="4"/>
    <n v="492735.86"/>
    <x v="1236"/>
    <s v="Между 100 000 и 500 000"/>
    <x v="5"/>
  </r>
  <r>
    <x v="16"/>
    <x v="2"/>
    <x v="0"/>
    <n v="1"/>
    <n v="5"/>
    <x v="0"/>
    <n v="253"/>
    <n v="23699309.629999999"/>
    <x v="1237"/>
    <s v="&gt;500 000"/>
    <x v="5"/>
  </r>
  <r>
    <x v="8"/>
    <x v="2"/>
    <x v="1"/>
    <n v="1"/>
    <n v="9"/>
    <x v="1"/>
    <n v="148"/>
    <n v="12778938.17"/>
    <x v="1238"/>
    <s v="&gt;500 000"/>
    <x v="5"/>
  </r>
  <r>
    <x v="16"/>
    <x v="0"/>
    <x v="1"/>
    <n v="4"/>
    <n v="6"/>
    <x v="1"/>
    <n v="6"/>
    <n v="1142313.44"/>
    <x v="1239"/>
    <s v="&gt;500 000"/>
    <x v="5"/>
  </r>
  <r>
    <x v="13"/>
    <x v="3"/>
    <x v="1"/>
    <n v="4"/>
    <n v="8"/>
    <x v="1"/>
    <n v="391"/>
    <n v="30328230.329999998"/>
    <x v="1240"/>
    <s v="&gt;500 000"/>
    <x v="5"/>
  </r>
  <r>
    <x v="12"/>
    <x v="3"/>
    <x v="1"/>
    <n v="2"/>
    <n v="12"/>
    <x v="1"/>
    <n v="241"/>
    <n v="19250487.920000002"/>
    <x v="1241"/>
    <s v="&gt;500 000"/>
    <x v="5"/>
  </r>
  <r>
    <x v="8"/>
    <x v="3"/>
    <x v="1"/>
    <n v="2"/>
    <n v="12"/>
    <x v="1"/>
    <n v="234"/>
    <n v="22260603.120000001"/>
    <x v="1242"/>
    <s v="&gt;500 000"/>
    <x v="5"/>
  </r>
  <r>
    <x v="1"/>
    <x v="3"/>
    <x v="0"/>
    <n v="2"/>
    <n v="10"/>
    <x v="0"/>
    <n v="55"/>
    <n v="13687622.98"/>
    <x v="1243"/>
    <s v="&gt;500 000"/>
    <x v="5"/>
  </r>
  <r>
    <x v="4"/>
    <x v="0"/>
    <x v="0"/>
    <n v="2"/>
    <n v="5"/>
    <x v="1"/>
    <n v="105"/>
    <n v="6477348.0999999996"/>
    <x v="1244"/>
    <s v="&gt;500 000"/>
    <x v="5"/>
  </r>
  <r>
    <x v="2"/>
    <x v="3"/>
    <x v="1"/>
    <n v="1"/>
    <n v="10"/>
    <x v="1"/>
    <n v="392"/>
    <n v="36230674.189999998"/>
    <x v="1245"/>
    <s v="&gt;500 000"/>
    <x v="5"/>
  </r>
  <r>
    <x v="4"/>
    <x v="3"/>
    <x v="0"/>
    <n v="1"/>
    <n v="1"/>
    <x v="1"/>
    <n v="21"/>
    <n v="3206780.44"/>
    <x v="1246"/>
    <s v="&gt;500 000"/>
    <x v="5"/>
  </r>
  <r>
    <x v="3"/>
    <x v="2"/>
    <x v="0"/>
    <n v="3"/>
    <n v="7"/>
    <x v="0"/>
    <n v="64"/>
    <n v="14827687.949999999"/>
    <x v="1247"/>
    <s v="&gt;500 000"/>
    <x v="5"/>
  </r>
  <r>
    <x v="4"/>
    <x v="1"/>
    <x v="0"/>
    <n v="3"/>
    <n v="3"/>
    <x v="1"/>
    <n v="30"/>
    <n v="2613978.21"/>
    <x v="1248"/>
    <s v="&gt;500 000"/>
    <x v="5"/>
  </r>
  <r>
    <x v="3"/>
    <x v="1"/>
    <x v="1"/>
    <n v="4"/>
    <n v="9"/>
    <x v="1"/>
    <n v="440"/>
    <n v="40618127.090000004"/>
    <x v="1249"/>
    <s v="&gt;500 000"/>
    <x v="5"/>
  </r>
  <r>
    <x v="6"/>
    <x v="3"/>
    <x v="1"/>
    <n v="2"/>
    <n v="8"/>
    <x v="1"/>
    <n v="222"/>
    <n v="17523340.920000002"/>
    <x v="1250"/>
    <s v="&gt;500 000"/>
    <x v="5"/>
  </r>
  <r>
    <x v="4"/>
    <x v="3"/>
    <x v="1"/>
    <n v="4"/>
    <n v="10"/>
    <x v="1"/>
    <n v="221"/>
    <n v="32773938.440000001"/>
    <x v="1251"/>
    <s v="&gt;500 000"/>
    <x v="5"/>
  </r>
  <r>
    <x v="12"/>
    <x v="2"/>
    <x v="1"/>
    <n v="4"/>
    <n v="10"/>
    <x v="1"/>
    <n v="111"/>
    <n v="11361617.67"/>
    <x v="1252"/>
    <s v="&gt;500 000"/>
    <x v="5"/>
  </r>
  <r>
    <x v="10"/>
    <x v="1"/>
    <x v="1"/>
    <n v="2"/>
    <n v="8"/>
    <x v="1"/>
    <n v="50"/>
    <n v="5155409.4800000004"/>
    <x v="1253"/>
    <s v="&gt;500 000"/>
    <x v="5"/>
  </r>
  <r>
    <x v="1"/>
    <x v="1"/>
    <x v="0"/>
    <n v="2"/>
    <n v="6"/>
    <x v="1"/>
    <n v="65"/>
    <n v="4253302.6399999997"/>
    <x v="1254"/>
    <s v="&gt;500 000"/>
    <x v="5"/>
  </r>
  <r>
    <x v="6"/>
    <x v="2"/>
    <x v="0"/>
    <n v="3"/>
    <n v="3"/>
    <x v="1"/>
    <n v="56"/>
    <n v="4165609.18"/>
    <x v="1255"/>
    <s v="&gt;500 000"/>
    <x v="5"/>
  </r>
  <r>
    <x v="13"/>
    <x v="2"/>
    <x v="1"/>
    <n v="1"/>
    <n v="12"/>
    <x v="1"/>
    <n v="204"/>
    <n v="12277664.949999999"/>
    <x v="1256"/>
    <s v="&gt;500 000"/>
    <x v="5"/>
  </r>
  <r>
    <x v="1"/>
    <x v="0"/>
    <x v="1"/>
    <n v="2"/>
    <n v="9"/>
    <x v="1"/>
    <n v="493"/>
    <n v="43686454.049999997"/>
    <x v="1257"/>
    <s v="&gt;500 000"/>
    <x v="5"/>
  </r>
  <r>
    <x v="6"/>
    <x v="2"/>
    <x v="1"/>
    <n v="3"/>
    <n v="10"/>
    <x v="1"/>
    <n v="35"/>
    <n v="3445904.1"/>
    <x v="1258"/>
    <s v="&gt;500 000"/>
    <x v="5"/>
  </r>
  <r>
    <x v="11"/>
    <x v="2"/>
    <x v="0"/>
    <n v="2"/>
    <n v="4"/>
    <x v="0"/>
    <n v="116"/>
    <n v="23144752.829999998"/>
    <x v="1259"/>
    <s v="&gt;500 000"/>
    <x v="5"/>
  </r>
  <r>
    <x v="13"/>
    <x v="3"/>
    <x v="1"/>
    <n v="1"/>
    <n v="1"/>
    <x v="1"/>
    <n v="2"/>
    <n v="183321.23"/>
    <x v="1260"/>
    <s v="Между 100 000 и 500 000"/>
    <x v="5"/>
  </r>
  <r>
    <x v="9"/>
    <x v="3"/>
    <x v="1"/>
    <n v="4"/>
    <n v="10"/>
    <x v="1"/>
    <n v="210"/>
    <n v="20044692.670000002"/>
    <x v="1261"/>
    <s v="&gt;500 000"/>
    <x v="5"/>
  </r>
  <r>
    <x v="17"/>
    <x v="3"/>
    <x v="1"/>
    <n v="3"/>
    <n v="1"/>
    <x v="1"/>
    <n v="3"/>
    <n v="500192.96"/>
    <x v="1262"/>
    <s v="&gt;500 000"/>
    <x v="5"/>
  </r>
  <r>
    <x v="12"/>
    <x v="2"/>
    <x v="1"/>
    <n v="4"/>
    <n v="8"/>
    <x v="1"/>
    <n v="127"/>
    <n v="9649001.8000000007"/>
    <x v="1263"/>
    <s v="&gt;500 000"/>
    <x v="5"/>
  </r>
  <r>
    <x v="12"/>
    <x v="3"/>
    <x v="0"/>
    <n v="3"/>
    <n v="2"/>
    <x v="1"/>
    <n v="27"/>
    <n v="6144252.0999999996"/>
    <x v="1264"/>
    <s v="&gt;500 000"/>
    <x v="5"/>
  </r>
  <r>
    <x v="2"/>
    <x v="0"/>
    <x v="0"/>
    <n v="2"/>
    <n v="2"/>
    <x v="1"/>
    <n v="17"/>
    <n v="3806836.49"/>
    <x v="1265"/>
    <s v="&gt;500 000"/>
    <x v="5"/>
  </r>
  <r>
    <x v="1"/>
    <x v="2"/>
    <x v="1"/>
    <n v="2"/>
    <n v="11"/>
    <x v="1"/>
    <n v="131"/>
    <n v="8235441.3499999996"/>
    <x v="1266"/>
    <s v="&gt;500 000"/>
    <x v="5"/>
  </r>
  <r>
    <x v="17"/>
    <x v="2"/>
    <x v="1"/>
    <n v="2"/>
    <n v="8"/>
    <x v="1"/>
    <n v="278"/>
    <n v="19031559.98"/>
    <x v="1267"/>
    <s v="&gt;500 000"/>
    <x v="5"/>
  </r>
  <r>
    <x v="1"/>
    <x v="0"/>
    <x v="1"/>
    <n v="1"/>
    <n v="12"/>
    <x v="1"/>
    <n v="199"/>
    <n v="15263188.609999999"/>
    <x v="1268"/>
    <s v="&gt;500 000"/>
    <x v="5"/>
  </r>
  <r>
    <x v="2"/>
    <x v="1"/>
    <x v="0"/>
    <n v="1"/>
    <n v="7"/>
    <x v="1"/>
    <n v="18"/>
    <n v="1244211.8999999999"/>
    <x v="1269"/>
    <s v="&gt;500 000"/>
    <x v="5"/>
  </r>
  <r>
    <x v="0"/>
    <x v="3"/>
    <x v="0"/>
    <n v="3"/>
    <n v="1"/>
    <x v="1"/>
    <n v="6"/>
    <n v="1244823.17"/>
    <x v="1270"/>
    <s v="&gt;500 000"/>
    <x v="5"/>
  </r>
  <r>
    <x v="11"/>
    <x v="2"/>
    <x v="1"/>
    <n v="2"/>
    <n v="11"/>
    <x v="1"/>
    <n v="291"/>
    <n v="22484041.84"/>
    <x v="1271"/>
    <s v="&gt;500 000"/>
    <x v="5"/>
  </r>
  <r>
    <x v="14"/>
    <x v="2"/>
    <x v="1"/>
    <n v="2"/>
    <n v="11"/>
    <x v="1"/>
    <n v="38"/>
    <n v="2582321.9900000002"/>
    <x v="1272"/>
    <s v="&gt;500 000"/>
    <x v="5"/>
  </r>
  <r>
    <x v="1"/>
    <x v="2"/>
    <x v="0"/>
    <n v="3"/>
    <n v="2"/>
    <x v="1"/>
    <n v="36"/>
    <n v="10398469.68"/>
    <x v="1273"/>
    <s v="&gt;500 000"/>
    <x v="5"/>
  </r>
  <r>
    <x v="9"/>
    <x v="2"/>
    <x v="0"/>
    <n v="2"/>
    <n v="7"/>
    <x v="1"/>
    <n v="88"/>
    <n v="4897299.82"/>
    <x v="1274"/>
    <s v="&gt;500 000"/>
    <x v="5"/>
  </r>
  <r>
    <x v="17"/>
    <x v="2"/>
    <x v="0"/>
    <n v="1"/>
    <n v="5"/>
    <x v="1"/>
    <n v="103"/>
    <n v="7573440.4000000004"/>
    <x v="1275"/>
    <s v="&gt;500 000"/>
    <x v="5"/>
  </r>
  <r>
    <x v="17"/>
    <x v="3"/>
    <x v="1"/>
    <n v="2"/>
    <n v="5"/>
    <x v="1"/>
    <n v="14"/>
    <n v="1723001.55"/>
    <x v="1276"/>
    <s v="&gt;500 000"/>
    <x v="5"/>
  </r>
  <r>
    <x v="5"/>
    <x v="3"/>
    <x v="1"/>
    <n v="4"/>
    <n v="11"/>
    <x v="1"/>
    <n v="248"/>
    <n v="38000640.259999998"/>
    <x v="1277"/>
    <s v="&gt;500 000"/>
    <x v="5"/>
  </r>
  <r>
    <x v="16"/>
    <x v="2"/>
    <x v="1"/>
    <n v="1"/>
    <n v="10"/>
    <x v="1"/>
    <n v="92"/>
    <n v="6624316.75"/>
    <x v="1278"/>
    <s v="&gt;500 000"/>
    <x v="5"/>
  </r>
  <r>
    <x v="1"/>
    <x v="1"/>
    <x v="0"/>
    <n v="3"/>
    <n v="7"/>
    <x v="0"/>
    <n v="106"/>
    <n v="17987531.399999999"/>
    <x v="1279"/>
    <s v="&gt;500 000"/>
    <x v="5"/>
  </r>
  <r>
    <x v="5"/>
    <x v="2"/>
    <x v="0"/>
    <n v="3"/>
    <n v="1"/>
    <x v="1"/>
    <n v="14"/>
    <n v="2048251.68"/>
    <x v="1280"/>
    <s v="&gt;500 000"/>
    <x v="5"/>
  </r>
  <r>
    <x v="9"/>
    <x v="1"/>
    <x v="1"/>
    <n v="2"/>
    <n v="8"/>
    <x v="1"/>
    <n v="137"/>
    <n v="11190063.4"/>
    <x v="1281"/>
    <s v="&gt;500 000"/>
    <x v="5"/>
  </r>
  <r>
    <x v="4"/>
    <x v="0"/>
    <x v="1"/>
    <n v="2"/>
    <n v="7"/>
    <x v="1"/>
    <n v="7"/>
    <n v="369647.21"/>
    <x v="1282"/>
    <s v="Между 100 000 и 500 000"/>
    <x v="5"/>
  </r>
  <r>
    <x v="10"/>
    <x v="0"/>
    <x v="0"/>
    <n v="1"/>
    <n v="5"/>
    <x v="0"/>
    <n v="44"/>
    <n v="7720537.3200000003"/>
    <x v="1283"/>
    <s v="&gt;500 000"/>
    <x v="5"/>
  </r>
  <r>
    <x v="1"/>
    <x v="3"/>
    <x v="1"/>
    <n v="3"/>
    <n v="9"/>
    <x v="1"/>
    <n v="428"/>
    <n v="40633063.759999998"/>
    <x v="1284"/>
    <s v="&gt;500 000"/>
    <x v="5"/>
  </r>
  <r>
    <x v="9"/>
    <x v="2"/>
    <x v="1"/>
    <n v="2"/>
    <n v="8"/>
    <x v="1"/>
    <n v="221"/>
    <n v="18399968.219999999"/>
    <x v="1285"/>
    <s v="&gt;500 000"/>
    <x v="5"/>
  </r>
  <r>
    <x v="0"/>
    <x v="2"/>
    <x v="1"/>
    <n v="3"/>
    <n v="3"/>
    <x v="1"/>
    <n v="3"/>
    <n v="390046.46"/>
    <x v="1286"/>
    <s v="Между 100 000 и 500 000"/>
    <x v="5"/>
  </r>
  <r>
    <x v="4"/>
    <x v="0"/>
    <x v="1"/>
    <n v="2"/>
    <n v="9"/>
    <x v="1"/>
    <n v="305"/>
    <n v="23301934.940000001"/>
    <x v="1287"/>
    <s v="&gt;500 000"/>
    <x v="5"/>
  </r>
  <r>
    <x v="7"/>
    <x v="2"/>
    <x v="0"/>
    <n v="3"/>
    <n v="6"/>
    <x v="1"/>
    <n v="173"/>
    <n v="11094596.66"/>
    <x v="1288"/>
    <s v="&gt;500 000"/>
    <x v="5"/>
  </r>
  <r>
    <x v="0"/>
    <x v="3"/>
    <x v="1"/>
    <n v="3"/>
    <n v="8"/>
    <x v="1"/>
    <n v="182"/>
    <n v="19390241.079999998"/>
    <x v="1289"/>
    <s v="&gt;500 000"/>
    <x v="5"/>
  </r>
  <r>
    <x v="0"/>
    <x v="0"/>
    <x v="0"/>
    <n v="2"/>
    <n v="6"/>
    <x v="1"/>
    <n v="78"/>
    <n v="4717014.6100000003"/>
    <x v="1290"/>
    <s v="&gt;500 000"/>
    <x v="5"/>
  </r>
  <r>
    <x v="5"/>
    <x v="3"/>
    <x v="1"/>
    <n v="3"/>
    <n v="11"/>
    <x v="1"/>
    <n v="462"/>
    <n v="39167464.170000002"/>
    <x v="1291"/>
    <s v="&gt;500 000"/>
    <x v="5"/>
  </r>
  <r>
    <x v="2"/>
    <x v="3"/>
    <x v="1"/>
    <n v="3"/>
    <n v="12"/>
    <x v="1"/>
    <n v="64"/>
    <n v="6022354.1299999999"/>
    <x v="1292"/>
    <s v="&gt;500 000"/>
    <x v="5"/>
  </r>
  <r>
    <x v="2"/>
    <x v="2"/>
    <x v="1"/>
    <n v="1"/>
    <n v="9"/>
    <x v="1"/>
    <n v="225"/>
    <n v="20494037.66"/>
    <x v="1293"/>
    <s v="&gt;500 000"/>
    <x v="5"/>
  </r>
  <r>
    <x v="0"/>
    <x v="0"/>
    <x v="0"/>
    <n v="1"/>
    <n v="6"/>
    <x v="0"/>
    <n v="87"/>
    <n v="16518250.119999999"/>
    <x v="1294"/>
    <s v="&gt;500 000"/>
    <x v="5"/>
  </r>
  <r>
    <x v="3"/>
    <x v="1"/>
    <x v="0"/>
    <n v="3"/>
    <n v="5"/>
    <x v="1"/>
    <n v="91"/>
    <n v="5232098.0599999996"/>
    <x v="1295"/>
    <s v="&gt;500 000"/>
    <x v="5"/>
  </r>
  <r>
    <x v="2"/>
    <x v="0"/>
    <x v="0"/>
    <n v="2"/>
    <n v="7"/>
    <x v="0"/>
    <n v="86"/>
    <n v="20703511.09"/>
    <x v="1296"/>
    <s v="&gt;500 000"/>
    <x v="5"/>
  </r>
  <r>
    <x v="8"/>
    <x v="3"/>
    <x v="0"/>
    <n v="3"/>
    <n v="6"/>
    <x v="1"/>
    <n v="154"/>
    <n v="10383901.300000001"/>
    <x v="1297"/>
    <s v="&gt;500 000"/>
    <x v="5"/>
  </r>
  <r>
    <x v="8"/>
    <x v="3"/>
    <x v="1"/>
    <n v="2"/>
    <n v="10"/>
    <x v="1"/>
    <n v="320"/>
    <n v="28861103.390000001"/>
    <x v="1298"/>
    <s v="&gt;500 000"/>
    <x v="5"/>
  </r>
  <r>
    <x v="1"/>
    <x v="2"/>
    <x v="0"/>
    <n v="3"/>
    <n v="6"/>
    <x v="1"/>
    <n v="108"/>
    <n v="8002337.6900000004"/>
    <x v="1299"/>
    <s v="&gt;500 000"/>
    <x v="5"/>
  </r>
  <r>
    <x v="11"/>
    <x v="2"/>
    <x v="1"/>
    <n v="2"/>
    <n v="12"/>
    <x v="1"/>
    <n v="303"/>
    <n v="22465789.030000001"/>
    <x v="1300"/>
    <s v="&gt;500 000"/>
    <x v="5"/>
  </r>
  <r>
    <x v="0"/>
    <x v="1"/>
    <x v="0"/>
    <n v="1"/>
    <n v="9"/>
    <x v="0"/>
    <n v="153"/>
    <n v="35682294.140000001"/>
    <x v="1301"/>
    <s v="&gt;500 000"/>
    <x v="5"/>
  </r>
  <r>
    <x v="14"/>
    <x v="2"/>
    <x v="1"/>
    <n v="1"/>
    <n v="11"/>
    <x v="1"/>
    <n v="144"/>
    <n v="10130981.75"/>
    <x v="1302"/>
    <s v="&gt;500 000"/>
    <x v="5"/>
  </r>
  <r>
    <x v="3"/>
    <x v="0"/>
    <x v="1"/>
    <n v="1"/>
    <n v="6"/>
    <x v="0"/>
    <n v="8"/>
    <n v="1225019.6000000001"/>
    <x v="1303"/>
    <s v="&gt;500 000"/>
    <x v="5"/>
  </r>
  <r>
    <x v="12"/>
    <x v="3"/>
    <x v="1"/>
    <n v="2"/>
    <n v="8"/>
    <x v="1"/>
    <n v="250"/>
    <n v="14710906.720000001"/>
    <x v="1304"/>
    <s v="&gt;500 000"/>
    <x v="5"/>
  </r>
  <r>
    <x v="17"/>
    <x v="2"/>
    <x v="0"/>
    <n v="3"/>
    <n v="6"/>
    <x v="1"/>
    <n v="136"/>
    <n v="6352715.4299999997"/>
    <x v="1305"/>
    <s v="&gt;500 000"/>
    <x v="5"/>
  </r>
  <r>
    <x v="17"/>
    <x v="2"/>
    <x v="1"/>
    <n v="1"/>
    <n v="10"/>
    <x v="1"/>
    <n v="187"/>
    <n v="15295457.25"/>
    <x v="1306"/>
    <s v="&gt;500 000"/>
    <x v="5"/>
  </r>
  <r>
    <x v="9"/>
    <x v="3"/>
    <x v="1"/>
    <n v="4"/>
    <n v="11"/>
    <x v="1"/>
    <n v="80"/>
    <n v="9710988.27999999"/>
    <x v="1307"/>
    <s v="&gt;500 000"/>
    <x v="5"/>
  </r>
  <r>
    <x v="15"/>
    <x v="0"/>
    <x v="0"/>
    <n v="1"/>
    <n v="7"/>
    <x v="1"/>
    <n v="135"/>
    <n v="19166178.640000001"/>
    <x v="1308"/>
    <s v="&gt;500 000"/>
    <x v="5"/>
  </r>
  <r>
    <x v="4"/>
    <x v="3"/>
    <x v="1"/>
    <n v="2"/>
    <n v="4"/>
    <x v="1"/>
    <n v="7"/>
    <n v="248734.25"/>
    <x v="1309"/>
    <s v="Между 100 000 и 500 000"/>
    <x v="5"/>
  </r>
  <r>
    <x v="4"/>
    <x v="2"/>
    <x v="1"/>
    <n v="1"/>
    <n v="10"/>
    <x v="1"/>
    <n v="43"/>
    <n v="3949215.93"/>
    <x v="1310"/>
    <s v="&gt;500 000"/>
    <x v="5"/>
  </r>
  <r>
    <x v="7"/>
    <x v="3"/>
    <x v="1"/>
    <n v="2"/>
    <n v="11"/>
    <x v="1"/>
    <n v="163"/>
    <n v="12381965.92"/>
    <x v="1311"/>
    <s v="&gt;500 000"/>
    <x v="5"/>
  </r>
  <r>
    <x v="2"/>
    <x v="3"/>
    <x v="0"/>
    <n v="2"/>
    <n v="7"/>
    <x v="0"/>
    <n v="65"/>
    <n v="13182314.050000001"/>
    <x v="1312"/>
    <s v="&gt;500 000"/>
    <x v="5"/>
  </r>
  <r>
    <x v="10"/>
    <x v="0"/>
    <x v="1"/>
    <n v="1"/>
    <n v="10"/>
    <x v="1"/>
    <n v="484"/>
    <n v="39294063.469999999"/>
    <x v="1313"/>
    <s v="&gt;500 000"/>
    <x v="5"/>
  </r>
  <r>
    <x v="3"/>
    <x v="3"/>
    <x v="1"/>
    <n v="1"/>
    <n v="4"/>
    <x v="1"/>
    <n v="7"/>
    <n v="272479.17"/>
    <x v="1314"/>
    <s v="Между 100 000 и 500 000"/>
    <x v="5"/>
  </r>
  <r>
    <x v="14"/>
    <x v="2"/>
    <x v="1"/>
    <n v="2"/>
    <n v="9"/>
    <x v="1"/>
    <n v="165"/>
    <n v="12967370.98"/>
    <x v="1315"/>
    <s v="&gt;500 000"/>
    <x v="5"/>
  </r>
  <r>
    <x v="9"/>
    <x v="2"/>
    <x v="1"/>
    <n v="2"/>
    <n v="1"/>
    <x v="1"/>
    <n v="1"/>
    <n v="199963.79"/>
    <x v="1316"/>
    <s v="Между 100 000 и 500 000"/>
    <x v="5"/>
  </r>
  <r>
    <x v="10"/>
    <x v="2"/>
    <x v="1"/>
    <n v="2"/>
    <n v="3"/>
    <x v="1"/>
    <n v="4"/>
    <n v="635502.66"/>
    <x v="1317"/>
    <s v="&gt;500 000"/>
    <x v="5"/>
  </r>
  <r>
    <x v="1"/>
    <x v="3"/>
    <x v="0"/>
    <n v="3"/>
    <n v="7"/>
    <x v="0"/>
    <n v="459"/>
    <n v="81292684.620000005"/>
    <x v="1318"/>
    <s v="&gt;500 000"/>
    <x v="5"/>
  </r>
  <r>
    <x v="13"/>
    <x v="3"/>
    <x v="0"/>
    <n v="1"/>
    <n v="4"/>
    <x v="0"/>
    <n v="85"/>
    <n v="10933584.99"/>
    <x v="1319"/>
    <s v="&gt;500 000"/>
    <x v="5"/>
  </r>
  <r>
    <x v="0"/>
    <x v="0"/>
    <x v="1"/>
    <n v="1"/>
    <n v="8"/>
    <x v="1"/>
    <n v="152"/>
    <n v="12872268.810000001"/>
    <x v="1320"/>
    <s v="&gt;500 000"/>
    <x v="5"/>
  </r>
  <r>
    <x v="7"/>
    <x v="2"/>
    <x v="1"/>
    <n v="3"/>
    <n v="9"/>
    <x v="1"/>
    <n v="236"/>
    <n v="17633815.350000001"/>
    <x v="1321"/>
    <s v="&gt;500 000"/>
    <x v="5"/>
  </r>
  <r>
    <x v="4"/>
    <x v="3"/>
    <x v="1"/>
    <n v="2"/>
    <n v="7"/>
    <x v="1"/>
    <n v="27"/>
    <n v="2353499.29"/>
    <x v="1322"/>
    <s v="&gt;500 000"/>
    <x v="5"/>
  </r>
  <r>
    <x v="2"/>
    <x v="2"/>
    <x v="1"/>
    <n v="3"/>
    <n v="9"/>
    <x v="1"/>
    <n v="436"/>
    <n v="44230430.069999903"/>
    <x v="1323"/>
    <s v="&gt;500 000"/>
    <x v="5"/>
  </r>
  <r>
    <x v="6"/>
    <x v="3"/>
    <x v="1"/>
    <n v="4"/>
    <n v="10"/>
    <x v="1"/>
    <n v="489"/>
    <n v="39717795.399999999"/>
    <x v="1324"/>
    <s v="&gt;500 000"/>
    <x v="5"/>
  </r>
  <r>
    <x v="12"/>
    <x v="3"/>
    <x v="1"/>
    <n v="1"/>
    <n v="10"/>
    <x v="1"/>
    <n v="364"/>
    <n v="26569070.829999998"/>
    <x v="1325"/>
    <s v="&gt;500 000"/>
    <x v="5"/>
  </r>
  <r>
    <x v="9"/>
    <x v="3"/>
    <x v="1"/>
    <n v="4"/>
    <n v="8"/>
    <x v="1"/>
    <n v="376"/>
    <n v="24992447.850000001"/>
    <x v="1326"/>
    <s v="&gt;500 000"/>
    <x v="5"/>
  </r>
  <r>
    <x v="4"/>
    <x v="0"/>
    <x v="0"/>
    <n v="2"/>
    <n v="4"/>
    <x v="1"/>
    <n v="68"/>
    <n v="3963017.11"/>
    <x v="1327"/>
    <s v="&gt;500 000"/>
    <x v="5"/>
  </r>
  <r>
    <x v="11"/>
    <x v="3"/>
    <x v="1"/>
    <n v="4"/>
    <n v="12"/>
    <x v="1"/>
    <n v="199"/>
    <n v="22044325.530000001"/>
    <x v="1328"/>
    <s v="&gt;500 000"/>
    <x v="5"/>
  </r>
  <r>
    <x v="6"/>
    <x v="2"/>
    <x v="1"/>
    <n v="2"/>
    <n v="11"/>
    <x v="1"/>
    <n v="148"/>
    <n v="13201514.609999999"/>
    <x v="1329"/>
    <s v="&gt;500 000"/>
    <x v="5"/>
  </r>
  <r>
    <x v="6"/>
    <x v="0"/>
    <x v="1"/>
    <n v="2"/>
    <n v="10"/>
    <x v="1"/>
    <n v="164"/>
    <n v="14750427.609999999"/>
    <x v="1330"/>
    <s v="&gt;500 000"/>
    <x v="5"/>
  </r>
  <r>
    <x v="2"/>
    <x v="2"/>
    <x v="0"/>
    <n v="1"/>
    <n v="6"/>
    <x v="1"/>
    <n v="58"/>
    <n v="5079519.8899999997"/>
    <x v="1331"/>
    <s v="&gt;500 000"/>
    <x v="5"/>
  </r>
  <r>
    <x v="12"/>
    <x v="2"/>
    <x v="1"/>
    <n v="2"/>
    <n v="9"/>
    <x v="1"/>
    <n v="267"/>
    <n v="19524957.809999999"/>
    <x v="1332"/>
    <s v="&gt;500 000"/>
    <x v="5"/>
  </r>
  <r>
    <x v="16"/>
    <x v="0"/>
    <x v="0"/>
    <n v="3"/>
    <n v="7"/>
    <x v="1"/>
    <n v="24"/>
    <n v="4481845.96"/>
    <x v="1333"/>
    <s v="&gt;500 000"/>
    <x v="5"/>
  </r>
  <r>
    <x v="13"/>
    <x v="3"/>
    <x v="0"/>
    <n v="3"/>
    <n v="1"/>
    <x v="1"/>
    <n v="8"/>
    <n v="1855111.19"/>
    <x v="1334"/>
    <s v="&gt;500 000"/>
    <x v="5"/>
  </r>
  <r>
    <x v="10"/>
    <x v="1"/>
    <x v="1"/>
    <n v="1"/>
    <n v="10"/>
    <x v="1"/>
    <n v="496"/>
    <n v="37555084.210000001"/>
    <x v="1335"/>
    <s v="&gt;500 000"/>
    <x v="5"/>
  </r>
  <r>
    <x v="13"/>
    <x v="2"/>
    <x v="0"/>
    <n v="2"/>
    <n v="6"/>
    <x v="1"/>
    <n v="151"/>
    <n v="7434039.2999999998"/>
    <x v="1336"/>
    <s v="&gt;500 000"/>
    <x v="5"/>
  </r>
  <r>
    <x v="13"/>
    <x v="2"/>
    <x v="0"/>
    <n v="1"/>
    <n v="7"/>
    <x v="1"/>
    <n v="138"/>
    <n v="6511490.6399999997"/>
    <x v="1337"/>
    <s v="&gt;500 000"/>
    <x v="5"/>
  </r>
  <r>
    <x v="12"/>
    <x v="2"/>
    <x v="0"/>
    <n v="1"/>
    <n v="3"/>
    <x v="1"/>
    <n v="79"/>
    <n v="9018161.8900000006"/>
    <x v="1338"/>
    <s v="&gt;500 000"/>
    <x v="5"/>
  </r>
  <r>
    <x v="0"/>
    <x v="3"/>
    <x v="0"/>
    <n v="3"/>
    <n v="7"/>
    <x v="0"/>
    <n v="594"/>
    <n v="95439966.060000002"/>
    <x v="1339"/>
    <s v="&gt;500 000"/>
    <x v="5"/>
  </r>
  <r>
    <x v="1"/>
    <x v="0"/>
    <x v="0"/>
    <n v="2"/>
    <n v="6"/>
    <x v="1"/>
    <n v="67"/>
    <n v="4140661.76"/>
    <x v="1340"/>
    <s v="&gt;500 000"/>
    <x v="5"/>
  </r>
  <r>
    <x v="11"/>
    <x v="2"/>
    <x v="1"/>
    <n v="3"/>
    <n v="11"/>
    <x v="1"/>
    <n v="122"/>
    <n v="12767260.6"/>
    <x v="1341"/>
    <s v="&gt;500 000"/>
    <x v="5"/>
  </r>
  <r>
    <x v="7"/>
    <x v="0"/>
    <x v="0"/>
    <n v="2"/>
    <n v="7"/>
    <x v="0"/>
    <n v="73"/>
    <n v="11688657.58"/>
    <x v="1342"/>
    <s v="&gt;500 000"/>
    <x v="5"/>
  </r>
  <r>
    <x v="3"/>
    <x v="1"/>
    <x v="1"/>
    <n v="3"/>
    <n v="12"/>
    <x v="1"/>
    <n v="127"/>
    <n v="13621108.18"/>
    <x v="1343"/>
    <s v="&gt;500 000"/>
    <x v="5"/>
  </r>
  <r>
    <x v="3"/>
    <x v="1"/>
    <x v="1"/>
    <n v="3"/>
    <n v="1"/>
    <x v="1"/>
    <n v="3"/>
    <n v="597753.23"/>
    <x v="1344"/>
    <s v="&gt;500 000"/>
    <x v="5"/>
  </r>
  <r>
    <x v="12"/>
    <x v="2"/>
    <x v="1"/>
    <n v="3"/>
    <n v="7"/>
    <x v="1"/>
    <n v="13"/>
    <n v="1248350.02"/>
    <x v="1345"/>
    <s v="&gt;500 000"/>
    <x v="5"/>
  </r>
  <r>
    <x v="2"/>
    <x v="0"/>
    <x v="1"/>
    <n v="1"/>
    <n v="1"/>
    <x v="1"/>
    <n v="1"/>
    <n v="209599.75"/>
    <x v="1346"/>
    <s v="Между 100 000 и 500 000"/>
    <x v="5"/>
  </r>
  <r>
    <x v="13"/>
    <x v="2"/>
    <x v="0"/>
    <n v="3"/>
    <n v="6"/>
    <x v="0"/>
    <n v="63"/>
    <n v="13277284.210000001"/>
    <x v="1347"/>
    <s v="&gt;500 000"/>
    <x v="5"/>
  </r>
  <r>
    <x v="13"/>
    <x v="1"/>
    <x v="0"/>
    <n v="1"/>
    <n v="7"/>
    <x v="1"/>
    <n v="136"/>
    <n v="7060975.9100000001"/>
    <x v="1348"/>
    <s v="&gt;500 000"/>
    <x v="5"/>
  </r>
  <r>
    <x v="5"/>
    <x v="2"/>
    <x v="1"/>
    <n v="4"/>
    <n v="11"/>
    <x v="1"/>
    <n v="212"/>
    <n v="27426054.670000002"/>
    <x v="1349"/>
    <s v="&gt;500 000"/>
    <x v="5"/>
  </r>
  <r>
    <x v="2"/>
    <x v="0"/>
    <x v="0"/>
    <n v="3"/>
    <n v="7"/>
    <x v="0"/>
    <n v="115"/>
    <n v="17020011.890000001"/>
    <x v="1350"/>
    <s v="&gt;500 000"/>
    <x v="5"/>
  </r>
  <r>
    <x v="0"/>
    <x v="1"/>
    <x v="1"/>
    <n v="2"/>
    <n v="8"/>
    <x v="1"/>
    <n v="505"/>
    <n v="48419988.43"/>
    <x v="1351"/>
    <s v="&gt;500 000"/>
    <x v="5"/>
  </r>
  <r>
    <x v="15"/>
    <x v="0"/>
    <x v="0"/>
    <n v="2"/>
    <n v="4"/>
    <x v="1"/>
    <n v="83"/>
    <n v="10930498.529999999"/>
    <x v="1352"/>
    <s v="&gt;500 000"/>
    <x v="5"/>
  </r>
  <r>
    <x v="4"/>
    <x v="3"/>
    <x v="1"/>
    <n v="1"/>
    <n v="4"/>
    <x v="1"/>
    <n v="6"/>
    <n v="294757.09000000003"/>
    <x v="1353"/>
    <s v="Между 100 000 и 500 000"/>
    <x v="5"/>
  </r>
  <r>
    <x v="6"/>
    <x v="3"/>
    <x v="0"/>
    <n v="1"/>
    <n v="6"/>
    <x v="0"/>
    <n v="139"/>
    <n v="30657046.32"/>
    <x v="1354"/>
    <s v="&gt;500 000"/>
    <x v="5"/>
  </r>
  <r>
    <x v="2"/>
    <x v="2"/>
    <x v="1"/>
    <n v="2"/>
    <n v="12"/>
    <x v="1"/>
    <n v="132"/>
    <n v="11718937.949999999"/>
    <x v="1355"/>
    <s v="&gt;500 000"/>
    <x v="5"/>
  </r>
  <r>
    <x v="3"/>
    <x v="1"/>
    <x v="1"/>
    <n v="1"/>
    <n v="11"/>
    <x v="1"/>
    <n v="188"/>
    <n v="14245102.109999999"/>
    <x v="1356"/>
    <s v="&gt;500 000"/>
    <x v="5"/>
  </r>
  <r>
    <x v="2"/>
    <x v="1"/>
    <x v="1"/>
    <n v="2"/>
    <n v="1"/>
    <x v="1"/>
    <n v="3"/>
    <n v="595246.74"/>
    <x v="1357"/>
    <s v="&gt;500 000"/>
    <x v="5"/>
  </r>
  <r>
    <x v="16"/>
    <x v="2"/>
    <x v="0"/>
    <n v="1"/>
    <n v="4"/>
    <x v="0"/>
    <n v="90"/>
    <n v="10866939.42"/>
    <x v="1358"/>
    <s v="&gt;500 000"/>
    <x v="5"/>
  </r>
  <r>
    <x v="5"/>
    <x v="2"/>
    <x v="0"/>
    <n v="3"/>
    <n v="7"/>
    <x v="0"/>
    <n v="191"/>
    <n v="43737457.219999999"/>
    <x v="1359"/>
    <s v="&gt;500 000"/>
    <x v="5"/>
  </r>
  <r>
    <x v="15"/>
    <x v="0"/>
    <x v="0"/>
    <n v="3"/>
    <n v="5"/>
    <x v="1"/>
    <n v="103"/>
    <n v="15237740.99"/>
    <x v="1360"/>
    <s v="&gt;500 000"/>
    <x v="5"/>
  </r>
  <r>
    <x v="12"/>
    <x v="3"/>
    <x v="0"/>
    <n v="2"/>
    <n v="5"/>
    <x v="1"/>
    <n v="153"/>
    <n v="11390504.93"/>
    <x v="1361"/>
    <s v="&gt;500 000"/>
    <x v="5"/>
  </r>
  <r>
    <x v="10"/>
    <x v="3"/>
    <x v="1"/>
    <n v="2"/>
    <n v="9"/>
    <x v="1"/>
    <n v="236"/>
    <n v="23196713.18"/>
    <x v="1362"/>
    <s v="&gt;500 000"/>
    <x v="5"/>
  </r>
  <r>
    <x v="1"/>
    <x v="3"/>
    <x v="0"/>
    <n v="3"/>
    <n v="3"/>
    <x v="1"/>
    <n v="23"/>
    <n v="2476256"/>
    <x v="1363"/>
    <s v="&gt;500 000"/>
    <x v="5"/>
  </r>
  <r>
    <x v="6"/>
    <x v="3"/>
    <x v="0"/>
    <n v="3"/>
    <n v="6"/>
    <x v="1"/>
    <n v="163"/>
    <n v="11149776.300000001"/>
    <x v="1364"/>
    <s v="&gt;500 000"/>
    <x v="5"/>
  </r>
  <r>
    <x v="13"/>
    <x v="2"/>
    <x v="1"/>
    <n v="4"/>
    <n v="2"/>
    <x v="1"/>
    <n v="1"/>
    <n v="237285.4"/>
    <x v="1365"/>
    <s v="Между 100 000 и 500 000"/>
    <x v="5"/>
  </r>
  <r>
    <x v="14"/>
    <x v="3"/>
    <x v="0"/>
    <n v="2"/>
    <n v="6"/>
    <x v="0"/>
    <n v="710"/>
    <n v="122412870.13"/>
    <x v="1366"/>
    <s v="&gt;500 000"/>
    <x v="5"/>
  </r>
  <r>
    <x v="1"/>
    <x v="3"/>
    <x v="1"/>
    <n v="1"/>
    <n v="8"/>
    <x v="1"/>
    <n v="85"/>
    <n v="7462247.8499999996"/>
    <x v="1367"/>
    <s v="&gt;500 000"/>
    <x v="5"/>
  </r>
  <r>
    <x v="4"/>
    <x v="2"/>
    <x v="1"/>
    <n v="1"/>
    <n v="11"/>
    <x v="1"/>
    <n v="50"/>
    <n v="4824412.4800000004"/>
    <x v="1368"/>
    <s v="&gt;500 000"/>
    <x v="5"/>
  </r>
  <r>
    <x v="17"/>
    <x v="3"/>
    <x v="1"/>
    <n v="4"/>
    <n v="9"/>
    <x v="0"/>
    <n v="46"/>
    <n v="11366464.33"/>
    <x v="1369"/>
    <s v="&gt;500 000"/>
    <x v="5"/>
  </r>
  <r>
    <x v="12"/>
    <x v="3"/>
    <x v="0"/>
    <n v="3"/>
    <n v="4"/>
    <x v="1"/>
    <n v="139"/>
    <n v="6913649.5599999996"/>
    <x v="1370"/>
    <s v="&gt;500 000"/>
    <x v="5"/>
  </r>
  <r>
    <x v="1"/>
    <x v="3"/>
    <x v="1"/>
    <n v="2"/>
    <n v="12"/>
    <x v="1"/>
    <n v="77"/>
    <n v="6815210.3600000003"/>
    <x v="1371"/>
    <s v="&gt;500 000"/>
    <x v="5"/>
  </r>
  <r>
    <x v="0"/>
    <x v="0"/>
    <x v="0"/>
    <n v="2"/>
    <n v="3"/>
    <x v="1"/>
    <n v="45"/>
    <n v="6738232.0700000003"/>
    <x v="1372"/>
    <s v="&gt;500 000"/>
    <x v="5"/>
  </r>
  <r>
    <x v="11"/>
    <x v="3"/>
    <x v="1"/>
    <n v="4"/>
    <n v="2"/>
    <x v="1"/>
    <n v="6"/>
    <n v="347815.3"/>
    <x v="1373"/>
    <s v="Между 100 000 и 500 000"/>
    <x v="5"/>
  </r>
  <r>
    <x v="10"/>
    <x v="3"/>
    <x v="0"/>
    <n v="3"/>
    <n v="7"/>
    <x v="0"/>
    <n v="432"/>
    <n v="67213436.849999994"/>
    <x v="1374"/>
    <s v="&gt;500 000"/>
    <x v="5"/>
  </r>
  <r>
    <x v="6"/>
    <x v="0"/>
    <x v="1"/>
    <n v="2"/>
    <n v="9"/>
    <x v="1"/>
    <n v="185"/>
    <n v="13444484.189999999"/>
    <x v="1375"/>
    <s v="&gt;500 000"/>
    <x v="5"/>
  </r>
  <r>
    <x v="1"/>
    <x v="1"/>
    <x v="1"/>
    <n v="3"/>
    <n v="9"/>
    <x v="1"/>
    <n v="458"/>
    <n v="43552725.340000004"/>
    <x v="1376"/>
    <s v="&gt;500 000"/>
    <x v="5"/>
  </r>
  <r>
    <x v="2"/>
    <x v="0"/>
    <x v="1"/>
    <n v="2"/>
    <n v="10"/>
    <x v="1"/>
    <n v="295"/>
    <n v="32084556.760000002"/>
    <x v="1377"/>
    <s v="&gt;500 000"/>
    <x v="5"/>
  </r>
  <r>
    <x v="5"/>
    <x v="0"/>
    <x v="1"/>
    <n v="1"/>
    <n v="11"/>
    <x v="1"/>
    <n v="117"/>
    <n v="9708036.25"/>
    <x v="1378"/>
    <s v="&gt;500 000"/>
    <x v="5"/>
  </r>
  <r>
    <x v="0"/>
    <x v="3"/>
    <x v="1"/>
    <n v="3"/>
    <n v="3"/>
    <x v="1"/>
    <n v="3"/>
    <n v="247502.69"/>
    <x v="1379"/>
    <s v="Между 100 000 и 500 000"/>
    <x v="5"/>
  </r>
  <r>
    <x v="6"/>
    <x v="3"/>
    <x v="1"/>
    <n v="3"/>
    <n v="2"/>
    <x v="1"/>
    <n v="7"/>
    <n v="440674.9"/>
    <x v="1380"/>
    <s v="Между 100 000 и 500 000"/>
    <x v="5"/>
  </r>
  <r>
    <x v="13"/>
    <x v="3"/>
    <x v="1"/>
    <n v="2"/>
    <n v="12"/>
    <x v="1"/>
    <n v="103"/>
    <n v="7152817.1100000003"/>
    <x v="1381"/>
    <s v="&gt;500 000"/>
    <x v="5"/>
  </r>
  <r>
    <x v="1"/>
    <x v="2"/>
    <x v="1"/>
    <n v="2"/>
    <n v="9"/>
    <x v="1"/>
    <n v="448"/>
    <n v="44038269.890000001"/>
    <x v="1382"/>
    <s v="&gt;500 000"/>
    <x v="5"/>
  </r>
  <r>
    <x v="0"/>
    <x v="2"/>
    <x v="0"/>
    <n v="1"/>
    <n v="9"/>
    <x v="0"/>
    <n v="160"/>
    <n v="32359840.530000001"/>
    <x v="1383"/>
    <s v="&gt;500 000"/>
    <x v="5"/>
  </r>
  <r>
    <x v="4"/>
    <x v="3"/>
    <x v="0"/>
    <n v="1"/>
    <n v="4"/>
    <x v="0"/>
    <n v="67"/>
    <n v="12929826.060000001"/>
    <x v="1384"/>
    <s v="&gt;500 000"/>
    <x v="5"/>
  </r>
  <r>
    <x v="3"/>
    <x v="2"/>
    <x v="0"/>
    <n v="2"/>
    <n v="7"/>
    <x v="1"/>
    <n v="53"/>
    <n v="3111970.27"/>
    <x v="1385"/>
    <s v="&gt;500 000"/>
    <x v="5"/>
  </r>
  <r>
    <x v="14"/>
    <x v="2"/>
    <x v="1"/>
    <n v="1"/>
    <n v="3"/>
    <x v="1"/>
    <n v="5"/>
    <n v="670683.89"/>
    <x v="1386"/>
    <s v="&gt;500 000"/>
    <x v="5"/>
  </r>
  <r>
    <x v="3"/>
    <x v="2"/>
    <x v="1"/>
    <n v="2"/>
    <n v="8"/>
    <x v="1"/>
    <n v="166"/>
    <n v="13047739.91"/>
    <x v="1387"/>
    <s v="&gt;500 000"/>
    <x v="5"/>
  </r>
  <r>
    <x v="7"/>
    <x v="0"/>
    <x v="1"/>
    <n v="2"/>
    <n v="7"/>
    <x v="1"/>
    <n v="10"/>
    <n v="1094792.74"/>
    <x v="1388"/>
    <s v="&gt;500 000"/>
    <x v="5"/>
  </r>
  <r>
    <x v="7"/>
    <x v="2"/>
    <x v="0"/>
    <n v="2"/>
    <n v="6"/>
    <x v="1"/>
    <n v="89"/>
    <n v="6086716.8799999999"/>
    <x v="1389"/>
    <s v="&gt;500 000"/>
    <x v="5"/>
  </r>
  <r>
    <x v="8"/>
    <x v="3"/>
    <x v="1"/>
    <n v="4"/>
    <n v="12"/>
    <x v="1"/>
    <n v="143"/>
    <n v="15568321.630000001"/>
    <x v="1390"/>
    <s v="&gt;500 000"/>
    <x v="5"/>
  </r>
  <r>
    <x v="5"/>
    <x v="3"/>
    <x v="1"/>
    <n v="3"/>
    <n v="10"/>
    <x v="1"/>
    <n v="583"/>
    <n v="44298902.460000001"/>
    <x v="1391"/>
    <s v="&gt;500 000"/>
    <x v="5"/>
  </r>
  <r>
    <x v="1"/>
    <x v="3"/>
    <x v="1"/>
    <n v="4"/>
    <n v="5"/>
    <x v="1"/>
    <n v="6"/>
    <n v="808719.07"/>
    <x v="1392"/>
    <s v="&gt;500 000"/>
    <x v="5"/>
  </r>
  <r>
    <x v="17"/>
    <x v="2"/>
    <x v="0"/>
    <n v="2"/>
    <n v="6"/>
    <x v="1"/>
    <n v="126"/>
    <n v="7357073.1500000004"/>
    <x v="1393"/>
    <s v="&gt;500 000"/>
    <x v="5"/>
  </r>
  <r>
    <x v="13"/>
    <x v="3"/>
    <x v="1"/>
    <n v="1"/>
    <n v="10"/>
    <x v="1"/>
    <n v="322"/>
    <n v="26342802.129999999"/>
    <x v="1394"/>
    <s v="&gt;500 000"/>
    <x v="5"/>
  </r>
  <r>
    <x v="17"/>
    <x v="2"/>
    <x v="1"/>
    <n v="2"/>
    <n v="10"/>
    <x v="1"/>
    <n v="203"/>
    <n v="17572596.75"/>
    <x v="1395"/>
    <s v="&gt;500 000"/>
    <x v="5"/>
  </r>
  <r>
    <x v="8"/>
    <x v="0"/>
    <x v="1"/>
    <n v="2"/>
    <n v="9"/>
    <x v="1"/>
    <n v="128"/>
    <n v="10944034.470000001"/>
    <x v="1396"/>
    <s v="&gt;500 000"/>
    <x v="5"/>
  </r>
  <r>
    <x v="11"/>
    <x v="2"/>
    <x v="0"/>
    <n v="2"/>
    <n v="5"/>
    <x v="0"/>
    <n v="245"/>
    <n v="41213471.439999998"/>
    <x v="1397"/>
    <s v="&gt;500 000"/>
    <x v="5"/>
  </r>
  <r>
    <x v="13"/>
    <x v="3"/>
    <x v="0"/>
    <n v="3"/>
    <n v="4"/>
    <x v="1"/>
    <n v="211"/>
    <n v="10908478.470000001"/>
    <x v="1398"/>
    <s v="&gt;500 000"/>
    <x v="5"/>
  </r>
  <r>
    <x v="6"/>
    <x v="0"/>
    <x v="1"/>
    <n v="2"/>
    <n v="3"/>
    <x v="1"/>
    <n v="2"/>
    <n v="336568.12"/>
    <x v="1399"/>
    <s v="Между 100 000 и 500 000"/>
    <x v="5"/>
  </r>
  <r>
    <x v="6"/>
    <x v="2"/>
    <x v="1"/>
    <n v="2"/>
    <n v="8"/>
    <x v="1"/>
    <n v="154"/>
    <n v="11512096.9"/>
    <x v="1400"/>
    <s v="&gt;500 000"/>
    <x v="5"/>
  </r>
  <r>
    <x v="5"/>
    <x v="3"/>
    <x v="1"/>
    <n v="3"/>
    <n v="7"/>
    <x v="1"/>
    <n v="27"/>
    <n v="2382656.3199999998"/>
    <x v="1401"/>
    <s v="&gt;500 000"/>
    <x v="5"/>
  </r>
  <r>
    <x v="11"/>
    <x v="2"/>
    <x v="1"/>
    <n v="4"/>
    <n v="5"/>
    <x v="1"/>
    <n v="6"/>
    <n v="481239.95"/>
    <x v="1402"/>
    <s v="Между 100 000 и 500 000"/>
    <x v="5"/>
  </r>
  <r>
    <x v="1"/>
    <x v="2"/>
    <x v="0"/>
    <n v="2"/>
    <n v="4"/>
    <x v="1"/>
    <n v="112"/>
    <n v="5894158.4400000004"/>
    <x v="1403"/>
    <s v="&gt;500 000"/>
    <x v="5"/>
  </r>
  <r>
    <x v="3"/>
    <x v="3"/>
    <x v="1"/>
    <n v="2"/>
    <n v="9"/>
    <x v="1"/>
    <n v="261"/>
    <n v="20102662.940000001"/>
    <x v="1404"/>
    <s v="&gt;500 000"/>
    <x v="5"/>
  </r>
  <r>
    <x v="4"/>
    <x v="0"/>
    <x v="0"/>
    <n v="2"/>
    <n v="2"/>
    <x v="1"/>
    <n v="42"/>
    <n v="13627288.43"/>
    <x v="1405"/>
    <s v="&gt;500 000"/>
    <x v="5"/>
  </r>
  <r>
    <x v="10"/>
    <x v="3"/>
    <x v="1"/>
    <n v="2"/>
    <n v="5"/>
    <x v="1"/>
    <n v="6"/>
    <n v="823501.05"/>
    <x v="1406"/>
    <s v="&gt;500 000"/>
    <x v="5"/>
  </r>
  <r>
    <x v="10"/>
    <x v="2"/>
    <x v="1"/>
    <n v="1"/>
    <n v="12"/>
    <x v="1"/>
    <n v="196"/>
    <n v="11944783.060000001"/>
    <x v="1407"/>
    <s v="&gt;500 000"/>
    <x v="5"/>
  </r>
  <r>
    <x v="3"/>
    <x v="2"/>
    <x v="0"/>
    <n v="3"/>
    <n v="7"/>
    <x v="1"/>
    <n v="61"/>
    <n v="4166046.08"/>
    <x v="1408"/>
    <s v="&gt;500 000"/>
    <x v="5"/>
  </r>
  <r>
    <x v="2"/>
    <x v="3"/>
    <x v="0"/>
    <n v="2"/>
    <n v="1"/>
    <x v="1"/>
    <n v="1"/>
    <n v="227686.48"/>
    <x v="1409"/>
    <s v="Между 100 000 и 500 000"/>
    <x v="5"/>
  </r>
  <r>
    <x v="14"/>
    <x v="3"/>
    <x v="1"/>
    <n v="1"/>
    <n v="10"/>
    <x v="1"/>
    <n v="296"/>
    <n v="23073400.18"/>
    <x v="1410"/>
    <s v="&gt;500 000"/>
    <x v="5"/>
  </r>
  <r>
    <x v="15"/>
    <x v="0"/>
    <x v="1"/>
    <n v="4"/>
    <n v="8"/>
    <x v="1"/>
    <n v="82"/>
    <n v="8603704.9600000009"/>
    <x v="1411"/>
    <s v="&gt;500 000"/>
    <x v="5"/>
  </r>
  <r>
    <x v="10"/>
    <x v="0"/>
    <x v="0"/>
    <n v="1"/>
    <n v="6"/>
    <x v="1"/>
    <n v="82"/>
    <n v="4777980.22"/>
    <x v="1412"/>
    <s v="&gt;500 000"/>
    <x v="5"/>
  </r>
  <r>
    <x v="16"/>
    <x v="3"/>
    <x v="0"/>
    <n v="3"/>
    <n v="1"/>
    <x v="1"/>
    <n v="37"/>
    <n v="4077089.73"/>
    <x v="1413"/>
    <s v="&gt;500 000"/>
    <x v="5"/>
  </r>
  <r>
    <x v="0"/>
    <x v="3"/>
    <x v="1"/>
    <n v="2"/>
    <n v="7"/>
    <x v="1"/>
    <n v="22"/>
    <n v="1834369.58"/>
    <x v="1414"/>
    <s v="&gt;500 000"/>
    <x v="5"/>
  </r>
  <r>
    <x v="9"/>
    <x v="3"/>
    <x v="1"/>
    <n v="4"/>
    <n v="9"/>
    <x v="1"/>
    <n v="357"/>
    <n v="28012856.039999999"/>
    <x v="1415"/>
    <s v="&gt;500 000"/>
    <x v="5"/>
  </r>
  <r>
    <x v="3"/>
    <x v="2"/>
    <x v="0"/>
    <n v="3"/>
    <n v="5"/>
    <x v="1"/>
    <n v="88"/>
    <n v="5030886.82"/>
    <x v="1416"/>
    <s v="&gt;500 000"/>
    <x v="5"/>
  </r>
  <r>
    <x v="10"/>
    <x v="3"/>
    <x v="0"/>
    <n v="1"/>
    <n v="5"/>
    <x v="0"/>
    <n v="276"/>
    <n v="43582420.740000002"/>
    <x v="1417"/>
    <s v="&gt;500 000"/>
    <x v="5"/>
  </r>
  <r>
    <x v="4"/>
    <x v="2"/>
    <x v="1"/>
    <n v="4"/>
    <n v="6"/>
    <x v="1"/>
    <n v="3"/>
    <n v="279874.45"/>
    <x v="1418"/>
    <s v="Между 100 000 и 500 000"/>
    <x v="5"/>
  </r>
  <r>
    <x v="8"/>
    <x v="0"/>
    <x v="1"/>
    <n v="2"/>
    <n v="12"/>
    <x v="1"/>
    <n v="76"/>
    <n v="6739785.3600000003"/>
    <x v="1419"/>
    <s v="&gt;500 000"/>
    <x v="5"/>
  </r>
  <r>
    <x v="1"/>
    <x v="2"/>
    <x v="1"/>
    <n v="1"/>
    <n v="0"/>
    <x v="1"/>
    <n v="1"/>
    <n v="231414.63"/>
    <x v="1420"/>
    <s v="Между 100 000 и 500 000"/>
    <x v="5"/>
  </r>
  <r>
    <x v="6"/>
    <x v="3"/>
    <x v="1"/>
    <n v="1"/>
    <n v="8"/>
    <x v="1"/>
    <n v="118"/>
    <n v="8788090.5"/>
    <x v="1421"/>
    <s v="&gt;500 000"/>
    <x v="5"/>
  </r>
  <r>
    <x v="12"/>
    <x v="0"/>
    <x v="1"/>
    <n v="1"/>
    <n v="7"/>
    <x v="1"/>
    <n v="10"/>
    <n v="1095903.81"/>
    <x v="1422"/>
    <s v="&gt;500 000"/>
    <x v="5"/>
  </r>
  <r>
    <x v="5"/>
    <x v="0"/>
    <x v="1"/>
    <n v="3"/>
    <n v="8"/>
    <x v="1"/>
    <n v="220"/>
    <n v="15779414.710000001"/>
    <x v="1423"/>
    <s v="&gt;500 000"/>
    <x v="5"/>
  </r>
  <r>
    <x v="4"/>
    <x v="0"/>
    <x v="0"/>
    <n v="2"/>
    <n v="1"/>
    <x v="1"/>
    <n v="2"/>
    <n v="255154.43"/>
    <x v="1424"/>
    <s v="Между 100 000 и 500 000"/>
    <x v="5"/>
  </r>
  <r>
    <x v="3"/>
    <x v="0"/>
    <x v="1"/>
    <n v="1"/>
    <n v="7"/>
    <x v="1"/>
    <n v="7"/>
    <n v="410269.09"/>
    <x v="1425"/>
    <s v="Между 100 000 и 500 000"/>
    <x v="5"/>
  </r>
  <r>
    <x v="0"/>
    <x v="0"/>
    <x v="0"/>
    <n v="2"/>
    <n v="1"/>
    <x v="1"/>
    <n v="4"/>
    <n v="849422.92"/>
    <x v="1426"/>
    <s v="&gt;500 000"/>
    <x v="5"/>
  </r>
  <r>
    <x v="7"/>
    <x v="0"/>
    <x v="0"/>
    <n v="1"/>
    <n v="4"/>
    <x v="0"/>
    <n v="93"/>
    <n v="16393552.09"/>
    <x v="1427"/>
    <s v="&gt;500 000"/>
    <x v="5"/>
  </r>
  <r>
    <x v="12"/>
    <x v="3"/>
    <x v="1"/>
    <n v="1"/>
    <n v="8"/>
    <x v="0"/>
    <n v="32"/>
    <n v="11966741.109999999"/>
    <x v="1428"/>
    <s v="&gt;500 000"/>
    <x v="5"/>
  </r>
  <r>
    <x v="5"/>
    <x v="2"/>
    <x v="1"/>
    <n v="1"/>
    <n v="5"/>
    <x v="1"/>
    <n v="5"/>
    <n v="554277.85"/>
    <x v="1429"/>
    <s v="&gt;500 000"/>
    <x v="5"/>
  </r>
  <r>
    <x v="3"/>
    <x v="2"/>
    <x v="0"/>
    <n v="2"/>
    <n v="4"/>
    <x v="1"/>
    <n v="135"/>
    <n v="6197742.5599999996"/>
    <x v="1430"/>
    <s v="&gt;500 000"/>
    <x v="5"/>
  </r>
  <r>
    <x v="1"/>
    <x v="0"/>
    <x v="1"/>
    <n v="3"/>
    <n v="11"/>
    <x v="1"/>
    <n v="167"/>
    <n v="15998828.07"/>
    <x v="1431"/>
    <s v="&gt;500 000"/>
    <x v="5"/>
  </r>
  <r>
    <x v="3"/>
    <x v="0"/>
    <x v="0"/>
    <n v="1"/>
    <n v="7"/>
    <x v="1"/>
    <n v="46"/>
    <n v="2390318.5499999998"/>
    <x v="1432"/>
    <s v="&gt;500 000"/>
    <x v="5"/>
  </r>
  <r>
    <x v="16"/>
    <x v="3"/>
    <x v="1"/>
    <n v="1"/>
    <n v="3"/>
    <x v="1"/>
    <n v="1"/>
    <n v="259094.98"/>
    <x v="1433"/>
    <s v="Между 100 000 и 500 000"/>
    <x v="5"/>
  </r>
  <r>
    <x v="9"/>
    <x v="0"/>
    <x v="0"/>
    <n v="3"/>
    <n v="5"/>
    <x v="1"/>
    <n v="289"/>
    <n v="18523189.640000001"/>
    <x v="1434"/>
    <s v="&gt;500 000"/>
    <x v="5"/>
  </r>
  <r>
    <x v="6"/>
    <x v="3"/>
    <x v="1"/>
    <n v="4"/>
    <n v="12"/>
    <x v="1"/>
    <n v="456"/>
    <n v="49771784.700000003"/>
    <x v="1435"/>
    <s v="&gt;500 000"/>
    <x v="5"/>
  </r>
  <r>
    <x v="5"/>
    <x v="2"/>
    <x v="1"/>
    <n v="4"/>
    <n v="8"/>
    <x v="0"/>
    <n v="29"/>
    <n v="7665922.1200000001"/>
    <x v="1436"/>
    <s v="&gt;500 000"/>
    <x v="5"/>
  </r>
  <r>
    <x v="5"/>
    <x v="0"/>
    <x v="1"/>
    <n v="1"/>
    <n v="8"/>
    <x v="1"/>
    <n v="142"/>
    <n v="11378774.880000001"/>
    <x v="1437"/>
    <s v="&gt;500 000"/>
    <x v="5"/>
  </r>
  <r>
    <x v="14"/>
    <x v="3"/>
    <x v="1"/>
    <n v="1"/>
    <n v="3"/>
    <x v="1"/>
    <n v="3"/>
    <n v="267510.42"/>
    <x v="1438"/>
    <s v="Между 100 000 и 500 000"/>
    <x v="5"/>
  </r>
  <r>
    <x v="3"/>
    <x v="3"/>
    <x v="1"/>
    <n v="3"/>
    <n v="8"/>
    <x v="0"/>
    <n v="40"/>
    <n v="10337483.550000001"/>
    <x v="1439"/>
    <s v="&gt;500 000"/>
    <x v="5"/>
  </r>
  <r>
    <x v="1"/>
    <x v="0"/>
    <x v="0"/>
    <n v="1"/>
    <n v="4"/>
    <x v="1"/>
    <n v="135"/>
    <n v="11403386.439999999"/>
    <x v="1440"/>
    <s v="&gt;500 000"/>
    <x v="5"/>
  </r>
  <r>
    <x v="14"/>
    <x v="2"/>
    <x v="1"/>
    <n v="1"/>
    <n v="7"/>
    <x v="1"/>
    <n v="12"/>
    <n v="1570331.42"/>
    <x v="1441"/>
    <s v="&gt;500 000"/>
    <x v="5"/>
  </r>
  <r>
    <x v="2"/>
    <x v="0"/>
    <x v="1"/>
    <n v="4"/>
    <n v="11"/>
    <x v="1"/>
    <n v="140"/>
    <n v="15351434.789999999"/>
    <x v="1442"/>
    <s v="&gt;500 000"/>
    <x v="5"/>
  </r>
  <r>
    <x v="9"/>
    <x v="3"/>
    <x v="0"/>
    <n v="3"/>
    <n v="2"/>
    <x v="1"/>
    <n v="78"/>
    <n v="23770018.07"/>
    <x v="1443"/>
    <s v="&gt;500 000"/>
    <x v="5"/>
  </r>
  <r>
    <x v="13"/>
    <x v="2"/>
    <x v="1"/>
    <n v="4"/>
    <n v="8"/>
    <x v="1"/>
    <n v="69"/>
    <n v="6108513.6299999999"/>
    <x v="1444"/>
    <s v="&gt;500 000"/>
    <x v="5"/>
  </r>
  <r>
    <x v="12"/>
    <x v="3"/>
    <x v="1"/>
    <n v="2"/>
    <n v="2"/>
    <x v="1"/>
    <n v="2"/>
    <n v="316515.46000000002"/>
    <x v="1445"/>
    <s v="Между 100 000 и 500 000"/>
    <x v="5"/>
  </r>
  <r>
    <x v="6"/>
    <x v="3"/>
    <x v="0"/>
    <n v="3"/>
    <n v="2"/>
    <x v="1"/>
    <n v="52"/>
    <n v="15695119.82"/>
    <x v="1446"/>
    <s v="&gt;500 000"/>
    <x v="5"/>
  </r>
  <r>
    <x v="13"/>
    <x v="1"/>
    <x v="0"/>
    <n v="1"/>
    <n v="2"/>
    <x v="1"/>
    <n v="4"/>
    <n v="703003.67"/>
    <x v="1447"/>
    <s v="&gt;500 000"/>
    <x v="5"/>
  </r>
  <r>
    <x v="3"/>
    <x v="3"/>
    <x v="1"/>
    <n v="3"/>
    <n v="12"/>
    <x v="1"/>
    <n v="101"/>
    <n v="9979645.5199999996"/>
    <x v="1448"/>
    <s v="&gt;500 000"/>
    <x v="5"/>
  </r>
  <r>
    <x v="16"/>
    <x v="0"/>
    <x v="0"/>
    <n v="2"/>
    <n v="7"/>
    <x v="0"/>
    <n v="402"/>
    <n v="79107856.200000003"/>
    <x v="1449"/>
    <s v="&gt;500 000"/>
    <x v="5"/>
  </r>
  <r>
    <x v="5"/>
    <x v="0"/>
    <x v="0"/>
    <n v="3"/>
    <n v="2"/>
    <x v="1"/>
    <n v="30"/>
    <n v="9195274.8100000005"/>
    <x v="1450"/>
    <s v="&gt;500 000"/>
    <x v="5"/>
  </r>
  <r>
    <x v="1"/>
    <x v="1"/>
    <x v="1"/>
    <n v="3"/>
    <n v="4"/>
    <x v="1"/>
    <n v="10"/>
    <n v="1422463.65"/>
    <x v="1451"/>
    <s v="&gt;500 000"/>
    <x v="5"/>
  </r>
  <r>
    <x v="16"/>
    <x v="2"/>
    <x v="0"/>
    <n v="2"/>
    <n v="6"/>
    <x v="1"/>
    <n v="244"/>
    <n v="39943988.170000002"/>
    <x v="1452"/>
    <s v="&gt;500 000"/>
    <x v="5"/>
  </r>
  <r>
    <x v="3"/>
    <x v="2"/>
    <x v="0"/>
    <n v="2"/>
    <n v="5"/>
    <x v="1"/>
    <n v="167"/>
    <n v="13291914.1"/>
    <x v="1453"/>
    <s v="&gt;500 000"/>
    <x v="5"/>
  </r>
  <r>
    <x v="7"/>
    <x v="3"/>
    <x v="1"/>
    <n v="1"/>
    <n v="1"/>
    <x v="1"/>
    <n v="5"/>
    <n v="302033.07"/>
    <x v="1454"/>
    <s v="Между 100 000 и 500 000"/>
    <x v="5"/>
  </r>
  <r>
    <x v="8"/>
    <x v="3"/>
    <x v="1"/>
    <n v="2"/>
    <n v="11"/>
    <x v="1"/>
    <n v="202"/>
    <n v="15435378.08"/>
    <x v="1455"/>
    <s v="&gt;500 000"/>
    <x v="5"/>
  </r>
  <r>
    <x v="17"/>
    <x v="1"/>
    <x v="1"/>
    <n v="2"/>
    <n v="10"/>
    <x v="1"/>
    <n v="291"/>
    <n v="26138571.780000001"/>
    <x v="1456"/>
    <s v="&gt;500 000"/>
    <x v="5"/>
  </r>
  <r>
    <x v="14"/>
    <x v="3"/>
    <x v="1"/>
    <n v="3"/>
    <n v="9"/>
    <x v="1"/>
    <n v="18"/>
    <n v="1218740.7"/>
    <x v="1457"/>
    <s v="&gt;500 000"/>
    <x v="5"/>
  </r>
  <r>
    <x v="17"/>
    <x v="3"/>
    <x v="1"/>
    <n v="4"/>
    <n v="9"/>
    <x v="1"/>
    <n v="180"/>
    <n v="17097895.059999999"/>
    <x v="1458"/>
    <s v="&gt;500 000"/>
    <x v="5"/>
  </r>
  <r>
    <x v="2"/>
    <x v="3"/>
    <x v="1"/>
    <n v="4"/>
    <n v="12"/>
    <x v="1"/>
    <n v="93"/>
    <n v="8930330.0199999996"/>
    <x v="1459"/>
    <s v="&gt;500 000"/>
    <x v="5"/>
  </r>
  <r>
    <x v="1"/>
    <x v="1"/>
    <x v="0"/>
    <n v="3"/>
    <n v="5"/>
    <x v="0"/>
    <n v="28"/>
    <n v="6997416.4000000004"/>
    <x v="1460"/>
    <s v="&gt;500 000"/>
    <x v="5"/>
  </r>
  <r>
    <x v="14"/>
    <x v="3"/>
    <x v="1"/>
    <n v="1"/>
    <n v="5"/>
    <x v="1"/>
    <n v="6"/>
    <n v="822441.15"/>
    <x v="1461"/>
    <s v="&gt;500 000"/>
    <x v="5"/>
  </r>
  <r>
    <x v="4"/>
    <x v="3"/>
    <x v="1"/>
    <n v="4"/>
    <n v="1"/>
    <x v="1"/>
    <n v="4"/>
    <n v="793069.77"/>
    <x v="1462"/>
    <s v="&gt;500 000"/>
    <x v="5"/>
  </r>
  <r>
    <x v="5"/>
    <x v="2"/>
    <x v="0"/>
    <n v="1"/>
    <n v="1"/>
    <x v="1"/>
    <n v="16"/>
    <n v="3557343.2"/>
    <x v="1463"/>
    <s v="&gt;500 000"/>
    <x v="5"/>
  </r>
  <r>
    <x v="0"/>
    <x v="3"/>
    <x v="0"/>
    <n v="2"/>
    <n v="2"/>
    <x v="0"/>
    <n v="25"/>
    <n v="1716519.77"/>
    <x v="1464"/>
    <s v="&gt;500 000"/>
    <x v="5"/>
  </r>
  <r>
    <x v="13"/>
    <x v="2"/>
    <x v="0"/>
    <n v="2"/>
    <n v="4"/>
    <x v="1"/>
    <n v="188"/>
    <n v="10187421.99"/>
    <x v="1465"/>
    <s v="&gt;500 000"/>
    <x v="5"/>
  </r>
  <r>
    <x v="4"/>
    <x v="2"/>
    <x v="0"/>
    <n v="2"/>
    <n v="6"/>
    <x v="0"/>
    <n v="206"/>
    <n v="43812172.950000003"/>
    <x v="1466"/>
    <s v="&gt;500 000"/>
    <x v="5"/>
  </r>
  <r>
    <x v="6"/>
    <x v="3"/>
    <x v="1"/>
    <n v="4"/>
    <n v="11"/>
    <x v="1"/>
    <n v="336"/>
    <n v="33978711.369999997"/>
    <x v="1467"/>
    <s v="&gt;500 000"/>
    <x v="5"/>
  </r>
  <r>
    <x v="3"/>
    <x v="3"/>
    <x v="0"/>
    <n v="3"/>
    <n v="6"/>
    <x v="1"/>
    <n v="73"/>
    <n v="4891708.67"/>
    <x v="1468"/>
    <s v="&gt;500 000"/>
    <x v="5"/>
  </r>
  <r>
    <x v="3"/>
    <x v="2"/>
    <x v="1"/>
    <n v="3"/>
    <n v="9"/>
    <x v="1"/>
    <n v="137"/>
    <n v="11725574.98"/>
    <x v="1469"/>
    <s v="&gt;500 000"/>
    <x v="5"/>
  </r>
  <r>
    <x v="0"/>
    <x v="3"/>
    <x v="1"/>
    <n v="3"/>
    <n v="5"/>
    <x v="1"/>
    <n v="6"/>
    <n v="832829.56"/>
    <x v="1470"/>
    <s v="&gt;500 000"/>
    <x v="5"/>
  </r>
  <r>
    <x v="9"/>
    <x v="0"/>
    <x v="0"/>
    <n v="3"/>
    <n v="7"/>
    <x v="1"/>
    <n v="141"/>
    <n v="8595743.7599999998"/>
    <x v="1471"/>
    <s v="&gt;500 000"/>
    <x v="5"/>
  </r>
  <r>
    <x v="5"/>
    <x v="0"/>
    <x v="1"/>
    <n v="4"/>
    <n v="2"/>
    <x v="1"/>
    <n v="7"/>
    <n v="784627.6"/>
    <x v="1472"/>
    <s v="&gt;500 000"/>
    <x v="5"/>
  </r>
  <r>
    <x v="3"/>
    <x v="3"/>
    <x v="1"/>
    <n v="1"/>
    <n v="7"/>
    <x v="1"/>
    <n v="29"/>
    <n v="2419998.4500000002"/>
    <x v="1473"/>
    <s v="&gt;500 000"/>
    <x v="5"/>
  </r>
  <r>
    <x v="12"/>
    <x v="2"/>
    <x v="1"/>
    <n v="3"/>
    <n v="12"/>
    <x v="1"/>
    <n v="178"/>
    <n v="19067302.600000001"/>
    <x v="1474"/>
    <s v="&gt;500 000"/>
    <x v="5"/>
  </r>
  <r>
    <x v="8"/>
    <x v="2"/>
    <x v="1"/>
    <n v="4"/>
    <n v="12"/>
    <x v="1"/>
    <n v="128"/>
    <n v="11504544.42"/>
    <x v="1475"/>
    <s v="&gt;500 000"/>
    <x v="5"/>
  </r>
  <r>
    <x v="14"/>
    <x v="1"/>
    <x v="1"/>
    <n v="1"/>
    <n v="8"/>
    <x v="1"/>
    <n v="61"/>
    <n v="6104571.5599999996"/>
    <x v="1476"/>
    <s v="&gt;500 000"/>
    <x v="5"/>
  </r>
  <r>
    <x v="1"/>
    <x v="2"/>
    <x v="1"/>
    <n v="4"/>
    <n v="8"/>
    <x v="1"/>
    <n v="93"/>
    <n v="10691057.82"/>
    <x v="1477"/>
    <s v="&gt;500 000"/>
    <x v="5"/>
  </r>
  <r>
    <x v="3"/>
    <x v="3"/>
    <x v="1"/>
    <n v="3"/>
    <n v="1"/>
    <x v="1"/>
    <n v="4"/>
    <n v="788497.62"/>
    <x v="1478"/>
    <s v="&gt;500 000"/>
    <x v="5"/>
  </r>
  <r>
    <x v="4"/>
    <x v="2"/>
    <x v="0"/>
    <n v="1"/>
    <n v="6"/>
    <x v="0"/>
    <n v="160"/>
    <n v="36625662.630000003"/>
    <x v="1479"/>
    <s v="&gt;500 000"/>
    <x v="5"/>
  </r>
  <r>
    <x v="13"/>
    <x v="2"/>
    <x v="1"/>
    <n v="1"/>
    <n v="11"/>
    <x v="1"/>
    <n v="134"/>
    <n v="11495097.1"/>
    <x v="1480"/>
    <s v="&gt;500 000"/>
    <x v="5"/>
  </r>
  <r>
    <x v="0"/>
    <x v="3"/>
    <x v="0"/>
    <n v="2"/>
    <n v="6"/>
    <x v="0"/>
    <n v="370"/>
    <n v="70794296.220000103"/>
    <x v="1481"/>
    <s v="&gt;500 000"/>
    <x v="5"/>
  </r>
  <r>
    <x v="2"/>
    <x v="3"/>
    <x v="0"/>
    <n v="3"/>
    <n v="10"/>
    <x v="0"/>
    <n v="51"/>
    <n v="13221788.91"/>
    <x v="1482"/>
    <s v="&gt;500 000"/>
    <x v="5"/>
  </r>
  <r>
    <x v="10"/>
    <x v="2"/>
    <x v="0"/>
    <n v="2"/>
    <n v="6"/>
    <x v="0"/>
    <n v="406"/>
    <n v="85485230.189999893"/>
    <x v="1483"/>
    <s v="&gt;500 000"/>
    <x v="5"/>
  </r>
  <r>
    <x v="16"/>
    <x v="0"/>
    <x v="0"/>
    <n v="3"/>
    <n v="1"/>
    <x v="1"/>
    <n v="13"/>
    <n v="1593277.43"/>
    <x v="1484"/>
    <s v="&gt;500 000"/>
    <x v="5"/>
  </r>
  <r>
    <x v="4"/>
    <x v="0"/>
    <x v="1"/>
    <n v="2"/>
    <n v="12"/>
    <x v="1"/>
    <n v="318"/>
    <n v="29030729.420000002"/>
    <x v="1485"/>
    <s v="&gt;500 000"/>
    <x v="5"/>
  </r>
  <r>
    <x v="9"/>
    <x v="3"/>
    <x v="0"/>
    <n v="1"/>
    <n v="6"/>
    <x v="1"/>
    <n v="106"/>
    <n v="6626675.2800000003"/>
    <x v="1486"/>
    <s v="&gt;500 000"/>
    <x v="5"/>
  </r>
  <r>
    <x v="13"/>
    <x v="2"/>
    <x v="1"/>
    <n v="1"/>
    <n v="8"/>
    <x v="1"/>
    <n v="296"/>
    <n v="20615265.66"/>
    <x v="1487"/>
    <s v="&gt;500 000"/>
    <x v="5"/>
  </r>
  <r>
    <x v="10"/>
    <x v="0"/>
    <x v="0"/>
    <n v="1"/>
    <n v="6"/>
    <x v="0"/>
    <n v="111"/>
    <n v="23848094.780000001"/>
    <x v="1488"/>
    <s v="&gt;500 000"/>
    <x v="5"/>
  </r>
  <r>
    <x v="10"/>
    <x v="2"/>
    <x v="1"/>
    <n v="3"/>
    <n v="5"/>
    <x v="1"/>
    <n v="6"/>
    <n v="728548.67"/>
    <x v="1489"/>
    <s v="&gt;500 000"/>
    <x v="5"/>
  </r>
  <r>
    <x v="3"/>
    <x v="2"/>
    <x v="1"/>
    <n v="2"/>
    <n v="4"/>
    <x v="1"/>
    <n v="2"/>
    <n v="508763.02"/>
    <x v="1490"/>
    <s v="&gt;500 000"/>
    <x v="5"/>
  </r>
  <r>
    <x v="14"/>
    <x v="2"/>
    <x v="1"/>
    <n v="1"/>
    <n v="8"/>
    <x v="1"/>
    <n v="121"/>
    <n v="12857313.26"/>
    <x v="1491"/>
    <s v="&gt;500 000"/>
    <x v="5"/>
  </r>
  <r>
    <x v="11"/>
    <x v="2"/>
    <x v="0"/>
    <n v="3"/>
    <n v="7"/>
    <x v="1"/>
    <n v="108"/>
    <n v="7707240.8700000001"/>
    <x v="1492"/>
    <s v="&gt;500 000"/>
    <x v="5"/>
  </r>
  <r>
    <x v="9"/>
    <x v="3"/>
    <x v="1"/>
    <n v="3"/>
    <n v="9"/>
    <x v="1"/>
    <n v="358"/>
    <n v="26930527.690000001"/>
    <x v="1493"/>
    <s v="&gt;500 000"/>
    <x v="5"/>
  </r>
  <r>
    <x v="11"/>
    <x v="3"/>
    <x v="1"/>
    <n v="1"/>
    <n v="11"/>
    <x v="1"/>
    <n v="214"/>
    <n v="19260588.620000001"/>
    <x v="1494"/>
    <s v="&gt;500 000"/>
    <x v="5"/>
  </r>
  <r>
    <x v="1"/>
    <x v="0"/>
    <x v="0"/>
    <n v="3"/>
    <n v="4"/>
    <x v="1"/>
    <n v="76"/>
    <n v="3484792.34"/>
    <x v="1495"/>
    <s v="&gt;500 000"/>
    <x v="5"/>
  </r>
  <r>
    <x v="2"/>
    <x v="1"/>
    <x v="1"/>
    <n v="3"/>
    <n v="9"/>
    <x v="1"/>
    <n v="467"/>
    <n v="45020869.600000001"/>
    <x v="1496"/>
    <s v="&gt;500 000"/>
    <x v="5"/>
  </r>
  <r>
    <x v="17"/>
    <x v="3"/>
    <x v="0"/>
    <n v="2"/>
    <n v="1"/>
    <x v="1"/>
    <n v="15"/>
    <n v="2567352.21"/>
    <x v="1497"/>
    <s v="&gt;500 000"/>
    <x v="5"/>
  </r>
  <r>
    <x v="6"/>
    <x v="3"/>
    <x v="1"/>
    <n v="2"/>
    <n v="10"/>
    <x v="1"/>
    <n v="286"/>
    <n v="25190241.100000001"/>
    <x v="1498"/>
    <s v="&gt;500 000"/>
    <x v="5"/>
  </r>
  <r>
    <x v="5"/>
    <x v="0"/>
    <x v="1"/>
    <n v="4"/>
    <n v="11"/>
    <x v="1"/>
    <n v="239"/>
    <n v="30332737.670000002"/>
    <x v="1499"/>
    <s v="&gt;500 000"/>
    <x v="5"/>
  </r>
  <r>
    <x v="10"/>
    <x v="3"/>
    <x v="1"/>
    <n v="2"/>
    <n v="3"/>
    <x v="1"/>
    <n v="3"/>
    <n v="261949.91"/>
    <x v="1500"/>
    <s v="Между 100 000 и 500 000"/>
    <x v="5"/>
  </r>
  <r>
    <x v="12"/>
    <x v="2"/>
    <x v="1"/>
    <n v="4"/>
    <n v="12"/>
    <x v="1"/>
    <n v="66"/>
    <n v="6637552.5099999998"/>
    <x v="1501"/>
    <s v="&gt;500 000"/>
    <x v="5"/>
  </r>
  <r>
    <x v="3"/>
    <x v="0"/>
    <x v="1"/>
    <n v="1"/>
    <n v="11"/>
    <x v="1"/>
    <n v="350"/>
    <n v="25602398.050000001"/>
    <x v="1502"/>
    <s v="&gt;500 000"/>
    <x v="5"/>
  </r>
  <r>
    <x v="4"/>
    <x v="2"/>
    <x v="1"/>
    <n v="3"/>
    <n v="8"/>
    <x v="1"/>
    <n v="149"/>
    <n v="11483537.800000001"/>
    <x v="1503"/>
    <s v="&gt;500 000"/>
    <x v="5"/>
  </r>
  <r>
    <x v="7"/>
    <x v="3"/>
    <x v="1"/>
    <n v="3"/>
    <n v="10"/>
    <x v="1"/>
    <n v="286"/>
    <n v="26516045.989999998"/>
    <x v="1504"/>
    <s v="&gt;500 000"/>
    <x v="5"/>
  </r>
  <r>
    <x v="6"/>
    <x v="2"/>
    <x v="1"/>
    <n v="2"/>
    <n v="9"/>
    <x v="1"/>
    <n v="250"/>
    <n v="18961891.550000001"/>
    <x v="1505"/>
    <s v="&gt;500 000"/>
    <x v="5"/>
  </r>
  <r>
    <x v="1"/>
    <x v="3"/>
    <x v="1"/>
    <n v="1"/>
    <n v="1"/>
    <x v="1"/>
    <n v="5"/>
    <n v="837717.7"/>
    <x v="1506"/>
    <s v="&gt;500 000"/>
    <x v="5"/>
  </r>
  <r>
    <x v="10"/>
    <x v="1"/>
    <x v="0"/>
    <n v="1"/>
    <n v="7"/>
    <x v="1"/>
    <n v="101"/>
    <n v="3496394.77"/>
    <x v="1507"/>
    <s v="&gt;500 000"/>
    <x v="5"/>
  </r>
  <r>
    <x v="1"/>
    <x v="3"/>
    <x v="0"/>
    <n v="1"/>
    <n v="6"/>
    <x v="1"/>
    <n v="88"/>
    <n v="5156953.51"/>
    <x v="1508"/>
    <s v="&gt;500 000"/>
    <x v="5"/>
  </r>
  <r>
    <x v="1"/>
    <x v="0"/>
    <x v="0"/>
    <n v="2"/>
    <n v="7"/>
    <x v="0"/>
    <n v="121"/>
    <n v="18389348.379999999"/>
    <x v="1509"/>
    <s v="&gt;500 000"/>
    <x v="5"/>
  </r>
  <r>
    <x v="9"/>
    <x v="3"/>
    <x v="1"/>
    <n v="2"/>
    <n v="9"/>
    <x v="0"/>
    <n v="50"/>
    <n v="12227816.380000001"/>
    <x v="1510"/>
    <s v="&gt;500 000"/>
    <x v="5"/>
  </r>
  <r>
    <x v="8"/>
    <x v="2"/>
    <x v="1"/>
    <n v="2"/>
    <n v="2"/>
    <x v="1"/>
    <n v="1"/>
    <n v="258418.67"/>
    <x v="1511"/>
    <s v="Между 100 000 и 500 000"/>
    <x v="5"/>
  </r>
  <r>
    <x v="12"/>
    <x v="3"/>
    <x v="1"/>
    <n v="4"/>
    <n v="8"/>
    <x v="1"/>
    <n v="175"/>
    <n v="14225966.710000001"/>
    <x v="1512"/>
    <s v="&gt;500 000"/>
    <x v="5"/>
  </r>
  <r>
    <x v="0"/>
    <x v="2"/>
    <x v="0"/>
    <n v="2"/>
    <n v="2"/>
    <x v="1"/>
    <n v="59"/>
    <n v="16117123.630000001"/>
    <x v="1513"/>
    <s v="&gt;500 000"/>
    <x v="5"/>
  </r>
  <r>
    <x v="12"/>
    <x v="2"/>
    <x v="0"/>
    <n v="2"/>
    <n v="7"/>
    <x v="1"/>
    <n v="163"/>
    <n v="10613101.52"/>
    <x v="1514"/>
    <s v="&gt;500 000"/>
    <x v="5"/>
  </r>
  <r>
    <x v="3"/>
    <x v="2"/>
    <x v="0"/>
    <n v="3"/>
    <n v="4"/>
    <x v="1"/>
    <n v="91"/>
    <n v="4932708.38"/>
    <x v="1515"/>
    <s v="&gt;500 000"/>
    <x v="5"/>
  </r>
  <r>
    <x v="1"/>
    <x v="2"/>
    <x v="1"/>
    <n v="1"/>
    <n v="8"/>
    <x v="1"/>
    <n v="83"/>
    <n v="8426612.9600000009"/>
    <x v="1516"/>
    <s v="&gt;500 000"/>
    <x v="5"/>
  </r>
  <r>
    <x v="12"/>
    <x v="0"/>
    <x v="1"/>
    <n v="1"/>
    <n v="9"/>
    <x v="1"/>
    <n v="223"/>
    <n v="18061884.579999998"/>
    <x v="1517"/>
    <s v="&gt;500 000"/>
    <x v="5"/>
  </r>
  <r>
    <x v="4"/>
    <x v="3"/>
    <x v="1"/>
    <n v="2"/>
    <n v="9"/>
    <x v="1"/>
    <n v="551"/>
    <n v="39787993.829999998"/>
    <x v="1518"/>
    <s v="&gt;500 000"/>
    <x v="5"/>
  </r>
  <r>
    <x v="12"/>
    <x v="3"/>
    <x v="0"/>
    <n v="2"/>
    <n v="4"/>
    <x v="1"/>
    <n v="68"/>
    <n v="4462709.03"/>
    <x v="1519"/>
    <s v="&gt;500 000"/>
    <x v="5"/>
  </r>
  <r>
    <x v="4"/>
    <x v="3"/>
    <x v="0"/>
    <n v="2"/>
    <n v="2"/>
    <x v="1"/>
    <n v="65"/>
    <n v="21815908.23"/>
    <x v="1520"/>
    <s v="&gt;500 000"/>
    <x v="5"/>
  </r>
  <r>
    <x v="0"/>
    <x v="3"/>
    <x v="0"/>
    <n v="3"/>
    <n v="4"/>
    <x v="1"/>
    <n v="20"/>
    <n v="1249471.8"/>
    <x v="1521"/>
    <s v="&gt;500 000"/>
    <x v="5"/>
  </r>
  <r>
    <x v="7"/>
    <x v="2"/>
    <x v="1"/>
    <n v="1"/>
    <n v="8"/>
    <x v="1"/>
    <n v="81"/>
    <n v="7330143.4000000004"/>
    <x v="1522"/>
    <s v="&gt;500 000"/>
    <x v="5"/>
  </r>
  <r>
    <x v="8"/>
    <x v="0"/>
    <x v="0"/>
    <n v="2"/>
    <n v="7"/>
    <x v="1"/>
    <n v="161"/>
    <n v="9394059.6400000006"/>
    <x v="1523"/>
    <s v="&gt;500 000"/>
    <x v="5"/>
  </r>
  <r>
    <x v="8"/>
    <x v="3"/>
    <x v="0"/>
    <n v="3"/>
    <n v="4"/>
    <x v="1"/>
    <n v="196"/>
    <n v="10122097.33"/>
    <x v="1524"/>
    <s v="&gt;500 000"/>
    <x v="5"/>
  </r>
  <r>
    <x v="9"/>
    <x v="2"/>
    <x v="0"/>
    <n v="1"/>
    <n v="0"/>
    <x v="1"/>
    <n v="3"/>
    <n v="782155.96"/>
    <x v="1525"/>
    <s v="&gt;500 000"/>
    <x v="5"/>
  </r>
  <r>
    <x v="4"/>
    <x v="2"/>
    <x v="0"/>
    <n v="2"/>
    <n v="7"/>
    <x v="0"/>
    <n v="223"/>
    <n v="50404790.75"/>
    <x v="1526"/>
    <s v="&gt;500 000"/>
    <x v="5"/>
  </r>
  <r>
    <x v="3"/>
    <x v="0"/>
    <x v="0"/>
    <n v="3"/>
    <n v="6"/>
    <x v="0"/>
    <n v="62"/>
    <n v="12169344.710000001"/>
    <x v="1527"/>
    <s v="&gt;500 000"/>
    <x v="5"/>
  </r>
  <r>
    <x v="1"/>
    <x v="2"/>
    <x v="1"/>
    <n v="1"/>
    <n v="6"/>
    <x v="1"/>
    <n v="5"/>
    <n v="551690.56000000006"/>
    <x v="1528"/>
    <s v="&gt;500 000"/>
    <x v="5"/>
  </r>
  <r>
    <x v="6"/>
    <x v="0"/>
    <x v="1"/>
    <n v="2"/>
    <n v="11"/>
    <x v="1"/>
    <n v="108"/>
    <n v="9520916.9900000002"/>
    <x v="1529"/>
    <s v="&gt;500 000"/>
    <x v="5"/>
  </r>
  <r>
    <x v="0"/>
    <x v="2"/>
    <x v="1"/>
    <n v="2"/>
    <n v="12"/>
    <x v="1"/>
    <n v="160"/>
    <n v="11034425.210000001"/>
    <x v="1530"/>
    <s v="&gt;500 000"/>
    <x v="5"/>
  </r>
  <r>
    <x v="2"/>
    <x v="3"/>
    <x v="1"/>
    <n v="2"/>
    <n v="8"/>
    <x v="0"/>
    <n v="41"/>
    <n v="10314730.09"/>
    <x v="1531"/>
    <s v="&gt;500 000"/>
    <x v="5"/>
  </r>
  <r>
    <x v="3"/>
    <x v="1"/>
    <x v="1"/>
    <n v="1"/>
    <n v="9"/>
    <x v="0"/>
    <n v="73"/>
    <n v="29984355.460000001"/>
    <x v="1532"/>
    <s v="&gt;500 000"/>
    <x v="5"/>
  </r>
  <r>
    <x v="12"/>
    <x v="2"/>
    <x v="0"/>
    <n v="1"/>
    <n v="7"/>
    <x v="1"/>
    <n v="67"/>
    <n v="4651849.3099999996"/>
    <x v="1533"/>
    <s v="&gt;500 000"/>
    <x v="5"/>
  </r>
  <r>
    <x v="12"/>
    <x v="2"/>
    <x v="1"/>
    <n v="3"/>
    <n v="11"/>
    <x v="1"/>
    <n v="245"/>
    <n v="20764513.789999999"/>
    <x v="1534"/>
    <s v="&gt;500 000"/>
    <x v="5"/>
  </r>
  <r>
    <x v="8"/>
    <x v="3"/>
    <x v="0"/>
    <n v="3"/>
    <n v="3"/>
    <x v="1"/>
    <n v="140"/>
    <n v="5145166.88"/>
    <x v="1535"/>
    <s v="&gt;500 000"/>
    <x v="5"/>
  </r>
  <r>
    <x v="16"/>
    <x v="0"/>
    <x v="0"/>
    <n v="2"/>
    <n v="7"/>
    <x v="1"/>
    <n v="128"/>
    <n v="19263779.780000001"/>
    <x v="1536"/>
    <s v="&gt;500 000"/>
    <x v="5"/>
  </r>
  <r>
    <x v="5"/>
    <x v="2"/>
    <x v="0"/>
    <n v="2"/>
    <n v="2"/>
    <x v="1"/>
    <n v="60"/>
    <n v="19563047.27"/>
    <x v="1537"/>
    <s v="&gt;500 000"/>
    <x v="5"/>
  </r>
  <r>
    <x v="13"/>
    <x v="3"/>
    <x v="0"/>
    <n v="2"/>
    <n v="7"/>
    <x v="1"/>
    <n v="81"/>
    <n v="2938081.51"/>
    <x v="1538"/>
    <s v="&gt;500 000"/>
    <x v="5"/>
  </r>
  <r>
    <x v="0"/>
    <x v="2"/>
    <x v="0"/>
    <n v="3"/>
    <n v="1"/>
    <x v="1"/>
    <n v="21"/>
    <n v="4979707.0999999996"/>
    <x v="1539"/>
    <s v="&gt;500 000"/>
    <x v="5"/>
  </r>
  <r>
    <x v="0"/>
    <x v="3"/>
    <x v="1"/>
    <n v="2"/>
    <n v="11"/>
    <x v="1"/>
    <n v="270"/>
    <n v="20161763.27"/>
    <x v="1540"/>
    <s v="&gt;500 000"/>
    <x v="5"/>
  </r>
  <r>
    <x v="7"/>
    <x v="3"/>
    <x v="0"/>
    <n v="1"/>
    <n v="7"/>
    <x v="0"/>
    <n v="253"/>
    <n v="48984114.869999997"/>
    <x v="1541"/>
    <s v="&gt;500 000"/>
    <x v="5"/>
  </r>
  <r>
    <x v="14"/>
    <x v="3"/>
    <x v="0"/>
    <n v="3"/>
    <n v="2"/>
    <x v="1"/>
    <n v="41"/>
    <n v="13126653.880000001"/>
    <x v="1542"/>
    <s v="&gt;500 000"/>
    <x v="5"/>
  </r>
  <r>
    <x v="9"/>
    <x v="3"/>
    <x v="1"/>
    <n v="1"/>
    <n v="9"/>
    <x v="1"/>
    <n v="149"/>
    <n v="9652497.7200000007"/>
    <x v="1543"/>
    <s v="&gt;500 000"/>
    <x v="5"/>
  </r>
  <r>
    <x v="6"/>
    <x v="2"/>
    <x v="1"/>
    <n v="1"/>
    <n v="11"/>
    <x v="1"/>
    <n v="317"/>
    <n v="25774217.879999999"/>
    <x v="1544"/>
    <s v="&gt;500 000"/>
    <x v="5"/>
  </r>
  <r>
    <x v="11"/>
    <x v="3"/>
    <x v="1"/>
    <n v="1"/>
    <n v="2"/>
    <x v="1"/>
    <n v="2"/>
    <n v="320337.89"/>
    <x v="1545"/>
    <s v="Между 100 000 и 500 000"/>
    <x v="5"/>
  </r>
  <r>
    <x v="5"/>
    <x v="2"/>
    <x v="0"/>
    <n v="2"/>
    <n v="4"/>
    <x v="1"/>
    <n v="194"/>
    <n v="10782080.15"/>
    <x v="1546"/>
    <s v="&gt;500 000"/>
    <x v="5"/>
  </r>
  <r>
    <x v="10"/>
    <x v="3"/>
    <x v="0"/>
    <n v="1"/>
    <n v="1"/>
    <x v="1"/>
    <n v="7"/>
    <n v="889136.36"/>
    <x v="1547"/>
    <s v="&gt;500 000"/>
    <x v="5"/>
  </r>
  <r>
    <x v="4"/>
    <x v="2"/>
    <x v="1"/>
    <n v="3"/>
    <n v="8"/>
    <x v="0"/>
    <n v="31"/>
    <n v="8329903.6600000001"/>
    <x v="1548"/>
    <s v="&gt;500 000"/>
    <x v="5"/>
  </r>
  <r>
    <x v="0"/>
    <x v="2"/>
    <x v="0"/>
    <n v="1"/>
    <n v="10"/>
    <x v="0"/>
    <n v="86"/>
    <n v="14363195.65"/>
    <x v="1549"/>
    <s v="&gt;500 000"/>
    <x v="5"/>
  </r>
  <r>
    <x v="5"/>
    <x v="2"/>
    <x v="1"/>
    <n v="1"/>
    <n v="11"/>
    <x v="1"/>
    <n v="162"/>
    <n v="13956160.32"/>
    <x v="1550"/>
    <s v="&gt;500 000"/>
    <x v="5"/>
  </r>
  <r>
    <x v="2"/>
    <x v="3"/>
    <x v="1"/>
    <n v="3"/>
    <n v="10"/>
    <x v="1"/>
    <n v="185"/>
    <n v="14351459.630000001"/>
    <x v="1551"/>
    <s v="&gt;500 000"/>
    <x v="5"/>
  </r>
  <r>
    <x v="15"/>
    <x v="0"/>
    <x v="0"/>
    <n v="2"/>
    <n v="4"/>
    <x v="0"/>
    <n v="19"/>
    <n v="5558879.7300000004"/>
    <x v="1552"/>
    <s v="&gt;500 000"/>
    <x v="5"/>
  </r>
  <r>
    <x v="14"/>
    <x v="2"/>
    <x v="0"/>
    <n v="3"/>
    <n v="7"/>
    <x v="1"/>
    <n v="44"/>
    <n v="7941275.0700000003"/>
    <x v="1553"/>
    <s v="&gt;500 000"/>
    <x v="5"/>
  </r>
  <r>
    <x v="17"/>
    <x v="3"/>
    <x v="1"/>
    <n v="4"/>
    <n v="12"/>
    <x v="0"/>
    <n v="86"/>
    <n v="29581254.52"/>
    <x v="1554"/>
    <s v="&gt;500 000"/>
    <x v="5"/>
  </r>
  <r>
    <x v="11"/>
    <x v="2"/>
    <x v="0"/>
    <n v="1"/>
    <n v="1"/>
    <x v="1"/>
    <n v="23"/>
    <n v="3966849.99"/>
    <x v="1555"/>
    <s v="&gt;500 000"/>
    <x v="5"/>
  </r>
  <r>
    <x v="17"/>
    <x v="3"/>
    <x v="1"/>
    <n v="2"/>
    <n v="12"/>
    <x v="1"/>
    <n v="223"/>
    <n v="21306745.640000001"/>
    <x v="1556"/>
    <s v="&gt;500 000"/>
    <x v="5"/>
  </r>
  <r>
    <x v="10"/>
    <x v="2"/>
    <x v="1"/>
    <n v="1"/>
    <n v="11"/>
    <x v="1"/>
    <n v="317"/>
    <n v="22142358.239999998"/>
    <x v="1557"/>
    <s v="&gt;500 000"/>
    <x v="5"/>
  </r>
  <r>
    <x v="12"/>
    <x v="0"/>
    <x v="1"/>
    <n v="1"/>
    <n v="1"/>
    <x v="1"/>
    <n v="2"/>
    <n v="287491.92"/>
    <x v="1558"/>
    <s v="Между 100 000 и 500 000"/>
    <x v="5"/>
  </r>
  <r>
    <x v="10"/>
    <x v="3"/>
    <x v="0"/>
    <n v="1"/>
    <n v="5"/>
    <x v="1"/>
    <n v="137"/>
    <n v="7846996.7199999997"/>
    <x v="1559"/>
    <s v="&gt;500 000"/>
    <x v="5"/>
  </r>
  <r>
    <x v="14"/>
    <x v="2"/>
    <x v="1"/>
    <n v="2"/>
    <n v="1"/>
    <x v="1"/>
    <n v="1"/>
    <n v="303513.51"/>
    <x v="1560"/>
    <s v="Между 100 000 и 500 000"/>
    <x v="5"/>
  </r>
  <r>
    <x v="4"/>
    <x v="3"/>
    <x v="1"/>
    <n v="1"/>
    <n v="8"/>
    <x v="1"/>
    <n v="84"/>
    <n v="7972578.2599999998"/>
    <x v="1561"/>
    <s v="&gt;500 000"/>
    <x v="5"/>
  </r>
  <r>
    <x v="7"/>
    <x v="3"/>
    <x v="1"/>
    <n v="2"/>
    <n v="12"/>
    <x v="1"/>
    <n v="113"/>
    <n v="10534892.41"/>
    <x v="1562"/>
    <s v="&gt;500 000"/>
    <x v="5"/>
  </r>
  <r>
    <x v="5"/>
    <x v="3"/>
    <x v="0"/>
    <n v="2"/>
    <n v="1"/>
    <x v="1"/>
    <n v="14"/>
    <n v="2879209.1"/>
    <x v="1563"/>
    <s v="&gt;500 000"/>
    <x v="5"/>
  </r>
  <r>
    <x v="10"/>
    <x v="2"/>
    <x v="0"/>
    <n v="1"/>
    <n v="4"/>
    <x v="0"/>
    <n v="124"/>
    <n v="19342122.050000001"/>
    <x v="1564"/>
    <s v="&gt;500 000"/>
    <x v="5"/>
  </r>
  <r>
    <x v="17"/>
    <x v="2"/>
    <x v="0"/>
    <n v="1"/>
    <n v="6"/>
    <x v="1"/>
    <n v="22"/>
    <n v="992435.29"/>
    <x v="1565"/>
    <s v="&gt;500 000"/>
    <x v="5"/>
  </r>
  <r>
    <x v="7"/>
    <x v="3"/>
    <x v="0"/>
    <n v="3"/>
    <n v="2"/>
    <x v="1"/>
    <n v="20"/>
    <n v="4159851.72"/>
    <x v="1566"/>
    <s v="&gt;500 000"/>
    <x v="5"/>
  </r>
  <r>
    <x v="11"/>
    <x v="2"/>
    <x v="1"/>
    <n v="1"/>
    <n v="11"/>
    <x v="1"/>
    <n v="238"/>
    <n v="18218846.719999999"/>
    <x v="1567"/>
    <s v="&gt;500 000"/>
    <x v="5"/>
  </r>
  <r>
    <x v="1"/>
    <x v="0"/>
    <x v="0"/>
    <n v="3"/>
    <n v="5"/>
    <x v="1"/>
    <n v="103"/>
    <n v="5013541.58"/>
    <x v="1568"/>
    <s v="&gt;500 000"/>
    <x v="5"/>
  </r>
  <r>
    <x v="4"/>
    <x v="3"/>
    <x v="1"/>
    <n v="2"/>
    <n v="11"/>
    <x v="1"/>
    <n v="649"/>
    <n v="45621615.670000002"/>
    <x v="1569"/>
    <s v="&gt;500 000"/>
    <x v="5"/>
  </r>
  <r>
    <x v="5"/>
    <x v="2"/>
    <x v="1"/>
    <n v="4"/>
    <n v="9"/>
    <x v="1"/>
    <n v="175"/>
    <n v="16558566.390000001"/>
    <x v="1570"/>
    <s v="&gt;500 000"/>
    <x v="5"/>
  </r>
  <r>
    <x v="0"/>
    <x v="2"/>
    <x v="0"/>
    <n v="3"/>
    <n v="6"/>
    <x v="0"/>
    <n v="384"/>
    <n v="81662019.379999995"/>
    <x v="1571"/>
    <s v="&gt;500 000"/>
    <x v="5"/>
  </r>
  <r>
    <x v="5"/>
    <x v="2"/>
    <x v="0"/>
    <n v="3"/>
    <n v="2"/>
    <x v="1"/>
    <n v="35"/>
    <n v="12616259.24"/>
    <x v="1572"/>
    <s v="&gt;500 000"/>
    <x v="5"/>
  </r>
  <r>
    <x v="12"/>
    <x v="2"/>
    <x v="1"/>
    <n v="1"/>
    <n v="10"/>
    <x v="1"/>
    <n v="89"/>
    <n v="7426079.8399999999"/>
    <x v="1573"/>
    <s v="&gt;500 000"/>
    <x v="5"/>
  </r>
  <r>
    <x v="4"/>
    <x v="0"/>
    <x v="1"/>
    <n v="1"/>
    <n v="10"/>
    <x v="1"/>
    <n v="42"/>
    <n v="3357012.22"/>
    <x v="1574"/>
    <s v="&gt;500 000"/>
    <x v="5"/>
  </r>
  <r>
    <x v="14"/>
    <x v="3"/>
    <x v="0"/>
    <n v="1"/>
    <n v="3"/>
    <x v="1"/>
    <n v="31"/>
    <n v="2617572.52"/>
    <x v="1575"/>
    <s v="&gt;500 000"/>
    <x v="5"/>
  </r>
  <r>
    <x v="3"/>
    <x v="1"/>
    <x v="1"/>
    <n v="4"/>
    <n v="8"/>
    <x v="1"/>
    <n v="126"/>
    <n v="12077266.68"/>
    <x v="1576"/>
    <s v="&gt;500 000"/>
    <x v="5"/>
  </r>
  <r>
    <x v="3"/>
    <x v="0"/>
    <x v="1"/>
    <n v="1"/>
    <n v="11"/>
    <x v="0"/>
    <n v="107"/>
    <n v="39717423.399999999"/>
    <x v="1577"/>
    <s v="&gt;500 000"/>
    <x v="5"/>
  </r>
  <r>
    <x v="7"/>
    <x v="3"/>
    <x v="1"/>
    <n v="3"/>
    <n v="9"/>
    <x v="1"/>
    <n v="347"/>
    <n v="24906364.93"/>
    <x v="1578"/>
    <s v="&gt;500 000"/>
    <x v="5"/>
  </r>
  <r>
    <x v="11"/>
    <x v="0"/>
    <x v="1"/>
    <n v="2"/>
    <n v="11"/>
    <x v="1"/>
    <n v="61"/>
    <n v="4377629.76"/>
    <x v="1579"/>
    <s v="&gt;500 000"/>
    <x v="5"/>
  </r>
  <r>
    <x v="14"/>
    <x v="2"/>
    <x v="1"/>
    <n v="2"/>
    <n v="5"/>
    <x v="1"/>
    <n v="6"/>
    <n v="725097.77"/>
    <x v="1580"/>
    <s v="&gt;500 000"/>
    <x v="5"/>
  </r>
  <r>
    <x v="1"/>
    <x v="0"/>
    <x v="1"/>
    <n v="3"/>
    <n v="10"/>
    <x v="1"/>
    <n v="426"/>
    <n v="35162354.359999999"/>
    <x v="1581"/>
    <s v="&gt;500 000"/>
    <x v="5"/>
  </r>
  <r>
    <x v="13"/>
    <x v="2"/>
    <x v="0"/>
    <n v="1"/>
    <n v="6"/>
    <x v="1"/>
    <n v="141"/>
    <n v="7860054.5800000001"/>
    <x v="1582"/>
    <s v="&gt;500 000"/>
    <x v="5"/>
  </r>
  <r>
    <x v="1"/>
    <x v="0"/>
    <x v="0"/>
    <n v="3"/>
    <n v="1"/>
    <x v="1"/>
    <n v="4"/>
    <n v="852138.24"/>
    <x v="1583"/>
    <s v="&gt;500 000"/>
    <x v="5"/>
  </r>
  <r>
    <x v="14"/>
    <x v="3"/>
    <x v="1"/>
    <n v="1"/>
    <n v="12"/>
    <x v="1"/>
    <n v="201"/>
    <n v="14056774.470000001"/>
    <x v="1584"/>
    <s v="&gt;500 000"/>
    <x v="5"/>
  </r>
  <r>
    <x v="1"/>
    <x v="0"/>
    <x v="0"/>
    <n v="3"/>
    <n v="6"/>
    <x v="1"/>
    <n v="64"/>
    <n v="4101828.36"/>
    <x v="1585"/>
    <s v="&gt;500 000"/>
    <x v="5"/>
  </r>
  <r>
    <x v="17"/>
    <x v="3"/>
    <x v="0"/>
    <n v="3"/>
    <n v="6"/>
    <x v="1"/>
    <n v="93"/>
    <n v="6261479.6799999997"/>
    <x v="1586"/>
    <s v="&gt;500 000"/>
    <x v="5"/>
  </r>
  <r>
    <x v="13"/>
    <x v="2"/>
    <x v="1"/>
    <n v="2"/>
    <n v="11"/>
    <x v="1"/>
    <n v="112"/>
    <n v="7492278.5"/>
    <x v="1587"/>
    <s v="&gt;500 000"/>
    <x v="5"/>
  </r>
  <r>
    <x v="9"/>
    <x v="3"/>
    <x v="0"/>
    <n v="1"/>
    <n v="5"/>
    <x v="0"/>
    <n v="299"/>
    <n v="48353615.5"/>
    <x v="1588"/>
    <s v="&gt;500 000"/>
    <x v="5"/>
  </r>
  <r>
    <x v="11"/>
    <x v="3"/>
    <x v="1"/>
    <n v="4"/>
    <n v="10"/>
    <x v="1"/>
    <n v="93"/>
    <n v="10198723.609999999"/>
    <x v="1589"/>
    <s v="&gt;500 000"/>
    <x v="5"/>
  </r>
  <r>
    <x v="3"/>
    <x v="2"/>
    <x v="1"/>
    <n v="3"/>
    <n v="8"/>
    <x v="1"/>
    <n v="74"/>
    <n v="8220913.7800000003"/>
    <x v="1590"/>
    <s v="&gt;500 000"/>
    <x v="5"/>
  </r>
  <r>
    <x v="15"/>
    <x v="0"/>
    <x v="0"/>
    <n v="2"/>
    <n v="6"/>
    <x v="1"/>
    <n v="696"/>
    <n v="103672620.62"/>
    <x v="1591"/>
    <s v="&gt;500 000"/>
    <x v="5"/>
  </r>
  <r>
    <x v="2"/>
    <x v="3"/>
    <x v="0"/>
    <n v="1"/>
    <n v="7"/>
    <x v="1"/>
    <n v="101"/>
    <n v="6093263.8799999999"/>
    <x v="1592"/>
    <s v="&gt;500 000"/>
    <x v="5"/>
  </r>
  <r>
    <x v="9"/>
    <x v="0"/>
    <x v="0"/>
    <n v="3"/>
    <n v="3"/>
    <x v="1"/>
    <n v="76"/>
    <n v="5661688.3799999999"/>
    <x v="1593"/>
    <s v="&gt;500 000"/>
    <x v="5"/>
  </r>
  <r>
    <x v="3"/>
    <x v="3"/>
    <x v="0"/>
    <n v="2"/>
    <n v="6"/>
    <x v="0"/>
    <n v="127"/>
    <n v="24137328.539999999"/>
    <x v="1594"/>
    <s v="&gt;500 000"/>
    <x v="5"/>
  </r>
  <r>
    <x v="8"/>
    <x v="2"/>
    <x v="1"/>
    <n v="3"/>
    <n v="10"/>
    <x v="1"/>
    <n v="74"/>
    <n v="5773877.7300000004"/>
    <x v="1595"/>
    <s v="&gt;500 000"/>
    <x v="5"/>
  </r>
  <r>
    <x v="10"/>
    <x v="3"/>
    <x v="0"/>
    <n v="3"/>
    <n v="6"/>
    <x v="1"/>
    <n v="462"/>
    <n v="81765851.349999905"/>
    <x v="1596"/>
    <s v="&gt;500 000"/>
    <x v="5"/>
  </r>
  <r>
    <x v="3"/>
    <x v="3"/>
    <x v="0"/>
    <n v="3"/>
    <n v="3"/>
    <x v="1"/>
    <n v="50"/>
    <n v="2807289.65"/>
    <x v="1597"/>
    <s v="&gt;500 000"/>
    <x v="5"/>
  </r>
  <r>
    <x v="1"/>
    <x v="2"/>
    <x v="1"/>
    <n v="1"/>
    <n v="9"/>
    <x v="1"/>
    <n v="156"/>
    <n v="12726688.91"/>
    <x v="1598"/>
    <s v="&gt;500 000"/>
    <x v="5"/>
  </r>
  <r>
    <x v="5"/>
    <x v="3"/>
    <x v="0"/>
    <n v="2"/>
    <n v="6"/>
    <x v="0"/>
    <n v="132"/>
    <n v="34391916.590000004"/>
    <x v="1599"/>
    <s v="&gt;500 000"/>
    <x v="5"/>
  </r>
  <r>
    <x v="6"/>
    <x v="2"/>
    <x v="0"/>
    <n v="3"/>
    <n v="6"/>
    <x v="1"/>
    <n v="173"/>
    <n v="13106641.84"/>
    <x v="1600"/>
    <s v="&gt;500 000"/>
    <x v="5"/>
  </r>
  <r>
    <x v="12"/>
    <x v="2"/>
    <x v="0"/>
    <n v="1"/>
    <n v="4"/>
    <x v="1"/>
    <n v="151"/>
    <n v="9151461.8300000001"/>
    <x v="1601"/>
    <s v="&gt;500 000"/>
    <x v="5"/>
  </r>
  <r>
    <x v="2"/>
    <x v="2"/>
    <x v="1"/>
    <n v="4"/>
    <n v="9"/>
    <x v="1"/>
    <n v="389"/>
    <n v="40778285.640000001"/>
    <x v="1602"/>
    <s v="&gt;500 000"/>
    <x v="5"/>
  </r>
  <r>
    <x v="13"/>
    <x v="3"/>
    <x v="1"/>
    <n v="3"/>
    <n v="12"/>
    <x v="0"/>
    <n v="89"/>
    <n v="29687437.129999999"/>
    <x v="1603"/>
    <s v="&gt;500 000"/>
    <x v="5"/>
  </r>
  <r>
    <x v="7"/>
    <x v="2"/>
    <x v="0"/>
    <n v="3"/>
    <n v="3"/>
    <x v="1"/>
    <n v="136"/>
    <n v="11728693.199999999"/>
    <x v="1604"/>
    <s v="&gt;500 000"/>
    <x v="5"/>
  </r>
  <r>
    <x v="17"/>
    <x v="3"/>
    <x v="1"/>
    <n v="3"/>
    <n v="8"/>
    <x v="1"/>
    <n v="159"/>
    <n v="9380824.7100000009"/>
    <x v="1605"/>
    <s v="&gt;500 000"/>
    <x v="5"/>
  </r>
  <r>
    <x v="1"/>
    <x v="1"/>
    <x v="1"/>
    <n v="2"/>
    <n v="9"/>
    <x v="1"/>
    <n v="478"/>
    <n v="45144836.089999899"/>
    <x v="1606"/>
    <s v="&gt;500 000"/>
    <x v="5"/>
  </r>
  <r>
    <x v="17"/>
    <x v="3"/>
    <x v="0"/>
    <n v="3"/>
    <n v="5"/>
    <x v="1"/>
    <n v="273"/>
    <n v="14034384.34"/>
    <x v="1607"/>
    <s v="&gt;500 000"/>
    <x v="5"/>
  </r>
  <r>
    <x v="3"/>
    <x v="2"/>
    <x v="0"/>
    <n v="2"/>
    <n v="2"/>
    <x v="1"/>
    <n v="33"/>
    <n v="9035653.0600000005"/>
    <x v="1608"/>
    <s v="&gt;500 000"/>
    <x v="5"/>
  </r>
  <r>
    <x v="16"/>
    <x v="2"/>
    <x v="1"/>
    <n v="1"/>
    <n v="9"/>
    <x v="1"/>
    <n v="185"/>
    <n v="14194689.16"/>
    <x v="1609"/>
    <s v="&gt;500 000"/>
    <x v="5"/>
  </r>
  <r>
    <x v="1"/>
    <x v="3"/>
    <x v="0"/>
    <n v="2"/>
    <n v="5"/>
    <x v="0"/>
    <n v="40"/>
    <n v="8384247.7599999998"/>
    <x v="1610"/>
    <s v="&gt;500 000"/>
    <x v="5"/>
  </r>
  <r>
    <x v="4"/>
    <x v="1"/>
    <x v="1"/>
    <n v="2"/>
    <n v="10"/>
    <x v="1"/>
    <n v="171"/>
    <n v="13787452.859999999"/>
    <x v="1611"/>
    <s v="&gt;500 000"/>
    <x v="5"/>
  </r>
  <r>
    <x v="11"/>
    <x v="3"/>
    <x v="1"/>
    <n v="2"/>
    <n v="9"/>
    <x v="1"/>
    <n v="157"/>
    <n v="9927371.5199999996"/>
    <x v="1612"/>
    <s v="&gt;500 000"/>
    <x v="5"/>
  </r>
  <r>
    <x v="5"/>
    <x v="0"/>
    <x v="1"/>
    <n v="4"/>
    <n v="12"/>
    <x v="0"/>
    <n v="58"/>
    <n v="22423024.59"/>
    <x v="1613"/>
    <s v="&gt;500 000"/>
    <x v="5"/>
  </r>
  <r>
    <x v="1"/>
    <x v="1"/>
    <x v="0"/>
    <n v="2"/>
    <n v="8"/>
    <x v="0"/>
    <n v="56"/>
    <n v="13064498.41"/>
    <x v="1614"/>
    <s v="&gt;500 000"/>
    <x v="5"/>
  </r>
  <r>
    <x v="4"/>
    <x v="3"/>
    <x v="0"/>
    <n v="1"/>
    <n v="6"/>
    <x v="0"/>
    <n v="149"/>
    <n v="36648096.780000001"/>
    <x v="1615"/>
    <s v="&gt;500 000"/>
    <x v="5"/>
  </r>
  <r>
    <x v="12"/>
    <x v="3"/>
    <x v="0"/>
    <n v="1"/>
    <n v="6"/>
    <x v="0"/>
    <n v="243"/>
    <n v="61020225.079999998"/>
    <x v="1616"/>
    <s v="&gt;500 000"/>
    <x v="5"/>
  </r>
  <r>
    <x v="8"/>
    <x v="3"/>
    <x v="1"/>
    <n v="3"/>
    <n v="9"/>
    <x v="1"/>
    <n v="389"/>
    <n v="30594646.98"/>
    <x v="1617"/>
    <s v="&gt;500 000"/>
    <x v="5"/>
  </r>
  <r>
    <x v="6"/>
    <x v="2"/>
    <x v="0"/>
    <n v="1"/>
    <n v="4"/>
    <x v="0"/>
    <n v="147"/>
    <n v="27758203.84"/>
    <x v="1618"/>
    <s v="&gt;500 000"/>
    <x v="5"/>
  </r>
  <r>
    <x v="1"/>
    <x v="3"/>
    <x v="1"/>
    <n v="1"/>
    <n v="3"/>
    <x v="1"/>
    <n v="1"/>
    <n v="300908.68"/>
    <x v="1619"/>
    <s v="Между 100 000 и 500 000"/>
    <x v="5"/>
  </r>
  <r>
    <x v="7"/>
    <x v="3"/>
    <x v="0"/>
    <n v="3"/>
    <n v="7"/>
    <x v="1"/>
    <n v="100"/>
    <n v="5435760.1799999997"/>
    <x v="1620"/>
    <s v="&gt;500 000"/>
    <x v="5"/>
  </r>
  <r>
    <x v="12"/>
    <x v="3"/>
    <x v="0"/>
    <n v="3"/>
    <n v="5"/>
    <x v="0"/>
    <n v="102"/>
    <n v="18638417"/>
    <x v="1621"/>
    <s v="&gt;500 000"/>
    <x v="5"/>
  </r>
  <r>
    <x v="3"/>
    <x v="0"/>
    <x v="1"/>
    <n v="2"/>
    <n v="2"/>
    <x v="1"/>
    <n v="7"/>
    <n v="805197.45"/>
    <x v="1622"/>
    <s v="&gt;500 000"/>
    <x v="5"/>
  </r>
  <r>
    <x v="6"/>
    <x v="3"/>
    <x v="1"/>
    <n v="3"/>
    <n v="10"/>
    <x v="1"/>
    <n v="109"/>
    <n v="10608813.060000001"/>
    <x v="1623"/>
    <s v="&gt;500 000"/>
    <x v="5"/>
  </r>
  <r>
    <x v="1"/>
    <x v="2"/>
    <x v="1"/>
    <n v="3"/>
    <n v="8"/>
    <x v="1"/>
    <n v="368"/>
    <n v="35726985.799999997"/>
    <x v="1624"/>
    <s v="&gt;500 000"/>
    <x v="5"/>
  </r>
  <r>
    <x v="14"/>
    <x v="2"/>
    <x v="0"/>
    <n v="3"/>
    <n v="6"/>
    <x v="1"/>
    <n v="197"/>
    <n v="31851509.84"/>
    <x v="1625"/>
    <s v="&gt;500 000"/>
    <x v="5"/>
  </r>
  <r>
    <x v="16"/>
    <x v="2"/>
    <x v="1"/>
    <n v="1"/>
    <n v="5"/>
    <x v="1"/>
    <n v="7"/>
    <n v="765371.88"/>
    <x v="1626"/>
    <s v="&gt;500 000"/>
    <x v="5"/>
  </r>
  <r>
    <x v="0"/>
    <x v="2"/>
    <x v="1"/>
    <n v="3"/>
    <n v="10"/>
    <x v="1"/>
    <n v="364"/>
    <n v="32256546.98"/>
    <x v="1627"/>
    <s v="&gt;500 000"/>
    <x v="5"/>
  </r>
  <r>
    <x v="7"/>
    <x v="2"/>
    <x v="0"/>
    <n v="2"/>
    <n v="1"/>
    <x v="1"/>
    <n v="4"/>
    <n v="872406.57"/>
    <x v="1628"/>
    <s v="&gt;500 000"/>
    <x v="5"/>
  </r>
  <r>
    <x v="0"/>
    <x v="2"/>
    <x v="0"/>
    <n v="3"/>
    <n v="2"/>
    <x v="1"/>
    <n v="79"/>
    <n v="24547098.52"/>
    <x v="1629"/>
    <s v="&gt;500 000"/>
    <x v="5"/>
  </r>
  <r>
    <x v="0"/>
    <x v="3"/>
    <x v="0"/>
    <n v="3"/>
    <n v="2"/>
    <x v="1"/>
    <n v="12"/>
    <n v="4116637.94"/>
    <x v="1630"/>
    <s v="&gt;500 000"/>
    <x v="5"/>
  </r>
  <r>
    <x v="9"/>
    <x v="2"/>
    <x v="0"/>
    <n v="1"/>
    <n v="7"/>
    <x v="1"/>
    <n v="139"/>
    <n v="5795301.7599999998"/>
    <x v="1631"/>
    <s v="&gt;500 000"/>
    <x v="5"/>
  </r>
  <r>
    <x v="11"/>
    <x v="2"/>
    <x v="0"/>
    <n v="3"/>
    <n v="3"/>
    <x v="1"/>
    <n v="20"/>
    <n v="2032422.58"/>
    <x v="1632"/>
    <s v="&gt;500 000"/>
    <x v="5"/>
  </r>
  <r>
    <x v="0"/>
    <x v="1"/>
    <x v="1"/>
    <n v="2"/>
    <n v="10"/>
    <x v="1"/>
    <n v="475"/>
    <n v="37058689.710000001"/>
    <x v="1633"/>
    <s v="&gt;500 000"/>
    <x v="5"/>
  </r>
  <r>
    <x v="3"/>
    <x v="2"/>
    <x v="0"/>
    <n v="1"/>
    <n v="7"/>
    <x v="0"/>
    <n v="237"/>
    <n v="52367673.140000001"/>
    <x v="1634"/>
    <s v="&gt;500 000"/>
    <x v="5"/>
  </r>
  <r>
    <x v="2"/>
    <x v="3"/>
    <x v="1"/>
    <n v="2"/>
    <n v="12"/>
    <x v="1"/>
    <n v="130"/>
    <n v="11419988.289999999"/>
    <x v="1635"/>
    <s v="&gt;500 000"/>
    <x v="5"/>
  </r>
  <r>
    <x v="17"/>
    <x v="1"/>
    <x v="1"/>
    <n v="1"/>
    <n v="8"/>
    <x v="1"/>
    <n v="205"/>
    <n v="15829455.34"/>
    <x v="1636"/>
    <s v="&gt;500 000"/>
    <x v="5"/>
  </r>
  <r>
    <x v="8"/>
    <x v="3"/>
    <x v="1"/>
    <n v="1"/>
    <n v="9"/>
    <x v="1"/>
    <n v="217"/>
    <n v="20021262.34"/>
    <x v="1637"/>
    <s v="&gt;500 000"/>
    <x v="5"/>
  </r>
  <r>
    <x v="12"/>
    <x v="3"/>
    <x v="1"/>
    <n v="2"/>
    <n v="10"/>
    <x v="1"/>
    <n v="322"/>
    <n v="30398593.68"/>
    <x v="1638"/>
    <s v="&gt;500 000"/>
    <x v="5"/>
  </r>
  <r>
    <x v="2"/>
    <x v="3"/>
    <x v="1"/>
    <n v="2"/>
    <n v="1"/>
    <x v="1"/>
    <n v="5"/>
    <n v="838259.66"/>
    <x v="1639"/>
    <s v="&gt;500 000"/>
    <x v="5"/>
  </r>
  <r>
    <x v="3"/>
    <x v="1"/>
    <x v="1"/>
    <n v="1"/>
    <n v="10"/>
    <x v="0"/>
    <n v="108"/>
    <n v="43764586.880000003"/>
    <x v="1640"/>
    <s v="&gt;500 000"/>
    <x v="5"/>
  </r>
  <r>
    <x v="1"/>
    <x v="3"/>
    <x v="0"/>
    <n v="3"/>
    <n v="4"/>
    <x v="1"/>
    <n v="85"/>
    <n v="5703143.2400000002"/>
    <x v="1641"/>
    <s v="&gt;500 000"/>
    <x v="5"/>
  </r>
  <r>
    <x v="0"/>
    <x v="2"/>
    <x v="0"/>
    <n v="2"/>
    <n v="7"/>
    <x v="0"/>
    <n v="588"/>
    <n v="91233705.290000007"/>
    <x v="1642"/>
    <s v="&gt;500 000"/>
    <x v="5"/>
  </r>
  <r>
    <x v="4"/>
    <x v="3"/>
    <x v="1"/>
    <n v="3"/>
    <n v="12"/>
    <x v="1"/>
    <n v="85"/>
    <n v="11610477.75"/>
    <x v="1643"/>
    <s v="&gt;500 000"/>
    <x v="5"/>
  </r>
  <r>
    <x v="13"/>
    <x v="1"/>
    <x v="1"/>
    <n v="1"/>
    <n v="10"/>
    <x v="1"/>
    <n v="306"/>
    <n v="27125722.390000001"/>
    <x v="1644"/>
    <s v="&gt;500 000"/>
    <x v="5"/>
  </r>
  <r>
    <x v="13"/>
    <x v="3"/>
    <x v="1"/>
    <n v="3"/>
    <n v="9"/>
    <x v="1"/>
    <n v="187"/>
    <n v="17809826.489999998"/>
    <x v="1645"/>
    <s v="&gt;500 000"/>
    <x v="5"/>
  </r>
  <r>
    <x v="12"/>
    <x v="2"/>
    <x v="0"/>
    <n v="3"/>
    <n v="7"/>
    <x v="1"/>
    <n v="176"/>
    <n v="9520175.2400000095"/>
    <x v="1646"/>
    <s v="&gt;500 000"/>
    <x v="5"/>
  </r>
  <r>
    <x v="12"/>
    <x v="3"/>
    <x v="0"/>
    <n v="1"/>
    <n v="7"/>
    <x v="0"/>
    <n v="225"/>
    <n v="48921395.869999997"/>
    <x v="1647"/>
    <s v="&gt;500 000"/>
    <x v="5"/>
  </r>
  <r>
    <x v="15"/>
    <x v="2"/>
    <x v="0"/>
    <n v="3"/>
    <n v="7"/>
    <x v="0"/>
    <n v="322"/>
    <n v="43446335.270000003"/>
    <x v="1648"/>
    <s v="&gt;500 000"/>
    <x v="5"/>
  </r>
  <r>
    <x v="8"/>
    <x v="0"/>
    <x v="0"/>
    <n v="3"/>
    <n v="5"/>
    <x v="1"/>
    <n v="73"/>
    <n v="4298595.3899999997"/>
    <x v="1649"/>
    <s v="&gt;500 000"/>
    <x v="5"/>
  </r>
  <r>
    <x v="4"/>
    <x v="0"/>
    <x v="1"/>
    <n v="3"/>
    <n v="2"/>
    <x v="1"/>
    <n v="7"/>
    <n v="787739.43"/>
    <x v="1650"/>
    <s v="&gt;500 000"/>
    <x v="5"/>
  </r>
  <r>
    <x v="10"/>
    <x v="2"/>
    <x v="0"/>
    <n v="1"/>
    <n v="1"/>
    <x v="1"/>
    <n v="17"/>
    <n v="2230830.7000000002"/>
    <x v="1651"/>
    <s v="&gt;500 000"/>
    <x v="5"/>
  </r>
  <r>
    <x v="2"/>
    <x v="2"/>
    <x v="1"/>
    <n v="3"/>
    <n v="8"/>
    <x v="1"/>
    <n v="118"/>
    <n v="8489551.0099999998"/>
    <x v="1652"/>
    <s v="&gt;500 000"/>
    <x v="5"/>
  </r>
  <r>
    <x v="8"/>
    <x v="3"/>
    <x v="1"/>
    <n v="4"/>
    <n v="10"/>
    <x v="1"/>
    <n v="215"/>
    <n v="23935654.879999999"/>
    <x v="1653"/>
    <s v="&gt;500 000"/>
    <x v="5"/>
  </r>
  <r>
    <x v="5"/>
    <x v="3"/>
    <x v="1"/>
    <n v="3"/>
    <n v="12"/>
    <x v="1"/>
    <n v="513"/>
    <n v="52369527.780000001"/>
    <x v="1654"/>
    <s v="&gt;500 000"/>
    <x v="5"/>
  </r>
  <r>
    <x v="12"/>
    <x v="2"/>
    <x v="0"/>
    <n v="2"/>
    <n v="6"/>
    <x v="1"/>
    <n v="199"/>
    <n v="12532512.960000001"/>
    <x v="1655"/>
    <s v="&gt;500 000"/>
    <x v="5"/>
  </r>
  <r>
    <x v="9"/>
    <x v="3"/>
    <x v="1"/>
    <n v="3"/>
    <n v="12"/>
    <x v="1"/>
    <n v="172"/>
    <n v="19390248.859999999"/>
    <x v="1656"/>
    <s v="&gt;500 000"/>
    <x v="5"/>
  </r>
  <r>
    <x v="7"/>
    <x v="2"/>
    <x v="1"/>
    <n v="1"/>
    <n v="8"/>
    <x v="0"/>
    <n v="59"/>
    <n v="10647765.619999999"/>
    <x v="1657"/>
    <s v="&gt;500 000"/>
    <x v="5"/>
  </r>
  <r>
    <x v="10"/>
    <x v="3"/>
    <x v="0"/>
    <n v="1"/>
    <n v="4"/>
    <x v="0"/>
    <n v="151"/>
    <n v="22977699.32"/>
    <x v="1658"/>
    <s v="&gt;500 000"/>
    <x v="5"/>
  </r>
  <r>
    <x v="5"/>
    <x v="3"/>
    <x v="1"/>
    <n v="4"/>
    <n v="9"/>
    <x v="1"/>
    <n v="231"/>
    <n v="18298550.100000001"/>
    <x v="1659"/>
    <s v="&gt;500 000"/>
    <x v="5"/>
  </r>
  <r>
    <x v="14"/>
    <x v="1"/>
    <x v="1"/>
    <n v="1"/>
    <n v="10"/>
    <x v="1"/>
    <n v="125"/>
    <n v="10050117.390000001"/>
    <x v="1660"/>
    <s v="&gt;500 000"/>
    <x v="5"/>
  </r>
  <r>
    <x v="0"/>
    <x v="1"/>
    <x v="1"/>
    <n v="1"/>
    <n v="11"/>
    <x v="1"/>
    <n v="133"/>
    <n v="11818007.439999999"/>
    <x v="1661"/>
    <s v="&gt;500 000"/>
    <x v="5"/>
  </r>
  <r>
    <x v="17"/>
    <x v="1"/>
    <x v="1"/>
    <n v="4"/>
    <n v="11"/>
    <x v="1"/>
    <n v="37"/>
    <n v="5922988.0499999998"/>
    <x v="1662"/>
    <s v="&gt;500 000"/>
    <x v="5"/>
  </r>
  <r>
    <x v="5"/>
    <x v="0"/>
    <x v="1"/>
    <n v="3"/>
    <n v="12"/>
    <x v="1"/>
    <n v="257"/>
    <n v="26747153.02"/>
    <x v="1663"/>
    <s v="&gt;500 000"/>
    <x v="5"/>
  </r>
  <r>
    <x v="16"/>
    <x v="2"/>
    <x v="0"/>
    <n v="2"/>
    <n v="5"/>
    <x v="0"/>
    <n v="307"/>
    <n v="32582857.760000002"/>
    <x v="1664"/>
    <s v="&gt;500 000"/>
    <x v="5"/>
  </r>
  <r>
    <x v="3"/>
    <x v="0"/>
    <x v="0"/>
    <n v="1"/>
    <n v="6"/>
    <x v="1"/>
    <n v="37"/>
    <n v="1948989.27"/>
    <x v="1665"/>
    <s v="&gt;500 000"/>
    <x v="5"/>
  </r>
  <r>
    <x v="7"/>
    <x v="3"/>
    <x v="0"/>
    <n v="2"/>
    <n v="6"/>
    <x v="1"/>
    <n v="268"/>
    <n v="20090363.789999999"/>
    <x v="1666"/>
    <s v="&gt;500 000"/>
    <x v="5"/>
  </r>
  <r>
    <x v="14"/>
    <x v="2"/>
    <x v="1"/>
    <n v="2"/>
    <n v="8"/>
    <x v="1"/>
    <n v="82"/>
    <n v="6757450.4500000002"/>
    <x v="1667"/>
    <s v="&gt;500 000"/>
    <x v="5"/>
  </r>
  <r>
    <x v="0"/>
    <x v="2"/>
    <x v="0"/>
    <n v="1"/>
    <n v="7"/>
    <x v="1"/>
    <n v="98"/>
    <n v="4424646.99"/>
    <x v="1668"/>
    <s v="&gt;500 000"/>
    <x v="5"/>
  </r>
  <r>
    <x v="14"/>
    <x v="2"/>
    <x v="1"/>
    <n v="1"/>
    <n v="2"/>
    <x v="1"/>
    <n v="2"/>
    <n v="326386.83"/>
    <x v="1669"/>
    <s v="Между 100 000 и 500 000"/>
    <x v="5"/>
  </r>
  <r>
    <x v="4"/>
    <x v="0"/>
    <x v="1"/>
    <n v="3"/>
    <n v="12"/>
    <x v="0"/>
    <n v="62"/>
    <n v="23550032.91"/>
    <x v="1670"/>
    <s v="&gt;500 000"/>
    <x v="5"/>
  </r>
  <r>
    <x v="13"/>
    <x v="1"/>
    <x v="1"/>
    <n v="2"/>
    <n v="8"/>
    <x v="1"/>
    <n v="114"/>
    <n v="5297565.51"/>
    <x v="1671"/>
    <s v="&gt;500 000"/>
    <x v="5"/>
  </r>
  <r>
    <x v="12"/>
    <x v="3"/>
    <x v="0"/>
    <n v="2"/>
    <n v="5"/>
    <x v="0"/>
    <n v="180"/>
    <n v="25594843"/>
    <x v="1672"/>
    <s v="&gt;500 000"/>
    <x v="5"/>
  </r>
  <r>
    <x v="11"/>
    <x v="3"/>
    <x v="0"/>
    <n v="3"/>
    <n v="6"/>
    <x v="0"/>
    <n v="164"/>
    <n v="37775162.57"/>
    <x v="1673"/>
    <s v="&gt;500 000"/>
    <x v="5"/>
  </r>
  <r>
    <x v="1"/>
    <x v="2"/>
    <x v="1"/>
    <n v="4"/>
    <n v="9"/>
    <x v="1"/>
    <n v="307"/>
    <n v="29465358.600000001"/>
    <x v="1674"/>
    <s v="&gt;500 000"/>
    <x v="5"/>
  </r>
  <r>
    <x v="9"/>
    <x v="1"/>
    <x v="1"/>
    <n v="2"/>
    <n v="6"/>
    <x v="1"/>
    <n v="3"/>
    <n v="575998.14"/>
    <x v="1675"/>
    <s v="&gt;500 000"/>
    <x v="5"/>
  </r>
  <r>
    <x v="12"/>
    <x v="3"/>
    <x v="0"/>
    <n v="2"/>
    <n v="7"/>
    <x v="1"/>
    <n v="110"/>
    <n v="6179527.1399999997"/>
    <x v="1676"/>
    <s v="&gt;500 000"/>
    <x v="5"/>
  </r>
  <r>
    <x v="2"/>
    <x v="2"/>
    <x v="1"/>
    <n v="1"/>
    <n v="12"/>
    <x v="1"/>
    <n v="171"/>
    <n v="15825812.67"/>
    <x v="1677"/>
    <s v="&gt;500 000"/>
    <x v="5"/>
  </r>
  <r>
    <x v="6"/>
    <x v="3"/>
    <x v="1"/>
    <n v="3"/>
    <n v="8"/>
    <x v="1"/>
    <n v="70"/>
    <n v="6420008.8700000001"/>
    <x v="1678"/>
    <s v="&gt;500 000"/>
    <x v="5"/>
  </r>
  <r>
    <x v="0"/>
    <x v="2"/>
    <x v="1"/>
    <n v="1"/>
    <n v="8"/>
    <x v="1"/>
    <n v="147"/>
    <n v="12115941.029999999"/>
    <x v="1679"/>
    <s v="&gt;500 000"/>
    <x v="5"/>
  </r>
  <r>
    <x v="13"/>
    <x v="1"/>
    <x v="1"/>
    <n v="3"/>
    <n v="6"/>
    <x v="1"/>
    <n v="3"/>
    <n v="582486.27"/>
    <x v="1680"/>
    <s v="&gt;500 000"/>
    <x v="5"/>
  </r>
  <r>
    <x v="4"/>
    <x v="2"/>
    <x v="1"/>
    <n v="3"/>
    <n v="11"/>
    <x v="1"/>
    <n v="272"/>
    <n v="28630277.359999999"/>
    <x v="1681"/>
    <s v="&gt;500 000"/>
    <x v="5"/>
  </r>
  <r>
    <x v="2"/>
    <x v="1"/>
    <x v="1"/>
    <n v="4"/>
    <n v="3"/>
    <x v="1"/>
    <n v="2"/>
    <n v="538577.02"/>
    <x v="1682"/>
    <s v="&gt;500 000"/>
    <x v="5"/>
  </r>
  <r>
    <x v="13"/>
    <x v="3"/>
    <x v="1"/>
    <n v="2"/>
    <n v="11"/>
    <x v="1"/>
    <n v="150"/>
    <n v="9642088.0299999993"/>
    <x v="1683"/>
    <s v="&gt;500 000"/>
    <x v="5"/>
  </r>
  <r>
    <x v="9"/>
    <x v="3"/>
    <x v="0"/>
    <n v="1"/>
    <n v="4"/>
    <x v="0"/>
    <n v="144"/>
    <n v="25944949.079999998"/>
    <x v="1684"/>
    <s v="&gt;500 000"/>
    <x v="5"/>
  </r>
  <r>
    <x v="5"/>
    <x v="2"/>
    <x v="0"/>
    <n v="1"/>
    <n v="5"/>
    <x v="0"/>
    <n v="147"/>
    <n v="24907227.719999999"/>
    <x v="1685"/>
    <s v="&gt;500 000"/>
    <x v="5"/>
  </r>
  <r>
    <x v="2"/>
    <x v="3"/>
    <x v="1"/>
    <n v="4"/>
    <n v="11"/>
    <x v="1"/>
    <n v="138"/>
    <n v="15337634.609999999"/>
    <x v="1686"/>
    <s v="&gt;500 000"/>
    <x v="5"/>
  </r>
  <r>
    <x v="3"/>
    <x v="1"/>
    <x v="0"/>
    <n v="3"/>
    <n v="4"/>
    <x v="1"/>
    <n v="84"/>
    <n v="5819443.7599999998"/>
    <x v="1687"/>
    <s v="&gt;500 000"/>
    <x v="5"/>
  </r>
  <r>
    <x v="10"/>
    <x v="2"/>
    <x v="0"/>
    <n v="1"/>
    <n v="6"/>
    <x v="0"/>
    <n v="403"/>
    <n v="77493657.169999897"/>
    <x v="1688"/>
    <s v="&gt;500 000"/>
    <x v="5"/>
  </r>
  <r>
    <x v="17"/>
    <x v="3"/>
    <x v="0"/>
    <n v="3"/>
    <n v="7"/>
    <x v="1"/>
    <n v="75"/>
    <n v="2758407.47"/>
    <x v="1689"/>
    <s v="&gt;500 000"/>
    <x v="5"/>
  </r>
  <r>
    <x v="5"/>
    <x v="0"/>
    <x v="0"/>
    <n v="3"/>
    <n v="3"/>
    <x v="1"/>
    <n v="56"/>
    <n v="6068287.5899999999"/>
    <x v="1690"/>
    <s v="&gt;500 000"/>
    <x v="5"/>
  </r>
  <r>
    <x v="10"/>
    <x v="3"/>
    <x v="0"/>
    <n v="2"/>
    <n v="4"/>
    <x v="1"/>
    <n v="26"/>
    <n v="1389089.08"/>
    <x v="1691"/>
    <s v="&gt;500 000"/>
    <x v="5"/>
  </r>
  <r>
    <x v="6"/>
    <x v="3"/>
    <x v="1"/>
    <n v="3"/>
    <n v="3"/>
    <x v="1"/>
    <n v="2"/>
    <n v="371831.07"/>
    <x v="1692"/>
    <s v="Между 100 000 и 500 000"/>
    <x v="5"/>
  </r>
  <r>
    <x v="6"/>
    <x v="0"/>
    <x v="1"/>
    <n v="4"/>
    <n v="11"/>
    <x v="1"/>
    <n v="185"/>
    <n v="20004706.600000001"/>
    <x v="1693"/>
    <s v="&gt;500 000"/>
    <x v="5"/>
  </r>
  <r>
    <x v="0"/>
    <x v="1"/>
    <x v="1"/>
    <n v="2"/>
    <n v="3"/>
    <x v="1"/>
    <n v="3"/>
    <n v="562379.61"/>
    <x v="1694"/>
    <s v="&gt;500 000"/>
    <x v="5"/>
  </r>
  <r>
    <x v="12"/>
    <x v="2"/>
    <x v="1"/>
    <n v="3"/>
    <n v="1"/>
    <x v="1"/>
    <n v="3"/>
    <n v="381503.64"/>
    <x v="1695"/>
    <s v="Между 100 000 и 500 000"/>
    <x v="5"/>
  </r>
  <r>
    <x v="0"/>
    <x v="2"/>
    <x v="0"/>
    <n v="2"/>
    <n v="1"/>
    <x v="1"/>
    <n v="13"/>
    <n v="1976638.3"/>
    <x v="1696"/>
    <s v="&gt;500 000"/>
    <x v="5"/>
  </r>
  <r>
    <x v="9"/>
    <x v="2"/>
    <x v="1"/>
    <n v="2"/>
    <n v="10"/>
    <x v="1"/>
    <n v="141"/>
    <n v="13274164.77"/>
    <x v="1697"/>
    <s v="&gt;500 000"/>
    <x v="5"/>
  </r>
  <r>
    <x v="1"/>
    <x v="3"/>
    <x v="1"/>
    <n v="1"/>
    <n v="8"/>
    <x v="0"/>
    <n v="41"/>
    <n v="10210343.92"/>
    <x v="1698"/>
    <s v="&gt;500 000"/>
    <x v="5"/>
  </r>
  <r>
    <x v="1"/>
    <x v="3"/>
    <x v="0"/>
    <n v="3"/>
    <n v="5"/>
    <x v="1"/>
    <n v="93"/>
    <n v="5476058.9699999997"/>
    <x v="1699"/>
    <s v="&gt;500 000"/>
    <x v="5"/>
  </r>
  <r>
    <x v="14"/>
    <x v="2"/>
    <x v="0"/>
    <n v="3"/>
    <n v="7"/>
    <x v="0"/>
    <n v="452"/>
    <n v="65365985.82"/>
    <x v="1700"/>
    <s v="&gt;500 000"/>
    <x v="5"/>
  </r>
  <r>
    <x v="12"/>
    <x v="2"/>
    <x v="1"/>
    <n v="2"/>
    <n v="8"/>
    <x v="0"/>
    <n v="34"/>
    <n v="9838274.7899999991"/>
    <x v="1701"/>
    <s v="&gt;500 000"/>
    <x v="5"/>
  </r>
  <r>
    <x v="5"/>
    <x v="0"/>
    <x v="1"/>
    <n v="3"/>
    <n v="11"/>
    <x v="1"/>
    <n v="263"/>
    <n v="22499023.510000002"/>
    <x v="1702"/>
    <s v="&gt;500 000"/>
    <x v="5"/>
  </r>
  <r>
    <x v="12"/>
    <x v="3"/>
    <x v="0"/>
    <n v="3"/>
    <n v="6"/>
    <x v="1"/>
    <n v="121"/>
    <n v="7601249.2400000002"/>
    <x v="1703"/>
    <s v="&gt;500 000"/>
    <x v="5"/>
  </r>
  <r>
    <x v="4"/>
    <x v="2"/>
    <x v="0"/>
    <n v="3"/>
    <n v="7"/>
    <x v="1"/>
    <n v="49"/>
    <n v="2895499.39"/>
    <x v="1704"/>
    <s v="&gt;500 000"/>
    <x v="5"/>
  </r>
  <r>
    <x v="5"/>
    <x v="3"/>
    <x v="1"/>
    <n v="2"/>
    <n v="3"/>
    <x v="1"/>
    <n v="2"/>
    <n v="377243.66"/>
    <x v="1705"/>
    <s v="Между 100 000 и 500 000"/>
    <x v="5"/>
  </r>
  <r>
    <x v="0"/>
    <x v="0"/>
    <x v="0"/>
    <n v="2"/>
    <n v="7"/>
    <x v="0"/>
    <n v="125"/>
    <n v="21717432.02"/>
    <x v="1706"/>
    <s v="&gt;500 000"/>
    <x v="5"/>
  </r>
  <r>
    <x v="11"/>
    <x v="2"/>
    <x v="0"/>
    <n v="3"/>
    <n v="4"/>
    <x v="1"/>
    <n v="117"/>
    <n v="7974417.8899999997"/>
    <x v="1707"/>
    <s v="&gt;500 000"/>
    <x v="5"/>
  </r>
  <r>
    <x v="13"/>
    <x v="1"/>
    <x v="1"/>
    <n v="3"/>
    <n v="11"/>
    <x v="1"/>
    <n v="64"/>
    <n v="6635965.8899999997"/>
    <x v="1708"/>
    <s v="&gt;500 000"/>
    <x v="5"/>
  </r>
  <r>
    <x v="4"/>
    <x v="0"/>
    <x v="0"/>
    <n v="3"/>
    <n v="5"/>
    <x v="1"/>
    <n v="56"/>
    <n v="4143331.9"/>
    <x v="1709"/>
    <s v="&gt;500 000"/>
    <x v="5"/>
  </r>
  <r>
    <x v="7"/>
    <x v="2"/>
    <x v="0"/>
    <n v="2"/>
    <n v="5"/>
    <x v="1"/>
    <n v="124"/>
    <n v="8392723.6199999992"/>
    <x v="1710"/>
    <s v="&gt;500 000"/>
    <x v="5"/>
  </r>
  <r>
    <x v="8"/>
    <x v="2"/>
    <x v="1"/>
    <n v="2"/>
    <n v="8"/>
    <x v="0"/>
    <n v="50"/>
    <n v="9795840.8699999992"/>
    <x v="1711"/>
    <s v="&gt;500 000"/>
    <x v="5"/>
  </r>
  <r>
    <x v="17"/>
    <x v="3"/>
    <x v="1"/>
    <n v="1"/>
    <n v="2"/>
    <x v="1"/>
    <n v="4"/>
    <n v="984273.35"/>
    <x v="1712"/>
    <s v="&gt;500 000"/>
    <x v="5"/>
  </r>
  <r>
    <x v="12"/>
    <x v="2"/>
    <x v="0"/>
    <n v="1"/>
    <n v="1"/>
    <x v="1"/>
    <n v="7"/>
    <n v="1105309.43"/>
    <x v="1713"/>
    <s v="&gt;500 000"/>
    <x v="5"/>
  </r>
  <r>
    <x v="5"/>
    <x v="2"/>
    <x v="1"/>
    <n v="4"/>
    <n v="12"/>
    <x v="1"/>
    <n v="90"/>
    <n v="12539783.93"/>
    <x v="1714"/>
    <s v="&gt;500 000"/>
    <x v="5"/>
  </r>
  <r>
    <x v="4"/>
    <x v="1"/>
    <x v="1"/>
    <n v="2"/>
    <n v="8"/>
    <x v="1"/>
    <n v="89"/>
    <n v="7307968.8899999997"/>
    <x v="1715"/>
    <s v="&gt;500 000"/>
    <x v="5"/>
  </r>
  <r>
    <x v="7"/>
    <x v="3"/>
    <x v="1"/>
    <n v="4"/>
    <n v="8"/>
    <x v="1"/>
    <n v="84"/>
    <n v="5611345.21"/>
    <x v="1716"/>
    <s v="&gt;500 000"/>
    <x v="5"/>
  </r>
  <r>
    <x v="0"/>
    <x v="2"/>
    <x v="0"/>
    <n v="3"/>
    <n v="4"/>
    <x v="0"/>
    <n v="106"/>
    <n v="21272793.219999999"/>
    <x v="1717"/>
    <s v="&gt;500 000"/>
    <x v="5"/>
  </r>
  <r>
    <x v="6"/>
    <x v="2"/>
    <x v="0"/>
    <n v="1"/>
    <n v="6"/>
    <x v="0"/>
    <n v="217"/>
    <n v="50502325.560000002"/>
    <x v="1718"/>
    <s v="&gt;500 000"/>
    <x v="5"/>
  </r>
  <r>
    <x v="7"/>
    <x v="0"/>
    <x v="0"/>
    <n v="1"/>
    <n v="7"/>
    <x v="1"/>
    <n v="176"/>
    <n v="9651173.7599999998"/>
    <x v="1719"/>
    <s v="&gt;500 000"/>
    <x v="5"/>
  </r>
  <r>
    <x v="14"/>
    <x v="2"/>
    <x v="0"/>
    <n v="1"/>
    <n v="4"/>
    <x v="0"/>
    <n v="168"/>
    <n v="34946438.979999997"/>
    <x v="1720"/>
    <s v="&gt;500 000"/>
    <x v="5"/>
  </r>
  <r>
    <x v="2"/>
    <x v="1"/>
    <x v="1"/>
    <n v="2"/>
    <n v="10"/>
    <x v="1"/>
    <n v="287"/>
    <n v="34976008.93"/>
    <x v="1721"/>
    <s v="&gt;500 000"/>
    <x v="5"/>
  </r>
  <r>
    <x v="8"/>
    <x v="3"/>
    <x v="1"/>
    <n v="3"/>
    <n v="10"/>
    <x v="1"/>
    <n v="312"/>
    <n v="23720294.68"/>
    <x v="1722"/>
    <s v="&gt;500 000"/>
    <x v="5"/>
  </r>
  <r>
    <x v="1"/>
    <x v="2"/>
    <x v="0"/>
    <n v="2"/>
    <n v="5"/>
    <x v="1"/>
    <n v="108"/>
    <n v="6467205.3200000003"/>
    <x v="1723"/>
    <s v="&gt;500 000"/>
    <x v="5"/>
  </r>
  <r>
    <x v="12"/>
    <x v="2"/>
    <x v="0"/>
    <n v="3"/>
    <n v="6"/>
    <x v="1"/>
    <n v="217"/>
    <n v="14208161.67"/>
    <x v="1724"/>
    <s v="&gt;500 000"/>
    <x v="5"/>
  </r>
  <r>
    <x v="17"/>
    <x v="3"/>
    <x v="0"/>
    <n v="3"/>
    <n v="3"/>
    <x v="1"/>
    <n v="134"/>
    <n v="8744236.4000000004"/>
    <x v="1725"/>
    <s v="&gt;500 000"/>
    <x v="5"/>
  </r>
  <r>
    <x v="10"/>
    <x v="3"/>
    <x v="0"/>
    <n v="2"/>
    <n v="5"/>
    <x v="1"/>
    <n v="20"/>
    <n v="1593744.46"/>
    <x v="1726"/>
    <s v="&gt;500 000"/>
    <x v="5"/>
  </r>
  <r>
    <x v="13"/>
    <x v="3"/>
    <x v="0"/>
    <n v="2"/>
    <n v="5"/>
    <x v="0"/>
    <n v="281"/>
    <n v="45427287.200000003"/>
    <x v="1727"/>
    <s v="&gt;500 000"/>
    <x v="5"/>
  </r>
  <r>
    <x v="0"/>
    <x v="1"/>
    <x v="0"/>
    <n v="2"/>
    <n v="6"/>
    <x v="1"/>
    <n v="88"/>
    <n v="5555748.5599999996"/>
    <x v="1728"/>
    <s v="&gt;500 000"/>
    <x v="5"/>
  </r>
  <r>
    <x v="9"/>
    <x v="3"/>
    <x v="0"/>
    <n v="3"/>
    <n v="5"/>
    <x v="1"/>
    <n v="539"/>
    <n v="29261525.859999999"/>
    <x v="1729"/>
    <s v="&gt;500 000"/>
    <x v="5"/>
  </r>
  <r>
    <x v="3"/>
    <x v="1"/>
    <x v="1"/>
    <n v="4"/>
    <n v="1"/>
    <x v="1"/>
    <n v="3"/>
    <n v="417007.72"/>
    <x v="1730"/>
    <s v="Между 100 000 и 500 000"/>
    <x v="5"/>
  </r>
  <r>
    <x v="2"/>
    <x v="2"/>
    <x v="1"/>
    <n v="4"/>
    <n v="8"/>
    <x v="1"/>
    <n v="360"/>
    <n v="35811888.280000001"/>
    <x v="1731"/>
    <s v="&gt;500 000"/>
    <x v="5"/>
  </r>
  <r>
    <x v="17"/>
    <x v="3"/>
    <x v="1"/>
    <n v="1"/>
    <n v="10"/>
    <x v="1"/>
    <n v="177"/>
    <n v="14201237.52"/>
    <x v="1732"/>
    <s v="&gt;500 000"/>
    <x v="5"/>
  </r>
  <r>
    <x v="0"/>
    <x v="1"/>
    <x v="1"/>
    <n v="2"/>
    <n v="9"/>
    <x v="1"/>
    <n v="495"/>
    <n v="46935106.159999996"/>
    <x v="1733"/>
    <s v="&gt;500 000"/>
    <x v="5"/>
  </r>
  <r>
    <x v="1"/>
    <x v="1"/>
    <x v="0"/>
    <n v="2"/>
    <n v="4"/>
    <x v="1"/>
    <n v="114"/>
    <n v="6771593.1100000003"/>
    <x v="1734"/>
    <s v="&gt;500 000"/>
    <x v="5"/>
  </r>
  <r>
    <x v="2"/>
    <x v="2"/>
    <x v="1"/>
    <n v="1"/>
    <n v="2"/>
    <x v="1"/>
    <n v="2"/>
    <n v="345632.35"/>
    <x v="1735"/>
    <s v="Между 100 000 и 500 000"/>
    <x v="5"/>
  </r>
  <r>
    <x v="12"/>
    <x v="3"/>
    <x v="1"/>
    <n v="2"/>
    <n v="11"/>
    <x v="1"/>
    <n v="183"/>
    <n v="17365136.440000001"/>
    <x v="1736"/>
    <s v="&gt;500 000"/>
    <x v="5"/>
  </r>
  <r>
    <x v="10"/>
    <x v="1"/>
    <x v="1"/>
    <n v="1"/>
    <n v="1"/>
    <x v="1"/>
    <n v="4"/>
    <n v="379105.66"/>
    <x v="1737"/>
    <s v="Между 100 000 и 500 000"/>
    <x v="5"/>
  </r>
  <r>
    <x v="2"/>
    <x v="3"/>
    <x v="0"/>
    <n v="3"/>
    <n v="3"/>
    <x v="1"/>
    <n v="67"/>
    <n v="4665187.37"/>
    <x v="1738"/>
    <s v="&gt;500 000"/>
    <x v="5"/>
  </r>
  <r>
    <x v="16"/>
    <x v="2"/>
    <x v="0"/>
    <n v="2"/>
    <n v="7"/>
    <x v="1"/>
    <n v="59"/>
    <n v="9839723.4800000004"/>
    <x v="1739"/>
    <s v="&gt;500 000"/>
    <x v="5"/>
  </r>
  <r>
    <x v="17"/>
    <x v="2"/>
    <x v="1"/>
    <n v="1"/>
    <n v="10"/>
    <x v="0"/>
    <n v="30"/>
    <n v="10868829.710000001"/>
    <x v="1740"/>
    <s v="&gt;500 000"/>
    <x v="5"/>
  </r>
  <r>
    <x v="9"/>
    <x v="2"/>
    <x v="0"/>
    <n v="1"/>
    <n v="1"/>
    <x v="1"/>
    <n v="13"/>
    <n v="2713888.87"/>
    <x v="1741"/>
    <s v="&gt;500 000"/>
    <x v="5"/>
  </r>
  <r>
    <x v="0"/>
    <x v="1"/>
    <x v="0"/>
    <n v="2"/>
    <n v="7"/>
    <x v="1"/>
    <n v="94"/>
    <n v="3281160.7"/>
    <x v="1742"/>
    <s v="&gt;500 000"/>
    <x v="5"/>
  </r>
  <r>
    <x v="7"/>
    <x v="3"/>
    <x v="1"/>
    <n v="4"/>
    <n v="12"/>
    <x v="1"/>
    <n v="41"/>
    <n v="4123477.23"/>
    <x v="1743"/>
    <s v="&gt;500 000"/>
    <x v="5"/>
  </r>
  <r>
    <x v="5"/>
    <x v="3"/>
    <x v="1"/>
    <n v="3"/>
    <n v="12"/>
    <x v="0"/>
    <n v="196"/>
    <n v="74720803.310000002"/>
    <x v="1744"/>
    <s v="&gt;500 000"/>
    <x v="5"/>
  </r>
  <r>
    <x v="2"/>
    <x v="1"/>
    <x v="1"/>
    <n v="3"/>
    <n v="1"/>
    <x v="1"/>
    <n v="2"/>
    <n v="407387.68"/>
    <x v="1745"/>
    <s v="Между 100 000 и 500 000"/>
    <x v="5"/>
  </r>
  <r>
    <x v="10"/>
    <x v="1"/>
    <x v="1"/>
    <n v="1"/>
    <n v="3"/>
    <x v="1"/>
    <n v="4"/>
    <n v="586565.62"/>
    <x v="1746"/>
    <s v="&gt;500 000"/>
    <x v="5"/>
  </r>
  <r>
    <x v="12"/>
    <x v="3"/>
    <x v="1"/>
    <n v="4"/>
    <n v="9"/>
    <x v="1"/>
    <n v="240"/>
    <n v="16831513.859999999"/>
    <x v="1747"/>
    <s v="&gt;500 000"/>
    <x v="5"/>
  </r>
  <r>
    <x v="8"/>
    <x v="3"/>
    <x v="1"/>
    <n v="2"/>
    <n v="5"/>
    <x v="1"/>
    <n v="8"/>
    <n v="1554705.86"/>
    <x v="1748"/>
    <s v="&gt;500 000"/>
    <x v="5"/>
  </r>
  <r>
    <x v="5"/>
    <x v="3"/>
    <x v="1"/>
    <n v="2"/>
    <n v="8"/>
    <x v="1"/>
    <n v="75"/>
    <n v="6436611"/>
    <x v="1749"/>
    <s v="&gt;500 000"/>
    <x v="5"/>
  </r>
  <r>
    <x v="12"/>
    <x v="0"/>
    <x v="0"/>
    <n v="1"/>
    <n v="3"/>
    <x v="1"/>
    <n v="12"/>
    <n v="1069276.1000000001"/>
    <x v="1750"/>
    <s v="&gt;500 000"/>
    <x v="5"/>
  </r>
  <r>
    <x v="13"/>
    <x v="2"/>
    <x v="0"/>
    <n v="3"/>
    <n v="4"/>
    <x v="1"/>
    <n v="287"/>
    <n v="14588660.689999999"/>
    <x v="1751"/>
    <s v="&gt;500 000"/>
    <x v="5"/>
  </r>
  <r>
    <x v="16"/>
    <x v="3"/>
    <x v="0"/>
    <n v="2"/>
    <n v="5"/>
    <x v="0"/>
    <n v="484"/>
    <n v="48035045.18"/>
    <x v="1752"/>
    <s v="&gt;500 000"/>
    <x v="5"/>
  </r>
  <r>
    <x v="3"/>
    <x v="2"/>
    <x v="1"/>
    <n v="4"/>
    <n v="8"/>
    <x v="1"/>
    <n v="108"/>
    <n v="7816200.6500000004"/>
    <x v="1753"/>
    <s v="&gt;500 000"/>
    <x v="5"/>
  </r>
  <r>
    <x v="4"/>
    <x v="3"/>
    <x v="1"/>
    <n v="4"/>
    <n v="11"/>
    <x v="0"/>
    <n v="46"/>
    <n v="19709366.84"/>
    <x v="1754"/>
    <s v="&gt;500 000"/>
    <x v="5"/>
  </r>
  <r>
    <x v="0"/>
    <x v="3"/>
    <x v="1"/>
    <n v="2"/>
    <n v="9"/>
    <x v="1"/>
    <n v="464"/>
    <n v="44794259.100000001"/>
    <x v="1755"/>
    <s v="&gt;500 000"/>
    <x v="5"/>
  </r>
  <r>
    <x v="4"/>
    <x v="3"/>
    <x v="0"/>
    <n v="3"/>
    <n v="2"/>
    <x v="1"/>
    <n v="23"/>
    <n v="7551533.9100000001"/>
    <x v="1756"/>
    <s v="&gt;500 000"/>
    <x v="5"/>
  </r>
  <r>
    <x v="8"/>
    <x v="3"/>
    <x v="0"/>
    <n v="1"/>
    <n v="7"/>
    <x v="0"/>
    <n v="258"/>
    <n v="48370910.539999999"/>
    <x v="1757"/>
    <s v="&gt;500 000"/>
    <x v="5"/>
  </r>
  <r>
    <x v="0"/>
    <x v="3"/>
    <x v="0"/>
    <n v="2"/>
    <n v="3"/>
    <x v="1"/>
    <n v="49"/>
    <n v="9722603.9100000001"/>
    <x v="1758"/>
    <s v="&gt;500 000"/>
    <x v="5"/>
  </r>
  <r>
    <x v="0"/>
    <x v="2"/>
    <x v="0"/>
    <n v="3"/>
    <n v="3"/>
    <x v="1"/>
    <n v="60"/>
    <n v="2407542.7799999998"/>
    <x v="1759"/>
    <s v="&gt;500 000"/>
    <x v="5"/>
  </r>
  <r>
    <x v="17"/>
    <x v="1"/>
    <x v="1"/>
    <n v="2"/>
    <n v="9"/>
    <x v="1"/>
    <n v="399"/>
    <n v="32246522.93"/>
    <x v="1760"/>
    <s v="&gt;500 000"/>
    <x v="5"/>
  </r>
  <r>
    <x v="12"/>
    <x v="2"/>
    <x v="1"/>
    <n v="1"/>
    <n v="5"/>
    <x v="1"/>
    <n v="3"/>
    <n v="419086.48"/>
    <x v="1761"/>
    <s v="Между 100 000 и 500 000"/>
    <x v="5"/>
  </r>
  <r>
    <x v="2"/>
    <x v="2"/>
    <x v="0"/>
    <n v="2"/>
    <n v="7"/>
    <x v="1"/>
    <n v="66"/>
    <n v="4558624.6500000004"/>
    <x v="1762"/>
    <s v="&gt;500 000"/>
    <x v="5"/>
  </r>
  <r>
    <x v="1"/>
    <x v="1"/>
    <x v="1"/>
    <n v="2"/>
    <n v="1"/>
    <x v="1"/>
    <n v="2"/>
    <n v="415607.13"/>
    <x v="1763"/>
    <s v="Между 100 000 и 500 000"/>
    <x v="5"/>
  </r>
  <r>
    <x v="4"/>
    <x v="2"/>
    <x v="0"/>
    <n v="2"/>
    <n v="4"/>
    <x v="1"/>
    <n v="274"/>
    <n v="19549425.969999999"/>
    <x v="1764"/>
    <s v="&gt;500 000"/>
    <x v="5"/>
  </r>
  <r>
    <x v="10"/>
    <x v="2"/>
    <x v="0"/>
    <n v="2"/>
    <n v="4"/>
    <x v="0"/>
    <n v="126"/>
    <n v="25589620.219999999"/>
    <x v="1765"/>
    <s v="&gt;500 000"/>
    <x v="5"/>
  </r>
  <r>
    <x v="0"/>
    <x v="3"/>
    <x v="1"/>
    <n v="3"/>
    <n v="8"/>
    <x v="0"/>
    <n v="18"/>
    <n v="8355316.9500000002"/>
    <x v="1766"/>
    <s v="&gt;500 000"/>
    <x v="5"/>
  </r>
  <r>
    <x v="11"/>
    <x v="2"/>
    <x v="0"/>
    <n v="3"/>
    <n v="5"/>
    <x v="1"/>
    <n v="156"/>
    <n v="8865178.7100000009"/>
    <x v="1767"/>
    <s v="&gt;500 000"/>
    <x v="5"/>
  </r>
  <r>
    <x v="0"/>
    <x v="3"/>
    <x v="1"/>
    <n v="4"/>
    <n v="9"/>
    <x v="1"/>
    <n v="92"/>
    <n v="6276977.0899999999"/>
    <x v="1768"/>
    <s v="&gt;500 000"/>
    <x v="5"/>
  </r>
  <r>
    <x v="17"/>
    <x v="2"/>
    <x v="1"/>
    <n v="2"/>
    <n v="9"/>
    <x v="1"/>
    <n v="271"/>
    <n v="22347200.57"/>
    <x v="1769"/>
    <s v="&gt;500 000"/>
    <x v="5"/>
  </r>
  <r>
    <x v="7"/>
    <x v="0"/>
    <x v="0"/>
    <n v="2"/>
    <n v="6"/>
    <x v="1"/>
    <n v="82"/>
    <n v="5871947.6500000004"/>
    <x v="1770"/>
    <s v="&gt;500 000"/>
    <x v="5"/>
  </r>
  <r>
    <x v="7"/>
    <x v="0"/>
    <x v="0"/>
    <n v="1"/>
    <n v="2"/>
    <x v="1"/>
    <n v="60"/>
    <n v="17455071.530000001"/>
    <x v="1771"/>
    <s v="&gt;500 000"/>
    <x v="5"/>
  </r>
  <r>
    <x v="17"/>
    <x v="1"/>
    <x v="1"/>
    <n v="2"/>
    <n v="8"/>
    <x v="1"/>
    <n v="346"/>
    <n v="24617886.469999999"/>
    <x v="1772"/>
    <s v="&gt;500 000"/>
    <x v="5"/>
  </r>
  <r>
    <x v="3"/>
    <x v="0"/>
    <x v="1"/>
    <n v="2"/>
    <n v="11"/>
    <x v="1"/>
    <n v="459"/>
    <n v="38554063.869999997"/>
    <x v="1773"/>
    <s v="&gt;500 000"/>
    <x v="5"/>
  </r>
  <r>
    <x v="2"/>
    <x v="3"/>
    <x v="0"/>
    <n v="3"/>
    <n v="7"/>
    <x v="1"/>
    <n v="51"/>
    <n v="2147770.2400000002"/>
    <x v="1774"/>
    <s v="&gt;500 000"/>
    <x v="5"/>
  </r>
  <r>
    <x v="2"/>
    <x v="1"/>
    <x v="1"/>
    <n v="1"/>
    <n v="11"/>
    <x v="0"/>
    <n v="106"/>
    <n v="44200090.030000001"/>
    <x v="1775"/>
    <s v="&gt;500 000"/>
    <x v="5"/>
  </r>
  <r>
    <x v="2"/>
    <x v="2"/>
    <x v="1"/>
    <n v="1"/>
    <n v="8"/>
    <x v="1"/>
    <n v="179"/>
    <n v="13640486.390000001"/>
    <x v="1776"/>
    <s v="&gt;500 000"/>
    <x v="5"/>
  </r>
  <r>
    <x v="10"/>
    <x v="2"/>
    <x v="0"/>
    <n v="3"/>
    <n v="6"/>
    <x v="0"/>
    <n v="548"/>
    <n v="93676842.329999998"/>
    <x v="1777"/>
    <s v="&gt;500 000"/>
    <x v="5"/>
  </r>
  <r>
    <x v="6"/>
    <x v="3"/>
    <x v="0"/>
    <n v="3"/>
    <n v="5"/>
    <x v="1"/>
    <n v="272"/>
    <n v="17833478.359999999"/>
    <x v="1778"/>
    <s v="&gt;500 000"/>
    <x v="5"/>
  </r>
  <r>
    <x v="3"/>
    <x v="0"/>
    <x v="0"/>
    <n v="2"/>
    <n v="4"/>
    <x v="1"/>
    <n v="58"/>
    <n v="5566136.6799999997"/>
    <x v="1779"/>
    <s v="&gt;500 000"/>
    <x v="5"/>
  </r>
  <r>
    <x v="0"/>
    <x v="3"/>
    <x v="0"/>
    <n v="3"/>
    <n v="5"/>
    <x v="0"/>
    <n v="167"/>
    <n v="35509861.020000003"/>
    <x v="1780"/>
    <s v="&gt;500 000"/>
    <x v="5"/>
  </r>
  <r>
    <x v="11"/>
    <x v="3"/>
    <x v="1"/>
    <n v="2"/>
    <n v="8"/>
    <x v="1"/>
    <n v="106"/>
    <n v="7903735.7199999997"/>
    <x v="1781"/>
    <s v="&gt;500 000"/>
    <x v="5"/>
  </r>
  <r>
    <x v="3"/>
    <x v="0"/>
    <x v="0"/>
    <n v="3"/>
    <n v="6"/>
    <x v="1"/>
    <n v="79"/>
    <n v="4542217.42"/>
    <x v="1782"/>
    <s v="&gt;500 000"/>
    <x v="5"/>
  </r>
  <r>
    <x v="1"/>
    <x v="2"/>
    <x v="1"/>
    <n v="2"/>
    <n v="8"/>
    <x v="1"/>
    <n v="123"/>
    <n v="9118592.9199999999"/>
    <x v="1783"/>
    <s v="&gt;500 000"/>
    <x v="5"/>
  </r>
  <r>
    <x v="3"/>
    <x v="1"/>
    <x v="1"/>
    <n v="3"/>
    <n v="11"/>
    <x v="1"/>
    <n v="109"/>
    <n v="13246256.9"/>
    <x v="1784"/>
    <s v="&gt;500 000"/>
    <x v="5"/>
  </r>
  <r>
    <x v="11"/>
    <x v="0"/>
    <x v="1"/>
    <n v="3"/>
    <n v="8"/>
    <x v="1"/>
    <n v="118"/>
    <n v="8468652.7200000007"/>
    <x v="1785"/>
    <s v="&gt;500 000"/>
    <x v="5"/>
  </r>
  <r>
    <x v="3"/>
    <x v="2"/>
    <x v="0"/>
    <n v="2"/>
    <n v="1"/>
    <x v="1"/>
    <n v="8"/>
    <n v="921557.1"/>
    <x v="1786"/>
    <s v="&gt;500 000"/>
    <x v="5"/>
  </r>
  <r>
    <x v="11"/>
    <x v="2"/>
    <x v="1"/>
    <n v="3"/>
    <n v="7"/>
    <x v="0"/>
    <n v="6"/>
    <n v="1025215.66"/>
    <x v="1787"/>
    <s v="&gt;500 000"/>
    <x v="5"/>
  </r>
  <r>
    <x v="1"/>
    <x v="1"/>
    <x v="1"/>
    <n v="3"/>
    <n v="8"/>
    <x v="1"/>
    <n v="464"/>
    <n v="45035314.960000001"/>
    <x v="1788"/>
    <s v="&gt;500 000"/>
    <x v="5"/>
  </r>
  <r>
    <x v="3"/>
    <x v="0"/>
    <x v="1"/>
    <n v="4"/>
    <n v="10"/>
    <x v="1"/>
    <n v="163"/>
    <n v="14278736.98"/>
    <x v="1789"/>
    <s v="&gt;500 000"/>
    <x v="5"/>
  </r>
  <r>
    <x v="2"/>
    <x v="0"/>
    <x v="0"/>
    <n v="1"/>
    <n v="2"/>
    <x v="1"/>
    <n v="12"/>
    <n v="2076821.59"/>
    <x v="1790"/>
    <s v="&gt;500 000"/>
    <x v="5"/>
  </r>
  <r>
    <x v="5"/>
    <x v="3"/>
    <x v="0"/>
    <n v="1"/>
    <n v="7"/>
    <x v="0"/>
    <n v="260"/>
    <n v="54037361.149999999"/>
    <x v="1791"/>
    <s v="&gt;500 000"/>
    <x v="5"/>
  </r>
  <r>
    <x v="0"/>
    <x v="2"/>
    <x v="1"/>
    <n v="3"/>
    <n v="7"/>
    <x v="1"/>
    <n v="10"/>
    <n v="1118178.3999999999"/>
    <x v="1792"/>
    <s v="&gt;500 000"/>
    <x v="5"/>
  </r>
  <r>
    <x v="7"/>
    <x v="2"/>
    <x v="0"/>
    <n v="2"/>
    <n v="3"/>
    <x v="1"/>
    <n v="57"/>
    <n v="6342119.3899999997"/>
    <x v="1793"/>
    <s v="&gt;500 000"/>
    <x v="5"/>
  </r>
  <r>
    <x v="5"/>
    <x v="2"/>
    <x v="1"/>
    <n v="4"/>
    <n v="10"/>
    <x v="1"/>
    <n v="192"/>
    <n v="22569756.649999999"/>
    <x v="1794"/>
    <s v="&gt;500 000"/>
    <x v="5"/>
  </r>
  <r>
    <x v="1"/>
    <x v="3"/>
    <x v="1"/>
    <n v="2"/>
    <n v="9"/>
    <x v="1"/>
    <n v="459"/>
    <n v="42444423.18"/>
    <x v="1795"/>
    <s v="&gt;500 000"/>
    <x v="5"/>
  </r>
  <r>
    <x v="6"/>
    <x v="3"/>
    <x v="1"/>
    <n v="1"/>
    <n v="8"/>
    <x v="0"/>
    <n v="38"/>
    <n v="12798717.65"/>
    <x v="1796"/>
    <s v="&gt;500 000"/>
    <x v="5"/>
  </r>
  <r>
    <x v="1"/>
    <x v="1"/>
    <x v="1"/>
    <n v="2"/>
    <n v="8"/>
    <x v="1"/>
    <n v="135"/>
    <n v="12764690.15"/>
    <x v="1797"/>
    <s v="&gt;500 000"/>
    <x v="5"/>
  </r>
  <r>
    <x v="0"/>
    <x v="3"/>
    <x v="1"/>
    <n v="1"/>
    <n v="12"/>
    <x v="1"/>
    <n v="147"/>
    <n v="10324193.52"/>
    <x v="1798"/>
    <s v="&gt;500 000"/>
    <x v="5"/>
  </r>
  <r>
    <x v="10"/>
    <x v="2"/>
    <x v="0"/>
    <n v="3"/>
    <n v="5"/>
    <x v="1"/>
    <n v="70"/>
    <n v="7163133.5999999996"/>
    <x v="1799"/>
    <s v="&gt;500 000"/>
    <x v="5"/>
  </r>
  <r>
    <x v="4"/>
    <x v="3"/>
    <x v="1"/>
    <n v="1"/>
    <n v="11"/>
    <x v="1"/>
    <n v="144"/>
    <n v="14844658.16"/>
    <x v="1800"/>
    <s v="&gt;500 000"/>
    <x v="5"/>
  </r>
  <r>
    <x v="0"/>
    <x v="3"/>
    <x v="0"/>
    <n v="2"/>
    <n v="4"/>
    <x v="1"/>
    <n v="127"/>
    <n v="9993194.4000000004"/>
    <x v="1801"/>
    <s v="&gt;500 000"/>
    <x v="5"/>
  </r>
  <r>
    <x v="6"/>
    <x v="3"/>
    <x v="1"/>
    <n v="4"/>
    <n v="9"/>
    <x v="1"/>
    <n v="486"/>
    <n v="35836744.200000003"/>
    <x v="1802"/>
    <s v="&gt;500 000"/>
    <x v="5"/>
  </r>
  <r>
    <x v="7"/>
    <x v="2"/>
    <x v="0"/>
    <n v="2"/>
    <n v="4"/>
    <x v="1"/>
    <n v="109"/>
    <n v="5530177.4199999999"/>
    <x v="1803"/>
    <s v="&gt;500 000"/>
    <x v="5"/>
  </r>
  <r>
    <x v="9"/>
    <x v="3"/>
    <x v="0"/>
    <n v="1"/>
    <n v="7"/>
    <x v="1"/>
    <n v="88"/>
    <n v="3391030.03"/>
    <x v="1804"/>
    <s v="&gt;500 000"/>
    <x v="5"/>
  </r>
  <r>
    <x v="6"/>
    <x v="2"/>
    <x v="0"/>
    <n v="3"/>
    <n v="4"/>
    <x v="1"/>
    <n v="176"/>
    <n v="9986391.1799999997"/>
    <x v="1805"/>
    <s v="&gt;500 000"/>
    <x v="5"/>
  </r>
  <r>
    <x v="9"/>
    <x v="3"/>
    <x v="0"/>
    <n v="2"/>
    <n v="6"/>
    <x v="1"/>
    <n v="195"/>
    <n v="11958643.01"/>
    <x v="1806"/>
    <s v="&gt;500 000"/>
    <x v="5"/>
  </r>
  <r>
    <x v="1"/>
    <x v="3"/>
    <x v="0"/>
    <n v="2"/>
    <n v="7"/>
    <x v="1"/>
    <n v="56"/>
    <n v="2279735.7799999998"/>
    <x v="1807"/>
    <s v="&gt;500 000"/>
    <x v="5"/>
  </r>
  <r>
    <x v="11"/>
    <x v="3"/>
    <x v="0"/>
    <n v="2"/>
    <n v="2"/>
    <x v="1"/>
    <n v="45"/>
    <n v="11547433.630000001"/>
    <x v="1808"/>
    <s v="&gt;500 000"/>
    <x v="5"/>
  </r>
  <r>
    <x v="5"/>
    <x v="3"/>
    <x v="0"/>
    <n v="3"/>
    <n v="4"/>
    <x v="1"/>
    <n v="149"/>
    <n v="9323465.9499999993"/>
    <x v="1809"/>
    <s v="&gt;500 000"/>
    <x v="5"/>
  </r>
  <r>
    <x v="1"/>
    <x v="1"/>
    <x v="0"/>
    <n v="2"/>
    <n v="3"/>
    <x v="1"/>
    <n v="96"/>
    <n v="12651799.73"/>
    <x v="1810"/>
    <s v="&gt;500 000"/>
    <x v="5"/>
  </r>
  <r>
    <x v="17"/>
    <x v="3"/>
    <x v="0"/>
    <n v="2"/>
    <n v="5"/>
    <x v="0"/>
    <n v="417"/>
    <n v="54389076.969999999"/>
    <x v="1811"/>
    <s v="&gt;500 000"/>
    <x v="5"/>
  </r>
  <r>
    <x v="3"/>
    <x v="3"/>
    <x v="1"/>
    <n v="1"/>
    <n v="9"/>
    <x v="1"/>
    <n v="595"/>
    <n v="42166166.600000001"/>
    <x v="1812"/>
    <s v="&gt;500 000"/>
    <x v="5"/>
  </r>
  <r>
    <x v="10"/>
    <x v="3"/>
    <x v="0"/>
    <n v="3"/>
    <n v="4"/>
    <x v="1"/>
    <n v="108"/>
    <n v="5567937.8200000003"/>
    <x v="1813"/>
    <s v="&gt;500 000"/>
    <x v="5"/>
  </r>
  <r>
    <x v="3"/>
    <x v="3"/>
    <x v="0"/>
    <n v="2"/>
    <n v="6"/>
    <x v="1"/>
    <n v="121"/>
    <n v="6697415.9299999997"/>
    <x v="1814"/>
    <s v="&gt;500 000"/>
    <x v="5"/>
  </r>
  <r>
    <x v="16"/>
    <x v="3"/>
    <x v="0"/>
    <n v="2"/>
    <n v="6"/>
    <x v="1"/>
    <n v="37"/>
    <n v="4406111.0199999996"/>
    <x v="1815"/>
    <s v="&gt;500 000"/>
    <x v="5"/>
  </r>
  <r>
    <x v="13"/>
    <x v="1"/>
    <x v="0"/>
    <n v="1"/>
    <n v="5"/>
    <x v="1"/>
    <n v="120"/>
    <n v="5673682.1900000004"/>
    <x v="1816"/>
    <s v="&gt;500 000"/>
    <x v="5"/>
  </r>
  <r>
    <x v="17"/>
    <x v="3"/>
    <x v="0"/>
    <n v="1"/>
    <n v="6"/>
    <x v="1"/>
    <n v="34"/>
    <n v="2260073.62"/>
    <x v="1817"/>
    <s v="&gt;500 000"/>
    <x v="5"/>
  </r>
  <r>
    <x v="10"/>
    <x v="0"/>
    <x v="0"/>
    <n v="1"/>
    <n v="5"/>
    <x v="1"/>
    <n v="129"/>
    <n v="7437504.9800000004"/>
    <x v="1818"/>
    <s v="&gt;500 000"/>
    <x v="5"/>
  </r>
  <r>
    <x v="1"/>
    <x v="3"/>
    <x v="1"/>
    <n v="1"/>
    <n v="9"/>
    <x v="1"/>
    <n v="141"/>
    <n v="13276814.390000001"/>
    <x v="1819"/>
    <s v="&gt;500 000"/>
    <x v="5"/>
  </r>
  <r>
    <x v="2"/>
    <x v="1"/>
    <x v="0"/>
    <n v="3"/>
    <n v="3"/>
    <x v="1"/>
    <n v="46"/>
    <n v="3875190.92"/>
    <x v="1820"/>
    <s v="&gt;500 000"/>
    <x v="5"/>
  </r>
  <r>
    <x v="2"/>
    <x v="3"/>
    <x v="1"/>
    <n v="4"/>
    <n v="8"/>
    <x v="0"/>
    <n v="98"/>
    <n v="42699089.619999997"/>
    <x v="1821"/>
    <s v="&gt;500 000"/>
    <x v="5"/>
  </r>
  <r>
    <x v="1"/>
    <x v="3"/>
    <x v="1"/>
    <n v="4"/>
    <n v="9"/>
    <x v="1"/>
    <n v="211"/>
    <n v="20984851.039999999"/>
    <x v="1822"/>
    <s v="&gt;500 000"/>
    <x v="5"/>
  </r>
  <r>
    <x v="0"/>
    <x v="0"/>
    <x v="0"/>
    <n v="1"/>
    <n v="6"/>
    <x v="1"/>
    <n v="74"/>
    <n v="4649760.74"/>
    <x v="1823"/>
    <s v="&gt;500 000"/>
    <x v="5"/>
  </r>
  <r>
    <x v="8"/>
    <x v="1"/>
    <x v="1"/>
    <n v="1"/>
    <n v="6"/>
    <x v="1"/>
    <n v="3"/>
    <n v="604401.73"/>
    <x v="1824"/>
    <s v="&gt;500 000"/>
    <x v="5"/>
  </r>
  <r>
    <x v="6"/>
    <x v="2"/>
    <x v="1"/>
    <n v="2"/>
    <n v="8"/>
    <x v="0"/>
    <n v="34"/>
    <n v="8027080.4800000004"/>
    <x v="1825"/>
    <s v="&gt;500 000"/>
    <x v="5"/>
  </r>
  <r>
    <x v="16"/>
    <x v="0"/>
    <x v="0"/>
    <n v="2"/>
    <n v="1"/>
    <x v="1"/>
    <n v="30"/>
    <n v="4237435.74"/>
    <x v="1826"/>
    <s v="&gt;500 000"/>
    <x v="5"/>
  </r>
  <r>
    <x v="2"/>
    <x v="0"/>
    <x v="0"/>
    <n v="3"/>
    <n v="4"/>
    <x v="1"/>
    <n v="113"/>
    <n v="7212207.0800000001"/>
    <x v="1827"/>
    <s v="&gt;500 000"/>
    <x v="5"/>
  </r>
  <r>
    <x v="4"/>
    <x v="3"/>
    <x v="0"/>
    <n v="3"/>
    <n v="5"/>
    <x v="1"/>
    <n v="227"/>
    <n v="15972149.59"/>
    <x v="1828"/>
    <s v="&gt;500 000"/>
    <x v="5"/>
  </r>
  <r>
    <x v="16"/>
    <x v="2"/>
    <x v="0"/>
    <n v="1"/>
    <n v="7"/>
    <x v="0"/>
    <n v="575"/>
    <n v="92013894.140000001"/>
    <x v="1829"/>
    <s v="&gt;500 000"/>
    <x v="5"/>
  </r>
  <r>
    <x v="1"/>
    <x v="3"/>
    <x v="0"/>
    <n v="1"/>
    <n v="4"/>
    <x v="1"/>
    <n v="120"/>
    <n v="11072592.300000001"/>
    <x v="1830"/>
    <s v="&gt;500 000"/>
    <x v="5"/>
  </r>
  <r>
    <x v="9"/>
    <x v="3"/>
    <x v="0"/>
    <n v="2"/>
    <n v="2"/>
    <x v="1"/>
    <n v="69"/>
    <n v="22709762.699999999"/>
    <x v="1831"/>
    <s v="&gt;500 000"/>
    <x v="5"/>
  </r>
  <r>
    <x v="17"/>
    <x v="3"/>
    <x v="1"/>
    <n v="1"/>
    <n v="11"/>
    <x v="1"/>
    <n v="140"/>
    <n v="10822881.1"/>
    <x v="1832"/>
    <s v="&gt;500 000"/>
    <x v="5"/>
  </r>
  <r>
    <x v="2"/>
    <x v="2"/>
    <x v="0"/>
    <n v="2"/>
    <n v="5"/>
    <x v="1"/>
    <n v="93"/>
    <n v="5515136.0099999998"/>
    <x v="1833"/>
    <s v="&gt;500 000"/>
    <x v="5"/>
  </r>
  <r>
    <x v="8"/>
    <x v="3"/>
    <x v="0"/>
    <n v="2"/>
    <n v="7"/>
    <x v="0"/>
    <n v="232"/>
    <n v="45647418.479999997"/>
    <x v="1834"/>
    <s v="&gt;500 000"/>
    <x v="5"/>
  </r>
  <r>
    <x v="12"/>
    <x v="2"/>
    <x v="1"/>
    <n v="3"/>
    <n v="8"/>
    <x v="1"/>
    <n v="255"/>
    <n v="19770196.530000001"/>
    <x v="1835"/>
    <s v="&gt;500 000"/>
    <x v="5"/>
  </r>
  <r>
    <x v="6"/>
    <x v="2"/>
    <x v="0"/>
    <n v="1"/>
    <n v="7"/>
    <x v="0"/>
    <n v="210"/>
    <n v="36842035.68"/>
    <x v="1836"/>
    <s v="&gt;500 000"/>
    <x v="5"/>
  </r>
  <r>
    <x v="14"/>
    <x v="3"/>
    <x v="0"/>
    <n v="1"/>
    <n v="1"/>
    <x v="1"/>
    <n v="10"/>
    <n v="1670857.26"/>
    <x v="1837"/>
    <s v="&gt;500 000"/>
    <x v="5"/>
  </r>
  <r>
    <x v="9"/>
    <x v="2"/>
    <x v="1"/>
    <n v="2"/>
    <n v="11"/>
    <x v="1"/>
    <n v="148"/>
    <n v="11743735.77"/>
    <x v="1838"/>
    <s v="&gt;500 000"/>
    <x v="5"/>
  </r>
  <r>
    <x v="1"/>
    <x v="2"/>
    <x v="0"/>
    <n v="1"/>
    <n v="7"/>
    <x v="1"/>
    <n v="75"/>
    <n v="4802623"/>
    <x v="1839"/>
    <s v="&gt;500 000"/>
    <x v="5"/>
  </r>
  <r>
    <x v="15"/>
    <x v="0"/>
    <x v="0"/>
    <n v="2"/>
    <n v="6"/>
    <x v="0"/>
    <n v="26"/>
    <n v="3983133.39"/>
    <x v="1840"/>
    <s v="&gt;500 000"/>
    <x v="5"/>
  </r>
  <r>
    <x v="2"/>
    <x v="3"/>
    <x v="1"/>
    <n v="1"/>
    <n v="8"/>
    <x v="1"/>
    <n v="193"/>
    <n v="13432639.060000001"/>
    <x v="1841"/>
    <s v="&gt;500 000"/>
    <x v="5"/>
  </r>
  <r>
    <x v="12"/>
    <x v="0"/>
    <x v="1"/>
    <n v="3"/>
    <n v="9"/>
    <x v="1"/>
    <n v="98"/>
    <n v="6050225.2699999996"/>
    <x v="1842"/>
    <s v="&gt;500 000"/>
    <x v="5"/>
  </r>
  <r>
    <x v="17"/>
    <x v="3"/>
    <x v="0"/>
    <n v="1"/>
    <n v="3"/>
    <x v="1"/>
    <n v="118"/>
    <n v="10423723.970000001"/>
    <x v="1843"/>
    <s v="&gt;500 000"/>
    <x v="5"/>
  </r>
  <r>
    <x v="9"/>
    <x v="3"/>
    <x v="0"/>
    <n v="3"/>
    <n v="6"/>
    <x v="1"/>
    <n v="282"/>
    <n v="21313127.489999998"/>
    <x v="1844"/>
    <s v="&gt;500 000"/>
    <x v="5"/>
  </r>
  <r>
    <x v="5"/>
    <x v="2"/>
    <x v="1"/>
    <n v="1"/>
    <n v="9"/>
    <x v="1"/>
    <n v="277"/>
    <n v="20288571.890000001"/>
    <x v="1845"/>
    <s v="&gt;500 000"/>
    <x v="5"/>
  </r>
  <r>
    <x v="6"/>
    <x v="3"/>
    <x v="1"/>
    <n v="4"/>
    <n v="8"/>
    <x v="1"/>
    <n v="341"/>
    <n v="24496454.809999999"/>
    <x v="1846"/>
    <s v="&gt;500 000"/>
    <x v="5"/>
  </r>
  <r>
    <x v="0"/>
    <x v="0"/>
    <x v="1"/>
    <n v="1"/>
    <n v="10"/>
    <x v="1"/>
    <n v="253"/>
    <n v="17488975.66"/>
    <x v="1847"/>
    <s v="&gt;500 000"/>
    <x v="5"/>
  </r>
  <r>
    <x v="10"/>
    <x v="3"/>
    <x v="1"/>
    <n v="2"/>
    <n v="8"/>
    <x v="1"/>
    <n v="188"/>
    <n v="19335252.510000002"/>
    <x v="1848"/>
    <s v="&gt;500 000"/>
    <x v="5"/>
  </r>
  <r>
    <x v="13"/>
    <x v="2"/>
    <x v="0"/>
    <n v="1"/>
    <n v="4"/>
    <x v="1"/>
    <n v="177"/>
    <n v="8442599.7699999996"/>
    <x v="1849"/>
    <s v="&gt;500 000"/>
    <x v="5"/>
  </r>
  <r>
    <x v="5"/>
    <x v="3"/>
    <x v="1"/>
    <n v="1"/>
    <n v="10"/>
    <x v="1"/>
    <n v="310"/>
    <n v="26988248.289999999"/>
    <x v="1850"/>
    <s v="&gt;500 000"/>
    <x v="5"/>
  </r>
  <r>
    <x v="2"/>
    <x v="2"/>
    <x v="0"/>
    <n v="2"/>
    <n v="2"/>
    <x v="1"/>
    <n v="28"/>
    <n v="9257087.0500000007"/>
    <x v="1851"/>
    <s v="&gt;500 000"/>
    <x v="5"/>
  </r>
  <r>
    <x v="17"/>
    <x v="2"/>
    <x v="0"/>
    <n v="2"/>
    <n v="5"/>
    <x v="1"/>
    <n v="199"/>
    <n v="7334254.8600000003"/>
    <x v="1852"/>
    <s v="&gt;500 000"/>
    <x v="5"/>
  </r>
  <r>
    <x v="17"/>
    <x v="1"/>
    <x v="0"/>
    <n v="2"/>
    <n v="6"/>
    <x v="0"/>
    <n v="86"/>
    <n v="14747964.99"/>
    <x v="1853"/>
    <s v="&gt;500 000"/>
    <x v="5"/>
  </r>
  <r>
    <x v="1"/>
    <x v="0"/>
    <x v="0"/>
    <n v="1"/>
    <n v="4"/>
    <x v="0"/>
    <n v="16"/>
    <n v="4604459.01"/>
    <x v="1854"/>
    <s v="&gt;500 000"/>
    <x v="5"/>
  </r>
  <r>
    <x v="5"/>
    <x v="3"/>
    <x v="1"/>
    <n v="4"/>
    <n v="10"/>
    <x v="1"/>
    <n v="240"/>
    <n v="29777486.629999999"/>
    <x v="1855"/>
    <s v="&gt;500 000"/>
    <x v="5"/>
  </r>
  <r>
    <x v="0"/>
    <x v="0"/>
    <x v="0"/>
    <n v="2"/>
    <n v="5"/>
    <x v="1"/>
    <n v="118"/>
    <n v="7266585.9900000002"/>
    <x v="1856"/>
    <s v="&gt;500 000"/>
    <x v="5"/>
  </r>
  <r>
    <x v="1"/>
    <x v="0"/>
    <x v="0"/>
    <n v="3"/>
    <n v="3"/>
    <x v="1"/>
    <n v="26"/>
    <n v="3138409.52"/>
    <x v="1857"/>
    <s v="&gt;500 000"/>
    <x v="5"/>
  </r>
  <r>
    <x v="5"/>
    <x v="0"/>
    <x v="1"/>
    <n v="1"/>
    <n v="10"/>
    <x v="1"/>
    <n v="186"/>
    <n v="16542299.99"/>
    <x v="1858"/>
    <s v="&gt;500 000"/>
    <x v="5"/>
  </r>
  <r>
    <x v="9"/>
    <x v="3"/>
    <x v="1"/>
    <n v="4"/>
    <n v="12"/>
    <x v="1"/>
    <n v="75"/>
    <n v="8284822.46"/>
    <x v="1859"/>
    <s v="&gt;500 000"/>
    <x v="5"/>
  </r>
  <r>
    <x v="0"/>
    <x v="2"/>
    <x v="1"/>
    <n v="1"/>
    <n v="9"/>
    <x v="1"/>
    <n v="494"/>
    <n v="49954480.990000002"/>
    <x v="1860"/>
    <s v="&gt;500 000"/>
    <x v="5"/>
  </r>
  <r>
    <x v="2"/>
    <x v="3"/>
    <x v="1"/>
    <n v="3"/>
    <n v="9"/>
    <x v="0"/>
    <n v="132"/>
    <n v="57094461.670000002"/>
    <x v="1861"/>
    <s v="&gt;500 000"/>
    <x v="5"/>
  </r>
  <r>
    <x v="8"/>
    <x v="3"/>
    <x v="1"/>
    <n v="3"/>
    <n v="11"/>
    <x v="1"/>
    <n v="104"/>
    <n v="10754280.43"/>
    <x v="1862"/>
    <s v="&gt;500 000"/>
    <x v="5"/>
  </r>
  <r>
    <x v="6"/>
    <x v="0"/>
    <x v="1"/>
    <n v="2"/>
    <n v="12"/>
    <x v="1"/>
    <n v="127"/>
    <n v="11442560.65"/>
    <x v="1863"/>
    <s v="&gt;500 000"/>
    <x v="5"/>
  </r>
  <r>
    <x v="13"/>
    <x v="3"/>
    <x v="1"/>
    <n v="1"/>
    <n v="11"/>
    <x v="1"/>
    <n v="213"/>
    <n v="19777095.539999999"/>
    <x v="1864"/>
    <s v="&gt;500 000"/>
    <x v="5"/>
  </r>
  <r>
    <x v="8"/>
    <x v="0"/>
    <x v="0"/>
    <n v="2"/>
    <n v="2"/>
    <x v="1"/>
    <n v="55"/>
    <n v="15879562.689999999"/>
    <x v="1865"/>
    <s v="&gt;500 000"/>
    <x v="5"/>
  </r>
  <r>
    <x v="1"/>
    <x v="0"/>
    <x v="0"/>
    <n v="1"/>
    <n v="7"/>
    <x v="1"/>
    <n v="81"/>
    <n v="4737854.2300000004"/>
    <x v="1866"/>
    <s v="&gt;500 000"/>
    <x v="5"/>
  </r>
  <r>
    <x v="9"/>
    <x v="3"/>
    <x v="1"/>
    <n v="3"/>
    <n v="8"/>
    <x v="0"/>
    <n v="76"/>
    <n v="12320099.890000001"/>
    <x v="1867"/>
    <s v="&gt;500 000"/>
    <x v="5"/>
  </r>
  <r>
    <x v="1"/>
    <x v="0"/>
    <x v="0"/>
    <n v="1"/>
    <n v="5"/>
    <x v="1"/>
    <n v="141"/>
    <n v="7924925.0599999996"/>
    <x v="1868"/>
    <s v="&gt;500 000"/>
    <x v="5"/>
  </r>
  <r>
    <x v="2"/>
    <x v="2"/>
    <x v="0"/>
    <n v="3"/>
    <n v="5"/>
    <x v="1"/>
    <n v="96"/>
    <n v="5465380.4699999997"/>
    <x v="1869"/>
    <s v="&gt;500 000"/>
    <x v="5"/>
  </r>
  <r>
    <x v="12"/>
    <x v="0"/>
    <x v="1"/>
    <n v="4"/>
    <n v="12"/>
    <x v="1"/>
    <n v="70"/>
    <n v="9107652.8000000007"/>
    <x v="1870"/>
    <s v="&gt;500 000"/>
    <x v="5"/>
  </r>
  <r>
    <x v="5"/>
    <x v="3"/>
    <x v="0"/>
    <n v="3"/>
    <n v="7"/>
    <x v="1"/>
    <n v="184"/>
    <n v="9205829.4399999995"/>
    <x v="1871"/>
    <s v="&gt;500 000"/>
    <x v="5"/>
  </r>
  <r>
    <x v="13"/>
    <x v="2"/>
    <x v="0"/>
    <n v="3"/>
    <n v="3"/>
    <x v="1"/>
    <n v="98"/>
    <n v="6777455.2699999996"/>
    <x v="1872"/>
    <s v="&gt;500 000"/>
    <x v="5"/>
  </r>
  <r>
    <x v="5"/>
    <x v="3"/>
    <x v="0"/>
    <n v="1"/>
    <n v="1"/>
    <x v="1"/>
    <n v="14"/>
    <n v="2527838.7599999998"/>
    <x v="1873"/>
    <s v="&gt;500 000"/>
    <x v="5"/>
  </r>
  <r>
    <x v="16"/>
    <x v="3"/>
    <x v="0"/>
    <n v="3"/>
    <n v="7"/>
    <x v="1"/>
    <n v="74"/>
    <n v="15962518.67"/>
    <x v="1874"/>
    <s v="&gt;500 000"/>
    <x v="5"/>
  </r>
  <r>
    <x v="13"/>
    <x v="3"/>
    <x v="1"/>
    <n v="3"/>
    <n v="8"/>
    <x v="1"/>
    <n v="333"/>
    <n v="24597897.57"/>
    <x v="1875"/>
    <s v="&gt;500 000"/>
    <x v="5"/>
  </r>
  <r>
    <x v="11"/>
    <x v="2"/>
    <x v="0"/>
    <n v="1"/>
    <n v="7"/>
    <x v="1"/>
    <n v="197"/>
    <n v="12606246.289999999"/>
    <x v="1876"/>
    <s v="&gt;500 000"/>
    <x v="5"/>
  </r>
  <r>
    <x v="13"/>
    <x v="2"/>
    <x v="0"/>
    <n v="2"/>
    <n v="7"/>
    <x v="1"/>
    <n v="127"/>
    <n v="5643046.25"/>
    <x v="1877"/>
    <s v="&gt;500 000"/>
    <x v="5"/>
  </r>
  <r>
    <x v="8"/>
    <x v="3"/>
    <x v="1"/>
    <n v="1"/>
    <n v="10"/>
    <x v="1"/>
    <n v="203"/>
    <n v="20257302.309999999"/>
    <x v="1878"/>
    <s v="&gt;500 000"/>
    <x v="5"/>
  </r>
  <r>
    <x v="4"/>
    <x v="3"/>
    <x v="1"/>
    <n v="3"/>
    <n v="10"/>
    <x v="1"/>
    <n v="337"/>
    <n v="32480050.559999999"/>
    <x v="1879"/>
    <s v="&gt;500 000"/>
    <x v="5"/>
  </r>
  <r>
    <x v="16"/>
    <x v="3"/>
    <x v="0"/>
    <n v="1"/>
    <n v="8"/>
    <x v="1"/>
    <n v="1"/>
    <n v="469862.51"/>
    <x v="1880"/>
    <s v="Между 100 000 и 500 000"/>
    <x v="5"/>
  </r>
  <r>
    <x v="1"/>
    <x v="1"/>
    <x v="1"/>
    <n v="1"/>
    <n v="10"/>
    <x v="1"/>
    <n v="302"/>
    <n v="36596640.549999997"/>
    <x v="1881"/>
    <s v="&gt;500 000"/>
    <x v="5"/>
  </r>
  <r>
    <x v="0"/>
    <x v="3"/>
    <x v="0"/>
    <n v="3"/>
    <n v="5"/>
    <x v="1"/>
    <n v="18"/>
    <n v="1586352.33"/>
    <x v="1882"/>
    <s v="&gt;500 000"/>
    <x v="5"/>
  </r>
  <r>
    <x v="0"/>
    <x v="2"/>
    <x v="0"/>
    <n v="1"/>
    <n v="6"/>
    <x v="1"/>
    <n v="66"/>
    <n v="4942510.12"/>
    <x v="1883"/>
    <s v="&gt;500 000"/>
    <x v="5"/>
  </r>
  <r>
    <x v="15"/>
    <x v="2"/>
    <x v="0"/>
    <n v="1"/>
    <n v="6"/>
    <x v="0"/>
    <n v="178"/>
    <n v="19388917.129999999"/>
    <x v="1884"/>
    <s v="&gt;500 000"/>
    <x v="5"/>
  </r>
  <r>
    <x v="4"/>
    <x v="0"/>
    <x v="1"/>
    <n v="2"/>
    <n v="11"/>
    <x v="1"/>
    <n v="333"/>
    <n v="24819466.210000001"/>
    <x v="1885"/>
    <s v="&gt;500 000"/>
    <x v="5"/>
  </r>
  <r>
    <x v="6"/>
    <x v="3"/>
    <x v="0"/>
    <n v="1"/>
    <n v="5"/>
    <x v="0"/>
    <n v="140"/>
    <n v="27347438.329999998"/>
    <x v="1886"/>
    <s v="&gt;500 000"/>
    <x v="5"/>
  </r>
  <r>
    <x v="8"/>
    <x v="3"/>
    <x v="1"/>
    <n v="2"/>
    <n v="9"/>
    <x v="1"/>
    <n v="385"/>
    <n v="28335216.600000001"/>
    <x v="1887"/>
    <s v="&gt;500 000"/>
    <x v="5"/>
  </r>
  <r>
    <x v="3"/>
    <x v="1"/>
    <x v="1"/>
    <n v="2"/>
    <n v="11"/>
    <x v="0"/>
    <n v="98"/>
    <n v="40776047.659999996"/>
    <x v="1888"/>
    <s v="&gt;500 000"/>
    <x v="5"/>
  </r>
  <r>
    <x v="8"/>
    <x v="3"/>
    <x v="0"/>
    <n v="1"/>
    <n v="0"/>
    <x v="1"/>
    <n v="1"/>
    <n v="431796.67"/>
    <x v="1889"/>
    <s v="Между 100 000 и 500 000"/>
    <x v="5"/>
  </r>
  <r>
    <x v="16"/>
    <x v="2"/>
    <x v="0"/>
    <n v="2"/>
    <n v="3"/>
    <x v="0"/>
    <n v="36"/>
    <n v="9323143.5500000007"/>
    <x v="1890"/>
    <s v="&gt;500 000"/>
    <x v="5"/>
  </r>
  <r>
    <x v="6"/>
    <x v="3"/>
    <x v="0"/>
    <n v="2"/>
    <n v="1"/>
    <x v="1"/>
    <n v="11"/>
    <n v="2138296.66"/>
    <x v="1891"/>
    <s v="&gt;500 000"/>
    <x v="5"/>
  </r>
  <r>
    <x v="1"/>
    <x v="3"/>
    <x v="1"/>
    <n v="1"/>
    <n v="11"/>
    <x v="1"/>
    <n v="141"/>
    <n v="11898264.9"/>
    <x v="1892"/>
    <s v="&gt;500 000"/>
    <x v="5"/>
  </r>
  <r>
    <x v="14"/>
    <x v="0"/>
    <x v="0"/>
    <n v="3"/>
    <n v="4"/>
    <x v="1"/>
    <n v="308"/>
    <n v="25331384"/>
    <x v="1893"/>
    <s v="&gt;500 000"/>
    <x v="5"/>
  </r>
  <r>
    <x v="3"/>
    <x v="2"/>
    <x v="1"/>
    <n v="4"/>
    <n v="10"/>
    <x v="1"/>
    <n v="147"/>
    <n v="14042679.91"/>
    <x v="1894"/>
    <s v="&gt;500 000"/>
    <x v="5"/>
  </r>
  <r>
    <x v="0"/>
    <x v="2"/>
    <x v="0"/>
    <n v="3"/>
    <n v="5"/>
    <x v="1"/>
    <n v="37"/>
    <n v="3846399.2"/>
    <x v="1895"/>
    <s v="&gt;500 000"/>
    <x v="5"/>
  </r>
  <r>
    <x v="2"/>
    <x v="3"/>
    <x v="1"/>
    <n v="4"/>
    <n v="9"/>
    <x v="1"/>
    <n v="410"/>
    <n v="39941280.990000002"/>
    <x v="1896"/>
    <s v="&gt;500 000"/>
    <x v="5"/>
  </r>
  <r>
    <x v="3"/>
    <x v="3"/>
    <x v="0"/>
    <n v="2"/>
    <n v="4"/>
    <x v="0"/>
    <n v="45"/>
    <n v="7560463.25"/>
    <x v="1897"/>
    <s v="&gt;500 000"/>
    <x v="5"/>
  </r>
  <r>
    <x v="12"/>
    <x v="3"/>
    <x v="0"/>
    <n v="2"/>
    <n v="7"/>
    <x v="0"/>
    <n v="110"/>
    <n v="18016212.809999999"/>
    <x v="1898"/>
    <s v="&gt;500 000"/>
    <x v="5"/>
  </r>
  <r>
    <x v="2"/>
    <x v="3"/>
    <x v="0"/>
    <n v="2"/>
    <n v="5"/>
    <x v="1"/>
    <n v="118"/>
    <n v="6644952.8099999996"/>
    <x v="1899"/>
    <s v="&gt;500 000"/>
    <x v="5"/>
  </r>
  <r>
    <x v="12"/>
    <x v="3"/>
    <x v="1"/>
    <n v="3"/>
    <n v="8"/>
    <x v="1"/>
    <n v="97"/>
    <n v="6857222.6200000001"/>
    <x v="1900"/>
    <s v="&gt;500 000"/>
    <x v="5"/>
  </r>
  <r>
    <x v="4"/>
    <x v="0"/>
    <x v="1"/>
    <n v="4"/>
    <n v="9"/>
    <x v="0"/>
    <n v="52"/>
    <n v="22893076.629999999"/>
    <x v="1901"/>
    <s v="&gt;500 000"/>
    <x v="5"/>
  </r>
  <r>
    <x v="17"/>
    <x v="1"/>
    <x v="1"/>
    <n v="1"/>
    <n v="9"/>
    <x v="1"/>
    <n v="159"/>
    <n v="14151217.220000001"/>
    <x v="1902"/>
    <s v="&gt;500 000"/>
    <x v="5"/>
  </r>
  <r>
    <x v="8"/>
    <x v="3"/>
    <x v="0"/>
    <n v="1"/>
    <n v="1"/>
    <x v="1"/>
    <n v="16"/>
    <n v="2853490.79"/>
    <x v="1903"/>
    <s v="&gt;500 000"/>
    <x v="5"/>
  </r>
  <r>
    <x v="2"/>
    <x v="3"/>
    <x v="0"/>
    <n v="3"/>
    <n v="9"/>
    <x v="0"/>
    <n v="93"/>
    <n v="24270122.98"/>
    <x v="1904"/>
    <s v="&gt;500 000"/>
    <x v="5"/>
  </r>
  <r>
    <x v="10"/>
    <x v="0"/>
    <x v="1"/>
    <n v="1"/>
    <n v="6"/>
    <x v="1"/>
    <n v="11"/>
    <n v="1432824.89"/>
    <x v="1905"/>
    <s v="&gt;500 000"/>
    <x v="5"/>
  </r>
  <r>
    <x v="11"/>
    <x v="3"/>
    <x v="0"/>
    <n v="1"/>
    <n v="6"/>
    <x v="0"/>
    <n v="145"/>
    <n v="31129646.699999999"/>
    <x v="1906"/>
    <s v="&gt;500 000"/>
    <x v="5"/>
  </r>
  <r>
    <x v="12"/>
    <x v="3"/>
    <x v="1"/>
    <n v="1"/>
    <n v="12"/>
    <x v="1"/>
    <n v="199"/>
    <n v="13002371.33"/>
    <x v="1907"/>
    <s v="&gt;500 000"/>
    <x v="5"/>
  </r>
  <r>
    <x v="13"/>
    <x v="3"/>
    <x v="0"/>
    <n v="1"/>
    <n v="7"/>
    <x v="1"/>
    <n v="188"/>
    <n v="10139132.039999999"/>
    <x v="1908"/>
    <s v="&gt;500 000"/>
    <x v="5"/>
  </r>
  <r>
    <x v="2"/>
    <x v="0"/>
    <x v="0"/>
    <n v="3"/>
    <n v="3"/>
    <x v="1"/>
    <n v="42"/>
    <n v="2956078.89"/>
    <x v="1909"/>
    <s v="&gt;500 000"/>
    <x v="5"/>
  </r>
  <r>
    <x v="3"/>
    <x v="3"/>
    <x v="1"/>
    <n v="4"/>
    <n v="10"/>
    <x v="1"/>
    <n v="135"/>
    <n v="12907427.83"/>
    <x v="1910"/>
    <s v="&gt;500 000"/>
    <x v="5"/>
  </r>
  <r>
    <x v="0"/>
    <x v="1"/>
    <x v="0"/>
    <n v="1"/>
    <n v="6"/>
    <x v="1"/>
    <n v="79"/>
    <n v="5742363.7300000004"/>
    <x v="1911"/>
    <s v="&gt;500 000"/>
    <x v="5"/>
  </r>
  <r>
    <x v="7"/>
    <x v="0"/>
    <x v="1"/>
    <n v="4"/>
    <n v="9"/>
    <x v="1"/>
    <n v="93"/>
    <n v="5555237.3600000003"/>
    <x v="1912"/>
    <s v="&gt;500 000"/>
    <x v="5"/>
  </r>
  <r>
    <x v="4"/>
    <x v="3"/>
    <x v="1"/>
    <n v="2"/>
    <n v="12"/>
    <x v="1"/>
    <n v="651"/>
    <n v="57159600.409999996"/>
    <x v="1913"/>
    <s v="&gt;500 000"/>
    <x v="5"/>
  </r>
  <r>
    <x v="5"/>
    <x v="0"/>
    <x v="1"/>
    <n v="4"/>
    <n v="9"/>
    <x v="1"/>
    <n v="254"/>
    <n v="20191760.34"/>
    <x v="1914"/>
    <s v="&gt;500 000"/>
    <x v="5"/>
  </r>
  <r>
    <x v="8"/>
    <x v="3"/>
    <x v="1"/>
    <n v="4"/>
    <n v="8"/>
    <x v="1"/>
    <n v="227"/>
    <n v="12571018.609999999"/>
    <x v="1915"/>
    <s v="&gt;500 000"/>
    <x v="5"/>
  </r>
  <r>
    <x v="2"/>
    <x v="2"/>
    <x v="0"/>
    <n v="2"/>
    <n v="6"/>
    <x v="1"/>
    <n v="64"/>
    <n v="5177744.53"/>
    <x v="1916"/>
    <s v="&gt;500 000"/>
    <x v="5"/>
  </r>
  <r>
    <x v="3"/>
    <x v="0"/>
    <x v="0"/>
    <n v="2"/>
    <n v="5"/>
    <x v="1"/>
    <n v="61"/>
    <n v="4444378.63"/>
    <x v="1917"/>
    <s v="&gt;500 000"/>
    <x v="5"/>
  </r>
  <r>
    <x v="15"/>
    <x v="3"/>
    <x v="0"/>
    <n v="1"/>
    <n v="5"/>
    <x v="0"/>
    <n v="658"/>
    <n v="66146990.770000003"/>
    <x v="1918"/>
    <s v="&gt;500 000"/>
    <x v="5"/>
  </r>
  <r>
    <x v="6"/>
    <x v="0"/>
    <x v="1"/>
    <n v="4"/>
    <n v="10"/>
    <x v="1"/>
    <n v="291"/>
    <n v="24921246.32"/>
    <x v="1919"/>
    <s v="&gt;500 000"/>
    <x v="5"/>
  </r>
  <r>
    <x v="3"/>
    <x v="2"/>
    <x v="1"/>
    <n v="2"/>
    <n v="10"/>
    <x v="1"/>
    <n v="281"/>
    <n v="26974155.84"/>
    <x v="1920"/>
    <s v="&gt;500 000"/>
    <x v="5"/>
  </r>
  <r>
    <x v="15"/>
    <x v="0"/>
    <x v="0"/>
    <n v="1"/>
    <n v="6"/>
    <x v="0"/>
    <n v="179"/>
    <n v="39517285.549999997"/>
    <x v="1921"/>
    <s v="&gt;500 000"/>
    <x v="5"/>
  </r>
  <r>
    <x v="1"/>
    <x v="3"/>
    <x v="1"/>
    <n v="3"/>
    <n v="8"/>
    <x v="0"/>
    <n v="103"/>
    <n v="44674722.909999996"/>
    <x v="1922"/>
    <s v="&gt;500 000"/>
    <x v="5"/>
  </r>
  <r>
    <x v="5"/>
    <x v="3"/>
    <x v="0"/>
    <n v="2"/>
    <n v="6"/>
    <x v="1"/>
    <n v="181"/>
    <n v="12671735.109999999"/>
    <x v="1923"/>
    <s v="&gt;500 000"/>
    <x v="5"/>
  </r>
  <r>
    <x v="3"/>
    <x v="2"/>
    <x v="1"/>
    <n v="2"/>
    <n v="12"/>
    <x v="1"/>
    <n v="129"/>
    <n v="14041499.17"/>
    <x v="1924"/>
    <s v="&gt;500 000"/>
    <x v="5"/>
  </r>
  <r>
    <x v="2"/>
    <x v="2"/>
    <x v="1"/>
    <n v="1"/>
    <n v="11"/>
    <x v="1"/>
    <n v="403"/>
    <n v="31331241.350000001"/>
    <x v="1925"/>
    <s v="&gt;500 000"/>
    <x v="5"/>
  </r>
  <r>
    <x v="0"/>
    <x v="2"/>
    <x v="1"/>
    <n v="3"/>
    <n v="9"/>
    <x v="1"/>
    <n v="322"/>
    <n v="30620897.34"/>
    <x v="1926"/>
    <s v="&gt;500 000"/>
    <x v="5"/>
  </r>
  <r>
    <x v="1"/>
    <x v="1"/>
    <x v="0"/>
    <n v="1"/>
    <n v="6"/>
    <x v="1"/>
    <n v="90"/>
    <n v="6093336.0599999996"/>
    <x v="1927"/>
    <s v="&gt;500 000"/>
    <x v="5"/>
  </r>
  <r>
    <x v="14"/>
    <x v="0"/>
    <x v="0"/>
    <n v="3"/>
    <n v="3"/>
    <x v="1"/>
    <n v="34"/>
    <n v="3023463.42"/>
    <x v="1928"/>
    <s v="&gt;500 000"/>
    <x v="5"/>
  </r>
  <r>
    <x v="13"/>
    <x v="3"/>
    <x v="0"/>
    <n v="2"/>
    <n v="4"/>
    <x v="0"/>
    <n v="122"/>
    <n v="21437620.920000002"/>
    <x v="1929"/>
    <s v="&gt;500 000"/>
    <x v="6"/>
  </r>
  <r>
    <x v="2"/>
    <x v="2"/>
    <x v="0"/>
    <n v="1"/>
    <n v="2"/>
    <x v="1"/>
    <n v="39"/>
    <n v="10163092.73"/>
    <x v="1930"/>
    <s v="&gt;500 000"/>
    <x v="6"/>
  </r>
  <r>
    <x v="13"/>
    <x v="2"/>
    <x v="0"/>
    <n v="1"/>
    <n v="4"/>
    <x v="0"/>
    <n v="31"/>
    <n v="5050416.8"/>
    <x v="1931"/>
    <s v="&gt;500 000"/>
    <x v="6"/>
  </r>
  <r>
    <x v="7"/>
    <x v="3"/>
    <x v="1"/>
    <n v="2"/>
    <n v="8"/>
    <x v="1"/>
    <n v="412"/>
    <n v="26394024.59"/>
    <x v="1932"/>
    <s v="&gt;500 000"/>
    <x v="6"/>
  </r>
  <r>
    <x v="16"/>
    <x v="2"/>
    <x v="0"/>
    <n v="1"/>
    <n v="1"/>
    <x v="1"/>
    <n v="17"/>
    <n v="2853193.29"/>
    <x v="1933"/>
    <s v="&gt;500 000"/>
    <x v="6"/>
  </r>
  <r>
    <x v="10"/>
    <x v="2"/>
    <x v="1"/>
    <n v="2"/>
    <n v="9"/>
    <x v="1"/>
    <n v="330"/>
    <n v="30997448.469999999"/>
    <x v="1934"/>
    <s v="&gt;500 000"/>
    <x v="6"/>
  </r>
  <r>
    <x v="10"/>
    <x v="1"/>
    <x v="1"/>
    <n v="1"/>
    <n v="10"/>
    <x v="0"/>
    <n v="124"/>
    <n v="50874675.560000002"/>
    <x v="1935"/>
    <s v="&gt;500 000"/>
    <x v="6"/>
  </r>
  <r>
    <x v="10"/>
    <x v="0"/>
    <x v="1"/>
    <n v="1"/>
    <n v="9"/>
    <x v="0"/>
    <n v="111"/>
    <n v="47174982.18"/>
    <x v="1936"/>
    <s v="&gt;500 000"/>
    <x v="6"/>
  </r>
  <r>
    <x v="2"/>
    <x v="1"/>
    <x v="1"/>
    <n v="3"/>
    <n v="8"/>
    <x v="1"/>
    <n v="129"/>
    <n v="12025711.949999999"/>
    <x v="1937"/>
    <s v="&gt;500 000"/>
    <x v="6"/>
  </r>
  <r>
    <x v="10"/>
    <x v="2"/>
    <x v="1"/>
    <n v="2"/>
    <n v="10"/>
    <x v="1"/>
    <n v="378"/>
    <n v="32648415.23"/>
    <x v="1938"/>
    <s v="&gt;500 000"/>
    <x v="6"/>
  </r>
  <r>
    <x v="8"/>
    <x v="3"/>
    <x v="1"/>
    <n v="3"/>
    <n v="12"/>
    <x v="1"/>
    <n v="88"/>
    <n v="9233033.2100000009"/>
    <x v="1939"/>
    <s v="&gt;500 000"/>
    <x v="6"/>
  </r>
  <r>
    <x v="1"/>
    <x v="1"/>
    <x v="0"/>
    <n v="3"/>
    <n v="6"/>
    <x v="1"/>
    <n v="74"/>
    <n v="4868141.67"/>
    <x v="1940"/>
    <s v="&gt;500 000"/>
    <x v="6"/>
  </r>
  <r>
    <x v="8"/>
    <x v="3"/>
    <x v="1"/>
    <n v="2"/>
    <n v="8"/>
    <x v="0"/>
    <n v="87"/>
    <n v="14372694.84"/>
    <x v="1941"/>
    <s v="&gt;500 000"/>
    <x v="6"/>
  </r>
  <r>
    <x v="13"/>
    <x v="2"/>
    <x v="0"/>
    <n v="1"/>
    <n v="5"/>
    <x v="1"/>
    <n v="213"/>
    <n v="8375737.3899999997"/>
    <x v="1942"/>
    <s v="&gt;500 000"/>
    <x v="6"/>
  </r>
  <r>
    <x v="3"/>
    <x v="0"/>
    <x v="1"/>
    <n v="3"/>
    <n v="11"/>
    <x v="0"/>
    <n v="43"/>
    <n v="15130558.26"/>
    <x v="1943"/>
    <s v="&gt;500 000"/>
    <x v="6"/>
  </r>
  <r>
    <x v="13"/>
    <x v="3"/>
    <x v="0"/>
    <n v="3"/>
    <n v="7"/>
    <x v="0"/>
    <n v="210"/>
    <n v="40872520.329999998"/>
    <x v="1944"/>
    <s v="&gt;500 000"/>
    <x v="6"/>
  </r>
  <r>
    <x v="11"/>
    <x v="2"/>
    <x v="1"/>
    <n v="2"/>
    <n v="8"/>
    <x v="1"/>
    <n v="299"/>
    <n v="23883691.170000002"/>
    <x v="1945"/>
    <s v="&gt;500 000"/>
    <x v="6"/>
  </r>
  <r>
    <x v="14"/>
    <x v="3"/>
    <x v="0"/>
    <n v="2"/>
    <n v="8"/>
    <x v="1"/>
    <n v="1"/>
    <n v="464380.74"/>
    <x v="1946"/>
    <s v="Между 100 000 и 500 000"/>
    <x v="6"/>
  </r>
  <r>
    <x v="2"/>
    <x v="3"/>
    <x v="1"/>
    <n v="2"/>
    <n v="11"/>
    <x v="1"/>
    <n v="136"/>
    <n v="11743751.4"/>
    <x v="1947"/>
    <s v="&gt;500 000"/>
    <x v="6"/>
  </r>
  <r>
    <x v="1"/>
    <x v="0"/>
    <x v="0"/>
    <n v="2"/>
    <n v="5"/>
    <x v="0"/>
    <n v="47"/>
    <n v="11787974.720000001"/>
    <x v="1948"/>
    <s v="&gt;500 000"/>
    <x v="6"/>
  </r>
  <r>
    <x v="0"/>
    <x v="3"/>
    <x v="1"/>
    <n v="3"/>
    <n v="9"/>
    <x v="1"/>
    <n v="227"/>
    <n v="23165713.949999999"/>
    <x v="1949"/>
    <s v="&gt;500 000"/>
    <x v="6"/>
  </r>
  <r>
    <x v="5"/>
    <x v="3"/>
    <x v="0"/>
    <n v="3"/>
    <n v="5"/>
    <x v="1"/>
    <n v="214"/>
    <n v="13774059.51"/>
    <x v="1950"/>
    <s v="&gt;500 000"/>
    <x v="6"/>
  </r>
  <r>
    <x v="13"/>
    <x v="1"/>
    <x v="1"/>
    <n v="2"/>
    <n v="8"/>
    <x v="0"/>
    <n v="9"/>
    <n v="4261273.7699999996"/>
    <x v="1951"/>
    <s v="&gt;500 000"/>
    <x v="6"/>
  </r>
  <r>
    <x v="2"/>
    <x v="2"/>
    <x v="0"/>
    <n v="1"/>
    <n v="6"/>
    <x v="0"/>
    <n v="70"/>
    <n v="15948244.109999999"/>
    <x v="1952"/>
    <s v="&gt;500 000"/>
    <x v="6"/>
  </r>
  <r>
    <x v="2"/>
    <x v="1"/>
    <x v="0"/>
    <n v="2"/>
    <n v="7"/>
    <x v="1"/>
    <n v="71"/>
    <n v="4678057.87"/>
    <x v="1953"/>
    <s v="&gt;500 000"/>
    <x v="6"/>
  </r>
  <r>
    <x v="9"/>
    <x v="3"/>
    <x v="1"/>
    <n v="3"/>
    <n v="8"/>
    <x v="1"/>
    <n v="402"/>
    <n v="30921155.719999999"/>
    <x v="1954"/>
    <s v="&gt;500 000"/>
    <x v="6"/>
  </r>
  <r>
    <x v="1"/>
    <x v="3"/>
    <x v="1"/>
    <n v="2"/>
    <n v="8"/>
    <x v="1"/>
    <n v="149"/>
    <n v="11545144.23"/>
    <x v="1955"/>
    <s v="&gt;500 000"/>
    <x v="6"/>
  </r>
  <r>
    <x v="16"/>
    <x v="2"/>
    <x v="0"/>
    <n v="2"/>
    <n v="4"/>
    <x v="0"/>
    <n v="85"/>
    <n v="5146788.1100000003"/>
    <x v="1956"/>
    <s v="&gt;500 000"/>
    <x v="6"/>
  </r>
  <r>
    <x v="13"/>
    <x v="2"/>
    <x v="0"/>
    <n v="1"/>
    <n v="2"/>
    <x v="1"/>
    <n v="37"/>
    <n v="13174402.18"/>
    <x v="1957"/>
    <s v="&gt;500 000"/>
    <x v="6"/>
  </r>
  <r>
    <x v="6"/>
    <x v="3"/>
    <x v="0"/>
    <n v="2"/>
    <n v="5"/>
    <x v="0"/>
    <n v="255"/>
    <n v="49224125.770000003"/>
    <x v="1958"/>
    <s v="&gt;500 000"/>
    <x v="6"/>
  </r>
  <r>
    <x v="12"/>
    <x v="3"/>
    <x v="1"/>
    <n v="1"/>
    <n v="8"/>
    <x v="1"/>
    <n v="450"/>
    <n v="30093042.809999999"/>
    <x v="1959"/>
    <s v="&gt;500 000"/>
    <x v="6"/>
  </r>
  <r>
    <x v="12"/>
    <x v="2"/>
    <x v="0"/>
    <n v="3"/>
    <n v="2"/>
    <x v="1"/>
    <n v="36"/>
    <n v="8604707.6099999994"/>
    <x v="1960"/>
    <s v="&gt;500 000"/>
    <x v="6"/>
  </r>
  <r>
    <x v="1"/>
    <x v="0"/>
    <x v="0"/>
    <n v="2"/>
    <n v="5"/>
    <x v="1"/>
    <n v="104"/>
    <n v="6523738.8700000001"/>
    <x v="1961"/>
    <s v="&gt;500 000"/>
    <x v="6"/>
  </r>
  <r>
    <x v="1"/>
    <x v="3"/>
    <x v="0"/>
    <n v="2"/>
    <n v="9"/>
    <x v="0"/>
    <n v="101"/>
    <n v="25257764.199999999"/>
    <x v="1962"/>
    <s v="&gt;500 000"/>
    <x v="6"/>
  </r>
  <r>
    <x v="5"/>
    <x v="2"/>
    <x v="1"/>
    <n v="3"/>
    <n v="12"/>
    <x v="0"/>
    <n v="150"/>
    <n v="59488756.390000001"/>
    <x v="1963"/>
    <s v="&gt;500 000"/>
    <x v="6"/>
  </r>
  <r>
    <x v="2"/>
    <x v="3"/>
    <x v="0"/>
    <n v="1"/>
    <n v="4"/>
    <x v="0"/>
    <n v="62"/>
    <n v="10451937.43"/>
    <x v="1964"/>
    <s v="&gt;500 000"/>
    <x v="6"/>
  </r>
  <r>
    <x v="7"/>
    <x v="0"/>
    <x v="1"/>
    <n v="1"/>
    <n v="10"/>
    <x v="1"/>
    <n v="111"/>
    <n v="9275122.3900000006"/>
    <x v="1965"/>
    <s v="&gt;500 000"/>
    <x v="6"/>
  </r>
  <r>
    <x v="0"/>
    <x v="2"/>
    <x v="1"/>
    <n v="3"/>
    <n v="8"/>
    <x v="1"/>
    <n v="97"/>
    <n v="10893980.029999999"/>
    <x v="1966"/>
    <s v="&gt;500 000"/>
    <x v="6"/>
  </r>
  <r>
    <x v="1"/>
    <x v="3"/>
    <x v="0"/>
    <n v="2"/>
    <n v="6"/>
    <x v="1"/>
    <n v="73"/>
    <n v="6008742.3899999997"/>
    <x v="1967"/>
    <s v="&gt;500 000"/>
    <x v="6"/>
  </r>
  <r>
    <x v="8"/>
    <x v="3"/>
    <x v="0"/>
    <n v="1"/>
    <n v="7"/>
    <x v="1"/>
    <n v="208"/>
    <n v="10406827.26"/>
    <x v="1968"/>
    <s v="&gt;500 000"/>
    <x v="6"/>
  </r>
  <r>
    <x v="1"/>
    <x v="2"/>
    <x v="0"/>
    <n v="2"/>
    <n v="2"/>
    <x v="1"/>
    <n v="46"/>
    <n v="14337898.960000001"/>
    <x v="1969"/>
    <s v="&gt;500 000"/>
    <x v="6"/>
  </r>
  <r>
    <x v="10"/>
    <x v="1"/>
    <x v="0"/>
    <n v="1"/>
    <n v="4"/>
    <x v="1"/>
    <n v="132"/>
    <n v="9523390.3200000003"/>
    <x v="1970"/>
    <s v="&gt;500 000"/>
    <x v="6"/>
  </r>
  <r>
    <x v="6"/>
    <x v="3"/>
    <x v="0"/>
    <n v="2"/>
    <n v="7"/>
    <x v="0"/>
    <n v="232"/>
    <n v="49682397.689999998"/>
    <x v="1971"/>
    <s v="&gt;500 000"/>
    <x v="6"/>
  </r>
  <r>
    <x v="11"/>
    <x v="3"/>
    <x v="0"/>
    <n v="1"/>
    <n v="7"/>
    <x v="1"/>
    <n v="130"/>
    <n v="7515836.8099999996"/>
    <x v="1972"/>
    <s v="&gt;500 000"/>
    <x v="6"/>
  </r>
  <r>
    <x v="8"/>
    <x v="2"/>
    <x v="1"/>
    <n v="1"/>
    <n v="11"/>
    <x v="1"/>
    <n v="157"/>
    <n v="12633315.58"/>
    <x v="1973"/>
    <s v="&gt;500 000"/>
    <x v="6"/>
  </r>
  <r>
    <x v="1"/>
    <x v="1"/>
    <x v="0"/>
    <n v="1"/>
    <n v="7"/>
    <x v="1"/>
    <n v="86"/>
    <n v="5237149.2"/>
    <x v="1974"/>
    <s v="&gt;500 000"/>
    <x v="6"/>
  </r>
  <r>
    <x v="17"/>
    <x v="3"/>
    <x v="0"/>
    <n v="2"/>
    <n v="7"/>
    <x v="0"/>
    <n v="299"/>
    <n v="55233183.969999999"/>
    <x v="1975"/>
    <s v="&gt;500 000"/>
    <x v="6"/>
  </r>
  <r>
    <x v="1"/>
    <x v="2"/>
    <x v="0"/>
    <n v="1"/>
    <n v="3"/>
    <x v="1"/>
    <n v="75"/>
    <n v="9957204.9700000007"/>
    <x v="1976"/>
    <s v="&gt;500 000"/>
    <x v="6"/>
  </r>
  <r>
    <x v="17"/>
    <x v="3"/>
    <x v="1"/>
    <n v="3"/>
    <n v="12"/>
    <x v="1"/>
    <n v="57"/>
    <n v="5762043.0800000001"/>
    <x v="1977"/>
    <s v="&gt;500 000"/>
    <x v="6"/>
  </r>
  <r>
    <x v="2"/>
    <x v="0"/>
    <x v="1"/>
    <n v="4"/>
    <n v="9"/>
    <x v="1"/>
    <n v="382"/>
    <n v="33511939.75"/>
    <x v="1978"/>
    <s v="&gt;500 000"/>
    <x v="6"/>
  </r>
  <r>
    <x v="5"/>
    <x v="2"/>
    <x v="0"/>
    <n v="2"/>
    <n v="7"/>
    <x v="0"/>
    <n v="110"/>
    <n v="28711568.629999999"/>
    <x v="1979"/>
    <s v="&gt;500 000"/>
    <x v="6"/>
  </r>
  <r>
    <x v="10"/>
    <x v="3"/>
    <x v="0"/>
    <n v="1"/>
    <n v="6"/>
    <x v="1"/>
    <n v="105"/>
    <n v="6345894.3200000003"/>
    <x v="1980"/>
    <s v="&gt;500 000"/>
    <x v="6"/>
  </r>
  <r>
    <x v="17"/>
    <x v="2"/>
    <x v="0"/>
    <n v="3"/>
    <n v="7"/>
    <x v="0"/>
    <n v="99"/>
    <n v="14306487.550000001"/>
    <x v="1981"/>
    <s v="&gt;500 000"/>
    <x v="6"/>
  </r>
  <r>
    <x v="10"/>
    <x v="0"/>
    <x v="1"/>
    <n v="2"/>
    <n v="10"/>
    <x v="0"/>
    <n v="53"/>
    <n v="23014220.609999999"/>
    <x v="1982"/>
    <s v="&gt;500 000"/>
    <x v="6"/>
  </r>
  <r>
    <x v="0"/>
    <x v="0"/>
    <x v="0"/>
    <n v="1"/>
    <n v="5"/>
    <x v="0"/>
    <n v="65"/>
    <n v="14772727.619999999"/>
    <x v="1983"/>
    <s v="&gt;500 000"/>
    <x v="6"/>
  </r>
  <r>
    <x v="0"/>
    <x v="3"/>
    <x v="1"/>
    <n v="3"/>
    <n v="10"/>
    <x v="1"/>
    <n v="261"/>
    <n v="20854937.109999999"/>
    <x v="1984"/>
    <s v="&gt;500 000"/>
    <x v="6"/>
  </r>
  <r>
    <x v="7"/>
    <x v="3"/>
    <x v="1"/>
    <n v="2"/>
    <n v="9"/>
    <x v="1"/>
    <n v="411"/>
    <n v="31544569.25"/>
    <x v="1985"/>
    <s v="&gt;500 000"/>
    <x v="6"/>
  </r>
  <r>
    <x v="7"/>
    <x v="2"/>
    <x v="1"/>
    <n v="4"/>
    <n v="8"/>
    <x v="0"/>
    <n v="15"/>
    <n v="5904776.1100000003"/>
    <x v="1986"/>
    <s v="&gt;500 000"/>
    <x v="6"/>
  </r>
  <r>
    <x v="2"/>
    <x v="1"/>
    <x v="0"/>
    <n v="1"/>
    <n v="4"/>
    <x v="1"/>
    <n v="88"/>
    <n v="8086846.2699999996"/>
    <x v="1987"/>
    <s v="&gt;500 000"/>
    <x v="6"/>
  </r>
  <r>
    <x v="14"/>
    <x v="2"/>
    <x v="0"/>
    <n v="3"/>
    <n v="3"/>
    <x v="1"/>
    <n v="18"/>
    <n v="1340578.8400000001"/>
    <x v="1988"/>
    <s v="&gt;500 000"/>
    <x v="6"/>
  </r>
  <r>
    <x v="5"/>
    <x v="3"/>
    <x v="0"/>
    <n v="1"/>
    <n v="3"/>
    <x v="0"/>
    <n v="19"/>
    <n v="4260167.72"/>
    <x v="1989"/>
    <s v="&gt;500 000"/>
    <x v="6"/>
  </r>
  <r>
    <x v="11"/>
    <x v="3"/>
    <x v="0"/>
    <n v="1"/>
    <n v="3"/>
    <x v="1"/>
    <n v="55"/>
    <n v="4486191.03"/>
    <x v="1990"/>
    <s v="&gt;500 000"/>
    <x v="6"/>
  </r>
  <r>
    <x v="0"/>
    <x v="2"/>
    <x v="0"/>
    <n v="1"/>
    <n v="8"/>
    <x v="1"/>
    <n v="16"/>
    <n v="1377624.91"/>
    <x v="1991"/>
    <s v="&gt;500 000"/>
    <x v="6"/>
  </r>
  <r>
    <x v="11"/>
    <x v="3"/>
    <x v="1"/>
    <n v="4"/>
    <n v="8"/>
    <x v="1"/>
    <n v="68"/>
    <n v="6135572.4000000004"/>
    <x v="1992"/>
    <s v="&gt;500 000"/>
    <x v="6"/>
  </r>
  <r>
    <x v="6"/>
    <x v="1"/>
    <x v="1"/>
    <n v="4"/>
    <n v="9"/>
    <x v="1"/>
    <n v="118"/>
    <n v="10646729.060000001"/>
    <x v="1993"/>
    <s v="&gt;500 000"/>
    <x v="6"/>
  </r>
  <r>
    <x v="2"/>
    <x v="0"/>
    <x v="0"/>
    <n v="2"/>
    <n v="4"/>
    <x v="0"/>
    <n v="9"/>
    <n v="2375596.89"/>
    <x v="1994"/>
    <s v="&gt;500 000"/>
    <x v="6"/>
  </r>
  <r>
    <x v="15"/>
    <x v="3"/>
    <x v="0"/>
    <n v="2"/>
    <n v="1"/>
    <x v="1"/>
    <n v="50"/>
    <n v="5579494.2699999996"/>
    <x v="1995"/>
    <s v="&gt;500 000"/>
    <x v="6"/>
  </r>
  <r>
    <x v="8"/>
    <x v="3"/>
    <x v="0"/>
    <n v="3"/>
    <n v="7"/>
    <x v="1"/>
    <n v="103"/>
    <n v="6214731.04"/>
    <x v="1996"/>
    <s v="&gt;500 000"/>
    <x v="6"/>
  </r>
  <r>
    <x v="0"/>
    <x v="2"/>
    <x v="1"/>
    <n v="1"/>
    <n v="10"/>
    <x v="1"/>
    <n v="230"/>
    <n v="17724942.219999999"/>
    <x v="1997"/>
    <s v="&gt;500 000"/>
    <x v="6"/>
  </r>
  <r>
    <x v="12"/>
    <x v="2"/>
    <x v="1"/>
    <n v="3"/>
    <n v="9"/>
    <x v="1"/>
    <n v="399"/>
    <n v="29632392.379999999"/>
    <x v="1998"/>
    <s v="&gt;500 000"/>
    <x v="6"/>
  </r>
  <r>
    <x v="4"/>
    <x v="3"/>
    <x v="0"/>
    <n v="2"/>
    <n v="5"/>
    <x v="1"/>
    <n v="241"/>
    <n v="15488009.630000001"/>
    <x v="1999"/>
    <s v="&gt;500 000"/>
    <x v="6"/>
  </r>
  <r>
    <x v="6"/>
    <x v="3"/>
    <x v="0"/>
    <n v="2"/>
    <n v="3"/>
    <x v="1"/>
    <n v="94"/>
    <n v="15476280.76"/>
    <x v="2000"/>
    <s v="&gt;500 000"/>
    <x v="6"/>
  </r>
  <r>
    <x v="8"/>
    <x v="3"/>
    <x v="0"/>
    <n v="2"/>
    <n v="7"/>
    <x v="1"/>
    <n v="235"/>
    <n v="14039399.27"/>
    <x v="2001"/>
    <s v="&gt;500 000"/>
    <x v="6"/>
  </r>
  <r>
    <x v="17"/>
    <x v="2"/>
    <x v="1"/>
    <n v="1"/>
    <n v="11"/>
    <x v="1"/>
    <n v="118"/>
    <n v="9353065.8100000005"/>
    <x v="2002"/>
    <s v="&gt;500 000"/>
    <x v="6"/>
  </r>
  <r>
    <x v="11"/>
    <x v="3"/>
    <x v="0"/>
    <n v="1"/>
    <n v="4"/>
    <x v="1"/>
    <n v="100"/>
    <n v="6250191.3300000001"/>
    <x v="2003"/>
    <s v="&gt;500 000"/>
    <x v="6"/>
  </r>
  <r>
    <x v="11"/>
    <x v="3"/>
    <x v="0"/>
    <n v="3"/>
    <n v="5"/>
    <x v="1"/>
    <n v="315"/>
    <n v="18861399.379999999"/>
    <x v="2004"/>
    <s v="&gt;500 000"/>
    <x v="6"/>
  </r>
  <r>
    <x v="15"/>
    <x v="0"/>
    <x v="0"/>
    <n v="1"/>
    <n v="1"/>
    <x v="1"/>
    <n v="27"/>
    <n v="3813031.33"/>
    <x v="2005"/>
    <s v="&gt;500 000"/>
    <x v="6"/>
  </r>
  <r>
    <x v="15"/>
    <x v="3"/>
    <x v="0"/>
    <n v="2"/>
    <n v="7"/>
    <x v="1"/>
    <n v="170"/>
    <n v="22657525.550000001"/>
    <x v="2006"/>
    <s v="&gt;500 000"/>
    <x v="6"/>
  </r>
  <r>
    <x v="3"/>
    <x v="0"/>
    <x v="1"/>
    <n v="4"/>
    <n v="8"/>
    <x v="0"/>
    <n v="25"/>
    <n v="8574699.3699999992"/>
    <x v="2007"/>
    <s v="&gt;500 000"/>
    <x v="6"/>
  </r>
  <r>
    <x v="2"/>
    <x v="2"/>
    <x v="1"/>
    <n v="1"/>
    <n v="10"/>
    <x v="1"/>
    <n v="301"/>
    <n v="28581609.949999999"/>
    <x v="2008"/>
    <s v="&gt;500 000"/>
    <x v="6"/>
  </r>
  <r>
    <x v="0"/>
    <x v="3"/>
    <x v="1"/>
    <n v="2"/>
    <n v="10"/>
    <x v="1"/>
    <n v="481"/>
    <n v="37168387.200000003"/>
    <x v="2009"/>
    <s v="&gt;500 000"/>
    <x v="6"/>
  </r>
  <r>
    <x v="8"/>
    <x v="0"/>
    <x v="0"/>
    <n v="2"/>
    <n v="5"/>
    <x v="1"/>
    <n v="316"/>
    <n v="19905826.199999999"/>
    <x v="2010"/>
    <s v="&gt;500 000"/>
    <x v="6"/>
  </r>
  <r>
    <x v="5"/>
    <x v="0"/>
    <x v="1"/>
    <n v="3"/>
    <n v="10"/>
    <x v="1"/>
    <n v="348"/>
    <n v="27184481.059999999"/>
    <x v="2011"/>
    <s v="&gt;500 000"/>
    <x v="6"/>
  </r>
  <r>
    <x v="2"/>
    <x v="3"/>
    <x v="1"/>
    <n v="4"/>
    <n v="8"/>
    <x v="1"/>
    <n v="455"/>
    <n v="44210396.18"/>
    <x v="2012"/>
    <s v="&gt;500 000"/>
    <x v="6"/>
  </r>
  <r>
    <x v="0"/>
    <x v="0"/>
    <x v="1"/>
    <n v="2"/>
    <n v="9"/>
    <x v="0"/>
    <n v="108"/>
    <n v="46802978.109999999"/>
    <x v="2013"/>
    <s v="&gt;500 000"/>
    <x v="6"/>
  </r>
  <r>
    <x v="3"/>
    <x v="3"/>
    <x v="1"/>
    <n v="2"/>
    <n v="10"/>
    <x v="1"/>
    <n v="367"/>
    <n v="34354689.310000002"/>
    <x v="2014"/>
    <s v="&gt;500 000"/>
    <x v="6"/>
  </r>
  <r>
    <x v="0"/>
    <x v="3"/>
    <x v="0"/>
    <n v="2"/>
    <n v="7"/>
    <x v="1"/>
    <n v="145"/>
    <n v="13316872.75"/>
    <x v="2015"/>
    <s v="&gt;500 000"/>
    <x v="6"/>
  </r>
  <r>
    <x v="7"/>
    <x v="2"/>
    <x v="0"/>
    <n v="3"/>
    <n v="2"/>
    <x v="1"/>
    <n v="72"/>
    <n v="20211457.690000001"/>
    <x v="2016"/>
    <s v="&gt;500 000"/>
    <x v="6"/>
  </r>
  <r>
    <x v="2"/>
    <x v="3"/>
    <x v="1"/>
    <n v="1"/>
    <n v="12"/>
    <x v="1"/>
    <n v="145"/>
    <n v="13978805.23"/>
    <x v="2017"/>
    <s v="&gt;500 000"/>
    <x v="6"/>
  </r>
  <r>
    <x v="16"/>
    <x v="2"/>
    <x v="1"/>
    <n v="1"/>
    <n v="8"/>
    <x v="1"/>
    <n v="97"/>
    <n v="9175943.2100000009"/>
    <x v="2018"/>
    <s v="&gt;500 000"/>
    <x v="6"/>
  </r>
  <r>
    <x v="10"/>
    <x v="2"/>
    <x v="0"/>
    <n v="2"/>
    <n v="1"/>
    <x v="1"/>
    <n v="24"/>
    <n v="5468755.1600000001"/>
    <x v="2019"/>
    <s v="&gt;500 000"/>
    <x v="6"/>
  </r>
  <r>
    <x v="8"/>
    <x v="0"/>
    <x v="1"/>
    <n v="1"/>
    <n v="9"/>
    <x v="0"/>
    <n v="25"/>
    <n v="8859574.8200000003"/>
    <x v="2020"/>
    <s v="&gt;500 000"/>
    <x v="6"/>
  </r>
  <r>
    <x v="5"/>
    <x v="0"/>
    <x v="1"/>
    <n v="4"/>
    <n v="10"/>
    <x v="1"/>
    <n v="246"/>
    <n v="27835924.77"/>
    <x v="2021"/>
    <s v="&gt;500 000"/>
    <x v="6"/>
  </r>
  <r>
    <x v="3"/>
    <x v="0"/>
    <x v="1"/>
    <n v="4"/>
    <n v="11"/>
    <x v="1"/>
    <n v="49"/>
    <n v="6283661.7300000004"/>
    <x v="2022"/>
    <s v="&gt;500 000"/>
    <x v="6"/>
  </r>
  <r>
    <x v="9"/>
    <x v="3"/>
    <x v="0"/>
    <n v="3"/>
    <n v="4"/>
    <x v="1"/>
    <n v="433"/>
    <n v="23998178.5"/>
    <x v="2023"/>
    <s v="&gt;500 000"/>
    <x v="6"/>
  </r>
  <r>
    <x v="1"/>
    <x v="2"/>
    <x v="0"/>
    <n v="3"/>
    <n v="3"/>
    <x v="1"/>
    <n v="56"/>
    <n v="3725879.7"/>
    <x v="2024"/>
    <s v="&gt;500 000"/>
    <x v="6"/>
  </r>
  <r>
    <x v="8"/>
    <x v="3"/>
    <x v="0"/>
    <n v="1"/>
    <n v="4"/>
    <x v="0"/>
    <n v="179"/>
    <n v="34515064.229999997"/>
    <x v="2025"/>
    <s v="&gt;500 000"/>
    <x v="6"/>
  </r>
  <r>
    <x v="15"/>
    <x v="2"/>
    <x v="0"/>
    <n v="3"/>
    <n v="5"/>
    <x v="1"/>
    <n v="128"/>
    <n v="17935424.07"/>
    <x v="2026"/>
    <s v="&gt;500 000"/>
    <x v="6"/>
  </r>
  <r>
    <x v="2"/>
    <x v="1"/>
    <x v="0"/>
    <n v="2"/>
    <n v="4"/>
    <x v="1"/>
    <n v="101"/>
    <n v="7645267.2800000003"/>
    <x v="2027"/>
    <s v="&gt;500 000"/>
    <x v="6"/>
  </r>
  <r>
    <x v="1"/>
    <x v="0"/>
    <x v="1"/>
    <n v="1"/>
    <n v="10"/>
    <x v="1"/>
    <n v="310"/>
    <n v="32778131.530000001"/>
    <x v="2028"/>
    <s v="&gt;500 000"/>
    <x v="6"/>
  </r>
  <r>
    <x v="6"/>
    <x v="2"/>
    <x v="1"/>
    <n v="4"/>
    <n v="10"/>
    <x v="0"/>
    <n v="37"/>
    <n v="17123762.510000002"/>
    <x v="2029"/>
    <s v="&gt;500 000"/>
    <x v="6"/>
  </r>
  <r>
    <x v="7"/>
    <x v="3"/>
    <x v="1"/>
    <n v="1"/>
    <n v="10"/>
    <x v="1"/>
    <n v="341"/>
    <n v="30221388.370000001"/>
    <x v="2030"/>
    <s v="&gt;500 000"/>
    <x v="6"/>
  </r>
  <r>
    <x v="5"/>
    <x v="3"/>
    <x v="0"/>
    <n v="1"/>
    <n v="5"/>
    <x v="0"/>
    <n v="273"/>
    <n v="53208611.07"/>
    <x v="2031"/>
    <s v="&gt;500 000"/>
    <x v="6"/>
  </r>
  <r>
    <x v="10"/>
    <x v="3"/>
    <x v="0"/>
    <n v="1"/>
    <n v="4"/>
    <x v="1"/>
    <n v="145"/>
    <n v="10704153.460000001"/>
    <x v="2032"/>
    <s v="&gt;500 000"/>
    <x v="6"/>
  </r>
  <r>
    <x v="3"/>
    <x v="0"/>
    <x v="1"/>
    <n v="1"/>
    <n v="8"/>
    <x v="1"/>
    <n v="253"/>
    <n v="17694410.559999999"/>
    <x v="2033"/>
    <s v="&gt;500 000"/>
    <x v="6"/>
  </r>
  <r>
    <x v="17"/>
    <x v="3"/>
    <x v="1"/>
    <n v="2"/>
    <n v="10"/>
    <x v="1"/>
    <n v="303"/>
    <n v="24922181.609999999"/>
    <x v="2034"/>
    <s v="&gt;500 000"/>
    <x v="6"/>
  </r>
  <r>
    <x v="17"/>
    <x v="2"/>
    <x v="1"/>
    <n v="1"/>
    <n v="12"/>
    <x v="1"/>
    <n v="260"/>
    <n v="15277796.449999999"/>
    <x v="2035"/>
    <s v="&gt;500 000"/>
    <x v="6"/>
  </r>
  <r>
    <x v="12"/>
    <x v="0"/>
    <x v="1"/>
    <n v="4"/>
    <n v="9"/>
    <x v="1"/>
    <n v="158"/>
    <n v="12250665.25"/>
    <x v="2036"/>
    <s v="&gt;500 000"/>
    <x v="6"/>
  </r>
  <r>
    <x v="7"/>
    <x v="3"/>
    <x v="0"/>
    <n v="2"/>
    <n v="7"/>
    <x v="0"/>
    <n v="191"/>
    <n v="41054814.5"/>
    <x v="2037"/>
    <s v="&gt;500 000"/>
    <x v="6"/>
  </r>
  <r>
    <x v="1"/>
    <x v="2"/>
    <x v="1"/>
    <n v="1"/>
    <n v="11"/>
    <x v="1"/>
    <n v="168"/>
    <n v="14382269.5"/>
    <x v="2038"/>
    <s v="&gt;500 000"/>
    <x v="6"/>
  </r>
  <r>
    <x v="1"/>
    <x v="0"/>
    <x v="0"/>
    <n v="2"/>
    <n v="4"/>
    <x v="1"/>
    <n v="130"/>
    <n v="7902757.1999999899"/>
    <x v="2039"/>
    <s v="&gt;500 000"/>
    <x v="6"/>
  </r>
  <r>
    <x v="6"/>
    <x v="3"/>
    <x v="1"/>
    <n v="2"/>
    <n v="11"/>
    <x v="1"/>
    <n v="232"/>
    <n v="21905701.140000001"/>
    <x v="2040"/>
    <s v="&gt;500 000"/>
    <x v="6"/>
  </r>
  <r>
    <x v="4"/>
    <x v="0"/>
    <x v="1"/>
    <n v="3"/>
    <n v="9"/>
    <x v="1"/>
    <n v="272"/>
    <n v="21095283.629999999"/>
    <x v="2041"/>
    <s v="&gt;500 000"/>
    <x v="6"/>
  </r>
  <r>
    <x v="2"/>
    <x v="1"/>
    <x v="0"/>
    <n v="2"/>
    <n v="3"/>
    <x v="1"/>
    <n v="60"/>
    <n v="9105447.6199999992"/>
    <x v="2042"/>
    <s v="&gt;500 000"/>
    <x v="6"/>
  </r>
  <r>
    <x v="9"/>
    <x v="2"/>
    <x v="1"/>
    <n v="1"/>
    <n v="10"/>
    <x v="1"/>
    <n v="185"/>
    <n v="15846761.92"/>
    <x v="2043"/>
    <s v="&gt;500 000"/>
    <x v="6"/>
  </r>
  <r>
    <x v="6"/>
    <x v="3"/>
    <x v="0"/>
    <n v="1"/>
    <n v="7"/>
    <x v="0"/>
    <n v="192"/>
    <n v="36176594.060000002"/>
    <x v="2044"/>
    <s v="&gt;500 000"/>
    <x v="6"/>
  </r>
  <r>
    <x v="8"/>
    <x v="3"/>
    <x v="0"/>
    <n v="1"/>
    <n v="6"/>
    <x v="1"/>
    <n v="216"/>
    <n v="12737631.08"/>
    <x v="2045"/>
    <s v="&gt;500 000"/>
    <x v="6"/>
  </r>
  <r>
    <x v="14"/>
    <x v="2"/>
    <x v="0"/>
    <n v="1"/>
    <n v="1"/>
    <x v="1"/>
    <n v="26"/>
    <n v="5824807.7199999997"/>
    <x v="2046"/>
    <s v="&gt;500 000"/>
    <x v="6"/>
  </r>
  <r>
    <x v="5"/>
    <x v="3"/>
    <x v="1"/>
    <n v="3"/>
    <n v="6"/>
    <x v="1"/>
    <n v="19"/>
    <n v="1912016.82"/>
    <x v="2047"/>
    <s v="&gt;500 000"/>
    <x v="6"/>
  </r>
  <r>
    <x v="11"/>
    <x v="2"/>
    <x v="1"/>
    <n v="3"/>
    <n v="8"/>
    <x v="1"/>
    <n v="141"/>
    <n v="10509505.66"/>
    <x v="2048"/>
    <s v="&gt;500 000"/>
    <x v="6"/>
  </r>
  <r>
    <x v="17"/>
    <x v="1"/>
    <x v="0"/>
    <n v="2"/>
    <n v="6"/>
    <x v="1"/>
    <n v="112"/>
    <n v="6563126.0099999998"/>
    <x v="2049"/>
    <s v="&gt;500 000"/>
    <x v="6"/>
  </r>
  <r>
    <x v="1"/>
    <x v="2"/>
    <x v="0"/>
    <n v="3"/>
    <n v="5"/>
    <x v="1"/>
    <n v="123"/>
    <n v="8204875.4500000002"/>
    <x v="2050"/>
    <s v="&gt;500 000"/>
    <x v="6"/>
  </r>
  <r>
    <x v="5"/>
    <x v="1"/>
    <x v="1"/>
    <n v="3"/>
    <n v="9"/>
    <x v="1"/>
    <n v="127"/>
    <n v="11398356.439999999"/>
    <x v="2051"/>
    <s v="&gt;500 000"/>
    <x v="6"/>
  </r>
  <r>
    <x v="4"/>
    <x v="2"/>
    <x v="0"/>
    <n v="2"/>
    <n v="5"/>
    <x v="0"/>
    <n v="160"/>
    <n v="33278244.16"/>
    <x v="2052"/>
    <s v="&gt;500 000"/>
    <x v="6"/>
  </r>
  <r>
    <x v="12"/>
    <x v="3"/>
    <x v="0"/>
    <n v="3"/>
    <n v="5"/>
    <x v="1"/>
    <n v="147"/>
    <n v="9287957.3900000006"/>
    <x v="2053"/>
    <s v="&gt;500 000"/>
    <x v="6"/>
  </r>
  <r>
    <x v="9"/>
    <x v="0"/>
    <x v="1"/>
    <n v="4"/>
    <n v="9"/>
    <x v="1"/>
    <n v="178"/>
    <n v="13801862.01"/>
    <x v="2054"/>
    <s v="&gt;500 000"/>
    <x v="6"/>
  </r>
  <r>
    <x v="1"/>
    <x v="3"/>
    <x v="0"/>
    <n v="1"/>
    <n v="7"/>
    <x v="1"/>
    <n v="80"/>
    <n v="5426145.9299999997"/>
    <x v="2055"/>
    <s v="&gt;500 000"/>
    <x v="6"/>
  </r>
  <r>
    <x v="15"/>
    <x v="2"/>
    <x v="0"/>
    <n v="3"/>
    <n v="6"/>
    <x v="0"/>
    <n v="242"/>
    <n v="34724455.020000003"/>
    <x v="2056"/>
    <s v="&gt;500 000"/>
    <x v="6"/>
  </r>
  <r>
    <x v="3"/>
    <x v="0"/>
    <x v="1"/>
    <n v="1"/>
    <n v="12"/>
    <x v="1"/>
    <n v="543"/>
    <n v="35978726.030000001"/>
    <x v="2057"/>
    <s v="&gt;500 000"/>
    <x v="6"/>
  </r>
  <r>
    <x v="12"/>
    <x v="1"/>
    <x v="1"/>
    <n v="1"/>
    <n v="10"/>
    <x v="0"/>
    <n v="20"/>
    <n v="8549098.0099999998"/>
    <x v="2058"/>
    <s v="&gt;500 000"/>
    <x v="6"/>
  </r>
  <r>
    <x v="14"/>
    <x v="2"/>
    <x v="0"/>
    <n v="2"/>
    <n v="4"/>
    <x v="1"/>
    <n v="111"/>
    <n v="5527495.6600000001"/>
    <x v="2059"/>
    <s v="&gt;500 000"/>
    <x v="6"/>
  </r>
  <r>
    <x v="15"/>
    <x v="3"/>
    <x v="0"/>
    <n v="2"/>
    <n v="5"/>
    <x v="1"/>
    <n v="188"/>
    <n v="28796125.190000001"/>
    <x v="2060"/>
    <s v="&gt;500 000"/>
    <x v="6"/>
  </r>
  <r>
    <x v="10"/>
    <x v="3"/>
    <x v="0"/>
    <n v="2"/>
    <n v="6"/>
    <x v="0"/>
    <n v="399"/>
    <n v="81476294.760000005"/>
    <x v="2061"/>
    <s v="&gt;500 000"/>
    <x v="6"/>
  </r>
  <r>
    <x v="1"/>
    <x v="1"/>
    <x v="0"/>
    <n v="1"/>
    <n v="3"/>
    <x v="1"/>
    <n v="71"/>
    <n v="11440727.66"/>
    <x v="2062"/>
    <s v="&gt;500 000"/>
    <x v="6"/>
  </r>
  <r>
    <x v="12"/>
    <x v="2"/>
    <x v="0"/>
    <n v="3"/>
    <n v="5"/>
    <x v="1"/>
    <n v="413"/>
    <n v="23158269.399999999"/>
    <x v="2063"/>
    <s v="&gt;500 000"/>
    <x v="6"/>
  </r>
  <r>
    <x v="5"/>
    <x v="2"/>
    <x v="0"/>
    <n v="1"/>
    <n v="6"/>
    <x v="0"/>
    <n v="212"/>
    <n v="44196880.409999996"/>
    <x v="2064"/>
    <s v="&gt;500 000"/>
    <x v="6"/>
  </r>
  <r>
    <x v="12"/>
    <x v="3"/>
    <x v="1"/>
    <n v="4"/>
    <n v="12"/>
    <x v="1"/>
    <n v="120"/>
    <n v="16608070.279999999"/>
    <x v="2065"/>
    <s v="&gt;500 000"/>
    <x v="6"/>
  </r>
  <r>
    <x v="2"/>
    <x v="0"/>
    <x v="1"/>
    <n v="3"/>
    <n v="11"/>
    <x v="1"/>
    <n v="80"/>
    <n v="7020982.6500000004"/>
    <x v="2066"/>
    <s v="&gt;500 000"/>
    <x v="6"/>
  </r>
  <r>
    <x v="0"/>
    <x v="3"/>
    <x v="0"/>
    <n v="2"/>
    <n v="7"/>
    <x v="0"/>
    <n v="537"/>
    <n v="94352906.280000001"/>
    <x v="2067"/>
    <s v="&gt;500 000"/>
    <x v="6"/>
  </r>
  <r>
    <x v="12"/>
    <x v="2"/>
    <x v="0"/>
    <n v="1"/>
    <n v="3"/>
    <x v="0"/>
    <n v="5"/>
    <n v="1049677.3500000001"/>
    <x v="2068"/>
    <s v="&gt;500 000"/>
    <x v="6"/>
  </r>
  <r>
    <x v="9"/>
    <x v="3"/>
    <x v="1"/>
    <n v="2"/>
    <n v="8"/>
    <x v="1"/>
    <n v="347"/>
    <n v="24723734.370000001"/>
    <x v="2069"/>
    <s v="&gt;500 000"/>
    <x v="6"/>
  </r>
  <r>
    <x v="14"/>
    <x v="3"/>
    <x v="0"/>
    <n v="2"/>
    <n v="7"/>
    <x v="0"/>
    <n v="497"/>
    <n v="79444606.5"/>
    <x v="2070"/>
    <s v="&gt;500 000"/>
    <x v="6"/>
  </r>
  <r>
    <x v="2"/>
    <x v="0"/>
    <x v="1"/>
    <n v="3"/>
    <n v="9"/>
    <x v="1"/>
    <n v="472"/>
    <n v="42727232.090000004"/>
    <x v="2071"/>
    <s v="&gt;500 000"/>
    <x v="6"/>
  </r>
  <r>
    <x v="13"/>
    <x v="3"/>
    <x v="0"/>
    <n v="1"/>
    <n v="5"/>
    <x v="0"/>
    <n v="431"/>
    <n v="56375258.399999999"/>
    <x v="2072"/>
    <s v="&gt;500 000"/>
    <x v="6"/>
  </r>
  <r>
    <x v="11"/>
    <x v="2"/>
    <x v="1"/>
    <n v="3"/>
    <n v="8"/>
    <x v="0"/>
    <n v="29"/>
    <n v="7032271.9299999997"/>
    <x v="2073"/>
    <s v="&gt;500 000"/>
    <x v="6"/>
  </r>
  <r>
    <x v="17"/>
    <x v="3"/>
    <x v="1"/>
    <n v="1"/>
    <n v="8"/>
    <x v="1"/>
    <n v="355"/>
    <n v="23428227.109999999"/>
    <x v="2074"/>
    <s v="&gt;500 000"/>
    <x v="6"/>
  </r>
  <r>
    <x v="14"/>
    <x v="0"/>
    <x v="1"/>
    <n v="1"/>
    <n v="8"/>
    <x v="0"/>
    <n v="36"/>
    <n v="12107802.970000001"/>
    <x v="2075"/>
    <s v="&gt;500 000"/>
    <x v="6"/>
  </r>
  <r>
    <x v="10"/>
    <x v="3"/>
    <x v="0"/>
    <n v="3"/>
    <n v="5"/>
    <x v="1"/>
    <n v="109"/>
    <n v="11395177.57"/>
    <x v="2076"/>
    <s v="&gt;500 000"/>
    <x v="6"/>
  </r>
  <r>
    <x v="5"/>
    <x v="2"/>
    <x v="0"/>
    <n v="3"/>
    <n v="4"/>
    <x v="1"/>
    <n v="246"/>
    <n v="17933249.690000001"/>
    <x v="2077"/>
    <s v="&gt;500 000"/>
    <x v="6"/>
  </r>
  <r>
    <x v="3"/>
    <x v="2"/>
    <x v="1"/>
    <n v="2"/>
    <n v="11"/>
    <x v="1"/>
    <n v="390"/>
    <n v="31325089.059999999"/>
    <x v="2078"/>
    <s v="&gt;500 000"/>
    <x v="6"/>
  </r>
  <r>
    <x v="11"/>
    <x v="0"/>
    <x v="1"/>
    <n v="3"/>
    <n v="9"/>
    <x v="1"/>
    <n v="175"/>
    <n v="13236204.1"/>
    <x v="2079"/>
    <s v="&gt;500 000"/>
    <x v="6"/>
  </r>
  <r>
    <x v="8"/>
    <x v="1"/>
    <x v="1"/>
    <n v="1"/>
    <n v="11"/>
    <x v="1"/>
    <n v="78"/>
    <n v="8090524.5099999998"/>
    <x v="2080"/>
    <s v="&gt;500 000"/>
    <x v="6"/>
  </r>
  <r>
    <x v="15"/>
    <x v="2"/>
    <x v="0"/>
    <n v="1"/>
    <n v="7"/>
    <x v="1"/>
    <n v="61"/>
    <n v="10101904.35"/>
    <x v="2081"/>
    <s v="&gt;500 000"/>
    <x v="6"/>
  </r>
  <r>
    <x v="2"/>
    <x v="0"/>
    <x v="0"/>
    <n v="1"/>
    <n v="3"/>
    <x v="1"/>
    <n v="51"/>
    <n v="7749320.5700000003"/>
    <x v="2082"/>
    <s v="&gt;500 000"/>
    <x v="6"/>
  </r>
  <r>
    <x v="1"/>
    <x v="1"/>
    <x v="0"/>
    <n v="1"/>
    <n v="4"/>
    <x v="1"/>
    <n v="131"/>
    <n v="12055160.609999999"/>
    <x v="2083"/>
    <s v="&gt;500 000"/>
    <x v="6"/>
  </r>
  <r>
    <x v="2"/>
    <x v="2"/>
    <x v="0"/>
    <n v="1"/>
    <n v="1"/>
    <x v="1"/>
    <n v="10"/>
    <n v="1189784.77"/>
    <x v="2084"/>
    <s v="&gt;500 000"/>
    <x v="6"/>
  </r>
  <r>
    <x v="15"/>
    <x v="0"/>
    <x v="0"/>
    <n v="1"/>
    <n v="7"/>
    <x v="0"/>
    <n v="425"/>
    <n v="83019499.810000002"/>
    <x v="2085"/>
    <s v="&gt;500 000"/>
    <x v="6"/>
  </r>
  <r>
    <x v="2"/>
    <x v="0"/>
    <x v="1"/>
    <n v="1"/>
    <n v="9"/>
    <x v="1"/>
    <n v="302"/>
    <n v="24115630.27"/>
    <x v="2086"/>
    <s v="&gt;500 000"/>
    <x v="6"/>
  </r>
  <r>
    <x v="10"/>
    <x v="2"/>
    <x v="0"/>
    <n v="1"/>
    <n v="5"/>
    <x v="0"/>
    <n v="263"/>
    <n v="48921484.579999998"/>
    <x v="2087"/>
    <s v="&gt;500 000"/>
    <x v="6"/>
  </r>
  <r>
    <x v="17"/>
    <x v="2"/>
    <x v="0"/>
    <n v="1"/>
    <n v="4"/>
    <x v="1"/>
    <n v="113"/>
    <n v="6588240.7300000004"/>
    <x v="2088"/>
    <s v="&gt;500 000"/>
    <x v="6"/>
  </r>
  <r>
    <x v="13"/>
    <x v="3"/>
    <x v="0"/>
    <n v="3"/>
    <n v="5"/>
    <x v="1"/>
    <n v="257"/>
    <n v="15991141.949999999"/>
    <x v="2089"/>
    <s v="&gt;500 000"/>
    <x v="6"/>
  </r>
  <r>
    <x v="5"/>
    <x v="3"/>
    <x v="0"/>
    <n v="2"/>
    <n v="7"/>
    <x v="1"/>
    <n v="201"/>
    <n v="9808656.4900000002"/>
    <x v="2090"/>
    <s v="&gt;500 000"/>
    <x v="6"/>
  </r>
  <r>
    <x v="1"/>
    <x v="2"/>
    <x v="0"/>
    <n v="3"/>
    <n v="4"/>
    <x v="1"/>
    <n v="107"/>
    <n v="5419522.6900000004"/>
    <x v="2091"/>
    <s v="&gt;500 000"/>
    <x v="6"/>
  </r>
  <r>
    <x v="10"/>
    <x v="2"/>
    <x v="0"/>
    <n v="3"/>
    <n v="4"/>
    <x v="1"/>
    <n v="95"/>
    <n v="3542628.59"/>
    <x v="2092"/>
    <s v="&gt;500 000"/>
    <x v="6"/>
  </r>
  <r>
    <x v="8"/>
    <x v="1"/>
    <x v="1"/>
    <n v="1"/>
    <n v="10"/>
    <x v="1"/>
    <n v="89"/>
    <n v="7749962.4400000004"/>
    <x v="2093"/>
    <s v="&gt;500 000"/>
    <x v="6"/>
  </r>
  <r>
    <x v="9"/>
    <x v="3"/>
    <x v="1"/>
    <n v="1"/>
    <n v="10"/>
    <x v="1"/>
    <n v="234"/>
    <n v="15952299.66"/>
    <x v="2094"/>
    <s v="&gt;500 000"/>
    <x v="6"/>
  </r>
  <r>
    <x v="14"/>
    <x v="0"/>
    <x v="0"/>
    <n v="3"/>
    <n v="2"/>
    <x v="1"/>
    <n v="66"/>
    <n v="24797754.489999998"/>
    <x v="2095"/>
    <s v="&gt;500 000"/>
    <x v="6"/>
  </r>
  <r>
    <x v="0"/>
    <x v="1"/>
    <x v="0"/>
    <n v="2"/>
    <n v="3"/>
    <x v="1"/>
    <n v="62"/>
    <n v="12643045.9"/>
    <x v="2096"/>
    <s v="&gt;500 000"/>
    <x v="6"/>
  </r>
  <r>
    <x v="17"/>
    <x v="3"/>
    <x v="0"/>
    <n v="1"/>
    <n v="4"/>
    <x v="1"/>
    <n v="79"/>
    <n v="6065539.2400000002"/>
    <x v="2097"/>
    <s v="&gt;500 000"/>
    <x v="6"/>
  </r>
  <r>
    <x v="11"/>
    <x v="3"/>
    <x v="0"/>
    <n v="2"/>
    <n v="7"/>
    <x v="1"/>
    <n v="187"/>
    <n v="9307219.9800000004"/>
    <x v="2098"/>
    <s v="&gt;500 000"/>
    <x v="6"/>
  </r>
  <r>
    <x v="3"/>
    <x v="0"/>
    <x v="1"/>
    <n v="1"/>
    <n v="9"/>
    <x v="1"/>
    <n v="318"/>
    <n v="23925092.050000001"/>
    <x v="2099"/>
    <s v="&gt;500 000"/>
    <x v="6"/>
  </r>
  <r>
    <x v="14"/>
    <x v="3"/>
    <x v="0"/>
    <n v="1"/>
    <n v="5"/>
    <x v="0"/>
    <n v="249"/>
    <n v="51900808.009999998"/>
    <x v="2100"/>
    <s v="&gt;500 000"/>
    <x v="6"/>
  </r>
  <r>
    <x v="5"/>
    <x v="3"/>
    <x v="1"/>
    <n v="3"/>
    <n v="8"/>
    <x v="1"/>
    <n v="367"/>
    <n v="26709976.120000001"/>
    <x v="2101"/>
    <s v="&gt;500 000"/>
    <x v="6"/>
  </r>
  <r>
    <x v="13"/>
    <x v="2"/>
    <x v="0"/>
    <n v="2"/>
    <n v="2"/>
    <x v="1"/>
    <n v="81"/>
    <n v="27396003.260000002"/>
    <x v="2102"/>
    <s v="&gt;500 000"/>
    <x v="6"/>
  </r>
  <r>
    <x v="15"/>
    <x v="2"/>
    <x v="0"/>
    <n v="1"/>
    <n v="6"/>
    <x v="1"/>
    <n v="260"/>
    <n v="41370908.810000002"/>
    <x v="2103"/>
    <s v="&gt;500 000"/>
    <x v="6"/>
  </r>
  <r>
    <x v="17"/>
    <x v="3"/>
    <x v="0"/>
    <n v="2"/>
    <n v="6"/>
    <x v="0"/>
    <n v="350"/>
    <n v="61803854.029999897"/>
    <x v="2104"/>
    <s v="&gt;500 000"/>
    <x v="6"/>
  </r>
  <r>
    <x v="7"/>
    <x v="3"/>
    <x v="0"/>
    <n v="2"/>
    <n v="3"/>
    <x v="1"/>
    <n v="252"/>
    <n v="18692307.289999999"/>
    <x v="2105"/>
    <s v="&gt;500 000"/>
    <x v="6"/>
  </r>
  <r>
    <x v="17"/>
    <x v="2"/>
    <x v="0"/>
    <n v="1"/>
    <n v="3"/>
    <x v="1"/>
    <n v="175"/>
    <n v="13295400.51"/>
    <x v="2106"/>
    <s v="&gt;500 000"/>
    <x v="6"/>
  </r>
  <r>
    <x v="11"/>
    <x v="2"/>
    <x v="0"/>
    <n v="1"/>
    <n v="5"/>
    <x v="0"/>
    <n v="260"/>
    <n v="43800208.990000002"/>
    <x v="2107"/>
    <s v="&gt;500 000"/>
    <x v="6"/>
  </r>
  <r>
    <x v="3"/>
    <x v="0"/>
    <x v="1"/>
    <n v="4"/>
    <n v="9"/>
    <x v="1"/>
    <n v="451"/>
    <n v="40435540.640000001"/>
    <x v="2108"/>
    <s v="&gt;500 000"/>
    <x v="6"/>
  </r>
  <r>
    <x v="17"/>
    <x v="3"/>
    <x v="1"/>
    <n v="2"/>
    <n v="9"/>
    <x v="1"/>
    <n v="352"/>
    <n v="30704538.359999999"/>
    <x v="2109"/>
    <s v="&gt;500 000"/>
    <x v="6"/>
  </r>
  <r>
    <x v="12"/>
    <x v="2"/>
    <x v="0"/>
    <n v="1"/>
    <n v="5"/>
    <x v="1"/>
    <n v="144"/>
    <n v="10518295.789999999"/>
    <x v="2110"/>
    <s v="&gt;500 000"/>
    <x v="6"/>
  </r>
  <r>
    <x v="4"/>
    <x v="3"/>
    <x v="1"/>
    <n v="4"/>
    <n v="9"/>
    <x v="1"/>
    <n v="121"/>
    <n v="11751103.73"/>
    <x v="2111"/>
    <s v="&gt;500 000"/>
    <x v="6"/>
  </r>
  <r>
    <x v="3"/>
    <x v="2"/>
    <x v="0"/>
    <n v="2"/>
    <n v="5"/>
    <x v="0"/>
    <n v="56"/>
    <n v="11574156.01"/>
    <x v="2112"/>
    <s v="&gt;500 000"/>
    <x v="6"/>
  </r>
  <r>
    <x v="14"/>
    <x v="3"/>
    <x v="0"/>
    <n v="1"/>
    <n v="4"/>
    <x v="1"/>
    <n v="36"/>
    <n v="2589127.27"/>
    <x v="2113"/>
    <s v="&gt;500 000"/>
    <x v="6"/>
  </r>
  <r>
    <x v="8"/>
    <x v="3"/>
    <x v="0"/>
    <n v="2"/>
    <n v="3"/>
    <x v="1"/>
    <n v="325"/>
    <n v="43997003.159999996"/>
    <x v="2114"/>
    <s v="&gt;500 000"/>
    <x v="6"/>
  </r>
  <r>
    <x v="5"/>
    <x v="3"/>
    <x v="1"/>
    <n v="1"/>
    <n v="8"/>
    <x v="1"/>
    <n v="237"/>
    <n v="18297406.030000001"/>
    <x v="2115"/>
    <s v="&gt;500 000"/>
    <x v="6"/>
  </r>
  <r>
    <x v="2"/>
    <x v="2"/>
    <x v="0"/>
    <n v="2"/>
    <n v="4"/>
    <x v="1"/>
    <n v="100"/>
    <n v="5475141.3399999999"/>
    <x v="2116"/>
    <s v="&gt;500 000"/>
    <x v="6"/>
  </r>
  <r>
    <x v="0"/>
    <x v="0"/>
    <x v="1"/>
    <n v="2"/>
    <n v="10"/>
    <x v="1"/>
    <n v="462"/>
    <n v="39069831.880000003"/>
    <x v="2117"/>
    <s v="&gt;500 000"/>
    <x v="6"/>
  </r>
  <r>
    <x v="1"/>
    <x v="2"/>
    <x v="0"/>
    <n v="1"/>
    <n v="2"/>
    <x v="1"/>
    <n v="32"/>
    <n v="10057162.15"/>
    <x v="2118"/>
    <s v="&gt;500 000"/>
    <x v="6"/>
  </r>
  <r>
    <x v="2"/>
    <x v="0"/>
    <x v="1"/>
    <n v="4"/>
    <n v="8"/>
    <x v="0"/>
    <n v="104"/>
    <n v="47890771.969999999"/>
    <x v="2119"/>
    <s v="&gt;500 000"/>
    <x v="6"/>
  </r>
  <r>
    <x v="4"/>
    <x v="2"/>
    <x v="0"/>
    <n v="2"/>
    <n v="2"/>
    <x v="1"/>
    <n v="65"/>
    <n v="21494507.890000001"/>
    <x v="2120"/>
    <s v="&gt;500 000"/>
    <x v="6"/>
  </r>
  <r>
    <x v="3"/>
    <x v="2"/>
    <x v="0"/>
    <n v="3"/>
    <n v="3"/>
    <x v="1"/>
    <n v="43"/>
    <n v="3243323.01"/>
    <x v="2121"/>
    <s v="&gt;500 000"/>
    <x v="6"/>
  </r>
  <r>
    <x v="14"/>
    <x v="2"/>
    <x v="1"/>
    <n v="1"/>
    <n v="9"/>
    <x v="1"/>
    <n v="404"/>
    <n v="37387284.359999999"/>
    <x v="2122"/>
    <s v="&gt;500 000"/>
    <x v="6"/>
  </r>
  <r>
    <x v="4"/>
    <x v="3"/>
    <x v="0"/>
    <n v="3"/>
    <n v="3"/>
    <x v="1"/>
    <n v="73"/>
    <n v="7371998.0499999998"/>
    <x v="2123"/>
    <s v="&gt;500 000"/>
    <x v="6"/>
  </r>
  <r>
    <x v="5"/>
    <x v="3"/>
    <x v="1"/>
    <n v="3"/>
    <n v="9"/>
    <x v="1"/>
    <n v="516"/>
    <n v="37674517.530000001"/>
    <x v="2124"/>
    <s v="&gt;500 000"/>
    <x v="6"/>
  </r>
  <r>
    <x v="8"/>
    <x v="3"/>
    <x v="0"/>
    <n v="3"/>
    <n v="5"/>
    <x v="1"/>
    <n v="256"/>
    <n v="14095391.060000001"/>
    <x v="2125"/>
    <s v="&gt;500 000"/>
    <x v="6"/>
  </r>
  <r>
    <x v="11"/>
    <x v="3"/>
    <x v="1"/>
    <n v="1"/>
    <n v="10"/>
    <x v="1"/>
    <n v="368"/>
    <n v="34163557.899999999"/>
    <x v="2126"/>
    <s v="&gt;500 000"/>
    <x v="6"/>
  </r>
  <r>
    <x v="4"/>
    <x v="3"/>
    <x v="0"/>
    <n v="3"/>
    <n v="7"/>
    <x v="1"/>
    <n v="84"/>
    <n v="5753475.7999999998"/>
    <x v="2127"/>
    <s v="&gt;500 000"/>
    <x v="6"/>
  </r>
  <r>
    <x v="4"/>
    <x v="3"/>
    <x v="0"/>
    <n v="1"/>
    <n v="6"/>
    <x v="1"/>
    <n v="208"/>
    <n v="14200068.560000001"/>
    <x v="2128"/>
    <s v="&gt;500 000"/>
    <x v="6"/>
  </r>
  <r>
    <x v="1"/>
    <x v="2"/>
    <x v="1"/>
    <n v="2"/>
    <n v="9"/>
    <x v="0"/>
    <n v="98"/>
    <n v="42551904.659999996"/>
    <x v="2129"/>
    <s v="&gt;500 000"/>
    <x v="6"/>
  </r>
  <r>
    <x v="3"/>
    <x v="2"/>
    <x v="0"/>
    <n v="1"/>
    <n v="1"/>
    <x v="1"/>
    <n v="24"/>
    <n v="3314910.73"/>
    <x v="2130"/>
    <s v="&gt;500 000"/>
    <x v="6"/>
  </r>
  <r>
    <x v="1"/>
    <x v="3"/>
    <x v="0"/>
    <n v="2"/>
    <n v="2"/>
    <x v="1"/>
    <n v="38"/>
    <n v="12619093.369999999"/>
    <x v="2131"/>
    <s v="&gt;500 000"/>
    <x v="6"/>
  </r>
  <r>
    <x v="10"/>
    <x v="1"/>
    <x v="0"/>
    <n v="1"/>
    <n v="2"/>
    <x v="1"/>
    <n v="26"/>
    <n v="6365193.3799999999"/>
    <x v="2132"/>
    <s v="&gt;500 000"/>
    <x v="6"/>
  </r>
  <r>
    <x v="16"/>
    <x v="2"/>
    <x v="0"/>
    <n v="2"/>
    <n v="4"/>
    <x v="1"/>
    <n v="156"/>
    <n v="11674832.310000001"/>
    <x v="2133"/>
    <s v="&gt;500 000"/>
    <x v="6"/>
  </r>
  <r>
    <x v="11"/>
    <x v="3"/>
    <x v="0"/>
    <n v="3"/>
    <n v="4"/>
    <x v="1"/>
    <n v="177"/>
    <n v="10242683.85"/>
    <x v="2134"/>
    <s v="&gt;500 000"/>
    <x v="6"/>
  </r>
  <r>
    <x v="2"/>
    <x v="0"/>
    <x v="1"/>
    <n v="4"/>
    <n v="8"/>
    <x v="1"/>
    <n v="482"/>
    <n v="47002864.649999999"/>
    <x v="2135"/>
    <s v="&gt;500 000"/>
    <x v="6"/>
  </r>
  <r>
    <x v="12"/>
    <x v="3"/>
    <x v="0"/>
    <n v="2"/>
    <n v="3"/>
    <x v="1"/>
    <n v="48"/>
    <n v="3747526.24"/>
    <x v="2136"/>
    <s v="&gt;500 000"/>
    <x v="6"/>
  </r>
  <r>
    <x v="14"/>
    <x v="2"/>
    <x v="0"/>
    <n v="2"/>
    <n v="3"/>
    <x v="1"/>
    <n v="63"/>
    <n v="5047028.9000000004"/>
    <x v="2137"/>
    <s v="&gt;500 000"/>
    <x v="6"/>
  </r>
  <r>
    <x v="2"/>
    <x v="3"/>
    <x v="0"/>
    <n v="3"/>
    <n v="6"/>
    <x v="1"/>
    <n v="68"/>
    <n v="4942245.78"/>
    <x v="2138"/>
    <s v="&gt;500 000"/>
    <x v="6"/>
  </r>
  <r>
    <x v="9"/>
    <x v="1"/>
    <x v="1"/>
    <n v="2"/>
    <n v="11"/>
    <x v="1"/>
    <n v="69"/>
    <n v="6817997.3399999999"/>
    <x v="2139"/>
    <s v="&gt;500 000"/>
    <x v="6"/>
  </r>
  <r>
    <x v="1"/>
    <x v="3"/>
    <x v="1"/>
    <n v="2"/>
    <n v="9"/>
    <x v="0"/>
    <n v="136"/>
    <n v="58303472.020000003"/>
    <x v="2140"/>
    <s v="&gt;500 000"/>
    <x v="6"/>
  </r>
  <r>
    <x v="10"/>
    <x v="2"/>
    <x v="0"/>
    <n v="2"/>
    <n v="7"/>
    <x v="0"/>
    <n v="672"/>
    <n v="99064255.109999895"/>
    <x v="2141"/>
    <s v="&gt;500 000"/>
    <x v="6"/>
  </r>
  <r>
    <x v="5"/>
    <x v="0"/>
    <x v="1"/>
    <n v="1"/>
    <n v="9"/>
    <x v="1"/>
    <n v="206"/>
    <n v="14772924.529999999"/>
    <x v="2142"/>
    <s v="&gt;500 000"/>
    <x v="6"/>
  </r>
  <r>
    <x v="13"/>
    <x v="3"/>
    <x v="0"/>
    <n v="2"/>
    <n v="5"/>
    <x v="1"/>
    <n v="282"/>
    <n v="14261329.720000001"/>
    <x v="2143"/>
    <s v="&gt;500 000"/>
    <x v="6"/>
  </r>
  <r>
    <x v="10"/>
    <x v="3"/>
    <x v="0"/>
    <n v="1"/>
    <n v="7"/>
    <x v="0"/>
    <n v="560"/>
    <n v="97007780.699999899"/>
    <x v="2144"/>
    <s v="&gt;500 000"/>
    <x v="6"/>
  </r>
  <r>
    <x v="10"/>
    <x v="0"/>
    <x v="0"/>
    <n v="1"/>
    <n v="2"/>
    <x v="1"/>
    <n v="30"/>
    <n v="9185196.4600000009"/>
    <x v="2145"/>
    <s v="&gt;500 000"/>
    <x v="6"/>
  </r>
  <r>
    <x v="10"/>
    <x v="3"/>
    <x v="1"/>
    <n v="1"/>
    <n v="9"/>
    <x v="1"/>
    <n v="480"/>
    <n v="45500462.549999997"/>
    <x v="2146"/>
    <s v="&gt;500 000"/>
    <x v="6"/>
  </r>
  <r>
    <x v="10"/>
    <x v="2"/>
    <x v="0"/>
    <n v="3"/>
    <n v="2"/>
    <x v="1"/>
    <n v="40"/>
    <n v="12220963.939999999"/>
    <x v="2147"/>
    <s v="&gt;500 000"/>
    <x v="6"/>
  </r>
  <r>
    <x v="3"/>
    <x v="0"/>
    <x v="1"/>
    <n v="2"/>
    <n v="9"/>
    <x v="1"/>
    <n v="286"/>
    <n v="22618316.170000002"/>
    <x v="2148"/>
    <s v="&gt;500 000"/>
    <x v="6"/>
  </r>
  <r>
    <x v="10"/>
    <x v="1"/>
    <x v="1"/>
    <n v="1"/>
    <n v="8"/>
    <x v="1"/>
    <n v="536"/>
    <n v="51039325.039999999"/>
    <x v="2149"/>
    <s v="&gt;500 000"/>
    <x v="6"/>
  </r>
  <r>
    <x v="13"/>
    <x v="2"/>
    <x v="0"/>
    <n v="1"/>
    <n v="3"/>
    <x v="1"/>
    <n v="127"/>
    <n v="9423675"/>
    <x v="2150"/>
    <s v="&gt;500 000"/>
    <x v="6"/>
  </r>
  <r>
    <x v="0"/>
    <x v="0"/>
    <x v="0"/>
    <n v="1"/>
    <n v="7"/>
    <x v="1"/>
    <n v="89"/>
    <n v="4604577.25"/>
    <x v="2151"/>
    <s v="&gt;500 000"/>
    <x v="6"/>
  </r>
  <r>
    <x v="12"/>
    <x v="2"/>
    <x v="0"/>
    <n v="3"/>
    <n v="4"/>
    <x v="1"/>
    <n v="272"/>
    <n v="13216485.529999999"/>
    <x v="2152"/>
    <s v="&gt;500 000"/>
    <x v="6"/>
  </r>
  <r>
    <x v="3"/>
    <x v="0"/>
    <x v="0"/>
    <n v="1"/>
    <n v="5"/>
    <x v="1"/>
    <n v="120"/>
    <n v="8257129.7400000002"/>
    <x v="2153"/>
    <s v="&gt;500 000"/>
    <x v="6"/>
  </r>
  <r>
    <x v="3"/>
    <x v="3"/>
    <x v="1"/>
    <n v="4"/>
    <n v="9"/>
    <x v="1"/>
    <n v="434"/>
    <n v="41178667.780000001"/>
    <x v="2154"/>
    <s v="&gt;500 000"/>
    <x v="6"/>
  </r>
  <r>
    <x v="1"/>
    <x v="0"/>
    <x v="0"/>
    <n v="2"/>
    <n v="3"/>
    <x v="1"/>
    <n v="83"/>
    <n v="11692920.68"/>
    <x v="2155"/>
    <s v="&gt;500 000"/>
    <x v="6"/>
  </r>
  <r>
    <x v="7"/>
    <x v="3"/>
    <x v="1"/>
    <n v="1"/>
    <n v="9"/>
    <x v="1"/>
    <n v="406"/>
    <n v="29515171.079999998"/>
    <x v="2156"/>
    <s v="&gt;500 000"/>
    <x v="6"/>
  </r>
  <r>
    <x v="3"/>
    <x v="2"/>
    <x v="0"/>
    <n v="1"/>
    <n v="4"/>
    <x v="1"/>
    <n v="383"/>
    <n v="29266168.920000002"/>
    <x v="2157"/>
    <s v="&gt;500 000"/>
    <x v="6"/>
  </r>
  <r>
    <x v="9"/>
    <x v="3"/>
    <x v="0"/>
    <n v="2"/>
    <n v="4"/>
    <x v="1"/>
    <n v="233"/>
    <n v="11686465.199999999"/>
    <x v="2158"/>
    <s v="&gt;500 000"/>
    <x v="6"/>
  </r>
  <r>
    <x v="9"/>
    <x v="2"/>
    <x v="0"/>
    <n v="1"/>
    <n v="6"/>
    <x v="1"/>
    <n v="165"/>
    <n v="7738005.0999999996"/>
    <x v="2159"/>
    <s v="&gt;500 000"/>
    <x v="6"/>
  </r>
  <r>
    <x v="1"/>
    <x v="0"/>
    <x v="0"/>
    <n v="3"/>
    <n v="7"/>
    <x v="0"/>
    <n v="104"/>
    <n v="16947463.780000001"/>
    <x v="2160"/>
    <s v="&gt;500 000"/>
    <x v="6"/>
  </r>
  <r>
    <x v="4"/>
    <x v="2"/>
    <x v="1"/>
    <n v="2"/>
    <n v="12"/>
    <x v="0"/>
    <n v="157"/>
    <n v="60163242.369999997"/>
    <x v="2161"/>
    <s v="&gt;500 000"/>
    <x v="6"/>
  </r>
  <r>
    <x v="4"/>
    <x v="2"/>
    <x v="0"/>
    <n v="2"/>
    <n v="1"/>
    <x v="1"/>
    <n v="20"/>
    <n v="2742256.05"/>
    <x v="2162"/>
    <s v="&gt;500 000"/>
    <x v="6"/>
  </r>
  <r>
    <x v="9"/>
    <x v="0"/>
    <x v="0"/>
    <n v="3"/>
    <n v="6"/>
    <x v="1"/>
    <n v="146"/>
    <n v="12208670.779999999"/>
    <x v="2163"/>
    <s v="&gt;500 000"/>
    <x v="6"/>
  </r>
  <r>
    <x v="10"/>
    <x v="0"/>
    <x v="0"/>
    <n v="1"/>
    <n v="4"/>
    <x v="1"/>
    <n v="137"/>
    <n v="8925042.8000000007"/>
    <x v="2164"/>
    <s v="&gt;500 000"/>
    <x v="6"/>
  </r>
  <r>
    <x v="6"/>
    <x v="2"/>
    <x v="1"/>
    <n v="1"/>
    <n v="8"/>
    <x v="1"/>
    <n v="324"/>
    <n v="25264814.390000001"/>
    <x v="2165"/>
    <s v="&gt;500 000"/>
    <x v="6"/>
  </r>
  <r>
    <x v="13"/>
    <x v="2"/>
    <x v="0"/>
    <n v="3"/>
    <n v="2"/>
    <x v="1"/>
    <n v="50"/>
    <n v="13305540.51"/>
    <x v="2166"/>
    <s v="&gt;500 000"/>
    <x v="6"/>
  </r>
  <r>
    <x v="7"/>
    <x v="2"/>
    <x v="1"/>
    <n v="4"/>
    <n v="12"/>
    <x v="1"/>
    <n v="134"/>
    <n v="15925442.359999999"/>
    <x v="2167"/>
    <s v="&gt;500 000"/>
    <x v="6"/>
  </r>
  <r>
    <x v="8"/>
    <x v="2"/>
    <x v="0"/>
    <n v="1"/>
    <n v="7"/>
    <x v="1"/>
    <n v="98"/>
    <n v="5544456.8399999999"/>
    <x v="2168"/>
    <s v="&gt;500 000"/>
    <x v="6"/>
  </r>
  <r>
    <x v="6"/>
    <x v="2"/>
    <x v="0"/>
    <n v="2"/>
    <n v="6"/>
    <x v="1"/>
    <n v="268"/>
    <n v="16149192.720000001"/>
    <x v="2169"/>
    <s v="&gt;500 000"/>
    <x v="6"/>
  </r>
  <r>
    <x v="2"/>
    <x v="0"/>
    <x v="0"/>
    <n v="1"/>
    <n v="4"/>
    <x v="1"/>
    <n v="96"/>
    <n v="9234425.4400000107"/>
    <x v="2170"/>
    <s v="&gt;500 000"/>
    <x v="6"/>
  </r>
  <r>
    <x v="17"/>
    <x v="3"/>
    <x v="0"/>
    <n v="1"/>
    <n v="2"/>
    <x v="1"/>
    <n v="10"/>
    <n v="3496622.15"/>
    <x v="2171"/>
    <s v="&gt;500 000"/>
    <x v="6"/>
  </r>
  <r>
    <x v="1"/>
    <x v="2"/>
    <x v="1"/>
    <n v="3"/>
    <n v="9"/>
    <x v="1"/>
    <n v="404"/>
    <n v="42206097.359999999"/>
    <x v="2172"/>
    <s v="&gt;500 000"/>
    <x v="6"/>
  </r>
  <r>
    <x v="1"/>
    <x v="3"/>
    <x v="0"/>
    <n v="1"/>
    <n v="2"/>
    <x v="1"/>
    <n v="21"/>
    <n v="3571792.14"/>
    <x v="2173"/>
    <s v="&gt;500 000"/>
    <x v="6"/>
  </r>
  <r>
    <x v="3"/>
    <x v="3"/>
    <x v="1"/>
    <n v="1"/>
    <n v="6"/>
    <x v="1"/>
    <n v="22"/>
    <n v="1916387.13"/>
    <x v="2174"/>
    <s v="&gt;500 000"/>
    <x v="6"/>
  </r>
  <r>
    <x v="16"/>
    <x v="2"/>
    <x v="0"/>
    <n v="2"/>
    <n v="7"/>
    <x v="0"/>
    <n v="542"/>
    <n v="78683225.320000097"/>
    <x v="2175"/>
    <s v="&gt;500 000"/>
    <x v="6"/>
  </r>
  <r>
    <x v="17"/>
    <x v="1"/>
    <x v="1"/>
    <n v="2"/>
    <n v="10"/>
    <x v="0"/>
    <n v="35"/>
    <n v="15583868.890000001"/>
    <x v="2176"/>
    <s v="&gt;500 000"/>
    <x v="6"/>
  </r>
  <r>
    <x v="13"/>
    <x v="3"/>
    <x v="0"/>
    <n v="2"/>
    <n v="2"/>
    <x v="1"/>
    <n v="92"/>
    <n v="29217384.829999998"/>
    <x v="2177"/>
    <s v="&gt;500 000"/>
    <x v="6"/>
  </r>
  <r>
    <x v="3"/>
    <x v="1"/>
    <x v="0"/>
    <n v="3"/>
    <n v="3"/>
    <x v="1"/>
    <n v="36"/>
    <n v="3268741.41"/>
    <x v="2178"/>
    <s v="&gt;500 000"/>
    <x v="6"/>
  </r>
  <r>
    <x v="11"/>
    <x v="2"/>
    <x v="0"/>
    <n v="2"/>
    <n v="7"/>
    <x v="1"/>
    <n v="200"/>
    <n v="10634782.07"/>
    <x v="2179"/>
    <s v="&gt;500 000"/>
    <x v="6"/>
  </r>
  <r>
    <x v="15"/>
    <x v="0"/>
    <x v="0"/>
    <n v="2"/>
    <n v="5"/>
    <x v="1"/>
    <n v="310"/>
    <n v="42194200.840000004"/>
    <x v="2180"/>
    <s v="&gt;500 000"/>
    <x v="6"/>
  </r>
  <r>
    <x v="2"/>
    <x v="2"/>
    <x v="0"/>
    <n v="1"/>
    <n v="5"/>
    <x v="0"/>
    <n v="66"/>
    <n v="13411933.619999999"/>
    <x v="2181"/>
    <s v="&gt;500 000"/>
    <x v="6"/>
  </r>
  <r>
    <x v="6"/>
    <x v="2"/>
    <x v="1"/>
    <n v="1"/>
    <n v="10"/>
    <x v="1"/>
    <n v="450"/>
    <n v="35157158.869999997"/>
    <x v="2182"/>
    <s v="&gt;500 000"/>
    <x v="6"/>
  </r>
  <r>
    <x v="0"/>
    <x v="2"/>
    <x v="1"/>
    <n v="2"/>
    <n v="8"/>
    <x v="1"/>
    <n v="399"/>
    <n v="38882950.509999998"/>
    <x v="2183"/>
    <s v="&gt;500 000"/>
    <x v="6"/>
  </r>
  <r>
    <x v="15"/>
    <x v="3"/>
    <x v="0"/>
    <n v="2"/>
    <n v="6"/>
    <x v="1"/>
    <n v="763"/>
    <n v="131144160.83"/>
    <x v="2184"/>
    <s v="&gt;500 000"/>
    <x v="6"/>
  </r>
  <r>
    <x v="4"/>
    <x v="0"/>
    <x v="1"/>
    <n v="3"/>
    <n v="12"/>
    <x v="1"/>
    <n v="88"/>
    <n v="12242615.550000001"/>
    <x v="2185"/>
    <s v="&gt;500 000"/>
    <x v="6"/>
  </r>
  <r>
    <x v="7"/>
    <x v="3"/>
    <x v="0"/>
    <n v="2"/>
    <n v="7"/>
    <x v="1"/>
    <n v="205"/>
    <n v="10936176.77"/>
    <x v="2186"/>
    <s v="&gt;500 000"/>
    <x v="6"/>
  </r>
  <r>
    <x v="17"/>
    <x v="2"/>
    <x v="0"/>
    <n v="2"/>
    <n v="4"/>
    <x v="1"/>
    <n v="142"/>
    <n v="5436749.1399999997"/>
    <x v="2187"/>
    <s v="&gt;500 000"/>
    <x v="6"/>
  </r>
  <r>
    <x v="11"/>
    <x v="2"/>
    <x v="0"/>
    <n v="1"/>
    <n v="6"/>
    <x v="1"/>
    <n v="232"/>
    <n v="15150626.24"/>
    <x v="2188"/>
    <s v="&gt;500 000"/>
    <x v="6"/>
  </r>
  <r>
    <x v="0"/>
    <x v="1"/>
    <x v="0"/>
    <n v="2"/>
    <n v="5"/>
    <x v="1"/>
    <n v="116"/>
    <n v="7065791.8099999996"/>
    <x v="2189"/>
    <s v="&gt;500 000"/>
    <x v="6"/>
  </r>
  <r>
    <x v="5"/>
    <x v="3"/>
    <x v="1"/>
    <n v="2"/>
    <n v="10"/>
    <x v="1"/>
    <n v="118"/>
    <n v="11539058.640000001"/>
    <x v="2190"/>
    <s v="&gt;500 000"/>
    <x v="6"/>
  </r>
  <r>
    <x v="0"/>
    <x v="2"/>
    <x v="0"/>
    <n v="1"/>
    <n v="3"/>
    <x v="1"/>
    <n v="145"/>
    <n v="22197637.73"/>
    <x v="2191"/>
    <s v="&gt;500 000"/>
    <x v="6"/>
  </r>
  <r>
    <x v="14"/>
    <x v="2"/>
    <x v="0"/>
    <n v="1"/>
    <n v="7"/>
    <x v="1"/>
    <n v="52"/>
    <n v="6209288.4299999997"/>
    <x v="2192"/>
    <s v="&gt;500 000"/>
    <x v="6"/>
  </r>
  <r>
    <x v="10"/>
    <x v="3"/>
    <x v="1"/>
    <n v="1"/>
    <n v="10"/>
    <x v="1"/>
    <n v="499"/>
    <n v="37493535.479999997"/>
    <x v="2193"/>
    <s v="&gt;500 000"/>
    <x v="6"/>
  </r>
  <r>
    <x v="10"/>
    <x v="2"/>
    <x v="0"/>
    <n v="2"/>
    <n v="5"/>
    <x v="1"/>
    <n v="45"/>
    <n v="4150179.31"/>
    <x v="2194"/>
    <s v="&gt;500 000"/>
    <x v="6"/>
  </r>
  <r>
    <x v="12"/>
    <x v="3"/>
    <x v="0"/>
    <n v="2"/>
    <n v="2"/>
    <x v="1"/>
    <n v="24"/>
    <n v="4931574.38"/>
    <x v="2195"/>
    <s v="&gt;500 000"/>
    <x v="6"/>
  </r>
  <r>
    <x v="4"/>
    <x v="3"/>
    <x v="0"/>
    <n v="3"/>
    <n v="4"/>
    <x v="1"/>
    <n v="146"/>
    <n v="7001843.4100000001"/>
    <x v="2196"/>
    <s v="&gt;500 000"/>
    <x v="6"/>
  </r>
  <r>
    <x v="0"/>
    <x v="3"/>
    <x v="0"/>
    <n v="1"/>
    <n v="6"/>
    <x v="1"/>
    <n v="82"/>
    <n v="6741729.46"/>
    <x v="2197"/>
    <s v="&gt;500 000"/>
    <x v="6"/>
  </r>
  <r>
    <x v="13"/>
    <x v="3"/>
    <x v="0"/>
    <n v="1"/>
    <n v="6"/>
    <x v="1"/>
    <n v="240"/>
    <n v="13963509.52"/>
    <x v="2198"/>
    <s v="&gt;500 000"/>
    <x v="6"/>
  </r>
  <r>
    <x v="6"/>
    <x v="3"/>
    <x v="0"/>
    <n v="2"/>
    <n v="5"/>
    <x v="1"/>
    <n v="379"/>
    <n v="23738671.34"/>
    <x v="2199"/>
    <s v="&gt;500 000"/>
    <x v="6"/>
  </r>
  <r>
    <x v="0"/>
    <x v="1"/>
    <x v="0"/>
    <n v="1"/>
    <n v="3"/>
    <x v="1"/>
    <n v="134"/>
    <n v="17453595.210000001"/>
    <x v="2200"/>
    <s v="&gt;500 000"/>
    <x v="6"/>
  </r>
  <r>
    <x v="0"/>
    <x v="2"/>
    <x v="0"/>
    <n v="3"/>
    <n v="6"/>
    <x v="1"/>
    <n v="28"/>
    <n v="1903714.84"/>
    <x v="2201"/>
    <s v="&gt;500 000"/>
    <x v="6"/>
  </r>
  <r>
    <x v="7"/>
    <x v="0"/>
    <x v="1"/>
    <n v="1"/>
    <n v="9"/>
    <x v="1"/>
    <n v="136"/>
    <n v="11492849.23"/>
    <x v="2202"/>
    <s v="&gt;500 000"/>
    <x v="6"/>
  </r>
  <r>
    <x v="9"/>
    <x v="3"/>
    <x v="0"/>
    <n v="3"/>
    <n v="7"/>
    <x v="1"/>
    <n v="225"/>
    <n v="13051539.15"/>
    <x v="2203"/>
    <s v="&gt;500 000"/>
    <x v="6"/>
  </r>
  <r>
    <x v="1"/>
    <x v="2"/>
    <x v="0"/>
    <n v="2"/>
    <n v="7"/>
    <x v="1"/>
    <n v="84"/>
    <n v="4250193.37"/>
    <x v="2204"/>
    <s v="&gt;500 000"/>
    <x v="6"/>
  </r>
  <r>
    <x v="0"/>
    <x v="0"/>
    <x v="1"/>
    <n v="1"/>
    <n v="9"/>
    <x v="0"/>
    <n v="155"/>
    <n v="68482691.700000003"/>
    <x v="2205"/>
    <s v="&gt;500 000"/>
    <x v="6"/>
  </r>
  <r>
    <x v="1"/>
    <x v="3"/>
    <x v="0"/>
    <n v="1"/>
    <n v="5"/>
    <x v="1"/>
    <n v="125"/>
    <n v="6740293.4900000002"/>
    <x v="2206"/>
    <s v="&gt;500 000"/>
    <x v="6"/>
  </r>
  <r>
    <x v="0"/>
    <x v="1"/>
    <x v="0"/>
    <n v="1"/>
    <n v="5"/>
    <x v="1"/>
    <n v="139"/>
    <n v="7805501.0800000001"/>
    <x v="2207"/>
    <s v="&gt;500 000"/>
    <x v="6"/>
  </r>
  <r>
    <x v="10"/>
    <x v="0"/>
    <x v="1"/>
    <n v="1"/>
    <n v="9"/>
    <x v="1"/>
    <n v="459"/>
    <n v="39586023.670000002"/>
    <x v="2208"/>
    <s v="&gt;500 000"/>
    <x v="6"/>
  </r>
  <r>
    <x v="3"/>
    <x v="3"/>
    <x v="0"/>
    <n v="2"/>
    <n v="5"/>
    <x v="1"/>
    <n v="245"/>
    <n v="17690579.949999999"/>
    <x v="2209"/>
    <s v="&gt;500 000"/>
    <x v="6"/>
  </r>
  <r>
    <x v="8"/>
    <x v="0"/>
    <x v="1"/>
    <n v="3"/>
    <n v="9"/>
    <x v="1"/>
    <n v="188"/>
    <n v="15559997.42"/>
    <x v="2210"/>
    <s v="&gt;500 000"/>
    <x v="6"/>
  </r>
  <r>
    <x v="14"/>
    <x v="2"/>
    <x v="0"/>
    <n v="2"/>
    <n v="1"/>
    <x v="1"/>
    <n v="15"/>
    <n v="2444265.0699999998"/>
    <x v="2211"/>
    <s v="&gt;500 000"/>
    <x v="6"/>
  </r>
  <r>
    <x v="8"/>
    <x v="3"/>
    <x v="1"/>
    <n v="2"/>
    <n v="8"/>
    <x v="1"/>
    <n v="431"/>
    <n v="32930735.629999999"/>
    <x v="2212"/>
    <s v="&gt;500 000"/>
    <x v="6"/>
  </r>
  <r>
    <x v="5"/>
    <x v="3"/>
    <x v="1"/>
    <n v="4"/>
    <n v="8"/>
    <x v="1"/>
    <n v="163"/>
    <n v="11726768.609999999"/>
    <x v="2213"/>
    <s v="&gt;500 000"/>
    <x v="6"/>
  </r>
  <r>
    <x v="9"/>
    <x v="3"/>
    <x v="0"/>
    <n v="1"/>
    <n v="6"/>
    <x v="0"/>
    <n v="162"/>
    <n v="31571212.850000001"/>
    <x v="2214"/>
    <s v="&gt;500 000"/>
    <x v="6"/>
  </r>
  <r>
    <x v="6"/>
    <x v="2"/>
    <x v="0"/>
    <n v="2"/>
    <n v="7"/>
    <x v="0"/>
    <n v="214"/>
    <n v="43986085.789999999"/>
    <x v="2215"/>
    <s v="&gt;500 000"/>
    <x v="6"/>
  </r>
  <r>
    <x v="4"/>
    <x v="2"/>
    <x v="0"/>
    <n v="3"/>
    <n v="5"/>
    <x v="1"/>
    <n v="157"/>
    <n v="12651641.99"/>
    <x v="2216"/>
    <s v="&gt;500 000"/>
    <x v="6"/>
  </r>
  <r>
    <x v="2"/>
    <x v="2"/>
    <x v="1"/>
    <n v="4"/>
    <n v="10"/>
    <x v="1"/>
    <n v="363"/>
    <n v="30826248.899999999"/>
    <x v="2217"/>
    <s v="&gt;500 000"/>
    <x v="6"/>
  </r>
  <r>
    <x v="7"/>
    <x v="3"/>
    <x v="0"/>
    <n v="2"/>
    <n v="6"/>
    <x v="0"/>
    <n v="205"/>
    <n v="51529264.469999999"/>
    <x v="2218"/>
    <s v="&gt;500 000"/>
    <x v="6"/>
  </r>
  <r>
    <x v="4"/>
    <x v="3"/>
    <x v="1"/>
    <n v="3"/>
    <n v="8"/>
    <x v="1"/>
    <n v="174"/>
    <n v="12623099.939999999"/>
    <x v="2219"/>
    <s v="&gt;500 000"/>
    <x v="6"/>
  </r>
  <r>
    <x v="3"/>
    <x v="3"/>
    <x v="0"/>
    <n v="2"/>
    <n v="7"/>
    <x v="1"/>
    <n v="96"/>
    <n v="6055677.29"/>
    <x v="2220"/>
    <s v="&gt;500 000"/>
    <x v="6"/>
  </r>
  <r>
    <x v="13"/>
    <x v="3"/>
    <x v="0"/>
    <n v="2"/>
    <n v="4"/>
    <x v="1"/>
    <n v="214"/>
    <n v="9499817.1600000001"/>
    <x v="2221"/>
    <s v="&gt;500 000"/>
    <x v="6"/>
  </r>
  <r>
    <x v="10"/>
    <x v="3"/>
    <x v="0"/>
    <n v="3"/>
    <n v="2"/>
    <x v="1"/>
    <n v="48"/>
    <n v="11756722.810000001"/>
    <x v="2222"/>
    <s v="&gt;500 000"/>
    <x v="6"/>
  </r>
  <r>
    <x v="9"/>
    <x v="3"/>
    <x v="0"/>
    <n v="2"/>
    <n v="7"/>
    <x v="1"/>
    <n v="186"/>
    <n v="9638583.8300000001"/>
    <x v="2223"/>
    <s v="&gt;500 000"/>
    <x v="6"/>
  </r>
  <r>
    <x v="14"/>
    <x v="2"/>
    <x v="0"/>
    <n v="1"/>
    <n v="5"/>
    <x v="1"/>
    <n v="64"/>
    <n v="8136586.7199999997"/>
    <x v="2224"/>
    <s v="&gt;500 000"/>
    <x v="6"/>
  </r>
  <r>
    <x v="10"/>
    <x v="1"/>
    <x v="0"/>
    <n v="1"/>
    <n v="5"/>
    <x v="1"/>
    <n v="128"/>
    <n v="7790821.5199999996"/>
    <x v="2225"/>
    <s v="&gt;500 000"/>
    <x v="6"/>
  </r>
  <r>
    <x v="5"/>
    <x v="0"/>
    <x v="1"/>
    <n v="1"/>
    <n v="12"/>
    <x v="0"/>
    <n v="116"/>
    <n v="41804324.859999999"/>
    <x v="2226"/>
    <s v="&gt;500 000"/>
    <x v="6"/>
  </r>
  <r>
    <x v="9"/>
    <x v="3"/>
    <x v="1"/>
    <n v="4"/>
    <n v="8"/>
    <x v="0"/>
    <n v="19"/>
    <n v="7976480.2300000004"/>
    <x v="2227"/>
    <s v="&gt;500 000"/>
    <x v="6"/>
  </r>
  <r>
    <x v="1"/>
    <x v="2"/>
    <x v="1"/>
    <n v="1"/>
    <n v="10"/>
    <x v="0"/>
    <n v="99"/>
    <n v="38542249.5"/>
    <x v="2228"/>
    <s v="&gt;500 000"/>
    <x v="6"/>
  </r>
  <r>
    <x v="14"/>
    <x v="3"/>
    <x v="0"/>
    <n v="2"/>
    <n v="6"/>
    <x v="1"/>
    <n v="550"/>
    <n v="101474537.59999999"/>
    <x v="2229"/>
    <s v="&gt;500 000"/>
    <x v="6"/>
  </r>
  <r>
    <x v="0"/>
    <x v="2"/>
    <x v="0"/>
    <n v="2"/>
    <n v="5"/>
    <x v="1"/>
    <n v="147"/>
    <n v="9178243.1799999997"/>
    <x v="2230"/>
    <s v="&gt;500 000"/>
    <x v="6"/>
  </r>
  <r>
    <x v="11"/>
    <x v="3"/>
    <x v="0"/>
    <n v="3"/>
    <n v="2"/>
    <x v="1"/>
    <n v="21"/>
    <n v="8140310.1699999999"/>
    <x v="2231"/>
    <s v="&gt;500 000"/>
    <x v="6"/>
  </r>
  <r>
    <x v="6"/>
    <x v="2"/>
    <x v="1"/>
    <n v="1"/>
    <n v="12"/>
    <x v="1"/>
    <n v="417"/>
    <n v="26969662.190000001"/>
    <x v="2232"/>
    <s v="&gt;500 000"/>
    <x v="6"/>
  </r>
  <r>
    <x v="13"/>
    <x v="3"/>
    <x v="1"/>
    <n v="1"/>
    <n v="12"/>
    <x v="1"/>
    <n v="397"/>
    <n v="25856135.43"/>
    <x v="2233"/>
    <s v="&gt;500 000"/>
    <x v="6"/>
  </r>
  <r>
    <x v="3"/>
    <x v="2"/>
    <x v="0"/>
    <n v="2"/>
    <n v="3"/>
    <x v="1"/>
    <n v="76"/>
    <n v="12790149.93"/>
    <x v="2234"/>
    <s v="&gt;500 000"/>
    <x v="6"/>
  </r>
  <r>
    <x v="14"/>
    <x v="3"/>
    <x v="0"/>
    <n v="2"/>
    <n v="1"/>
    <x v="1"/>
    <n v="13"/>
    <n v="2190665.2999999998"/>
    <x v="2235"/>
    <s v="&gt;500 000"/>
    <x v="6"/>
  </r>
  <r>
    <x v="10"/>
    <x v="3"/>
    <x v="0"/>
    <n v="3"/>
    <n v="3"/>
    <x v="1"/>
    <n v="43"/>
    <n v="3729115.36"/>
    <x v="2236"/>
    <s v="&gt;500 000"/>
    <x v="6"/>
  </r>
  <r>
    <x v="0"/>
    <x v="3"/>
    <x v="0"/>
    <n v="1"/>
    <n v="9"/>
    <x v="0"/>
    <n v="130"/>
    <n v="29932295.120000001"/>
    <x v="2237"/>
    <s v="&gt;500 000"/>
    <x v="6"/>
  </r>
  <r>
    <x v="3"/>
    <x v="3"/>
    <x v="0"/>
    <n v="3"/>
    <n v="4"/>
    <x v="1"/>
    <n v="73"/>
    <n v="4929824.45"/>
    <x v="2238"/>
    <s v="&gt;500 000"/>
    <x v="6"/>
  </r>
  <r>
    <x v="13"/>
    <x v="3"/>
    <x v="1"/>
    <n v="3"/>
    <n v="9"/>
    <x v="0"/>
    <n v="49"/>
    <n v="12231746.189999999"/>
    <x v="2239"/>
    <s v="&gt;500 000"/>
    <x v="6"/>
  </r>
  <r>
    <x v="7"/>
    <x v="2"/>
    <x v="1"/>
    <n v="4"/>
    <n v="9"/>
    <x v="1"/>
    <n v="372"/>
    <n v="27589753.77"/>
    <x v="2240"/>
    <s v="&gt;500 000"/>
    <x v="6"/>
  </r>
  <r>
    <x v="15"/>
    <x v="0"/>
    <x v="0"/>
    <n v="3"/>
    <n v="1"/>
    <x v="1"/>
    <n v="59"/>
    <n v="8898685.4600000009"/>
    <x v="2241"/>
    <s v="&gt;500 000"/>
    <x v="6"/>
  </r>
  <r>
    <x v="3"/>
    <x v="2"/>
    <x v="0"/>
    <n v="3"/>
    <n v="6"/>
    <x v="1"/>
    <n v="62"/>
    <n v="5205571.13"/>
    <x v="2242"/>
    <s v="&gt;500 000"/>
    <x v="6"/>
  </r>
  <r>
    <x v="11"/>
    <x v="3"/>
    <x v="0"/>
    <n v="2"/>
    <n v="6"/>
    <x v="1"/>
    <n v="143"/>
    <n v="8820582.8000000007"/>
    <x v="2243"/>
    <s v="&gt;500 000"/>
    <x v="6"/>
  </r>
  <r>
    <x v="3"/>
    <x v="0"/>
    <x v="1"/>
    <n v="2"/>
    <n v="10"/>
    <x v="1"/>
    <n v="353"/>
    <n v="33361015.510000002"/>
    <x v="2244"/>
    <s v="&gt;500 000"/>
    <x v="6"/>
  </r>
  <r>
    <x v="0"/>
    <x v="1"/>
    <x v="0"/>
    <n v="1"/>
    <n v="4"/>
    <x v="1"/>
    <n v="189"/>
    <n v="17401486.59"/>
    <x v="2245"/>
    <s v="&gt;500 000"/>
    <x v="6"/>
  </r>
  <r>
    <x v="9"/>
    <x v="2"/>
    <x v="0"/>
    <n v="2"/>
    <n v="2"/>
    <x v="1"/>
    <n v="106"/>
    <n v="33403294.809999999"/>
    <x v="2246"/>
    <s v="&gt;500 000"/>
    <x v="6"/>
  </r>
  <r>
    <x v="13"/>
    <x v="2"/>
    <x v="1"/>
    <n v="1"/>
    <n v="10"/>
    <x v="1"/>
    <n v="213"/>
    <n v="18304699.77"/>
    <x v="2247"/>
    <s v="&gt;500 000"/>
    <x v="6"/>
  </r>
  <r>
    <x v="10"/>
    <x v="1"/>
    <x v="1"/>
    <n v="1"/>
    <n v="9"/>
    <x v="1"/>
    <n v="526"/>
    <n v="49311002.810000002"/>
    <x v="2248"/>
    <s v="&gt;500 000"/>
    <x v="6"/>
  </r>
  <r>
    <x v="13"/>
    <x v="2"/>
    <x v="0"/>
    <n v="3"/>
    <n v="5"/>
    <x v="1"/>
    <n v="265"/>
    <n v="14966025.42"/>
    <x v="2249"/>
    <s v="&gt;500 000"/>
    <x v="6"/>
  </r>
  <r>
    <x v="3"/>
    <x v="0"/>
    <x v="1"/>
    <n v="1"/>
    <n v="10"/>
    <x v="1"/>
    <n v="400"/>
    <n v="31236802.82"/>
    <x v="2250"/>
    <s v="&gt;500 000"/>
    <x v="6"/>
  </r>
  <r>
    <x v="1"/>
    <x v="3"/>
    <x v="1"/>
    <n v="3"/>
    <n v="8"/>
    <x v="1"/>
    <n v="468"/>
    <n v="44498559.920000002"/>
    <x v="2251"/>
    <s v="&gt;500 000"/>
    <x v="6"/>
  </r>
  <r>
    <x v="1"/>
    <x v="3"/>
    <x v="0"/>
    <n v="1"/>
    <n v="3"/>
    <x v="1"/>
    <n v="83"/>
    <n v="9740197.7200000007"/>
    <x v="2252"/>
    <s v="&gt;500 000"/>
    <x v="6"/>
  </r>
  <r>
    <x v="0"/>
    <x v="2"/>
    <x v="0"/>
    <n v="3"/>
    <n v="7"/>
    <x v="0"/>
    <n v="641"/>
    <n v="93986850.930000007"/>
    <x v="2253"/>
    <s v="&gt;500 000"/>
    <x v="6"/>
  </r>
  <r>
    <x v="14"/>
    <x v="2"/>
    <x v="1"/>
    <n v="1"/>
    <n v="10"/>
    <x v="1"/>
    <n v="416"/>
    <n v="36970554.259999998"/>
    <x v="2254"/>
    <s v="&gt;500 000"/>
    <x v="6"/>
  </r>
  <r>
    <x v="0"/>
    <x v="0"/>
    <x v="1"/>
    <n v="1"/>
    <n v="9"/>
    <x v="1"/>
    <n v="540"/>
    <n v="48389224.960000001"/>
    <x v="2255"/>
    <s v="&gt;500 000"/>
    <x v="6"/>
  </r>
  <r>
    <x v="10"/>
    <x v="1"/>
    <x v="0"/>
    <n v="1"/>
    <n v="6"/>
    <x v="1"/>
    <n v="93"/>
    <n v="5599020.4199999999"/>
    <x v="2256"/>
    <s v="&gt;500 000"/>
    <x v="6"/>
  </r>
  <r>
    <x v="3"/>
    <x v="2"/>
    <x v="0"/>
    <n v="1"/>
    <n v="2"/>
    <x v="0"/>
    <n v="6"/>
    <n v="2449222.21"/>
    <x v="2257"/>
    <s v="&gt;500 000"/>
    <x v="6"/>
  </r>
  <r>
    <x v="17"/>
    <x v="3"/>
    <x v="0"/>
    <n v="2"/>
    <n v="2"/>
    <x v="1"/>
    <n v="84"/>
    <n v="31487658.329999998"/>
    <x v="2258"/>
    <s v="&gt;500 000"/>
    <x v="6"/>
  </r>
  <r>
    <x v="3"/>
    <x v="0"/>
    <x v="1"/>
    <n v="2"/>
    <n v="12"/>
    <x v="1"/>
    <n v="112"/>
    <n v="13198394.289999999"/>
    <x v="2259"/>
    <s v="&gt;500 000"/>
    <x v="6"/>
  </r>
  <r>
    <x v="11"/>
    <x v="2"/>
    <x v="1"/>
    <n v="1"/>
    <n v="9"/>
    <x v="1"/>
    <n v="304"/>
    <n v="22711133.539999999"/>
    <x v="2260"/>
    <s v="&gt;500 000"/>
    <x v="6"/>
  </r>
  <r>
    <x v="10"/>
    <x v="1"/>
    <x v="0"/>
    <n v="1"/>
    <n v="3"/>
    <x v="1"/>
    <n v="68"/>
    <n v="13057759.800000001"/>
    <x v="2261"/>
    <s v="&gt;500 000"/>
    <x v="6"/>
  </r>
  <r>
    <x v="9"/>
    <x v="2"/>
    <x v="0"/>
    <n v="2"/>
    <n v="6"/>
    <x v="1"/>
    <n v="166"/>
    <n v="11446943.57"/>
    <x v="2262"/>
    <s v="&gt;500 000"/>
    <x v="6"/>
  </r>
  <r>
    <x v="15"/>
    <x v="2"/>
    <x v="0"/>
    <n v="1"/>
    <n v="4"/>
    <x v="0"/>
    <n v="162"/>
    <n v="18354975.670000002"/>
    <x v="2263"/>
    <s v="&gt;500 000"/>
    <x v="6"/>
  </r>
  <r>
    <x v="12"/>
    <x v="3"/>
    <x v="1"/>
    <n v="2"/>
    <n v="9"/>
    <x v="1"/>
    <n v="378"/>
    <n v="27408493.899999999"/>
    <x v="2264"/>
    <s v="&gt;500 000"/>
    <x v="6"/>
  </r>
  <r>
    <x v="13"/>
    <x v="1"/>
    <x v="1"/>
    <n v="1"/>
    <n v="9"/>
    <x v="1"/>
    <n v="429"/>
    <n v="34378333.390000001"/>
    <x v="2265"/>
    <s v="&gt;500 000"/>
    <x v="6"/>
  </r>
  <r>
    <x v="13"/>
    <x v="2"/>
    <x v="0"/>
    <n v="2"/>
    <n v="5"/>
    <x v="1"/>
    <n v="274"/>
    <n v="14980783.460000001"/>
    <x v="2266"/>
    <s v="&gt;500 000"/>
    <x v="6"/>
  </r>
  <r>
    <x v="10"/>
    <x v="2"/>
    <x v="0"/>
    <n v="2"/>
    <n v="6"/>
    <x v="1"/>
    <n v="32"/>
    <n v="2476529.77"/>
    <x v="2267"/>
    <s v="&gt;500 000"/>
    <x v="6"/>
  </r>
  <r>
    <x v="5"/>
    <x v="2"/>
    <x v="0"/>
    <n v="2"/>
    <n v="7"/>
    <x v="1"/>
    <n v="140"/>
    <n v="8812271.0600000005"/>
    <x v="2268"/>
    <s v="&gt;500 000"/>
    <x v="6"/>
  </r>
  <r>
    <x v="4"/>
    <x v="2"/>
    <x v="0"/>
    <n v="1"/>
    <n v="7"/>
    <x v="1"/>
    <n v="153"/>
    <n v="9848387.9000000004"/>
    <x v="2269"/>
    <s v="&gt;500 000"/>
    <x v="6"/>
  </r>
  <r>
    <x v="12"/>
    <x v="2"/>
    <x v="0"/>
    <n v="2"/>
    <n v="5"/>
    <x v="1"/>
    <n v="461"/>
    <n v="26325173.059999999"/>
    <x v="2270"/>
    <s v="&gt;500 000"/>
    <x v="6"/>
  </r>
  <r>
    <x v="9"/>
    <x v="0"/>
    <x v="0"/>
    <n v="3"/>
    <n v="4"/>
    <x v="1"/>
    <n v="212"/>
    <n v="13728263.65"/>
    <x v="2271"/>
    <s v="&gt;500 000"/>
    <x v="6"/>
  </r>
  <r>
    <x v="2"/>
    <x v="2"/>
    <x v="0"/>
    <n v="2"/>
    <n v="3"/>
    <x v="1"/>
    <n v="65"/>
    <n v="9063611.1400000006"/>
    <x v="2272"/>
    <s v="&gt;500 000"/>
    <x v="6"/>
  </r>
  <r>
    <x v="2"/>
    <x v="3"/>
    <x v="0"/>
    <n v="2"/>
    <n v="7"/>
    <x v="1"/>
    <n v="72"/>
    <n v="5313618.55"/>
    <x v="2273"/>
    <s v="&gt;500 000"/>
    <x v="6"/>
  </r>
  <r>
    <x v="4"/>
    <x v="2"/>
    <x v="0"/>
    <n v="2"/>
    <n v="6"/>
    <x v="1"/>
    <n v="325"/>
    <n v="20153392.649999999"/>
    <x v="2274"/>
    <s v="&gt;500 000"/>
    <x v="6"/>
  </r>
  <r>
    <x v="0"/>
    <x v="2"/>
    <x v="0"/>
    <n v="3"/>
    <n v="7"/>
    <x v="1"/>
    <n v="42"/>
    <n v="4815952.21"/>
    <x v="2275"/>
    <s v="&gt;500 000"/>
    <x v="6"/>
  </r>
  <r>
    <x v="0"/>
    <x v="2"/>
    <x v="1"/>
    <n v="2"/>
    <n v="10"/>
    <x v="1"/>
    <n v="496"/>
    <n v="35312552.119999997"/>
    <x v="2276"/>
    <s v="&gt;500 000"/>
    <x v="6"/>
  </r>
  <r>
    <x v="1"/>
    <x v="0"/>
    <x v="1"/>
    <n v="2"/>
    <n v="11"/>
    <x v="1"/>
    <n v="101"/>
    <n v="8425331.3599999994"/>
    <x v="2277"/>
    <s v="&gt;500 000"/>
    <x v="6"/>
  </r>
  <r>
    <x v="5"/>
    <x v="3"/>
    <x v="0"/>
    <n v="1"/>
    <n v="6"/>
    <x v="0"/>
    <n v="281"/>
    <n v="63827153.789999999"/>
    <x v="2278"/>
    <s v="&gt;500 000"/>
    <x v="6"/>
  </r>
  <r>
    <x v="5"/>
    <x v="3"/>
    <x v="0"/>
    <n v="1"/>
    <n v="4"/>
    <x v="0"/>
    <n v="168"/>
    <n v="29009546.23"/>
    <x v="2279"/>
    <s v="&gt;500 000"/>
    <x v="6"/>
  </r>
  <r>
    <x v="3"/>
    <x v="3"/>
    <x v="1"/>
    <n v="1"/>
    <n v="11"/>
    <x v="1"/>
    <n v="687"/>
    <n v="49612761.350000098"/>
    <x v="2280"/>
    <s v="&gt;500 000"/>
    <x v="6"/>
  </r>
  <r>
    <x v="17"/>
    <x v="3"/>
    <x v="1"/>
    <n v="1"/>
    <n v="9"/>
    <x v="1"/>
    <n v="234"/>
    <n v="19819607.02"/>
    <x v="2281"/>
    <s v="&gt;500 000"/>
    <x v="6"/>
  </r>
  <r>
    <x v="14"/>
    <x v="0"/>
    <x v="0"/>
    <n v="3"/>
    <n v="7"/>
    <x v="0"/>
    <n v="328"/>
    <n v="65426905.740000002"/>
    <x v="2282"/>
    <s v="&gt;500 000"/>
    <x v="6"/>
  </r>
  <r>
    <x v="6"/>
    <x v="2"/>
    <x v="0"/>
    <n v="1"/>
    <n v="1"/>
    <x v="1"/>
    <n v="14"/>
    <n v="2045022.11"/>
    <x v="2283"/>
    <s v="&gt;500 000"/>
    <x v="6"/>
  </r>
  <r>
    <x v="1"/>
    <x v="2"/>
    <x v="1"/>
    <n v="1"/>
    <n v="8"/>
    <x v="0"/>
    <n v="32"/>
    <n v="13175769.4"/>
    <x v="2284"/>
    <s v="&gt;500 000"/>
    <x v="6"/>
  </r>
  <r>
    <x v="4"/>
    <x v="0"/>
    <x v="1"/>
    <n v="2"/>
    <n v="10"/>
    <x v="1"/>
    <n v="379"/>
    <n v="30063092.02"/>
    <x v="2285"/>
    <s v="&gt;500 000"/>
    <x v="6"/>
  </r>
  <r>
    <x v="9"/>
    <x v="2"/>
    <x v="0"/>
    <n v="2"/>
    <n v="4"/>
    <x v="1"/>
    <n v="310"/>
    <n v="15457666.119999999"/>
    <x v="2286"/>
    <s v="&gt;500 000"/>
    <x v="6"/>
  </r>
  <r>
    <x v="1"/>
    <x v="1"/>
    <x v="0"/>
    <n v="3"/>
    <n v="3"/>
    <x v="1"/>
    <n v="22"/>
    <n v="2914156.82"/>
    <x v="2287"/>
    <s v="&gt;500 000"/>
    <x v="6"/>
  </r>
  <r>
    <x v="0"/>
    <x v="2"/>
    <x v="0"/>
    <n v="2"/>
    <n v="4"/>
    <x v="1"/>
    <n v="146"/>
    <n v="8767699.0199999996"/>
    <x v="2288"/>
    <s v="&gt;500 000"/>
    <x v="6"/>
  </r>
  <r>
    <x v="0"/>
    <x v="3"/>
    <x v="0"/>
    <n v="2"/>
    <n v="5"/>
    <x v="1"/>
    <n v="124"/>
    <n v="7737300.3399999999"/>
    <x v="2289"/>
    <s v="&gt;500 000"/>
    <x v="6"/>
  </r>
  <r>
    <x v="17"/>
    <x v="2"/>
    <x v="1"/>
    <n v="1"/>
    <n v="9"/>
    <x v="1"/>
    <n v="229"/>
    <n v="19800279.640000001"/>
    <x v="2290"/>
    <s v="&gt;500 000"/>
    <x v="6"/>
  </r>
  <r>
    <x v="3"/>
    <x v="3"/>
    <x v="1"/>
    <n v="2"/>
    <n v="8"/>
    <x v="1"/>
    <n v="182"/>
    <n v="13218155.539999999"/>
    <x v="2291"/>
    <s v="&gt;500 000"/>
    <x v="6"/>
  </r>
  <r>
    <x v="11"/>
    <x v="3"/>
    <x v="1"/>
    <n v="1"/>
    <n v="9"/>
    <x v="1"/>
    <n v="454"/>
    <n v="36255793.380000003"/>
    <x v="2292"/>
    <s v="&gt;500 000"/>
    <x v="6"/>
  </r>
  <r>
    <x v="14"/>
    <x v="2"/>
    <x v="0"/>
    <n v="3"/>
    <n v="5"/>
    <x v="1"/>
    <n v="65"/>
    <n v="11583327.74"/>
    <x v="2293"/>
    <s v="&gt;500 000"/>
    <x v="6"/>
  </r>
  <r>
    <x v="6"/>
    <x v="3"/>
    <x v="1"/>
    <n v="2"/>
    <n v="9"/>
    <x v="1"/>
    <n v="310"/>
    <n v="23294407.75"/>
    <x v="2294"/>
    <s v="&gt;500 000"/>
    <x v="6"/>
  </r>
  <r>
    <x v="4"/>
    <x v="2"/>
    <x v="1"/>
    <n v="4"/>
    <n v="9"/>
    <x v="1"/>
    <n v="127"/>
    <n v="10740639.32"/>
    <x v="2295"/>
    <s v="&gt;500 000"/>
    <x v="6"/>
  </r>
  <r>
    <x v="2"/>
    <x v="2"/>
    <x v="0"/>
    <n v="3"/>
    <n v="3"/>
    <x v="1"/>
    <n v="63"/>
    <n v="5096495.83"/>
    <x v="2296"/>
    <s v="&gt;500 000"/>
    <x v="6"/>
  </r>
  <r>
    <x v="2"/>
    <x v="2"/>
    <x v="0"/>
    <n v="1"/>
    <n v="5"/>
    <x v="1"/>
    <n v="200"/>
    <n v="15251273.5"/>
    <x v="2297"/>
    <s v="&gt;500 000"/>
    <x v="6"/>
  </r>
  <r>
    <x v="17"/>
    <x v="3"/>
    <x v="0"/>
    <n v="2"/>
    <n v="4"/>
    <x v="1"/>
    <n v="272"/>
    <n v="10944771.35"/>
    <x v="2298"/>
    <s v="&gt;500 000"/>
    <x v="6"/>
  </r>
  <r>
    <x v="10"/>
    <x v="3"/>
    <x v="0"/>
    <n v="2"/>
    <n v="2"/>
    <x v="1"/>
    <n v="15"/>
    <n v="4826816.17"/>
    <x v="2299"/>
    <s v="&gt;500 000"/>
    <x v="6"/>
  </r>
  <r>
    <x v="10"/>
    <x v="2"/>
    <x v="0"/>
    <n v="2"/>
    <n v="3"/>
    <x v="1"/>
    <n v="100"/>
    <n v="7790999.0499999998"/>
    <x v="2300"/>
    <s v="&gt;500 000"/>
    <x v="6"/>
  </r>
  <r>
    <x v="9"/>
    <x v="3"/>
    <x v="0"/>
    <n v="2"/>
    <n v="5"/>
    <x v="1"/>
    <n v="276"/>
    <n v="16402383.310000001"/>
    <x v="2301"/>
    <s v="&gt;500 000"/>
    <x v="6"/>
  </r>
  <r>
    <x v="7"/>
    <x v="0"/>
    <x v="1"/>
    <n v="2"/>
    <n v="9"/>
    <x v="1"/>
    <n v="196"/>
    <n v="15908017.73"/>
    <x v="2302"/>
    <s v="&gt;500 000"/>
    <x v="6"/>
  </r>
  <r>
    <x v="15"/>
    <x v="0"/>
    <x v="0"/>
    <n v="2"/>
    <n v="7"/>
    <x v="1"/>
    <n v="177"/>
    <n v="21396208.129999999"/>
    <x v="2303"/>
    <s v="&gt;500 000"/>
    <x v="6"/>
  </r>
  <r>
    <x v="16"/>
    <x v="2"/>
    <x v="0"/>
    <n v="1"/>
    <n v="4"/>
    <x v="1"/>
    <n v="152"/>
    <n v="8889001.0700000003"/>
    <x v="2304"/>
    <s v="&gt;500 000"/>
    <x v="6"/>
  </r>
  <r>
    <x v="9"/>
    <x v="3"/>
    <x v="1"/>
    <n v="2"/>
    <n v="12"/>
    <x v="0"/>
    <n v="95"/>
    <n v="30482905.010000002"/>
    <x v="2305"/>
    <s v="&gt;500 000"/>
    <x v="6"/>
  </r>
  <r>
    <x v="14"/>
    <x v="3"/>
    <x v="0"/>
    <n v="1"/>
    <n v="5"/>
    <x v="1"/>
    <n v="25"/>
    <n v="2266270.48"/>
    <x v="2306"/>
    <s v="&gt;500 000"/>
    <x v="6"/>
  </r>
  <r>
    <x v="2"/>
    <x v="3"/>
    <x v="0"/>
    <n v="2"/>
    <n v="4"/>
    <x v="1"/>
    <n v="83"/>
    <n v="6405699.7699999996"/>
    <x v="2307"/>
    <s v="&gt;500 000"/>
    <x v="6"/>
  </r>
  <r>
    <x v="7"/>
    <x v="3"/>
    <x v="1"/>
    <n v="1"/>
    <n v="12"/>
    <x v="1"/>
    <n v="362"/>
    <n v="25970860.309999999"/>
    <x v="2308"/>
    <s v="&gt;500 000"/>
    <x v="6"/>
  </r>
  <r>
    <x v="16"/>
    <x v="2"/>
    <x v="0"/>
    <n v="2"/>
    <n v="1"/>
    <x v="1"/>
    <n v="26"/>
    <n v="3845450.52"/>
    <x v="2309"/>
    <s v="&gt;500 000"/>
    <x v="6"/>
  </r>
  <r>
    <x v="4"/>
    <x v="2"/>
    <x v="0"/>
    <n v="1"/>
    <n v="3"/>
    <x v="1"/>
    <n v="139"/>
    <n v="18093997.879999999"/>
    <x v="2310"/>
    <s v="&gt;500 000"/>
    <x v="6"/>
  </r>
  <r>
    <x v="2"/>
    <x v="3"/>
    <x v="0"/>
    <n v="3"/>
    <n v="4"/>
    <x v="1"/>
    <n v="104"/>
    <n v="7453508.2300000004"/>
    <x v="2311"/>
    <s v="&gt;500 000"/>
    <x v="6"/>
  </r>
  <r>
    <x v="8"/>
    <x v="0"/>
    <x v="0"/>
    <n v="2"/>
    <n v="3"/>
    <x v="1"/>
    <n v="126"/>
    <n v="15309089.359999999"/>
    <x v="2312"/>
    <s v="&gt;500 000"/>
    <x v="6"/>
  </r>
  <r>
    <x v="16"/>
    <x v="3"/>
    <x v="0"/>
    <n v="2"/>
    <n v="1"/>
    <x v="1"/>
    <n v="39"/>
    <n v="6884268.8899999997"/>
    <x v="2313"/>
    <s v="&gt;500 000"/>
    <x v="6"/>
  </r>
  <r>
    <x v="14"/>
    <x v="2"/>
    <x v="0"/>
    <n v="2"/>
    <n v="7"/>
    <x v="1"/>
    <n v="31"/>
    <n v="6099508.3200000003"/>
    <x v="2314"/>
    <s v="&gt;500 000"/>
    <x v="6"/>
  </r>
  <r>
    <x v="4"/>
    <x v="3"/>
    <x v="1"/>
    <n v="2"/>
    <n v="8"/>
    <x v="1"/>
    <n v="400"/>
    <n v="29277913.620000001"/>
    <x v="2315"/>
    <s v="&gt;500 000"/>
    <x v="6"/>
  </r>
  <r>
    <x v="16"/>
    <x v="2"/>
    <x v="0"/>
    <n v="2"/>
    <n v="5"/>
    <x v="1"/>
    <n v="94"/>
    <n v="14177509.41"/>
    <x v="2316"/>
    <s v="&gt;500 000"/>
    <x v="6"/>
  </r>
  <r>
    <x v="10"/>
    <x v="3"/>
    <x v="0"/>
    <n v="2"/>
    <n v="6"/>
    <x v="1"/>
    <n v="19"/>
    <n v="3075684.83"/>
    <x v="2317"/>
    <s v="&gt;500 000"/>
    <x v="6"/>
  </r>
  <r>
    <x v="6"/>
    <x v="3"/>
    <x v="0"/>
    <n v="1"/>
    <n v="6"/>
    <x v="1"/>
    <n v="162"/>
    <n v="9841117.8100000005"/>
    <x v="2318"/>
    <s v="&gt;500 000"/>
    <x v="6"/>
  </r>
  <r>
    <x v="11"/>
    <x v="3"/>
    <x v="1"/>
    <n v="3"/>
    <n v="12"/>
    <x v="1"/>
    <n v="138"/>
    <n v="17579309.010000002"/>
    <x v="2319"/>
    <s v="&gt;500 000"/>
    <x v="6"/>
  </r>
  <r>
    <x v="14"/>
    <x v="2"/>
    <x v="0"/>
    <n v="2"/>
    <n v="2"/>
    <x v="1"/>
    <n v="46"/>
    <n v="13875279.810000001"/>
    <x v="2320"/>
    <s v="&gt;500 000"/>
    <x v="6"/>
  </r>
  <r>
    <x v="10"/>
    <x v="2"/>
    <x v="0"/>
    <n v="3"/>
    <n v="7"/>
    <x v="1"/>
    <n v="28"/>
    <n v="5838883.3200000003"/>
    <x v="2321"/>
    <s v="&gt;500 000"/>
    <x v="6"/>
  </r>
  <r>
    <x v="14"/>
    <x v="2"/>
    <x v="0"/>
    <n v="1"/>
    <n v="7"/>
    <x v="0"/>
    <n v="803"/>
    <n v="125393589.81999999"/>
    <x v="2322"/>
    <s v="&gt;500 000"/>
    <x v="6"/>
  </r>
  <r>
    <x v="4"/>
    <x v="3"/>
    <x v="0"/>
    <n v="2"/>
    <n v="7"/>
    <x v="1"/>
    <n v="197"/>
    <n v="10780389.380000001"/>
    <x v="2323"/>
    <s v="&gt;500 000"/>
    <x v="6"/>
  </r>
  <r>
    <x v="10"/>
    <x v="2"/>
    <x v="0"/>
    <n v="3"/>
    <n v="6"/>
    <x v="1"/>
    <n v="404"/>
    <n v="75077300.509999901"/>
    <x v="2324"/>
    <s v="&gt;500 000"/>
    <x v="6"/>
  </r>
  <r>
    <x v="2"/>
    <x v="3"/>
    <x v="1"/>
    <n v="2"/>
    <n v="10"/>
    <x v="1"/>
    <n v="299"/>
    <n v="35939522.600000001"/>
    <x v="2325"/>
    <s v="&gt;500 000"/>
    <x v="6"/>
  </r>
  <r>
    <x v="0"/>
    <x v="2"/>
    <x v="0"/>
    <n v="1"/>
    <n v="4"/>
    <x v="1"/>
    <n v="185"/>
    <n v="15221027.619999999"/>
    <x v="2326"/>
    <s v="&gt;500 000"/>
    <x v="6"/>
  </r>
  <r>
    <x v="7"/>
    <x v="0"/>
    <x v="0"/>
    <n v="1"/>
    <n v="6"/>
    <x v="1"/>
    <n v="179"/>
    <n v="14049073.84"/>
    <x v="2327"/>
    <s v="&gt;500 000"/>
    <x v="6"/>
  </r>
  <r>
    <x v="15"/>
    <x v="2"/>
    <x v="0"/>
    <n v="1"/>
    <n v="5"/>
    <x v="0"/>
    <n v="389"/>
    <n v="42590391.93"/>
    <x v="2328"/>
    <s v="&gt;500 000"/>
    <x v="6"/>
  </r>
  <r>
    <x v="15"/>
    <x v="3"/>
    <x v="0"/>
    <n v="2"/>
    <n v="4"/>
    <x v="1"/>
    <n v="114"/>
    <n v="20200689.91"/>
    <x v="2329"/>
    <s v="&gt;500 000"/>
    <x v="6"/>
  </r>
  <r>
    <x v="2"/>
    <x v="1"/>
    <x v="1"/>
    <n v="4"/>
    <n v="9"/>
    <x v="1"/>
    <n v="445"/>
    <n v="43429842.490000002"/>
    <x v="2330"/>
    <s v="&gt;500 000"/>
    <x v="6"/>
  </r>
  <r>
    <x v="16"/>
    <x v="3"/>
    <x v="0"/>
    <n v="1"/>
    <n v="7"/>
    <x v="1"/>
    <n v="48"/>
    <n v="6436684.5800000001"/>
    <x v="2331"/>
    <s v="&gt;500 000"/>
    <x v="6"/>
  </r>
  <r>
    <x v="16"/>
    <x v="3"/>
    <x v="0"/>
    <n v="3"/>
    <n v="4"/>
    <x v="1"/>
    <n v="75"/>
    <n v="12667324.609999999"/>
    <x v="2332"/>
    <s v="&gt;500 000"/>
    <x v="6"/>
  </r>
  <r>
    <x v="1"/>
    <x v="2"/>
    <x v="1"/>
    <n v="3"/>
    <n v="10"/>
    <x v="1"/>
    <n v="459"/>
    <n v="32844760.66"/>
    <x v="2333"/>
    <s v="&gt;500 000"/>
    <x v="6"/>
  </r>
  <r>
    <x v="7"/>
    <x v="2"/>
    <x v="0"/>
    <n v="2"/>
    <n v="7"/>
    <x v="1"/>
    <n v="58"/>
    <n v="3942525.74"/>
    <x v="2334"/>
    <s v="&gt;500 000"/>
    <x v="6"/>
  </r>
  <r>
    <x v="10"/>
    <x v="0"/>
    <x v="0"/>
    <n v="1"/>
    <n v="3"/>
    <x v="1"/>
    <n v="48"/>
    <n v="7240567.54"/>
    <x v="2335"/>
    <s v="&gt;500 000"/>
    <x v="6"/>
  </r>
  <r>
    <x v="11"/>
    <x v="2"/>
    <x v="1"/>
    <n v="2"/>
    <n v="9"/>
    <x v="1"/>
    <n v="449"/>
    <n v="33465024.039999999"/>
    <x v="2336"/>
    <s v="&gt;500 000"/>
    <x v="6"/>
  </r>
  <r>
    <x v="10"/>
    <x v="2"/>
    <x v="0"/>
    <n v="2"/>
    <n v="7"/>
    <x v="1"/>
    <n v="46"/>
    <n v="5688312"/>
    <x v="2337"/>
    <s v="&gt;500 000"/>
    <x v="6"/>
  </r>
  <r>
    <x v="6"/>
    <x v="0"/>
    <x v="1"/>
    <n v="1"/>
    <n v="11"/>
    <x v="1"/>
    <n v="66"/>
    <n v="5211867.13"/>
    <x v="2338"/>
    <s v="&gt;500 000"/>
    <x v="6"/>
  </r>
  <r>
    <x v="10"/>
    <x v="3"/>
    <x v="1"/>
    <n v="1"/>
    <n v="11"/>
    <x v="1"/>
    <n v="283"/>
    <n v="21474466.050000001"/>
    <x v="2339"/>
    <s v="&gt;500 000"/>
    <x v="6"/>
  </r>
  <r>
    <x v="0"/>
    <x v="2"/>
    <x v="0"/>
    <n v="2"/>
    <n v="6"/>
    <x v="1"/>
    <n v="124"/>
    <n v="8527647.4800000004"/>
    <x v="2340"/>
    <s v="&gt;500 000"/>
    <x v="6"/>
  </r>
  <r>
    <x v="16"/>
    <x v="0"/>
    <x v="0"/>
    <n v="3"/>
    <n v="2"/>
    <x v="1"/>
    <n v="64"/>
    <n v="13836481.939999999"/>
    <x v="2341"/>
    <s v="&gt;500 000"/>
    <x v="6"/>
  </r>
  <r>
    <x v="1"/>
    <x v="3"/>
    <x v="0"/>
    <n v="2"/>
    <n v="3"/>
    <x v="1"/>
    <n v="126"/>
    <n v="17283416.77"/>
    <x v="2342"/>
    <s v="&gt;500 000"/>
    <x v="6"/>
  </r>
  <r>
    <x v="14"/>
    <x v="2"/>
    <x v="0"/>
    <n v="3"/>
    <n v="2"/>
    <x v="1"/>
    <n v="14"/>
    <n v="5114059.5599999996"/>
    <x v="2343"/>
    <s v="&gt;500 000"/>
    <x v="6"/>
  </r>
  <r>
    <x v="12"/>
    <x v="2"/>
    <x v="0"/>
    <n v="3"/>
    <n v="3"/>
    <x v="1"/>
    <n v="121"/>
    <n v="13435011.699999999"/>
    <x v="2344"/>
    <s v="&gt;500 000"/>
    <x v="6"/>
  </r>
  <r>
    <x v="11"/>
    <x v="3"/>
    <x v="1"/>
    <n v="4"/>
    <n v="9"/>
    <x v="1"/>
    <n v="132"/>
    <n v="11126046.65"/>
    <x v="2345"/>
    <s v="&gt;500 000"/>
    <x v="6"/>
  </r>
  <r>
    <x v="6"/>
    <x v="2"/>
    <x v="0"/>
    <n v="2"/>
    <n v="5"/>
    <x v="1"/>
    <n v="291"/>
    <n v="18729164"/>
    <x v="2346"/>
    <s v="&gt;500 000"/>
    <x v="6"/>
  </r>
  <r>
    <x v="5"/>
    <x v="2"/>
    <x v="0"/>
    <n v="1"/>
    <n v="5"/>
    <x v="1"/>
    <n v="314"/>
    <n v="19522655.68"/>
    <x v="2347"/>
    <s v="&gt;500 000"/>
    <x v="6"/>
  </r>
  <r>
    <x v="4"/>
    <x v="3"/>
    <x v="0"/>
    <n v="2"/>
    <n v="6"/>
    <x v="1"/>
    <n v="169"/>
    <n v="10507111.74"/>
    <x v="2348"/>
    <s v="&gt;500 000"/>
    <x v="6"/>
  </r>
  <r>
    <x v="10"/>
    <x v="2"/>
    <x v="1"/>
    <n v="1"/>
    <n v="10"/>
    <x v="1"/>
    <n v="518"/>
    <n v="36026584.109999999"/>
    <x v="2349"/>
    <s v="&gt;500 000"/>
    <x v="6"/>
  </r>
  <r>
    <x v="3"/>
    <x v="2"/>
    <x v="0"/>
    <n v="1"/>
    <n v="6"/>
    <x v="1"/>
    <n v="361"/>
    <n v="22314852.350000001"/>
    <x v="2350"/>
    <s v="&gt;500 000"/>
    <x v="6"/>
  </r>
  <r>
    <x v="14"/>
    <x v="2"/>
    <x v="0"/>
    <n v="2"/>
    <n v="6"/>
    <x v="0"/>
    <n v="636"/>
    <n v="109791597.97"/>
    <x v="2351"/>
    <s v="&gt;500 000"/>
    <x v="6"/>
  </r>
  <r>
    <x v="10"/>
    <x v="2"/>
    <x v="0"/>
    <n v="1"/>
    <n v="7"/>
    <x v="1"/>
    <n v="284"/>
    <n v="27096972.629999999"/>
    <x v="2352"/>
    <s v="&gt;500 000"/>
    <x v="6"/>
  </r>
  <r>
    <x v="3"/>
    <x v="3"/>
    <x v="1"/>
    <n v="2"/>
    <n v="12"/>
    <x v="1"/>
    <n v="104"/>
    <n v="12683034.01"/>
    <x v="2353"/>
    <s v="&gt;500 000"/>
    <x v="6"/>
  </r>
  <r>
    <x v="3"/>
    <x v="0"/>
    <x v="0"/>
    <n v="1"/>
    <n v="4"/>
    <x v="1"/>
    <n v="111"/>
    <n v="8974946.1999999993"/>
    <x v="2354"/>
    <s v="&gt;500 000"/>
    <x v="6"/>
  </r>
  <r>
    <x v="7"/>
    <x v="0"/>
    <x v="0"/>
    <n v="1"/>
    <n v="4"/>
    <x v="1"/>
    <n v="306"/>
    <n v="20691425.789999999"/>
    <x v="2355"/>
    <s v="&gt;500 000"/>
    <x v="6"/>
  </r>
  <r>
    <x v="15"/>
    <x v="3"/>
    <x v="0"/>
    <n v="1"/>
    <n v="5"/>
    <x v="1"/>
    <n v="106"/>
    <n v="11206984.9"/>
    <x v="2356"/>
    <s v="&gt;500 000"/>
    <x v="6"/>
  </r>
  <r>
    <x v="13"/>
    <x v="2"/>
    <x v="1"/>
    <n v="1"/>
    <n v="9"/>
    <x v="1"/>
    <n v="293"/>
    <n v="24778173.600000001"/>
    <x v="2357"/>
    <s v="&gt;500 000"/>
    <x v="6"/>
  </r>
  <r>
    <x v="0"/>
    <x v="3"/>
    <x v="1"/>
    <n v="1"/>
    <n v="9"/>
    <x v="1"/>
    <n v="505"/>
    <n v="45930761.880000003"/>
    <x v="2358"/>
    <s v="&gt;500 000"/>
    <x v="6"/>
  </r>
  <r>
    <x v="2"/>
    <x v="3"/>
    <x v="1"/>
    <n v="1"/>
    <n v="9"/>
    <x v="1"/>
    <n v="283"/>
    <n v="21980713.27"/>
    <x v="2359"/>
    <s v="&gt;500 000"/>
    <x v="6"/>
  </r>
  <r>
    <x v="9"/>
    <x v="2"/>
    <x v="0"/>
    <n v="2"/>
    <n v="5"/>
    <x v="1"/>
    <n v="284"/>
    <n v="15754976.779999999"/>
    <x v="2360"/>
    <s v="&gt;500 000"/>
    <x v="6"/>
  </r>
  <r>
    <x v="11"/>
    <x v="3"/>
    <x v="0"/>
    <n v="2"/>
    <n v="5"/>
    <x v="1"/>
    <n v="166"/>
    <n v="10894176.470000001"/>
    <x v="2361"/>
    <s v="&gt;500 000"/>
    <x v="6"/>
  </r>
  <r>
    <x v="11"/>
    <x v="3"/>
    <x v="0"/>
    <n v="2"/>
    <n v="4"/>
    <x v="1"/>
    <n v="171"/>
    <n v="10161579.16"/>
    <x v="2362"/>
    <s v="&gt;500 000"/>
    <x v="6"/>
  </r>
  <r>
    <x v="3"/>
    <x v="3"/>
    <x v="1"/>
    <n v="3"/>
    <n v="10"/>
    <x v="1"/>
    <n v="293"/>
    <n v="35917021.359999999"/>
    <x v="2363"/>
    <s v="&gt;500 000"/>
    <x v="6"/>
  </r>
  <r>
    <x v="16"/>
    <x v="3"/>
    <x v="0"/>
    <n v="1"/>
    <n v="1"/>
    <x v="1"/>
    <n v="17"/>
    <n v="2738763.81"/>
    <x v="2364"/>
    <s v="&gt;500 000"/>
    <x v="6"/>
  </r>
  <r>
    <x v="14"/>
    <x v="3"/>
    <x v="0"/>
    <n v="3"/>
    <n v="3"/>
    <x v="1"/>
    <n v="39"/>
    <n v="2012271.04"/>
    <x v="2365"/>
    <s v="&gt;500 000"/>
    <x v="6"/>
  </r>
  <r>
    <x v="0"/>
    <x v="1"/>
    <x v="0"/>
    <n v="2"/>
    <n v="4"/>
    <x v="1"/>
    <n v="122"/>
    <n v="9448243.4199999999"/>
    <x v="2366"/>
    <s v="&gt;500 000"/>
    <x v="6"/>
  </r>
  <r>
    <x v="5"/>
    <x v="3"/>
    <x v="1"/>
    <n v="1"/>
    <n v="12"/>
    <x v="1"/>
    <n v="263"/>
    <n v="21491038.510000002"/>
    <x v="2367"/>
    <s v="&gt;500 000"/>
    <x v="6"/>
  </r>
  <r>
    <x v="0"/>
    <x v="0"/>
    <x v="1"/>
    <n v="2"/>
    <n v="8"/>
    <x v="1"/>
    <n v="556"/>
    <n v="52574621.310000002"/>
    <x v="2368"/>
    <s v="&gt;500 000"/>
    <x v="6"/>
  </r>
  <r>
    <x v="9"/>
    <x v="2"/>
    <x v="0"/>
    <n v="1"/>
    <n v="4"/>
    <x v="1"/>
    <n v="258"/>
    <n v="14452899.960000001"/>
    <x v="2369"/>
    <s v="&gt;500 000"/>
    <x v="6"/>
  </r>
  <r>
    <x v="0"/>
    <x v="0"/>
    <x v="0"/>
    <n v="1"/>
    <n v="3"/>
    <x v="1"/>
    <n v="108"/>
    <n v="15970497.92"/>
    <x v="2370"/>
    <s v="&gt;500 000"/>
    <x v="6"/>
  </r>
  <r>
    <x v="1"/>
    <x v="3"/>
    <x v="0"/>
    <n v="3"/>
    <n v="7"/>
    <x v="1"/>
    <n v="129"/>
    <n v="12160235.880000001"/>
    <x v="2371"/>
    <s v="&gt;500 000"/>
    <x v="6"/>
  </r>
  <r>
    <x v="15"/>
    <x v="2"/>
    <x v="0"/>
    <n v="3"/>
    <n v="1"/>
    <x v="1"/>
    <n v="78"/>
    <n v="10357823.27"/>
    <x v="2372"/>
    <s v="&gt;500 000"/>
    <x v="6"/>
  </r>
  <r>
    <x v="10"/>
    <x v="3"/>
    <x v="0"/>
    <n v="1"/>
    <n v="2"/>
    <x v="1"/>
    <n v="30"/>
    <n v="7598864.4699999997"/>
    <x v="2373"/>
    <s v="&gt;500 000"/>
    <x v="6"/>
  </r>
  <r>
    <x v="9"/>
    <x v="3"/>
    <x v="0"/>
    <n v="1"/>
    <n v="5"/>
    <x v="1"/>
    <n v="301"/>
    <n v="15069419.1"/>
    <x v="2374"/>
    <s v="&gt;500 000"/>
    <x v="6"/>
  </r>
  <r>
    <x v="16"/>
    <x v="3"/>
    <x v="0"/>
    <n v="3"/>
    <n v="6"/>
    <x v="1"/>
    <n v="453"/>
    <n v="88252336.510000005"/>
    <x v="2375"/>
    <s v="&gt;500 000"/>
    <x v="6"/>
  </r>
  <r>
    <x v="5"/>
    <x v="2"/>
    <x v="0"/>
    <n v="1"/>
    <n v="6"/>
    <x v="1"/>
    <n v="293"/>
    <n v="16918820.43"/>
    <x v="2376"/>
    <s v="&gt;500 000"/>
    <x v="6"/>
  </r>
  <r>
    <x v="16"/>
    <x v="3"/>
    <x v="0"/>
    <n v="1"/>
    <n v="7"/>
    <x v="0"/>
    <n v="559"/>
    <n v="89125307.299999997"/>
    <x v="2377"/>
    <s v="&gt;500 000"/>
    <x v="6"/>
  </r>
  <r>
    <x v="3"/>
    <x v="3"/>
    <x v="0"/>
    <n v="3"/>
    <n v="5"/>
    <x v="1"/>
    <n v="108"/>
    <n v="6480509.8399999999"/>
    <x v="2378"/>
    <s v="&gt;500 000"/>
    <x v="6"/>
  </r>
  <r>
    <x v="12"/>
    <x v="2"/>
    <x v="0"/>
    <n v="2"/>
    <n v="2"/>
    <x v="1"/>
    <n v="109"/>
    <n v="32537906.800000001"/>
    <x v="2379"/>
    <s v="&gt;500 000"/>
    <x v="6"/>
  </r>
  <r>
    <x v="11"/>
    <x v="3"/>
    <x v="1"/>
    <n v="3"/>
    <n v="8"/>
    <x v="1"/>
    <n v="197"/>
    <n v="15970061.66"/>
    <x v="2380"/>
    <s v="&gt;500 000"/>
    <x v="6"/>
  </r>
  <r>
    <x v="2"/>
    <x v="3"/>
    <x v="0"/>
    <n v="2"/>
    <n v="3"/>
    <x v="1"/>
    <n v="73"/>
    <n v="8165276.79"/>
    <x v="2381"/>
    <s v="&gt;500 000"/>
    <x v="6"/>
  </r>
  <r>
    <x v="5"/>
    <x v="2"/>
    <x v="0"/>
    <n v="3"/>
    <n v="5"/>
    <x v="1"/>
    <n v="430"/>
    <n v="28358778.870000001"/>
    <x v="2382"/>
    <s v="&gt;500 000"/>
    <x v="6"/>
  </r>
  <r>
    <x v="13"/>
    <x v="3"/>
    <x v="0"/>
    <n v="1"/>
    <n v="2"/>
    <x v="1"/>
    <n v="89"/>
    <n v="32110745.789999999"/>
    <x v="2383"/>
    <s v="&gt;500 000"/>
    <x v="6"/>
  </r>
  <r>
    <x v="17"/>
    <x v="3"/>
    <x v="1"/>
    <n v="2"/>
    <n v="8"/>
    <x v="1"/>
    <n v="371"/>
    <n v="30115722.050000001"/>
    <x v="2384"/>
    <s v="&gt;500 000"/>
    <x v="6"/>
  </r>
  <r>
    <x v="14"/>
    <x v="2"/>
    <x v="0"/>
    <n v="1"/>
    <n v="6"/>
    <x v="1"/>
    <n v="41"/>
    <n v="4982551.28"/>
    <x v="2385"/>
    <s v="&gt;500 000"/>
    <x v="7"/>
  </r>
  <r>
    <x v="4"/>
    <x v="3"/>
    <x v="0"/>
    <n v="2"/>
    <n v="4"/>
    <x v="1"/>
    <n v="181"/>
    <n v="11437563.300000001"/>
    <x v="2386"/>
    <s v="&gt;500 000"/>
    <x v="7"/>
  </r>
  <r>
    <x v="0"/>
    <x v="3"/>
    <x v="1"/>
    <n v="2"/>
    <n v="8"/>
    <x v="1"/>
    <n v="513"/>
    <n v="50873567.8699999"/>
    <x v="2387"/>
    <s v="&gt;500 000"/>
    <x v="7"/>
  </r>
  <r>
    <x v="7"/>
    <x v="2"/>
    <x v="0"/>
    <n v="3"/>
    <n v="5"/>
    <x v="1"/>
    <n v="422"/>
    <n v="24035397.91"/>
    <x v="2388"/>
    <s v="&gt;500 000"/>
    <x v="7"/>
  </r>
  <r>
    <x v="8"/>
    <x v="2"/>
    <x v="1"/>
    <n v="1"/>
    <n v="8"/>
    <x v="1"/>
    <n v="252"/>
    <n v="20877107.41"/>
    <x v="2389"/>
    <s v="&gt;500 000"/>
    <x v="7"/>
  </r>
  <r>
    <x v="7"/>
    <x v="0"/>
    <x v="0"/>
    <n v="1"/>
    <n v="3"/>
    <x v="1"/>
    <n v="153"/>
    <n v="19369446.559999999"/>
    <x v="2390"/>
    <s v="&gt;500 000"/>
    <x v="7"/>
  </r>
  <r>
    <x v="10"/>
    <x v="2"/>
    <x v="0"/>
    <n v="1"/>
    <n v="5"/>
    <x v="1"/>
    <n v="165"/>
    <n v="11448808.560000001"/>
    <x v="2391"/>
    <s v="&gt;500 000"/>
    <x v="7"/>
  </r>
  <r>
    <x v="3"/>
    <x v="0"/>
    <x v="0"/>
    <n v="2"/>
    <n v="3"/>
    <x v="1"/>
    <n v="30"/>
    <n v="3086150.48"/>
    <x v="2392"/>
    <s v="&gt;500 000"/>
    <x v="7"/>
  </r>
  <r>
    <x v="0"/>
    <x v="3"/>
    <x v="0"/>
    <n v="1"/>
    <n v="7"/>
    <x v="1"/>
    <n v="73"/>
    <n v="3814838.66"/>
    <x v="2393"/>
    <s v="&gt;500 000"/>
    <x v="7"/>
  </r>
  <r>
    <x v="2"/>
    <x v="3"/>
    <x v="0"/>
    <n v="1"/>
    <n v="6"/>
    <x v="1"/>
    <n v="139"/>
    <n v="7668558.6799999997"/>
    <x v="2394"/>
    <s v="&gt;500 000"/>
    <x v="7"/>
  </r>
  <r>
    <x v="8"/>
    <x v="0"/>
    <x v="0"/>
    <n v="2"/>
    <n v="4"/>
    <x v="1"/>
    <n v="250"/>
    <n v="16048116.630000001"/>
    <x v="2395"/>
    <s v="&gt;500 000"/>
    <x v="7"/>
  </r>
  <r>
    <x v="12"/>
    <x v="2"/>
    <x v="0"/>
    <n v="1"/>
    <n v="2"/>
    <x v="1"/>
    <n v="32"/>
    <n v="9318607.1999999993"/>
    <x v="2396"/>
    <s v="&gt;500 000"/>
    <x v="7"/>
  </r>
  <r>
    <x v="8"/>
    <x v="0"/>
    <x v="0"/>
    <n v="2"/>
    <n v="6"/>
    <x v="1"/>
    <n v="161"/>
    <n v="13159152.24"/>
    <x v="2397"/>
    <s v="&gt;500 000"/>
    <x v="7"/>
  </r>
  <r>
    <x v="17"/>
    <x v="2"/>
    <x v="0"/>
    <n v="3"/>
    <n v="5"/>
    <x v="1"/>
    <n v="251"/>
    <n v="12862613.42"/>
    <x v="2398"/>
    <s v="&gt;500 000"/>
    <x v="7"/>
  </r>
  <r>
    <x v="3"/>
    <x v="3"/>
    <x v="1"/>
    <n v="2"/>
    <n v="11"/>
    <x v="1"/>
    <n v="422"/>
    <n v="43852074.07"/>
    <x v="2399"/>
    <s v="&gt;500 000"/>
    <x v="7"/>
  </r>
  <r>
    <x v="15"/>
    <x v="2"/>
    <x v="0"/>
    <n v="1"/>
    <n v="1"/>
    <x v="1"/>
    <n v="32"/>
    <n v="4611721.33"/>
    <x v="2400"/>
    <s v="&gt;500 000"/>
    <x v="7"/>
  </r>
  <r>
    <x v="2"/>
    <x v="2"/>
    <x v="0"/>
    <n v="3"/>
    <n v="2"/>
    <x v="1"/>
    <n v="33"/>
    <n v="9993928.7300000004"/>
    <x v="2401"/>
    <s v="&gt;500 000"/>
    <x v="7"/>
  </r>
  <r>
    <x v="11"/>
    <x v="3"/>
    <x v="0"/>
    <n v="1"/>
    <n v="5"/>
    <x v="1"/>
    <n v="178"/>
    <n v="13272694.949999999"/>
    <x v="2402"/>
    <s v="&gt;500 000"/>
    <x v="7"/>
  </r>
  <r>
    <x v="10"/>
    <x v="3"/>
    <x v="0"/>
    <n v="1"/>
    <n v="3"/>
    <x v="1"/>
    <n v="54"/>
    <n v="10124261.35"/>
    <x v="2403"/>
    <s v="&gt;500 000"/>
    <x v="7"/>
  </r>
  <r>
    <x v="6"/>
    <x v="3"/>
    <x v="1"/>
    <n v="4"/>
    <n v="12"/>
    <x v="0"/>
    <n v="178"/>
    <n v="69416383.659999996"/>
    <x v="2404"/>
    <s v="&gt;500 000"/>
    <x v="7"/>
  </r>
  <r>
    <x v="10"/>
    <x v="2"/>
    <x v="0"/>
    <n v="1"/>
    <n v="6"/>
    <x v="1"/>
    <n v="137"/>
    <n v="9552495.1199999992"/>
    <x v="2405"/>
    <s v="&gt;500 000"/>
    <x v="7"/>
  </r>
  <r>
    <x v="13"/>
    <x v="3"/>
    <x v="0"/>
    <n v="1"/>
    <n v="6"/>
    <x v="0"/>
    <n v="374"/>
    <n v="65584568.140000001"/>
    <x v="2406"/>
    <s v="&gt;500 000"/>
    <x v="7"/>
  </r>
  <r>
    <x v="10"/>
    <x v="2"/>
    <x v="0"/>
    <n v="2"/>
    <n v="4"/>
    <x v="1"/>
    <n v="79"/>
    <n v="3703961.4"/>
    <x v="2407"/>
    <s v="&gt;500 000"/>
    <x v="7"/>
  </r>
  <r>
    <x v="6"/>
    <x v="3"/>
    <x v="1"/>
    <n v="3"/>
    <n v="12"/>
    <x v="1"/>
    <n v="234"/>
    <n v="23748201.739999998"/>
    <x v="2408"/>
    <s v="&gt;500 000"/>
    <x v="7"/>
  </r>
  <r>
    <x v="8"/>
    <x v="3"/>
    <x v="0"/>
    <n v="2"/>
    <n v="2"/>
    <x v="1"/>
    <n v="123"/>
    <n v="36123283.210000001"/>
    <x v="2409"/>
    <s v="&gt;500 000"/>
    <x v="7"/>
  </r>
  <r>
    <x v="0"/>
    <x v="3"/>
    <x v="0"/>
    <n v="1"/>
    <n v="5"/>
    <x v="1"/>
    <n v="149"/>
    <n v="10505109.58"/>
    <x v="2410"/>
    <s v="&gt;500 000"/>
    <x v="7"/>
  </r>
  <r>
    <x v="1"/>
    <x v="3"/>
    <x v="0"/>
    <n v="2"/>
    <n v="4"/>
    <x v="1"/>
    <n v="121"/>
    <n v="8011008.3499999996"/>
    <x v="2411"/>
    <s v="&gt;500 000"/>
    <x v="7"/>
  </r>
  <r>
    <x v="14"/>
    <x v="3"/>
    <x v="0"/>
    <n v="1"/>
    <n v="6"/>
    <x v="0"/>
    <n v="558"/>
    <n v="119568219.7"/>
    <x v="2412"/>
    <s v="&gt;500 000"/>
    <x v="7"/>
  </r>
  <r>
    <x v="17"/>
    <x v="3"/>
    <x v="0"/>
    <n v="2"/>
    <n v="5"/>
    <x v="1"/>
    <n v="421"/>
    <n v="18095239.920000002"/>
    <x v="2413"/>
    <s v="&gt;500 000"/>
    <x v="7"/>
  </r>
  <r>
    <x v="9"/>
    <x v="3"/>
    <x v="0"/>
    <n v="3"/>
    <n v="3"/>
    <x v="1"/>
    <n v="181"/>
    <n v="15382831.49"/>
    <x v="2414"/>
    <s v="&gt;500 000"/>
    <x v="7"/>
  </r>
  <r>
    <x v="10"/>
    <x v="2"/>
    <x v="0"/>
    <n v="1"/>
    <n v="2"/>
    <x v="1"/>
    <n v="65"/>
    <n v="17924647.390000001"/>
    <x v="2415"/>
    <s v="&gt;500 000"/>
    <x v="7"/>
  </r>
  <r>
    <x v="11"/>
    <x v="3"/>
    <x v="1"/>
    <n v="1"/>
    <n v="12"/>
    <x v="1"/>
    <n v="402"/>
    <n v="24005818.370000001"/>
    <x v="2416"/>
    <s v="&gt;500 000"/>
    <x v="7"/>
  </r>
  <r>
    <x v="13"/>
    <x v="3"/>
    <x v="0"/>
    <n v="1"/>
    <n v="4"/>
    <x v="1"/>
    <n v="310"/>
    <n v="12018341.720000001"/>
    <x v="2417"/>
    <s v="&gt;500 000"/>
    <x v="7"/>
  </r>
  <r>
    <x v="5"/>
    <x v="3"/>
    <x v="0"/>
    <n v="3"/>
    <n v="3"/>
    <x v="1"/>
    <n v="106"/>
    <n v="9716582.3599999994"/>
    <x v="2418"/>
    <s v="&gt;500 000"/>
    <x v="7"/>
  </r>
  <r>
    <x v="10"/>
    <x v="2"/>
    <x v="1"/>
    <n v="1"/>
    <n v="8"/>
    <x v="1"/>
    <n v="437"/>
    <n v="41970265.219999999"/>
    <x v="2419"/>
    <s v="&gt;500 000"/>
    <x v="7"/>
  </r>
  <r>
    <x v="9"/>
    <x v="3"/>
    <x v="0"/>
    <n v="2"/>
    <n v="3"/>
    <x v="1"/>
    <n v="113"/>
    <n v="16761936.869999999"/>
    <x v="2420"/>
    <s v="&gt;500 000"/>
    <x v="7"/>
  </r>
  <r>
    <x v="9"/>
    <x v="2"/>
    <x v="0"/>
    <n v="1"/>
    <n v="5"/>
    <x v="1"/>
    <n v="316"/>
    <n v="16871882.399999999"/>
    <x v="2421"/>
    <s v="&gt;500 000"/>
    <x v="7"/>
  </r>
  <r>
    <x v="9"/>
    <x v="2"/>
    <x v="0"/>
    <n v="2"/>
    <n v="3"/>
    <x v="1"/>
    <n v="169"/>
    <n v="21575987.620000001"/>
    <x v="2422"/>
    <s v="&gt;500 000"/>
    <x v="7"/>
  </r>
  <r>
    <x v="11"/>
    <x v="3"/>
    <x v="0"/>
    <n v="1"/>
    <n v="6"/>
    <x v="1"/>
    <n v="84"/>
    <n v="4532853.16"/>
    <x v="2423"/>
    <s v="&gt;500 000"/>
    <x v="7"/>
  </r>
  <r>
    <x v="4"/>
    <x v="3"/>
    <x v="1"/>
    <n v="1"/>
    <n v="10"/>
    <x v="1"/>
    <n v="139"/>
    <n v="13687866.41"/>
    <x v="2424"/>
    <s v="&gt;500 000"/>
    <x v="7"/>
  </r>
  <r>
    <x v="16"/>
    <x v="2"/>
    <x v="0"/>
    <n v="1"/>
    <n v="6"/>
    <x v="0"/>
    <n v="813"/>
    <n v="132218387.79000001"/>
    <x v="2425"/>
    <s v="&gt;500 000"/>
    <x v="7"/>
  </r>
  <r>
    <x v="1"/>
    <x v="3"/>
    <x v="1"/>
    <n v="1"/>
    <n v="10"/>
    <x v="1"/>
    <n v="314"/>
    <n v="36576004.530000001"/>
    <x v="2426"/>
    <s v="&gt;500 000"/>
    <x v="7"/>
  </r>
  <r>
    <x v="16"/>
    <x v="3"/>
    <x v="0"/>
    <n v="2"/>
    <n v="5"/>
    <x v="1"/>
    <n v="65"/>
    <n v="5366426.16"/>
    <x v="2427"/>
    <s v="&gt;500 000"/>
    <x v="7"/>
  </r>
  <r>
    <x v="7"/>
    <x v="2"/>
    <x v="0"/>
    <n v="2"/>
    <n v="2"/>
    <x v="1"/>
    <n v="28"/>
    <n v="8229826.9100000001"/>
    <x v="2428"/>
    <s v="&gt;500 000"/>
    <x v="7"/>
  </r>
  <r>
    <x v="2"/>
    <x v="3"/>
    <x v="1"/>
    <n v="3"/>
    <n v="9"/>
    <x v="1"/>
    <n v="448"/>
    <n v="42245756.520000003"/>
    <x v="2429"/>
    <s v="&gt;500 000"/>
    <x v="7"/>
  </r>
  <r>
    <x v="13"/>
    <x v="3"/>
    <x v="1"/>
    <n v="1"/>
    <n v="8"/>
    <x v="1"/>
    <n v="396"/>
    <n v="31896377.539999999"/>
    <x v="2430"/>
    <s v="&gt;500 000"/>
    <x v="7"/>
  </r>
  <r>
    <x v="4"/>
    <x v="2"/>
    <x v="0"/>
    <n v="2"/>
    <n v="7"/>
    <x v="1"/>
    <n v="313"/>
    <n v="15725540.57"/>
    <x v="2431"/>
    <s v="&gt;500 000"/>
    <x v="7"/>
  </r>
  <r>
    <x v="3"/>
    <x v="0"/>
    <x v="0"/>
    <n v="1"/>
    <n v="2"/>
    <x v="1"/>
    <n v="47"/>
    <n v="15168638.369999999"/>
    <x v="2432"/>
    <s v="&gt;500 000"/>
    <x v="7"/>
  </r>
  <r>
    <x v="6"/>
    <x v="3"/>
    <x v="0"/>
    <n v="1"/>
    <n v="2"/>
    <x v="1"/>
    <n v="48"/>
    <n v="12141727.220000001"/>
    <x v="2433"/>
    <s v="&gt;500 000"/>
    <x v="7"/>
  </r>
  <r>
    <x v="5"/>
    <x v="2"/>
    <x v="0"/>
    <n v="2"/>
    <n v="3"/>
    <x v="1"/>
    <n v="108"/>
    <n v="13191112.890000001"/>
    <x v="2434"/>
    <s v="&gt;500 000"/>
    <x v="7"/>
  </r>
  <r>
    <x v="4"/>
    <x v="3"/>
    <x v="1"/>
    <n v="3"/>
    <n v="11"/>
    <x v="1"/>
    <n v="308"/>
    <n v="41908447.329999998"/>
    <x v="2435"/>
    <s v="&gt;500 000"/>
    <x v="7"/>
  </r>
  <r>
    <x v="17"/>
    <x v="2"/>
    <x v="1"/>
    <n v="2"/>
    <n v="10"/>
    <x v="0"/>
    <n v="37"/>
    <n v="15703616.390000001"/>
    <x v="2436"/>
    <s v="&gt;500 000"/>
    <x v="7"/>
  </r>
  <r>
    <x v="7"/>
    <x v="3"/>
    <x v="0"/>
    <n v="2"/>
    <n v="4"/>
    <x v="1"/>
    <n v="337"/>
    <n v="18226867"/>
    <x v="2437"/>
    <s v="&gt;500 000"/>
    <x v="7"/>
  </r>
  <r>
    <x v="3"/>
    <x v="3"/>
    <x v="0"/>
    <n v="1"/>
    <n v="7"/>
    <x v="1"/>
    <n v="210"/>
    <n v="11040182.529999999"/>
    <x v="2438"/>
    <s v="&gt;500 000"/>
    <x v="7"/>
  </r>
  <r>
    <x v="0"/>
    <x v="2"/>
    <x v="1"/>
    <n v="2"/>
    <n v="9"/>
    <x v="1"/>
    <n v="435"/>
    <n v="44427105.280000001"/>
    <x v="2439"/>
    <s v="&gt;500 000"/>
    <x v="7"/>
  </r>
  <r>
    <x v="6"/>
    <x v="2"/>
    <x v="0"/>
    <n v="2"/>
    <n v="2"/>
    <x v="1"/>
    <n v="66"/>
    <n v="19445665.640000001"/>
    <x v="2440"/>
    <s v="&gt;500 000"/>
    <x v="7"/>
  </r>
  <r>
    <x v="0"/>
    <x v="2"/>
    <x v="0"/>
    <n v="1"/>
    <n v="5"/>
    <x v="1"/>
    <n v="132"/>
    <n v="8202896.5199999996"/>
    <x v="2441"/>
    <s v="&gt;500 000"/>
    <x v="7"/>
  </r>
  <r>
    <x v="8"/>
    <x v="2"/>
    <x v="0"/>
    <n v="1"/>
    <n v="6"/>
    <x v="1"/>
    <n v="190"/>
    <n v="12389145.74"/>
    <x v="2442"/>
    <s v="&gt;500 000"/>
    <x v="7"/>
  </r>
  <r>
    <x v="14"/>
    <x v="3"/>
    <x v="0"/>
    <n v="2"/>
    <n v="7"/>
    <x v="1"/>
    <n v="39"/>
    <n v="5074323.38"/>
    <x v="2443"/>
    <s v="&gt;500 000"/>
    <x v="7"/>
  </r>
  <r>
    <x v="6"/>
    <x v="2"/>
    <x v="1"/>
    <n v="1"/>
    <n v="9"/>
    <x v="1"/>
    <n v="485"/>
    <n v="35491460.829999998"/>
    <x v="2444"/>
    <s v="&gt;500 000"/>
    <x v="7"/>
  </r>
  <r>
    <x v="10"/>
    <x v="3"/>
    <x v="0"/>
    <n v="1"/>
    <n v="7"/>
    <x v="1"/>
    <n v="158"/>
    <n v="13965487.369999999"/>
    <x v="2445"/>
    <s v="&gt;500 000"/>
    <x v="7"/>
  </r>
  <r>
    <x v="3"/>
    <x v="3"/>
    <x v="0"/>
    <n v="1"/>
    <n v="6"/>
    <x v="1"/>
    <n v="180"/>
    <n v="10626060.58"/>
    <x v="2446"/>
    <s v="&gt;500 000"/>
    <x v="7"/>
  </r>
  <r>
    <x v="11"/>
    <x v="3"/>
    <x v="0"/>
    <n v="3"/>
    <n v="6"/>
    <x v="1"/>
    <n v="225"/>
    <n v="15420426.18"/>
    <x v="2447"/>
    <s v="&gt;500 000"/>
    <x v="7"/>
  </r>
  <r>
    <x v="11"/>
    <x v="3"/>
    <x v="0"/>
    <n v="1"/>
    <n v="2"/>
    <x v="1"/>
    <n v="29"/>
    <n v="6051944.5700000003"/>
    <x v="2448"/>
    <s v="&gt;500 000"/>
    <x v="7"/>
  </r>
  <r>
    <x v="6"/>
    <x v="3"/>
    <x v="1"/>
    <n v="2"/>
    <n v="12"/>
    <x v="1"/>
    <n v="204"/>
    <n v="19771489.760000002"/>
    <x v="2449"/>
    <s v="&gt;500 000"/>
    <x v="7"/>
  </r>
  <r>
    <x v="16"/>
    <x v="2"/>
    <x v="0"/>
    <n v="1"/>
    <n v="3"/>
    <x v="1"/>
    <n v="79"/>
    <n v="6385249.9299999997"/>
    <x v="2450"/>
    <s v="&gt;500 000"/>
    <x v="7"/>
  </r>
  <r>
    <x v="6"/>
    <x v="3"/>
    <x v="0"/>
    <n v="3"/>
    <n v="3"/>
    <x v="1"/>
    <n v="130"/>
    <n v="9764488.6999999899"/>
    <x v="2451"/>
    <s v="&gt;500 000"/>
    <x v="7"/>
  </r>
  <r>
    <x v="15"/>
    <x v="0"/>
    <x v="0"/>
    <n v="1"/>
    <n v="3"/>
    <x v="1"/>
    <n v="75"/>
    <n v="8374318.6200000001"/>
    <x v="2452"/>
    <s v="&gt;500 000"/>
    <x v="7"/>
  </r>
  <r>
    <x v="1"/>
    <x v="0"/>
    <x v="1"/>
    <n v="3"/>
    <n v="9"/>
    <x v="1"/>
    <n v="396"/>
    <n v="34801173.369999997"/>
    <x v="2453"/>
    <s v="&gt;500 000"/>
    <x v="7"/>
  </r>
  <r>
    <x v="7"/>
    <x v="3"/>
    <x v="0"/>
    <n v="1"/>
    <n v="6"/>
    <x v="1"/>
    <n v="335"/>
    <n v="24990955.670000002"/>
    <x v="2454"/>
    <s v="&gt;500 000"/>
    <x v="7"/>
  </r>
  <r>
    <x v="7"/>
    <x v="3"/>
    <x v="0"/>
    <n v="1"/>
    <n v="5"/>
    <x v="0"/>
    <n v="357"/>
    <n v="66428497.500000097"/>
    <x v="2455"/>
    <s v="&gt;500 000"/>
    <x v="7"/>
  </r>
  <r>
    <x v="10"/>
    <x v="2"/>
    <x v="0"/>
    <n v="1"/>
    <n v="7"/>
    <x v="0"/>
    <n v="621"/>
    <n v="95303407.680000097"/>
    <x v="2456"/>
    <s v="&gt;500 000"/>
    <x v="7"/>
  </r>
  <r>
    <x v="17"/>
    <x v="3"/>
    <x v="0"/>
    <n v="2"/>
    <n v="7"/>
    <x v="1"/>
    <n v="181"/>
    <n v="9881448.7300000004"/>
    <x v="2457"/>
    <s v="&gt;500 000"/>
    <x v="7"/>
  </r>
  <r>
    <x v="0"/>
    <x v="1"/>
    <x v="0"/>
    <n v="2"/>
    <n v="7"/>
    <x v="0"/>
    <n v="132"/>
    <n v="22650785.309999999"/>
    <x v="2458"/>
    <s v="&gt;500 000"/>
    <x v="7"/>
  </r>
  <r>
    <x v="8"/>
    <x v="3"/>
    <x v="0"/>
    <n v="1"/>
    <n v="3"/>
    <x v="1"/>
    <n v="136"/>
    <n v="21432314.829999998"/>
    <x v="2459"/>
    <s v="&gt;500 000"/>
    <x v="7"/>
  </r>
  <r>
    <x v="6"/>
    <x v="3"/>
    <x v="0"/>
    <n v="1"/>
    <n v="5"/>
    <x v="1"/>
    <n v="185"/>
    <n v="12655841.68"/>
    <x v="2460"/>
    <s v="&gt;500 000"/>
    <x v="7"/>
  </r>
  <r>
    <x v="5"/>
    <x v="3"/>
    <x v="0"/>
    <n v="2"/>
    <n v="3"/>
    <x v="1"/>
    <n v="305"/>
    <n v="42227657.530000001"/>
    <x v="2461"/>
    <s v="&gt;500 000"/>
    <x v="7"/>
  </r>
  <r>
    <x v="16"/>
    <x v="2"/>
    <x v="0"/>
    <n v="1"/>
    <n v="7"/>
    <x v="1"/>
    <n v="33"/>
    <n v="6553800.04"/>
    <x v="2462"/>
    <s v="&gt;500 000"/>
    <x v="7"/>
  </r>
  <r>
    <x v="15"/>
    <x v="2"/>
    <x v="0"/>
    <n v="1"/>
    <n v="5"/>
    <x v="1"/>
    <n v="110"/>
    <n v="17696680.300000001"/>
    <x v="2463"/>
    <s v="&gt;500 000"/>
    <x v="7"/>
  </r>
  <r>
    <x v="6"/>
    <x v="3"/>
    <x v="0"/>
    <n v="2"/>
    <n v="4"/>
    <x v="1"/>
    <n v="308"/>
    <n v="19582185.969999999"/>
    <x v="2464"/>
    <s v="&gt;500 000"/>
    <x v="7"/>
  </r>
  <r>
    <x v="1"/>
    <x v="2"/>
    <x v="0"/>
    <n v="1"/>
    <n v="6"/>
    <x v="1"/>
    <n v="74"/>
    <n v="6176188.29"/>
    <x v="2465"/>
    <s v="&gt;500 000"/>
    <x v="7"/>
  </r>
  <r>
    <x v="1"/>
    <x v="2"/>
    <x v="0"/>
    <n v="3"/>
    <n v="7"/>
    <x v="1"/>
    <n v="223"/>
    <n v="21883453.440000001"/>
    <x v="2466"/>
    <s v="&gt;500 000"/>
    <x v="7"/>
  </r>
  <r>
    <x v="7"/>
    <x v="2"/>
    <x v="1"/>
    <n v="3"/>
    <n v="10"/>
    <x v="1"/>
    <n v="264"/>
    <n v="20749880.120000001"/>
    <x v="2467"/>
    <s v="&gt;500 000"/>
    <x v="7"/>
  </r>
  <r>
    <x v="1"/>
    <x v="2"/>
    <x v="0"/>
    <n v="1"/>
    <n v="5"/>
    <x v="1"/>
    <n v="103"/>
    <n v="6398894.9699999997"/>
    <x v="2468"/>
    <s v="&gt;500 000"/>
    <x v="7"/>
  </r>
  <r>
    <x v="5"/>
    <x v="3"/>
    <x v="0"/>
    <n v="1"/>
    <n v="7"/>
    <x v="1"/>
    <n v="227"/>
    <n v="15287430.08"/>
    <x v="2469"/>
    <s v="&gt;500 000"/>
    <x v="7"/>
  </r>
  <r>
    <x v="3"/>
    <x v="3"/>
    <x v="0"/>
    <n v="2"/>
    <n v="2"/>
    <x v="1"/>
    <n v="53"/>
    <n v="16745422.33"/>
    <x v="2470"/>
    <s v="&gt;500 000"/>
    <x v="7"/>
  </r>
  <r>
    <x v="12"/>
    <x v="3"/>
    <x v="1"/>
    <n v="1"/>
    <n v="9"/>
    <x v="1"/>
    <n v="458"/>
    <n v="36630294.590000004"/>
    <x v="2471"/>
    <s v="&gt;500 000"/>
    <x v="7"/>
  </r>
  <r>
    <x v="1"/>
    <x v="2"/>
    <x v="0"/>
    <n v="1"/>
    <n v="4"/>
    <x v="1"/>
    <n v="145"/>
    <n v="11003610.119999999"/>
    <x v="2472"/>
    <s v="&gt;500 000"/>
    <x v="7"/>
  </r>
  <r>
    <x v="1"/>
    <x v="0"/>
    <x v="0"/>
    <n v="2"/>
    <n v="2"/>
    <x v="1"/>
    <n v="48"/>
    <n v="15801996.710000001"/>
    <x v="2473"/>
    <s v="&gt;500 000"/>
    <x v="7"/>
  </r>
  <r>
    <x v="10"/>
    <x v="3"/>
    <x v="0"/>
    <n v="3"/>
    <n v="7"/>
    <x v="1"/>
    <n v="35"/>
    <n v="4242363.67"/>
    <x v="2474"/>
    <s v="&gt;500 000"/>
    <x v="7"/>
  </r>
  <r>
    <x v="6"/>
    <x v="2"/>
    <x v="0"/>
    <n v="1"/>
    <n v="7"/>
    <x v="1"/>
    <n v="226"/>
    <n v="11792900.49"/>
    <x v="2475"/>
    <s v="&gt;500 000"/>
    <x v="7"/>
  </r>
  <r>
    <x v="3"/>
    <x v="2"/>
    <x v="0"/>
    <n v="1"/>
    <n v="7"/>
    <x v="1"/>
    <n v="330"/>
    <n v="16383824.119999999"/>
    <x v="2476"/>
    <s v="&gt;500 000"/>
    <x v="7"/>
  </r>
  <r>
    <x v="2"/>
    <x v="2"/>
    <x v="0"/>
    <n v="1"/>
    <n v="4"/>
    <x v="1"/>
    <n v="197"/>
    <n v="12887069.08"/>
    <x v="2477"/>
    <s v="&gt;500 000"/>
    <x v="7"/>
  </r>
  <r>
    <x v="5"/>
    <x v="2"/>
    <x v="0"/>
    <n v="1"/>
    <n v="7"/>
    <x v="0"/>
    <n v="226"/>
    <n v="44793092.289999999"/>
    <x v="2478"/>
    <s v="&gt;500 000"/>
    <x v="7"/>
  </r>
  <r>
    <x v="15"/>
    <x v="0"/>
    <x v="0"/>
    <n v="3"/>
    <n v="3"/>
    <x v="1"/>
    <n v="67"/>
    <n v="7755488.29"/>
    <x v="2479"/>
    <s v="&gt;500 000"/>
    <x v="7"/>
  </r>
  <r>
    <x v="13"/>
    <x v="3"/>
    <x v="0"/>
    <n v="2"/>
    <n v="6"/>
    <x v="0"/>
    <n v="154"/>
    <n v="31558016.98"/>
    <x v="2480"/>
    <s v="&gt;500 000"/>
    <x v="7"/>
  </r>
  <r>
    <x v="5"/>
    <x v="3"/>
    <x v="0"/>
    <n v="1"/>
    <n v="6"/>
    <x v="1"/>
    <n v="326"/>
    <n v="20680962.390000001"/>
    <x v="2481"/>
    <s v="&gt;500 000"/>
    <x v="7"/>
  </r>
  <r>
    <x v="2"/>
    <x v="0"/>
    <x v="0"/>
    <n v="2"/>
    <n v="3"/>
    <x v="1"/>
    <n v="43"/>
    <n v="7166981.3300000001"/>
    <x v="2482"/>
    <s v="&gt;500 000"/>
    <x v="7"/>
  </r>
  <r>
    <x v="0"/>
    <x v="0"/>
    <x v="0"/>
    <n v="1"/>
    <n v="5"/>
    <x v="1"/>
    <n v="132"/>
    <n v="9738373.5399999991"/>
    <x v="2483"/>
    <s v="&gt;500 000"/>
    <x v="7"/>
  </r>
  <r>
    <x v="10"/>
    <x v="2"/>
    <x v="0"/>
    <n v="2"/>
    <n v="2"/>
    <x v="1"/>
    <n v="90"/>
    <n v="26530016.280000001"/>
    <x v="2484"/>
    <s v="&gt;500 000"/>
    <x v="7"/>
  </r>
  <r>
    <x v="16"/>
    <x v="3"/>
    <x v="0"/>
    <n v="3"/>
    <n v="2"/>
    <x v="1"/>
    <n v="146"/>
    <n v="27675985.68"/>
    <x v="2485"/>
    <s v="&gt;500 000"/>
    <x v="7"/>
  </r>
  <r>
    <x v="3"/>
    <x v="3"/>
    <x v="0"/>
    <n v="1"/>
    <n v="5"/>
    <x v="1"/>
    <n v="285"/>
    <n v="19704225.300000001"/>
    <x v="2486"/>
    <s v="&gt;500 000"/>
    <x v="7"/>
  </r>
  <r>
    <x v="9"/>
    <x v="2"/>
    <x v="0"/>
    <n v="1"/>
    <n v="2"/>
    <x v="1"/>
    <n v="85"/>
    <n v="28046996.530000001"/>
    <x v="2487"/>
    <s v="&gt;500 000"/>
    <x v="7"/>
  </r>
  <r>
    <x v="15"/>
    <x v="0"/>
    <x v="0"/>
    <n v="1"/>
    <n v="5"/>
    <x v="0"/>
    <n v="476"/>
    <n v="69705666.209999993"/>
    <x v="2488"/>
    <s v="&gt;500 000"/>
    <x v="7"/>
  </r>
  <r>
    <x v="16"/>
    <x v="3"/>
    <x v="0"/>
    <n v="3"/>
    <n v="3"/>
    <x v="1"/>
    <n v="47"/>
    <n v="6237593.3600000003"/>
    <x v="2489"/>
    <s v="&gt;500 000"/>
    <x v="7"/>
  </r>
  <r>
    <x v="7"/>
    <x v="3"/>
    <x v="0"/>
    <n v="2"/>
    <n v="5"/>
    <x v="1"/>
    <n v="433"/>
    <n v="25970595.43"/>
    <x v="2490"/>
    <s v="&gt;500 000"/>
    <x v="7"/>
  </r>
  <r>
    <x v="6"/>
    <x v="2"/>
    <x v="0"/>
    <n v="1"/>
    <n v="5"/>
    <x v="0"/>
    <n v="286"/>
    <n v="48563275.090000004"/>
    <x v="2491"/>
    <s v="&gt;500 000"/>
    <x v="7"/>
  </r>
  <r>
    <x v="1"/>
    <x v="0"/>
    <x v="0"/>
    <n v="1"/>
    <n v="6"/>
    <x v="1"/>
    <n v="97"/>
    <n v="6277502.9900000002"/>
    <x v="2492"/>
    <s v="&gt;500 000"/>
    <x v="7"/>
  </r>
  <r>
    <x v="4"/>
    <x v="2"/>
    <x v="0"/>
    <n v="1"/>
    <n v="4"/>
    <x v="1"/>
    <n v="279"/>
    <n v="18495940.850000001"/>
    <x v="2493"/>
    <s v="&gt;500 000"/>
    <x v="7"/>
  </r>
  <r>
    <x v="2"/>
    <x v="1"/>
    <x v="1"/>
    <n v="4"/>
    <n v="8"/>
    <x v="1"/>
    <n v="449"/>
    <n v="44434930.159999996"/>
    <x v="2494"/>
    <s v="&gt;500 000"/>
    <x v="7"/>
  </r>
  <r>
    <x v="2"/>
    <x v="3"/>
    <x v="0"/>
    <n v="1"/>
    <n v="5"/>
    <x v="1"/>
    <n v="281"/>
    <n v="19775966.02"/>
    <x v="2495"/>
    <s v="&gt;500 000"/>
    <x v="7"/>
  </r>
  <r>
    <x v="16"/>
    <x v="3"/>
    <x v="0"/>
    <n v="1"/>
    <n v="5"/>
    <x v="1"/>
    <n v="161"/>
    <n v="16986164.460000001"/>
    <x v="2496"/>
    <s v="&gt;500 000"/>
    <x v="7"/>
  </r>
  <r>
    <x v="2"/>
    <x v="2"/>
    <x v="0"/>
    <n v="1"/>
    <n v="3"/>
    <x v="1"/>
    <n v="99"/>
    <n v="16847325.23"/>
    <x v="2497"/>
    <s v="&gt;500 000"/>
    <x v="7"/>
  </r>
  <r>
    <x v="13"/>
    <x v="3"/>
    <x v="0"/>
    <n v="2"/>
    <n v="3"/>
    <x v="1"/>
    <n v="285"/>
    <n v="31588129.780000001"/>
    <x v="2498"/>
    <s v="&gt;500 000"/>
    <x v="7"/>
  </r>
  <r>
    <x v="16"/>
    <x v="0"/>
    <x v="0"/>
    <n v="2"/>
    <n v="4"/>
    <x v="1"/>
    <n v="374"/>
    <n v="29679416.760000002"/>
    <x v="2499"/>
    <s v="&gt;500 000"/>
    <x v="7"/>
  </r>
  <r>
    <x v="14"/>
    <x v="3"/>
    <x v="1"/>
    <n v="1"/>
    <n v="8"/>
    <x v="1"/>
    <n v="220"/>
    <n v="22029188.850000001"/>
    <x v="2500"/>
    <s v="&gt;500 000"/>
    <x v="7"/>
  </r>
  <r>
    <x v="3"/>
    <x v="3"/>
    <x v="0"/>
    <n v="2"/>
    <n v="3"/>
    <x v="1"/>
    <n v="127"/>
    <n v="22118393.07"/>
    <x v="2501"/>
    <s v="&gt;500 000"/>
    <x v="7"/>
  </r>
  <r>
    <x v="0"/>
    <x v="3"/>
    <x v="1"/>
    <n v="1"/>
    <n v="8"/>
    <x v="1"/>
    <n v="175"/>
    <n v="15074490.83"/>
    <x v="2502"/>
    <s v="&gt;500 000"/>
    <x v="7"/>
  </r>
  <r>
    <x v="12"/>
    <x v="3"/>
    <x v="0"/>
    <n v="1"/>
    <n v="6"/>
    <x v="1"/>
    <n v="335"/>
    <n v="24010245.07"/>
    <x v="2503"/>
    <s v="&gt;500 000"/>
    <x v="7"/>
  </r>
  <r>
    <x v="3"/>
    <x v="0"/>
    <x v="0"/>
    <n v="1"/>
    <n v="3"/>
    <x v="1"/>
    <n v="126"/>
    <n v="21201907.350000001"/>
    <x v="2504"/>
    <s v="&gt;500 000"/>
    <x v="7"/>
  </r>
  <r>
    <x v="17"/>
    <x v="3"/>
    <x v="0"/>
    <n v="2"/>
    <n v="3"/>
    <x v="1"/>
    <n v="276"/>
    <n v="25363936.02"/>
    <x v="2505"/>
    <s v="&gt;500 000"/>
    <x v="7"/>
  </r>
  <r>
    <x v="0"/>
    <x v="1"/>
    <x v="1"/>
    <n v="1"/>
    <n v="9"/>
    <x v="1"/>
    <n v="536"/>
    <n v="51550474.940000102"/>
    <x v="2506"/>
    <s v="&gt;500 000"/>
    <x v="7"/>
  </r>
  <r>
    <x v="11"/>
    <x v="2"/>
    <x v="0"/>
    <n v="2"/>
    <n v="4"/>
    <x v="1"/>
    <n v="328"/>
    <n v="17203295.190000001"/>
    <x v="2507"/>
    <s v="&gt;500 000"/>
    <x v="7"/>
  </r>
  <r>
    <x v="0"/>
    <x v="0"/>
    <x v="0"/>
    <n v="1"/>
    <n v="4"/>
    <x v="1"/>
    <n v="210"/>
    <n v="16823586.920000002"/>
    <x v="2508"/>
    <s v="&gt;500 000"/>
    <x v="7"/>
  </r>
  <r>
    <x v="7"/>
    <x v="3"/>
    <x v="0"/>
    <n v="2"/>
    <n v="2"/>
    <x v="1"/>
    <n v="121"/>
    <n v="33796252.119999997"/>
    <x v="2509"/>
    <s v="&gt;500 000"/>
    <x v="7"/>
  </r>
  <r>
    <x v="9"/>
    <x v="0"/>
    <x v="0"/>
    <n v="3"/>
    <n v="2"/>
    <x v="1"/>
    <n v="44"/>
    <n v="13905456.42"/>
    <x v="2510"/>
    <s v="&gt;500 000"/>
    <x v="7"/>
  </r>
  <r>
    <x v="14"/>
    <x v="2"/>
    <x v="0"/>
    <n v="1"/>
    <n v="6"/>
    <x v="0"/>
    <n v="553"/>
    <n v="116492335.79000001"/>
    <x v="2511"/>
    <s v="&gt;500 000"/>
    <x v="7"/>
  </r>
  <r>
    <x v="7"/>
    <x v="0"/>
    <x v="0"/>
    <n v="1"/>
    <n v="5"/>
    <x v="1"/>
    <n v="353"/>
    <n v="21764970.670000002"/>
    <x v="2512"/>
    <s v="&gt;500 000"/>
    <x v="7"/>
  </r>
  <r>
    <x v="17"/>
    <x v="3"/>
    <x v="0"/>
    <n v="2"/>
    <n v="6"/>
    <x v="1"/>
    <n v="229"/>
    <n v="13573707.07"/>
    <x v="2513"/>
    <s v="&gt;500 000"/>
    <x v="7"/>
  </r>
  <r>
    <x v="5"/>
    <x v="2"/>
    <x v="0"/>
    <n v="2"/>
    <n v="6"/>
    <x v="1"/>
    <n v="188"/>
    <n v="15130024.43"/>
    <x v="2514"/>
    <s v="&gt;500 000"/>
    <x v="7"/>
  </r>
  <r>
    <x v="4"/>
    <x v="3"/>
    <x v="1"/>
    <n v="1"/>
    <n v="12"/>
    <x v="1"/>
    <n v="497"/>
    <n v="33127544.300000001"/>
    <x v="2515"/>
    <s v="&gt;500 000"/>
    <x v="7"/>
  </r>
  <r>
    <x v="3"/>
    <x v="3"/>
    <x v="1"/>
    <n v="1"/>
    <n v="8"/>
    <x v="1"/>
    <n v="434"/>
    <n v="30974074.739999998"/>
    <x v="2516"/>
    <s v="&gt;500 000"/>
    <x v="7"/>
  </r>
  <r>
    <x v="5"/>
    <x v="3"/>
    <x v="0"/>
    <n v="2"/>
    <n v="5"/>
    <x v="1"/>
    <n v="313"/>
    <n v="21539847.539999999"/>
    <x v="2517"/>
    <s v="&gt;500 000"/>
    <x v="7"/>
  </r>
  <r>
    <x v="6"/>
    <x v="3"/>
    <x v="0"/>
    <n v="1"/>
    <n v="7"/>
    <x v="1"/>
    <n v="208"/>
    <n v="9918833.3000000007"/>
    <x v="2518"/>
    <s v="&gt;500 000"/>
    <x v="7"/>
  </r>
  <r>
    <x v="10"/>
    <x v="2"/>
    <x v="1"/>
    <n v="1"/>
    <n v="9"/>
    <x v="1"/>
    <n v="451"/>
    <n v="45403295.759999998"/>
    <x v="2519"/>
    <s v="&gt;500 000"/>
    <x v="7"/>
  </r>
  <r>
    <x v="11"/>
    <x v="2"/>
    <x v="0"/>
    <n v="2"/>
    <n v="6"/>
    <x v="1"/>
    <n v="255"/>
    <n v="18482227.300000001"/>
    <x v="2520"/>
    <s v="&gt;500 000"/>
    <x v="7"/>
  </r>
  <r>
    <x v="5"/>
    <x v="3"/>
    <x v="0"/>
    <n v="3"/>
    <n v="2"/>
    <x v="1"/>
    <n v="40"/>
    <n v="16241721.66"/>
    <x v="2521"/>
    <s v="&gt;500 000"/>
    <x v="7"/>
  </r>
  <r>
    <x v="6"/>
    <x v="3"/>
    <x v="0"/>
    <n v="2"/>
    <n v="7"/>
    <x v="1"/>
    <n v="203"/>
    <n v="14180376.41"/>
    <x v="2522"/>
    <s v="&gt;500 000"/>
    <x v="7"/>
  </r>
  <r>
    <x v="11"/>
    <x v="2"/>
    <x v="0"/>
    <n v="1"/>
    <n v="4"/>
    <x v="1"/>
    <n v="494"/>
    <n v="32501622.399999999"/>
    <x v="2523"/>
    <s v="&gt;500 000"/>
    <x v="7"/>
  </r>
  <r>
    <x v="16"/>
    <x v="0"/>
    <x v="0"/>
    <n v="2"/>
    <n v="3"/>
    <x v="1"/>
    <n v="61"/>
    <n v="6971193.2599999998"/>
    <x v="2524"/>
    <s v="&gt;500 000"/>
    <x v="7"/>
  </r>
  <r>
    <x v="2"/>
    <x v="3"/>
    <x v="0"/>
    <n v="1"/>
    <n v="2"/>
    <x v="1"/>
    <n v="59"/>
    <n v="18035947.390000001"/>
    <x v="2525"/>
    <s v="&gt;500 000"/>
    <x v="7"/>
  </r>
  <r>
    <x v="13"/>
    <x v="3"/>
    <x v="0"/>
    <n v="1"/>
    <n v="1"/>
    <x v="1"/>
    <n v="18"/>
    <n v="3093705.21"/>
    <x v="2526"/>
    <s v="&gt;500 000"/>
    <x v="7"/>
  </r>
  <r>
    <x v="0"/>
    <x v="1"/>
    <x v="0"/>
    <n v="1"/>
    <n v="2"/>
    <x v="1"/>
    <n v="58"/>
    <n v="16900702.149999999"/>
    <x v="2527"/>
    <s v="&gt;500 000"/>
    <x v="7"/>
  </r>
  <r>
    <x v="0"/>
    <x v="2"/>
    <x v="0"/>
    <n v="2"/>
    <n v="7"/>
    <x v="1"/>
    <n v="258"/>
    <n v="25994307.390000001"/>
    <x v="2528"/>
    <s v="&gt;500 000"/>
    <x v="7"/>
  </r>
  <r>
    <x v="14"/>
    <x v="3"/>
    <x v="0"/>
    <n v="2"/>
    <n v="5"/>
    <x v="1"/>
    <n v="126"/>
    <n v="13606018.25"/>
    <x v="2529"/>
    <s v="&gt;500 000"/>
    <x v="7"/>
  </r>
  <r>
    <x v="15"/>
    <x v="2"/>
    <x v="0"/>
    <n v="1"/>
    <n v="7"/>
    <x v="0"/>
    <n v="565"/>
    <n v="82070433.599999994"/>
    <x v="2530"/>
    <s v="&gt;500 000"/>
    <x v="7"/>
  </r>
  <r>
    <x v="11"/>
    <x v="2"/>
    <x v="0"/>
    <n v="2"/>
    <n v="2"/>
    <x v="1"/>
    <n v="79"/>
    <n v="22794110.41"/>
    <x v="2531"/>
    <s v="&gt;500 000"/>
    <x v="7"/>
  </r>
  <r>
    <x v="5"/>
    <x v="3"/>
    <x v="1"/>
    <n v="2"/>
    <n v="12"/>
    <x v="1"/>
    <n v="299"/>
    <n v="27151789.039999999"/>
    <x v="2532"/>
    <s v="&gt;500 000"/>
    <x v="7"/>
  </r>
  <r>
    <x v="5"/>
    <x v="2"/>
    <x v="0"/>
    <n v="1"/>
    <n v="7"/>
    <x v="1"/>
    <n v="297"/>
    <n v="18101700.969999999"/>
    <x v="2533"/>
    <s v="&gt;500 000"/>
    <x v="7"/>
  </r>
  <r>
    <x v="7"/>
    <x v="3"/>
    <x v="0"/>
    <n v="1"/>
    <n v="7"/>
    <x v="1"/>
    <n v="262"/>
    <n v="15449253.76"/>
    <x v="2534"/>
    <s v="&gt;500 000"/>
    <x v="7"/>
  </r>
  <r>
    <x v="15"/>
    <x v="0"/>
    <x v="0"/>
    <n v="2"/>
    <n v="1"/>
    <x v="1"/>
    <n v="58"/>
    <n v="8070684.5300000003"/>
    <x v="2535"/>
    <s v="&gt;500 000"/>
    <x v="7"/>
  </r>
  <r>
    <x v="2"/>
    <x v="3"/>
    <x v="1"/>
    <n v="1"/>
    <n v="11"/>
    <x v="1"/>
    <n v="437"/>
    <n v="44499962.489999898"/>
    <x v="2536"/>
    <s v="&gt;500 000"/>
    <x v="7"/>
  </r>
  <r>
    <x v="13"/>
    <x v="3"/>
    <x v="1"/>
    <n v="1"/>
    <n v="9"/>
    <x v="1"/>
    <n v="386"/>
    <n v="34378564.329999998"/>
    <x v="2537"/>
    <s v="&gt;500 000"/>
    <x v="7"/>
  </r>
  <r>
    <x v="16"/>
    <x v="3"/>
    <x v="0"/>
    <n v="1"/>
    <n v="3"/>
    <x v="1"/>
    <n v="81"/>
    <n v="8062353.7599999998"/>
    <x v="2538"/>
    <s v="&gt;500 000"/>
    <x v="7"/>
  </r>
  <r>
    <x v="9"/>
    <x v="3"/>
    <x v="0"/>
    <n v="1"/>
    <n v="2"/>
    <x v="1"/>
    <n v="100"/>
    <n v="30211396.210000001"/>
    <x v="2539"/>
    <s v="&gt;500 000"/>
    <x v="7"/>
  </r>
  <r>
    <x v="6"/>
    <x v="3"/>
    <x v="0"/>
    <n v="2"/>
    <n v="6"/>
    <x v="1"/>
    <n v="295"/>
    <n v="18670138.390000001"/>
    <x v="2540"/>
    <s v="&gt;500 000"/>
    <x v="7"/>
  </r>
  <r>
    <x v="6"/>
    <x v="3"/>
    <x v="0"/>
    <n v="1"/>
    <n v="3"/>
    <x v="1"/>
    <n v="116"/>
    <n v="17306918.989999998"/>
    <x v="2541"/>
    <s v="&gt;500 000"/>
    <x v="7"/>
  </r>
  <r>
    <x v="12"/>
    <x v="2"/>
    <x v="0"/>
    <n v="2"/>
    <n v="4"/>
    <x v="1"/>
    <n v="316"/>
    <n v="15249908.85"/>
    <x v="2542"/>
    <s v="&gt;500 000"/>
    <x v="7"/>
  </r>
  <r>
    <x v="6"/>
    <x v="2"/>
    <x v="0"/>
    <n v="2"/>
    <n v="4"/>
    <x v="1"/>
    <n v="419"/>
    <n v="25352950.73"/>
    <x v="2543"/>
    <s v="&gt;500 000"/>
    <x v="7"/>
  </r>
  <r>
    <x v="6"/>
    <x v="3"/>
    <x v="0"/>
    <n v="1"/>
    <n v="4"/>
    <x v="1"/>
    <n v="251"/>
    <n v="17091412.539999999"/>
    <x v="2544"/>
    <s v="&gt;500 000"/>
    <x v="7"/>
  </r>
  <r>
    <x v="3"/>
    <x v="3"/>
    <x v="0"/>
    <n v="2"/>
    <n v="4"/>
    <x v="1"/>
    <n v="165"/>
    <n v="8992660.25"/>
    <x v="2545"/>
    <s v="&gt;500 000"/>
    <x v="7"/>
  </r>
  <r>
    <x v="15"/>
    <x v="3"/>
    <x v="0"/>
    <n v="1"/>
    <n v="1"/>
    <x v="1"/>
    <n v="51"/>
    <n v="7912963.0199999996"/>
    <x v="2546"/>
    <s v="&gt;500 000"/>
    <x v="7"/>
  </r>
  <r>
    <x v="14"/>
    <x v="2"/>
    <x v="0"/>
    <n v="1"/>
    <n v="4"/>
    <x v="1"/>
    <n v="117"/>
    <n v="7804284.6399999997"/>
    <x v="2547"/>
    <s v="&gt;500 000"/>
    <x v="7"/>
  </r>
  <r>
    <x v="1"/>
    <x v="0"/>
    <x v="1"/>
    <n v="3"/>
    <n v="8"/>
    <x v="1"/>
    <n v="503"/>
    <n v="48172374.899999999"/>
    <x v="2548"/>
    <s v="&gt;500 000"/>
    <x v="7"/>
  </r>
  <r>
    <x v="14"/>
    <x v="3"/>
    <x v="0"/>
    <n v="2"/>
    <n v="4"/>
    <x v="1"/>
    <n v="126"/>
    <n v="6657920.2599999998"/>
    <x v="2549"/>
    <s v="&gt;500 000"/>
    <x v="7"/>
  </r>
  <r>
    <x v="6"/>
    <x v="3"/>
    <x v="0"/>
    <n v="2"/>
    <n v="2"/>
    <x v="1"/>
    <n v="58"/>
    <n v="17666273.149999999"/>
    <x v="2550"/>
    <s v="&gt;500 000"/>
    <x v="7"/>
  </r>
  <r>
    <x v="14"/>
    <x v="3"/>
    <x v="0"/>
    <n v="2"/>
    <n v="2"/>
    <x v="1"/>
    <n v="58"/>
    <n v="13026124.77"/>
    <x v="2551"/>
    <s v="&gt;500 000"/>
    <x v="7"/>
  </r>
  <r>
    <x v="0"/>
    <x v="2"/>
    <x v="0"/>
    <n v="2"/>
    <n v="3"/>
    <x v="1"/>
    <n v="122"/>
    <n v="17590891.949999999"/>
    <x v="2552"/>
    <s v="&gt;500 000"/>
    <x v="7"/>
  </r>
  <r>
    <x v="1"/>
    <x v="0"/>
    <x v="0"/>
    <n v="1"/>
    <n v="3"/>
    <x v="1"/>
    <n v="58"/>
    <n v="9810550.1799999997"/>
    <x v="2553"/>
    <s v="&gt;500 000"/>
    <x v="7"/>
  </r>
  <r>
    <x v="4"/>
    <x v="2"/>
    <x v="0"/>
    <n v="1"/>
    <n v="5"/>
    <x v="1"/>
    <n v="333"/>
    <n v="24525184.719999999"/>
    <x v="2554"/>
    <s v="&gt;500 000"/>
    <x v="7"/>
  </r>
  <r>
    <x v="14"/>
    <x v="3"/>
    <x v="0"/>
    <n v="1"/>
    <n v="7"/>
    <x v="0"/>
    <n v="775"/>
    <n v="128611082.66"/>
    <x v="2555"/>
    <s v="&gt;500 000"/>
    <x v="7"/>
  </r>
  <r>
    <x v="11"/>
    <x v="3"/>
    <x v="0"/>
    <n v="2"/>
    <n v="3"/>
    <x v="1"/>
    <n v="91"/>
    <n v="13873025"/>
    <x v="2556"/>
    <s v="&gt;500 000"/>
    <x v="7"/>
  </r>
  <r>
    <x v="12"/>
    <x v="3"/>
    <x v="0"/>
    <n v="1"/>
    <n v="2"/>
    <x v="1"/>
    <n v="137"/>
    <n v="37251552.619999997"/>
    <x v="2557"/>
    <s v="&gt;500 000"/>
    <x v="7"/>
  </r>
  <r>
    <x v="3"/>
    <x v="0"/>
    <x v="0"/>
    <n v="3"/>
    <n v="3"/>
    <x v="1"/>
    <n v="29"/>
    <n v="3299817.01"/>
    <x v="2558"/>
    <s v="&gt;500 000"/>
    <x v="7"/>
  </r>
  <r>
    <x v="2"/>
    <x v="3"/>
    <x v="0"/>
    <n v="1"/>
    <n v="4"/>
    <x v="1"/>
    <n v="246"/>
    <n v="17576025.329999998"/>
    <x v="2559"/>
    <s v="&gt;500 000"/>
    <x v="7"/>
  </r>
  <r>
    <x v="10"/>
    <x v="3"/>
    <x v="0"/>
    <n v="2"/>
    <n v="7"/>
    <x v="0"/>
    <n v="627"/>
    <n v="102374199.15000001"/>
    <x v="2560"/>
    <s v="&gt;500 000"/>
    <x v="7"/>
  </r>
  <r>
    <x v="12"/>
    <x v="3"/>
    <x v="0"/>
    <n v="1"/>
    <n v="7"/>
    <x v="1"/>
    <n v="244"/>
    <n v="12911871.67"/>
    <x v="2561"/>
    <s v="&gt;500 000"/>
    <x v="7"/>
  </r>
  <r>
    <x v="4"/>
    <x v="2"/>
    <x v="0"/>
    <n v="1"/>
    <n v="6"/>
    <x v="1"/>
    <n v="207"/>
    <n v="16361248.82"/>
    <x v="2562"/>
    <s v="&gt;500 000"/>
    <x v="7"/>
  </r>
  <r>
    <x v="14"/>
    <x v="3"/>
    <x v="0"/>
    <n v="1"/>
    <n v="6"/>
    <x v="1"/>
    <n v="26"/>
    <n v="4581541.22"/>
    <x v="2563"/>
    <s v="&gt;500 000"/>
    <x v="7"/>
  </r>
  <r>
    <x v="1"/>
    <x v="1"/>
    <x v="0"/>
    <n v="1"/>
    <n v="5"/>
    <x v="1"/>
    <n v="118"/>
    <n v="6302352.25"/>
    <x v="2564"/>
    <s v="&gt;500 000"/>
    <x v="7"/>
  </r>
  <r>
    <x v="4"/>
    <x v="2"/>
    <x v="0"/>
    <n v="2"/>
    <n v="3"/>
    <x v="1"/>
    <n v="169"/>
    <n v="18585311.920000002"/>
    <x v="2565"/>
    <s v="&gt;500 000"/>
    <x v="7"/>
  </r>
  <r>
    <x v="16"/>
    <x v="2"/>
    <x v="0"/>
    <n v="1"/>
    <n v="2"/>
    <x v="1"/>
    <n v="54"/>
    <n v="14999258.050000001"/>
    <x v="2566"/>
    <s v="&gt;500 000"/>
    <x v="7"/>
  </r>
  <r>
    <x v="17"/>
    <x v="2"/>
    <x v="0"/>
    <n v="3"/>
    <n v="3"/>
    <x v="1"/>
    <n v="151"/>
    <n v="12014950.779999999"/>
    <x v="2567"/>
    <s v="&gt;500 000"/>
    <x v="7"/>
  </r>
  <r>
    <x v="5"/>
    <x v="2"/>
    <x v="0"/>
    <n v="2"/>
    <n v="5"/>
    <x v="1"/>
    <n v="306"/>
    <n v="21229041.91"/>
    <x v="2568"/>
    <s v="&gt;500 000"/>
    <x v="7"/>
  </r>
  <r>
    <x v="5"/>
    <x v="3"/>
    <x v="0"/>
    <n v="2"/>
    <n v="2"/>
    <x v="1"/>
    <n v="114"/>
    <n v="34331943.189999998"/>
    <x v="2569"/>
    <s v="&gt;500 000"/>
    <x v="7"/>
  </r>
  <r>
    <x v="5"/>
    <x v="3"/>
    <x v="0"/>
    <n v="2"/>
    <n v="4"/>
    <x v="1"/>
    <n v="298"/>
    <n v="20072187.469999999"/>
    <x v="2570"/>
    <s v="&gt;500 000"/>
    <x v="7"/>
  </r>
  <r>
    <x v="14"/>
    <x v="3"/>
    <x v="0"/>
    <n v="2"/>
    <n v="3"/>
    <x v="1"/>
    <n v="63"/>
    <n v="6080327.5599999996"/>
    <x v="2571"/>
    <s v="&gt;500 000"/>
    <x v="7"/>
  </r>
  <r>
    <x v="3"/>
    <x v="3"/>
    <x v="1"/>
    <n v="1"/>
    <n v="12"/>
    <x v="1"/>
    <n v="1054"/>
    <n v="69170104.040000096"/>
    <x v="2572"/>
    <s v="&gt;500 000"/>
    <x v="7"/>
  </r>
  <r>
    <x v="16"/>
    <x v="3"/>
    <x v="0"/>
    <n v="1"/>
    <n v="4"/>
    <x v="1"/>
    <n v="167"/>
    <n v="11618964.880000001"/>
    <x v="2573"/>
    <s v="&gt;500 000"/>
    <x v="7"/>
  </r>
  <r>
    <x v="6"/>
    <x v="3"/>
    <x v="0"/>
    <n v="3"/>
    <n v="4"/>
    <x v="1"/>
    <n v="254"/>
    <n v="17216923.609999999"/>
    <x v="2574"/>
    <s v="&gt;500 000"/>
    <x v="7"/>
  </r>
  <r>
    <x v="2"/>
    <x v="0"/>
    <x v="1"/>
    <n v="1"/>
    <n v="11"/>
    <x v="1"/>
    <n v="484"/>
    <n v="41344241.939999998"/>
    <x v="2575"/>
    <s v="&gt;500 000"/>
    <x v="7"/>
  </r>
  <r>
    <x v="0"/>
    <x v="3"/>
    <x v="0"/>
    <n v="1"/>
    <n v="3"/>
    <x v="1"/>
    <n v="153"/>
    <n v="22222415.91"/>
    <x v="2576"/>
    <s v="&gt;500 000"/>
    <x v="7"/>
  </r>
  <r>
    <x v="16"/>
    <x v="0"/>
    <x v="0"/>
    <n v="2"/>
    <n v="2"/>
    <x v="1"/>
    <n v="77"/>
    <n v="26202868.370000001"/>
    <x v="2577"/>
    <s v="&gt;500 000"/>
    <x v="7"/>
  </r>
  <r>
    <x v="4"/>
    <x v="3"/>
    <x v="0"/>
    <n v="2"/>
    <n v="3"/>
    <x v="1"/>
    <n v="170"/>
    <n v="22598128.41"/>
    <x v="2578"/>
    <s v="&gt;500 000"/>
    <x v="7"/>
  </r>
  <r>
    <x v="15"/>
    <x v="3"/>
    <x v="0"/>
    <n v="2"/>
    <n v="3"/>
    <x v="1"/>
    <n v="99"/>
    <n v="14606656.49"/>
    <x v="2579"/>
    <s v="&gt;500 000"/>
    <x v="7"/>
  </r>
  <r>
    <x v="16"/>
    <x v="3"/>
    <x v="0"/>
    <n v="1"/>
    <n v="6"/>
    <x v="0"/>
    <n v="914"/>
    <n v="149183038.02000001"/>
    <x v="2580"/>
    <s v="&gt;500 000"/>
    <x v="7"/>
  </r>
  <r>
    <x v="4"/>
    <x v="2"/>
    <x v="0"/>
    <n v="2"/>
    <n v="5"/>
    <x v="1"/>
    <n v="473"/>
    <n v="31853032.359999999"/>
    <x v="2581"/>
    <s v="&gt;500 000"/>
    <x v="7"/>
  </r>
  <r>
    <x v="16"/>
    <x v="3"/>
    <x v="0"/>
    <n v="1"/>
    <n v="2"/>
    <x v="1"/>
    <n v="65"/>
    <n v="13766107.800000001"/>
    <x v="2582"/>
    <s v="&gt;500 000"/>
    <x v="7"/>
  </r>
  <r>
    <x v="16"/>
    <x v="2"/>
    <x v="0"/>
    <n v="2"/>
    <n v="3"/>
    <x v="1"/>
    <n v="95"/>
    <n v="7429160.5199999996"/>
    <x v="2583"/>
    <s v="&gt;500 000"/>
    <x v="7"/>
  </r>
  <r>
    <x v="9"/>
    <x v="3"/>
    <x v="0"/>
    <n v="1"/>
    <n v="4"/>
    <x v="1"/>
    <n v="313"/>
    <n v="18623861.710000001"/>
    <x v="2584"/>
    <s v="&gt;500 000"/>
    <x v="7"/>
  </r>
  <r>
    <x v="13"/>
    <x v="2"/>
    <x v="0"/>
    <n v="2"/>
    <n v="3"/>
    <x v="1"/>
    <n v="267"/>
    <n v="27321039.32"/>
    <x v="2585"/>
    <s v="&gt;500 000"/>
    <x v="7"/>
  </r>
  <r>
    <x v="8"/>
    <x v="3"/>
    <x v="0"/>
    <n v="1"/>
    <n v="5"/>
    <x v="1"/>
    <n v="306"/>
    <n v="18457256.27"/>
    <x v="2586"/>
    <s v="&gt;500 000"/>
    <x v="7"/>
  </r>
  <r>
    <x v="16"/>
    <x v="3"/>
    <x v="0"/>
    <n v="2"/>
    <n v="2"/>
    <x v="1"/>
    <n v="130"/>
    <n v="21748169.329999998"/>
    <x v="2587"/>
    <s v="&gt;500 000"/>
    <x v="7"/>
  </r>
  <r>
    <x v="14"/>
    <x v="3"/>
    <x v="0"/>
    <n v="1"/>
    <n v="2"/>
    <x v="1"/>
    <n v="23"/>
    <n v="6008844.2400000002"/>
    <x v="2588"/>
    <s v="&gt;500 000"/>
    <x v="7"/>
  </r>
  <r>
    <x v="7"/>
    <x v="3"/>
    <x v="0"/>
    <n v="1"/>
    <n v="4"/>
    <x v="1"/>
    <n v="697"/>
    <n v="43606405.200000003"/>
    <x v="2589"/>
    <s v="&gt;500 000"/>
    <x v="7"/>
  </r>
  <r>
    <x v="0"/>
    <x v="0"/>
    <x v="0"/>
    <n v="1"/>
    <n v="2"/>
    <x v="1"/>
    <n v="57"/>
    <n v="17109087.329999998"/>
    <x v="2590"/>
    <s v="&gt;500 000"/>
    <x v="7"/>
  </r>
  <r>
    <x v="8"/>
    <x v="3"/>
    <x v="0"/>
    <n v="1"/>
    <n v="4"/>
    <x v="1"/>
    <n v="333"/>
    <n v="20635732.260000002"/>
    <x v="2591"/>
    <s v="&gt;500 000"/>
    <x v="7"/>
  </r>
  <r>
    <x v="8"/>
    <x v="3"/>
    <x v="0"/>
    <n v="2"/>
    <n v="4"/>
    <x v="1"/>
    <n v="499"/>
    <n v="27148224.170000002"/>
    <x v="2592"/>
    <s v="&gt;500 000"/>
    <x v="7"/>
  </r>
  <r>
    <x v="8"/>
    <x v="2"/>
    <x v="0"/>
    <n v="1"/>
    <n v="3"/>
    <x v="1"/>
    <n v="201"/>
    <n v="26151121.239999998"/>
    <x v="2593"/>
    <s v="&gt;500 000"/>
    <x v="7"/>
  </r>
  <r>
    <x v="15"/>
    <x v="3"/>
    <x v="0"/>
    <n v="1"/>
    <n v="6"/>
    <x v="1"/>
    <n v="49"/>
    <n v="6189629.7800000003"/>
    <x v="2594"/>
    <s v="&gt;500 000"/>
    <x v="7"/>
  </r>
  <r>
    <x v="1"/>
    <x v="1"/>
    <x v="0"/>
    <n v="2"/>
    <n v="2"/>
    <x v="1"/>
    <n v="48"/>
    <n v="15146076.6"/>
    <x v="2595"/>
    <s v="&gt;500 000"/>
    <x v="7"/>
  </r>
  <r>
    <x v="15"/>
    <x v="0"/>
    <x v="0"/>
    <n v="2"/>
    <n v="3"/>
    <x v="1"/>
    <n v="79"/>
    <n v="8483730.9299999997"/>
    <x v="2596"/>
    <s v="&gt;500 000"/>
    <x v="7"/>
  </r>
  <r>
    <x v="0"/>
    <x v="3"/>
    <x v="0"/>
    <n v="1"/>
    <n v="4"/>
    <x v="1"/>
    <n v="192"/>
    <n v="17766765.75"/>
    <x v="2597"/>
    <s v="&gt;500 000"/>
    <x v="7"/>
  </r>
  <r>
    <x v="14"/>
    <x v="0"/>
    <x v="0"/>
    <n v="3"/>
    <n v="6"/>
    <x v="1"/>
    <n v="702"/>
    <n v="137111298.34"/>
    <x v="2598"/>
    <s v="&gt;500 000"/>
    <x v="7"/>
  </r>
  <r>
    <x v="14"/>
    <x v="2"/>
    <x v="0"/>
    <n v="2"/>
    <n v="5"/>
    <x v="1"/>
    <n v="89"/>
    <n v="10110792.27"/>
    <x v="2599"/>
    <s v="&gt;500 000"/>
    <x v="7"/>
  </r>
  <r>
    <x v="3"/>
    <x v="3"/>
    <x v="0"/>
    <n v="1"/>
    <n v="3"/>
    <x v="1"/>
    <n v="212"/>
    <n v="30855598.68"/>
    <x v="2600"/>
    <s v="&gt;500 000"/>
    <x v="7"/>
  </r>
  <r>
    <x v="6"/>
    <x v="2"/>
    <x v="0"/>
    <n v="2"/>
    <n v="7"/>
    <x v="1"/>
    <n v="264"/>
    <n v="16965955.82"/>
    <x v="2601"/>
    <s v="&gt;500 000"/>
    <x v="7"/>
  </r>
  <r>
    <x v="10"/>
    <x v="3"/>
    <x v="1"/>
    <n v="1"/>
    <n v="8"/>
    <x v="1"/>
    <n v="548"/>
    <n v="52904312.909999996"/>
    <x v="2602"/>
    <s v="&gt;500 000"/>
    <x v="7"/>
  </r>
  <r>
    <x v="5"/>
    <x v="3"/>
    <x v="0"/>
    <n v="1"/>
    <n v="3"/>
    <x v="1"/>
    <n v="123"/>
    <n v="19520758.73"/>
    <x v="2603"/>
    <s v="&gt;500 000"/>
    <x v="7"/>
  </r>
  <r>
    <x v="5"/>
    <x v="2"/>
    <x v="0"/>
    <n v="1"/>
    <n v="4"/>
    <x v="1"/>
    <n v="512"/>
    <n v="33438078.719999999"/>
    <x v="2604"/>
    <s v="&gt;500 000"/>
    <x v="7"/>
  </r>
  <r>
    <x v="9"/>
    <x v="2"/>
    <x v="0"/>
    <n v="1"/>
    <n v="3"/>
    <x v="1"/>
    <n v="307"/>
    <n v="31725533.600000001"/>
    <x v="2605"/>
    <s v="&gt;500 000"/>
    <x v="7"/>
  </r>
  <r>
    <x v="13"/>
    <x v="3"/>
    <x v="0"/>
    <n v="1"/>
    <n v="5"/>
    <x v="1"/>
    <n v="455"/>
    <n v="19415759.77"/>
    <x v="2606"/>
    <s v="&gt;500 000"/>
    <x v="7"/>
  </r>
  <r>
    <x v="8"/>
    <x v="2"/>
    <x v="0"/>
    <n v="1"/>
    <n v="5"/>
    <x v="1"/>
    <n v="323"/>
    <n v="17595271.43"/>
    <x v="2607"/>
    <s v="&gt;500 000"/>
    <x v="7"/>
  </r>
  <r>
    <x v="8"/>
    <x v="3"/>
    <x v="0"/>
    <n v="2"/>
    <n v="6"/>
    <x v="1"/>
    <n v="306"/>
    <n v="23185164.890000001"/>
    <x v="2608"/>
    <s v="&gt;500 000"/>
    <x v="7"/>
  </r>
  <r>
    <x v="4"/>
    <x v="3"/>
    <x v="0"/>
    <n v="1"/>
    <n v="5"/>
    <x v="1"/>
    <n v="354"/>
    <n v="24459555.41"/>
    <x v="2609"/>
    <s v="&gt;500 000"/>
    <x v="7"/>
  </r>
  <r>
    <x v="0"/>
    <x v="3"/>
    <x v="0"/>
    <n v="1"/>
    <n v="2"/>
    <x v="1"/>
    <n v="45"/>
    <n v="14335251.84"/>
    <x v="2610"/>
    <s v="&gt;500 000"/>
    <x v="7"/>
  </r>
  <r>
    <x v="3"/>
    <x v="2"/>
    <x v="0"/>
    <n v="1"/>
    <n v="2"/>
    <x v="1"/>
    <n v="73"/>
    <n v="23708636.530000001"/>
    <x v="2611"/>
    <s v="&gt;500 000"/>
    <x v="7"/>
  </r>
  <r>
    <x v="6"/>
    <x v="2"/>
    <x v="0"/>
    <n v="2"/>
    <n v="3"/>
    <x v="1"/>
    <n v="119"/>
    <n v="14172521.75"/>
    <x v="2612"/>
    <s v="&gt;500 000"/>
    <x v="7"/>
  </r>
  <r>
    <x v="10"/>
    <x v="0"/>
    <x v="1"/>
    <n v="1"/>
    <n v="8"/>
    <x v="1"/>
    <n v="611"/>
    <n v="56974571.399999999"/>
    <x v="2613"/>
    <s v="&gt;500 000"/>
    <x v="7"/>
  </r>
  <r>
    <x v="8"/>
    <x v="3"/>
    <x v="0"/>
    <n v="1"/>
    <n v="2"/>
    <x v="1"/>
    <n v="77"/>
    <n v="24868609.5"/>
    <x v="2614"/>
    <s v="&gt;500 000"/>
    <x v="7"/>
  </r>
  <r>
    <x v="6"/>
    <x v="2"/>
    <x v="0"/>
    <n v="1"/>
    <n v="4"/>
    <x v="1"/>
    <n v="483"/>
    <n v="33564517.82"/>
    <x v="2615"/>
    <s v="&gt;500 000"/>
    <x v="7"/>
  </r>
  <r>
    <x v="4"/>
    <x v="3"/>
    <x v="1"/>
    <n v="2"/>
    <n v="10"/>
    <x v="1"/>
    <n v="628"/>
    <n v="48606203.859999999"/>
    <x v="2616"/>
    <s v="&gt;500 000"/>
    <x v="7"/>
  </r>
  <r>
    <x v="12"/>
    <x v="3"/>
    <x v="0"/>
    <n v="1"/>
    <n v="3"/>
    <x v="1"/>
    <n v="314"/>
    <n v="25356262.739999998"/>
    <x v="2617"/>
    <s v="&gt;500 000"/>
    <x v="7"/>
  </r>
  <r>
    <x v="14"/>
    <x v="0"/>
    <x v="0"/>
    <n v="3"/>
    <n v="5"/>
    <x v="1"/>
    <n v="167"/>
    <n v="28438959.760000002"/>
    <x v="2618"/>
    <s v="&gt;500 000"/>
    <x v="7"/>
  </r>
  <r>
    <x v="8"/>
    <x v="3"/>
    <x v="0"/>
    <n v="2"/>
    <n v="5"/>
    <x v="1"/>
    <n v="611"/>
    <n v="34474147.969999999"/>
    <x v="2619"/>
    <s v="&gt;500 000"/>
    <x v="7"/>
  </r>
  <r>
    <x v="3"/>
    <x v="3"/>
    <x v="1"/>
    <n v="1"/>
    <n v="10"/>
    <x v="1"/>
    <n v="678"/>
    <n v="51341616.789999999"/>
    <x v="2620"/>
    <s v="&gt;500 000"/>
    <x v="7"/>
  </r>
  <r>
    <x v="15"/>
    <x v="2"/>
    <x v="0"/>
    <n v="1"/>
    <n v="3"/>
    <x v="1"/>
    <n v="128"/>
    <n v="9864780.3499999996"/>
    <x v="2621"/>
    <s v="&gt;500 000"/>
    <x v="7"/>
  </r>
  <r>
    <x v="15"/>
    <x v="2"/>
    <x v="0"/>
    <n v="3"/>
    <n v="4"/>
    <x v="1"/>
    <n v="141"/>
    <n v="16304377.74"/>
    <x v="2622"/>
    <s v="&gt;500 000"/>
    <x v="7"/>
  </r>
  <r>
    <x v="8"/>
    <x v="2"/>
    <x v="0"/>
    <n v="1"/>
    <n v="4"/>
    <x v="1"/>
    <n v="448"/>
    <n v="25518545.25"/>
    <x v="2623"/>
    <s v="&gt;500 000"/>
    <x v="7"/>
  </r>
  <r>
    <x v="10"/>
    <x v="2"/>
    <x v="0"/>
    <n v="1"/>
    <n v="4"/>
    <x v="1"/>
    <n v="196"/>
    <n v="14601820.68"/>
    <x v="2624"/>
    <s v="&gt;500 000"/>
    <x v="7"/>
  </r>
  <r>
    <x v="6"/>
    <x v="2"/>
    <x v="0"/>
    <n v="1"/>
    <n v="3"/>
    <x v="1"/>
    <n v="237"/>
    <n v="40837231.039999999"/>
    <x v="2625"/>
    <s v="&gt;500 000"/>
    <x v="7"/>
  </r>
  <r>
    <x v="6"/>
    <x v="2"/>
    <x v="0"/>
    <n v="1"/>
    <n v="6"/>
    <x v="1"/>
    <n v="287"/>
    <n v="20985674.379999999"/>
    <x v="2626"/>
    <s v="&gt;500 000"/>
    <x v="7"/>
  </r>
  <r>
    <x v="11"/>
    <x v="2"/>
    <x v="0"/>
    <n v="1"/>
    <n v="2"/>
    <x v="1"/>
    <n v="126"/>
    <n v="35507223.740000002"/>
    <x v="2627"/>
    <s v="&gt;500 000"/>
    <x v="7"/>
  </r>
  <r>
    <x v="16"/>
    <x v="0"/>
    <x v="0"/>
    <n v="2"/>
    <n v="6"/>
    <x v="1"/>
    <n v="823"/>
    <n v="160362647.19999999"/>
    <x v="2628"/>
    <s v="&gt;500 000"/>
    <x v="7"/>
  </r>
  <r>
    <x v="16"/>
    <x v="3"/>
    <x v="0"/>
    <n v="1"/>
    <n v="6"/>
    <x v="1"/>
    <n v="625"/>
    <n v="116807614.52"/>
    <x v="2629"/>
    <s v="&gt;500 000"/>
    <x v="7"/>
  </r>
  <r>
    <x v="15"/>
    <x v="0"/>
    <x v="0"/>
    <n v="1"/>
    <n v="5"/>
    <x v="1"/>
    <n v="247"/>
    <n v="39818867.039999999"/>
    <x v="2630"/>
    <s v="&gt;500 000"/>
    <x v="7"/>
  </r>
  <r>
    <x v="12"/>
    <x v="3"/>
    <x v="0"/>
    <n v="1"/>
    <n v="4"/>
    <x v="1"/>
    <n v="507"/>
    <n v="33869263.030000001"/>
    <x v="2631"/>
    <s v="&gt;500 000"/>
    <x v="7"/>
  </r>
  <r>
    <x v="15"/>
    <x v="0"/>
    <x v="0"/>
    <n v="1"/>
    <n v="4"/>
    <x v="1"/>
    <n v="446"/>
    <n v="35343344.140000001"/>
    <x v="2632"/>
    <s v="&gt;500 000"/>
    <x v="7"/>
  </r>
  <r>
    <x v="12"/>
    <x v="3"/>
    <x v="0"/>
    <n v="1"/>
    <n v="5"/>
    <x v="1"/>
    <n v="510"/>
    <n v="30838511.629999999"/>
    <x v="2633"/>
    <s v="&gt;500 000"/>
    <x v="7"/>
  </r>
  <r>
    <x v="13"/>
    <x v="3"/>
    <x v="0"/>
    <n v="1"/>
    <n v="3"/>
    <x v="1"/>
    <n v="303"/>
    <n v="27747277.93"/>
    <x v="2634"/>
    <s v="&gt;500 000"/>
    <x v="7"/>
  </r>
  <r>
    <x v="2"/>
    <x v="3"/>
    <x v="0"/>
    <n v="1"/>
    <n v="3"/>
    <x v="1"/>
    <n v="168"/>
    <n v="32395160.859999999"/>
    <x v="2635"/>
    <s v="&gt;500 000"/>
    <x v="7"/>
  </r>
  <r>
    <x v="0"/>
    <x v="2"/>
    <x v="0"/>
    <n v="1"/>
    <n v="2"/>
    <x v="1"/>
    <n v="58"/>
    <n v="17435182.050000001"/>
    <x v="2636"/>
    <s v="&gt;500 000"/>
    <x v="7"/>
  </r>
  <r>
    <x v="3"/>
    <x v="3"/>
    <x v="0"/>
    <n v="1"/>
    <n v="4"/>
    <x v="1"/>
    <n v="258"/>
    <n v="21254400.57"/>
    <x v="2637"/>
    <s v="&gt;500 000"/>
    <x v="7"/>
  </r>
  <r>
    <x v="6"/>
    <x v="2"/>
    <x v="0"/>
    <n v="1"/>
    <n v="5"/>
    <x v="1"/>
    <n v="556"/>
    <n v="34752865.509999998"/>
    <x v="2638"/>
    <s v="&gt;500 000"/>
    <x v="7"/>
  </r>
  <r>
    <x v="10"/>
    <x v="2"/>
    <x v="0"/>
    <n v="1"/>
    <n v="3"/>
    <x v="1"/>
    <n v="137"/>
    <n v="19009231.25"/>
    <x v="2639"/>
    <s v="&gt;500 000"/>
    <x v="7"/>
  </r>
  <r>
    <x v="5"/>
    <x v="3"/>
    <x v="0"/>
    <n v="1"/>
    <n v="2"/>
    <x v="1"/>
    <n v="67"/>
    <n v="19665335.579999998"/>
    <x v="2640"/>
    <s v="&gt;500 000"/>
    <x v="7"/>
  </r>
  <r>
    <x v="11"/>
    <x v="2"/>
    <x v="0"/>
    <n v="2"/>
    <n v="3"/>
    <x v="1"/>
    <n v="180"/>
    <n v="27092211.809999999"/>
    <x v="2641"/>
    <s v="&gt;500 000"/>
    <x v="7"/>
  </r>
  <r>
    <x v="12"/>
    <x v="2"/>
    <x v="0"/>
    <n v="2"/>
    <n v="3"/>
    <x v="1"/>
    <n v="187"/>
    <n v="24145709.219999999"/>
    <x v="2642"/>
    <s v="&gt;500 000"/>
    <x v="7"/>
  </r>
  <r>
    <x v="5"/>
    <x v="2"/>
    <x v="0"/>
    <n v="1"/>
    <n v="2"/>
    <x v="1"/>
    <n v="87"/>
    <n v="24944431.84"/>
    <x v="2643"/>
    <s v="&gt;500 000"/>
    <x v="7"/>
  </r>
  <r>
    <x v="5"/>
    <x v="3"/>
    <x v="0"/>
    <n v="1"/>
    <n v="5"/>
    <x v="1"/>
    <n v="413"/>
    <n v="25307079.469999999"/>
    <x v="2644"/>
    <s v="&gt;500 000"/>
    <x v="7"/>
  </r>
  <r>
    <x v="7"/>
    <x v="3"/>
    <x v="0"/>
    <n v="1"/>
    <n v="2"/>
    <x v="1"/>
    <n v="135"/>
    <n v="39090624.159999996"/>
    <x v="2645"/>
    <s v="&gt;500 000"/>
    <x v="7"/>
  </r>
  <r>
    <x v="5"/>
    <x v="2"/>
    <x v="0"/>
    <n v="1"/>
    <n v="3"/>
    <x v="1"/>
    <n v="200"/>
    <n v="28188359.850000001"/>
    <x v="2646"/>
    <s v="&gt;500 000"/>
    <x v="7"/>
  </r>
  <r>
    <x v="14"/>
    <x v="2"/>
    <x v="0"/>
    <n v="2"/>
    <n v="6"/>
    <x v="1"/>
    <n v="478"/>
    <n v="90276224.370000005"/>
    <x v="2647"/>
    <s v="&gt;500 000"/>
    <x v="7"/>
  </r>
  <r>
    <x v="16"/>
    <x v="2"/>
    <x v="0"/>
    <n v="1"/>
    <n v="5"/>
    <x v="1"/>
    <n v="112"/>
    <n v="11280806.779999999"/>
    <x v="2648"/>
    <s v="&gt;500 000"/>
    <x v="7"/>
  </r>
  <r>
    <x v="5"/>
    <x v="3"/>
    <x v="0"/>
    <n v="1"/>
    <n v="4"/>
    <x v="1"/>
    <n v="397"/>
    <n v="27874436.899999999"/>
    <x v="2649"/>
    <s v="&gt;500 000"/>
    <x v="7"/>
  </r>
  <r>
    <x v="9"/>
    <x v="3"/>
    <x v="0"/>
    <n v="1"/>
    <n v="3"/>
    <x v="1"/>
    <n v="344"/>
    <n v="37955015.3800001"/>
    <x v="2650"/>
    <s v="&gt;500 000"/>
    <x v="7"/>
  </r>
  <r>
    <x v="11"/>
    <x v="2"/>
    <x v="0"/>
    <n v="2"/>
    <n v="5"/>
    <x v="1"/>
    <n v="491"/>
    <n v="29469702.68"/>
    <x v="2651"/>
    <s v="&gt;500 000"/>
    <x v="7"/>
  </r>
  <r>
    <x v="15"/>
    <x v="2"/>
    <x v="0"/>
    <n v="1"/>
    <n v="4"/>
    <x v="1"/>
    <n v="201"/>
    <n v="17384586.010000002"/>
    <x v="2652"/>
    <s v="&gt;500 000"/>
    <x v="7"/>
  </r>
  <r>
    <x v="3"/>
    <x v="2"/>
    <x v="0"/>
    <n v="1"/>
    <n v="3"/>
    <x v="1"/>
    <n v="238"/>
    <n v="36341294.109999999"/>
    <x v="2653"/>
    <s v="&gt;500 000"/>
    <x v="7"/>
  </r>
  <r>
    <x v="3"/>
    <x v="3"/>
    <x v="0"/>
    <n v="1"/>
    <n v="2"/>
    <x v="1"/>
    <n v="73"/>
    <n v="23763058.100000001"/>
    <x v="2654"/>
    <s v="&gt;500 000"/>
    <x v="7"/>
  </r>
  <r>
    <x v="11"/>
    <x v="2"/>
    <x v="0"/>
    <n v="1"/>
    <n v="5"/>
    <x v="1"/>
    <n v="554"/>
    <n v="33422296.02"/>
    <x v="2655"/>
    <s v="&gt;500 000"/>
    <x v="7"/>
  </r>
  <r>
    <x v="8"/>
    <x v="2"/>
    <x v="0"/>
    <n v="1"/>
    <n v="2"/>
    <x v="1"/>
    <n v="122"/>
    <n v="37428331.850000001"/>
    <x v="2656"/>
    <s v="&gt;500 000"/>
    <x v="7"/>
  </r>
  <r>
    <x v="7"/>
    <x v="3"/>
    <x v="0"/>
    <n v="1"/>
    <n v="3"/>
    <x v="1"/>
    <n v="407"/>
    <n v="57799666.450000003"/>
    <x v="2657"/>
    <s v="&gt;500 000"/>
    <x v="7"/>
  </r>
  <r>
    <x v="16"/>
    <x v="2"/>
    <x v="0"/>
    <n v="2"/>
    <n v="2"/>
    <x v="1"/>
    <n v="179"/>
    <n v="27990643.48"/>
    <x v="2658"/>
    <s v="&gt;500 000"/>
    <x v="7"/>
  </r>
  <r>
    <x v="15"/>
    <x v="0"/>
    <x v="0"/>
    <n v="1"/>
    <n v="2"/>
    <x v="1"/>
    <n v="91"/>
    <n v="27884811.949999999"/>
    <x v="2659"/>
    <s v="&gt;500 000"/>
    <x v="7"/>
  </r>
  <r>
    <x v="3"/>
    <x v="2"/>
    <x v="0"/>
    <n v="1"/>
    <n v="5"/>
    <x v="1"/>
    <n v="527"/>
    <n v="34940603.229999997"/>
    <x v="2660"/>
    <s v="&gt;500 000"/>
    <x v="7"/>
  </r>
  <r>
    <x v="15"/>
    <x v="2"/>
    <x v="0"/>
    <n v="3"/>
    <n v="3"/>
    <x v="1"/>
    <n v="98"/>
    <n v="9988075.0299999993"/>
    <x v="2661"/>
    <s v="&gt;500 000"/>
    <x v="7"/>
  </r>
  <r>
    <x v="6"/>
    <x v="2"/>
    <x v="0"/>
    <n v="1"/>
    <n v="2"/>
    <x v="1"/>
    <n v="96"/>
    <n v="26939770.129999999"/>
    <x v="2662"/>
    <s v="&gt;500 000"/>
    <x v="7"/>
  </r>
  <r>
    <x v="16"/>
    <x v="2"/>
    <x v="0"/>
    <n v="1"/>
    <n v="6"/>
    <x v="1"/>
    <n v="545"/>
    <n v="102664369.40000001"/>
    <x v="2663"/>
    <s v="&gt;500 000"/>
    <x v="7"/>
  </r>
  <r>
    <x v="15"/>
    <x v="3"/>
    <x v="0"/>
    <n v="2"/>
    <n v="2"/>
    <x v="1"/>
    <n v="220"/>
    <n v="38027165.850000001"/>
    <x v="2664"/>
    <s v="&gt;500 000"/>
    <x v="7"/>
  </r>
  <r>
    <x v="4"/>
    <x v="3"/>
    <x v="0"/>
    <n v="1"/>
    <n v="4"/>
    <x v="1"/>
    <n v="425"/>
    <n v="35330006.049999997"/>
    <x v="2665"/>
    <s v="&gt;500 000"/>
    <x v="7"/>
  </r>
  <r>
    <x v="7"/>
    <x v="3"/>
    <x v="0"/>
    <n v="1"/>
    <n v="5"/>
    <x v="1"/>
    <n v="700"/>
    <n v="40880341.950000003"/>
    <x v="2666"/>
    <s v="&gt;500 000"/>
    <x v="7"/>
  </r>
  <r>
    <x v="4"/>
    <x v="3"/>
    <x v="0"/>
    <n v="1"/>
    <n v="2"/>
    <x v="1"/>
    <n v="125"/>
    <n v="36079527.920000002"/>
    <x v="2667"/>
    <s v="&gt;500 000"/>
    <x v="7"/>
  </r>
  <r>
    <x v="15"/>
    <x v="3"/>
    <x v="0"/>
    <n v="1"/>
    <n v="2"/>
    <x v="1"/>
    <n v="151"/>
    <n v="23745810.719999999"/>
    <x v="2668"/>
    <s v="&gt;500 000"/>
    <x v="7"/>
  </r>
  <r>
    <x v="16"/>
    <x v="3"/>
    <x v="0"/>
    <n v="2"/>
    <n v="4"/>
    <x v="1"/>
    <n v="155"/>
    <n v="8328934.2800000096"/>
    <x v="2669"/>
    <s v="&gt;500 000"/>
    <x v="7"/>
  </r>
  <r>
    <x v="14"/>
    <x v="2"/>
    <x v="0"/>
    <n v="1"/>
    <n v="2"/>
    <x v="1"/>
    <n v="108"/>
    <n v="30835728.27"/>
    <x v="2670"/>
    <s v="&gt;500 000"/>
    <x v="7"/>
  </r>
  <r>
    <x v="11"/>
    <x v="2"/>
    <x v="0"/>
    <n v="1"/>
    <n v="3"/>
    <x v="1"/>
    <n v="263"/>
    <n v="37453864.609999999"/>
    <x v="2671"/>
    <s v="&gt;500 000"/>
    <x v="7"/>
  </r>
  <r>
    <x v="15"/>
    <x v="0"/>
    <x v="0"/>
    <n v="1"/>
    <n v="6"/>
    <x v="1"/>
    <n v="908"/>
    <n v="174052721.5"/>
    <x v="2672"/>
    <s v="&gt;500 000"/>
    <x v="7"/>
  </r>
  <r>
    <x v="16"/>
    <x v="0"/>
    <x v="0"/>
    <n v="2"/>
    <n v="5"/>
    <x v="1"/>
    <n v="207"/>
    <n v="35673643.590000004"/>
    <x v="2673"/>
    <s v="&gt;500 000"/>
    <x v="7"/>
  </r>
  <r>
    <x v="14"/>
    <x v="2"/>
    <x v="0"/>
    <n v="1"/>
    <n v="3"/>
    <x v="1"/>
    <n v="133"/>
    <n v="12277702.640000001"/>
    <x v="2674"/>
    <s v="&gt;500 000"/>
    <x v="7"/>
  </r>
  <r>
    <x v="4"/>
    <x v="3"/>
    <x v="0"/>
    <n v="1"/>
    <n v="3"/>
    <x v="1"/>
    <n v="384"/>
    <n v="53033028.590000004"/>
    <x v="2675"/>
    <s v="&gt;500 000"/>
    <x v="7"/>
  </r>
  <r>
    <x v="15"/>
    <x v="3"/>
    <x v="0"/>
    <n v="1"/>
    <n v="3"/>
    <x v="1"/>
    <n v="202"/>
    <n v="17290315.98"/>
    <x v="2676"/>
    <s v="&gt;500 000"/>
    <x v="7"/>
  </r>
  <r>
    <x v="15"/>
    <x v="2"/>
    <x v="0"/>
    <n v="1"/>
    <n v="2"/>
    <x v="1"/>
    <n v="215"/>
    <n v="32143469.460000001"/>
    <x v="2677"/>
    <s v="&gt;500 000"/>
    <x v="7"/>
  </r>
  <r>
    <x v="15"/>
    <x v="0"/>
    <x v="0"/>
    <n v="2"/>
    <n v="2"/>
    <x v="1"/>
    <n v="339"/>
    <n v="54693278.140000001"/>
    <x v="2678"/>
    <s v="&gt;500 000"/>
    <x v="7"/>
  </r>
  <r>
    <x v="16"/>
    <x v="3"/>
    <x v="0"/>
    <n v="2"/>
    <n v="3"/>
    <x v="1"/>
    <n v="164"/>
    <n v="12989692.42"/>
    <x v="2679"/>
    <s v="&gt;500 000"/>
    <x v="7"/>
  </r>
  <r>
    <x v="15"/>
    <x v="3"/>
    <x v="0"/>
    <n v="1"/>
    <n v="4"/>
    <x v="1"/>
    <n v="227"/>
    <n v="15717118.609999999"/>
    <x v="2680"/>
    <s v="&gt;500 000"/>
    <x v="7"/>
  </r>
  <r>
    <x v="15"/>
    <x v="0"/>
    <x v="0"/>
    <n v="3"/>
    <n v="2"/>
    <x v="1"/>
    <n v="479"/>
    <n v="59798288.479999997"/>
    <x v="2681"/>
    <s v="&gt;500 000"/>
    <x v="7"/>
  </r>
  <r>
    <x v="15"/>
    <x v="2"/>
    <x v="0"/>
    <n v="3"/>
    <n v="2"/>
    <x v="1"/>
    <n v="573"/>
    <n v="63194118.759999998"/>
    <x v="2682"/>
    <s v="&gt;500 0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5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6">
  <location ref="A61:B66" firstHeaderRow="1" firstDataRow="1" firstDataCol="1" rowPageCount="4" colPageCount="1"/>
  <pivotFields count="11">
    <pivotField axis="axisPage" numFmtId="17" showAll="0">
      <items count="19">
        <item x="0"/>
        <item x="1"/>
        <item x="2"/>
        <item x="3"/>
        <item x="4"/>
        <item x="5"/>
        <item x="6"/>
        <item x="11"/>
        <item x="12"/>
        <item x="7"/>
        <item x="8"/>
        <item x="9"/>
        <item x="13"/>
        <item x="17"/>
        <item x="15"/>
        <item x="16"/>
        <item x="14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1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x="1"/>
        <item h="1" m="1" x="8"/>
        <item x="0"/>
        <item h="1" x="3"/>
        <item h="1" x="5"/>
        <item h="1" x="2"/>
        <item h="1" x="4"/>
        <item h="1" x="6"/>
        <item h="1" x="7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10" hier="-1"/>
    <pageField fld="0" hier="-1"/>
    <pageField fld="2" hier="-1"/>
    <pageField fld="5" hier="-1"/>
  </pageFields>
  <dataFields count="1">
    <dataField name="Среднее по полю mob" fld="3" subtotal="average" baseField="1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4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D61:E66" firstHeaderRow="1" firstDataRow="1" firstDataCol="1" rowPageCount="4" colPageCount="1"/>
  <pivotFields count="11">
    <pivotField axis="axisPage" numFmtId="17" showAll="0">
      <items count="19">
        <item x="0"/>
        <item x="1"/>
        <item x="2"/>
        <item x="3"/>
        <item x="4"/>
        <item x="5"/>
        <item x="6"/>
        <item x="11"/>
        <item x="12"/>
        <item x="7"/>
        <item x="8"/>
        <item x="9"/>
        <item x="13"/>
        <item x="17"/>
        <item x="15"/>
        <item x="16"/>
        <item x="14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1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x="1"/>
        <item h="1" m="1" x="8"/>
        <item x="0"/>
        <item h="1" x="3"/>
        <item h="1" x="5"/>
        <item h="1" x="2"/>
        <item h="1" x="4"/>
        <item h="1" x="6"/>
        <item h="1" x="7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10" hier="-1"/>
    <pageField fld="0" hier="-1"/>
    <pageField fld="5" hier="-1"/>
    <pageField fld="2" hier="-1"/>
  </pageFields>
  <dataFields count="1">
    <dataField name="Среднее по полю bucket" fld="4" subtotal="average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7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D48:E53" firstHeaderRow="1" firstDataRow="1" firstDataCol="1" rowPageCount="4" colPageCount="1"/>
  <pivotFields count="11">
    <pivotField axis="axisPage" numFmtId="17" multipleItemSelectionAllowed="1" showAll="0">
      <items count="19">
        <item x="0"/>
        <item x="1"/>
        <item x="2"/>
        <item x="3"/>
        <item x="4"/>
        <item x="5"/>
        <item x="6"/>
        <item x="11"/>
        <item x="12"/>
        <item x="7"/>
        <item x="8"/>
        <item x="9"/>
        <item x="13"/>
        <item x="17"/>
        <item x="15"/>
        <item x="16"/>
        <item x="14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1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h="1" x="1"/>
        <item h="1" m="1" x="8"/>
        <item h="1" x="0"/>
        <item h="1" x="3"/>
        <item h="1" x="5"/>
        <item h="1" x="2"/>
        <item h="1" x="4"/>
        <item x="6"/>
        <item x="7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10" hier="-1"/>
    <pageField fld="0" hier="-1"/>
    <pageField fld="5" hier="-1"/>
    <pageField fld="2" hier="-1"/>
  </pageFields>
  <dataFields count="1">
    <dataField name="Среднее по полю bucket" fld="4" subtotal="average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J61:K66" firstHeaderRow="1" firstDataRow="1" firstDataCol="1" rowPageCount="4" colPageCount="1"/>
  <pivotFields count="11">
    <pivotField axis="axisPage" numFmtId="17" showAll="0">
      <items count="19">
        <item x="0"/>
        <item x="1"/>
        <item x="2"/>
        <item x="3"/>
        <item x="4"/>
        <item x="5"/>
        <item x="6"/>
        <item x="11"/>
        <item x="12"/>
        <item x="7"/>
        <item x="8"/>
        <item x="9"/>
        <item x="13"/>
        <item x="17"/>
        <item x="15"/>
        <item x="16"/>
        <item x="14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"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axis="axisPage" multipleItemSelectionAllowed="1" showAll="0">
      <items count="10">
        <item x="1"/>
        <item h="1" m="1" x="8"/>
        <item x="0"/>
        <item h="1" x="3"/>
        <item h="1" x="5"/>
        <item h="1" x="2"/>
        <item h="1" x="4"/>
        <item h="1" x="6"/>
        <item h="1" x="7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10" hier="-1"/>
    <pageField fld="0" hier="-1"/>
    <pageField fld="5" hier="-1"/>
    <pageField fld="2" hier="-1"/>
  </pageFields>
  <dataFields count="1">
    <dataField name="Среднее по полю sum_totaldue" fld="7" subtotal="average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10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J48:K53" firstHeaderRow="1" firstDataRow="1" firstDataCol="1" rowPageCount="4" colPageCount="1"/>
  <pivotFields count="11">
    <pivotField axis="axisPage" numFmtId="17" showAll="0">
      <items count="19">
        <item x="0"/>
        <item x="1"/>
        <item x="2"/>
        <item x="3"/>
        <item x="4"/>
        <item x="5"/>
        <item x="6"/>
        <item x="11"/>
        <item x="12"/>
        <item x="7"/>
        <item x="8"/>
        <item x="9"/>
        <item x="13"/>
        <item x="17"/>
        <item x="15"/>
        <item x="16"/>
        <item x="14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"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axis="axisPage" multipleItemSelectionAllowed="1" showAll="0">
      <items count="10">
        <item h="1" x="1"/>
        <item h="1" m="1" x="8"/>
        <item h="1" x="0"/>
        <item h="1" x="3"/>
        <item h="1" x="5"/>
        <item h="1" x="2"/>
        <item h="1" x="4"/>
        <item x="6"/>
        <item x="7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10" hier="-1"/>
    <pageField fld="0" hier="-1"/>
    <pageField fld="5" hier="-1"/>
    <pageField fld="2" hier="-1"/>
  </pageFields>
  <dataFields count="1">
    <dataField name="Среднее по полю sum_totaldue" fld="7" subtotal="average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13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G61:H66" firstHeaderRow="1" firstDataRow="1" firstDataCol="1" rowPageCount="4" colPageCount="1"/>
  <pivotFields count="11">
    <pivotField axis="axisPage" numFmtId="17" showAll="0">
      <items count="19">
        <item x="0"/>
        <item x="1"/>
        <item x="2"/>
        <item x="3"/>
        <item x="4"/>
        <item x="5"/>
        <item x="6"/>
        <item x="11"/>
        <item x="12"/>
        <item x="7"/>
        <item x="8"/>
        <item x="9"/>
        <item x="13"/>
        <item x="17"/>
        <item x="15"/>
        <item x="16"/>
        <item x="14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" showAll="0"/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10">
        <item x="1"/>
        <item h="1" m="1" x="8"/>
        <item x="0"/>
        <item h="1" x="3"/>
        <item h="1" x="5"/>
        <item h="1" x="2"/>
        <item h="1" x="4"/>
        <item h="1" x="6"/>
        <item h="1" x="7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10" hier="-1"/>
    <pageField fld="0" hier="-1"/>
    <pageField fld="5" hier="-1"/>
    <pageField fld="2" hier="-1"/>
  </pageFields>
  <dataFields count="1">
    <dataField name="Среднее по полю count_contract" fld="6" subtotal="average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9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2">
  <location ref="G48:H53" firstHeaderRow="1" firstDataRow="1" firstDataCol="1" rowPageCount="4" colPageCount="1"/>
  <pivotFields count="11">
    <pivotField axis="axisPage" numFmtId="17" showAll="0">
      <items count="19">
        <item x="0"/>
        <item x="1"/>
        <item x="2"/>
        <item x="3"/>
        <item x="4"/>
        <item x="5"/>
        <item x="6"/>
        <item x="11"/>
        <item x="12"/>
        <item x="7"/>
        <item x="8"/>
        <item x="9"/>
        <item x="13"/>
        <item x="17"/>
        <item x="15"/>
        <item x="16"/>
        <item x="14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" showAll="0"/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10">
        <item h="1" x="1"/>
        <item h="1" m="1" x="8"/>
        <item h="1" x="0"/>
        <item h="1" x="3"/>
        <item h="1" x="5"/>
        <item h="1" x="2"/>
        <item h="1" x="4"/>
        <item x="6"/>
        <item x="7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10" hier="-1"/>
    <pageField fld="0" hier="-1"/>
    <pageField fld="5" hier="-1"/>
    <pageField fld="2" hier="-1"/>
  </pageFields>
  <dataFields count="1">
    <dataField name="Среднее по полю count_contract" fld="6" subtotal="average" baseField="1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6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5">
  <location ref="A48:B53" firstHeaderRow="1" firstDataRow="1" firstDataCol="1" rowPageCount="4" colPageCount="1"/>
  <pivotFields count="11">
    <pivotField axis="axisPage" numFmtId="17" showAll="0">
      <items count="19">
        <item x="0"/>
        <item x="1"/>
        <item x="2"/>
        <item x="3"/>
        <item x="4"/>
        <item x="5"/>
        <item x="6"/>
        <item x="11"/>
        <item x="12"/>
        <item x="7"/>
        <item x="8"/>
        <item x="9"/>
        <item x="13"/>
        <item x="17"/>
        <item x="15"/>
        <item x="16"/>
        <item x="14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1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h="1" x="1"/>
        <item h="1" m="1" x="8"/>
        <item h="1" x="0"/>
        <item h="1" x="3"/>
        <item h="1" x="5"/>
        <item h="1" x="2"/>
        <item h="1" x="4"/>
        <item x="6"/>
        <item x="7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10" hier="-1"/>
    <pageField fld="0" hier="-1"/>
    <pageField fld="2" hier="-1"/>
    <pageField fld="5" hier="-1"/>
  </pageFields>
  <dataFields count="1">
    <dataField name="Среднее по полю mob" fld="3" subtotal="average" baseField="1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4" sqref="A14:A19"/>
    </sheetView>
  </sheetViews>
  <sheetFormatPr defaultRowHeight="15" x14ac:dyDescent="0.25"/>
  <cols>
    <col min="1" max="1" width="18.42578125" customWidth="1"/>
    <col min="2" max="2" width="12.42578125" customWidth="1"/>
  </cols>
  <sheetData>
    <row r="1" spans="1:2" s="6" customFormat="1" x14ac:dyDescent="0.25">
      <c r="A1" s="6" t="s">
        <v>17</v>
      </c>
    </row>
    <row r="2" spans="1:2" x14ac:dyDescent="0.25">
      <c r="A2" t="s">
        <v>18</v>
      </c>
    </row>
    <row r="3" spans="1:2" x14ac:dyDescent="0.25">
      <c r="A3" t="s">
        <v>19</v>
      </c>
    </row>
    <row r="5" spans="1:2" x14ac:dyDescent="0.25">
      <c r="A5" t="s">
        <v>20</v>
      </c>
    </row>
    <row r="6" spans="1:2" x14ac:dyDescent="0.25">
      <c r="A6" s="10" t="s">
        <v>37</v>
      </c>
    </row>
    <row r="7" spans="1:2" x14ac:dyDescent="0.25">
      <c r="A7" s="10" t="s">
        <v>36</v>
      </c>
    </row>
    <row r="8" spans="1:2" x14ac:dyDescent="0.25">
      <c r="A8" s="10" t="s">
        <v>38</v>
      </c>
    </row>
    <row r="10" spans="1:2" x14ac:dyDescent="0.25">
      <c r="A10" s="6" t="s">
        <v>21</v>
      </c>
      <c r="B10" s="6" t="s">
        <v>22</v>
      </c>
    </row>
    <row r="11" spans="1:2" x14ac:dyDescent="0.25">
      <c r="A11" t="s">
        <v>0</v>
      </c>
      <c r="B11" t="s">
        <v>23</v>
      </c>
    </row>
    <row r="12" spans="1:2" x14ac:dyDescent="0.25">
      <c r="A12" t="s">
        <v>1</v>
      </c>
      <c r="B12" t="s">
        <v>24</v>
      </c>
    </row>
    <row r="13" spans="1:2" x14ac:dyDescent="0.25">
      <c r="A13" t="s">
        <v>2</v>
      </c>
      <c r="B13" t="s">
        <v>25</v>
      </c>
    </row>
    <row r="14" spans="1:2" x14ac:dyDescent="0.25">
      <c r="A14" t="s">
        <v>3</v>
      </c>
      <c r="B14" t="s">
        <v>26</v>
      </c>
    </row>
    <row r="15" spans="1:2" x14ac:dyDescent="0.25">
      <c r="A15" t="s">
        <v>4</v>
      </c>
      <c r="B15" t="s">
        <v>27</v>
      </c>
    </row>
    <row r="16" spans="1:2" x14ac:dyDescent="0.25">
      <c r="A16" t="s">
        <v>5</v>
      </c>
      <c r="B16" s="7" t="s">
        <v>28</v>
      </c>
    </row>
    <row r="17" spans="1:2" x14ac:dyDescent="0.25">
      <c r="A17" t="s">
        <v>6</v>
      </c>
      <c r="B17" t="s">
        <v>29</v>
      </c>
    </row>
    <row r="18" spans="1:2" x14ac:dyDescent="0.25">
      <c r="A18" t="s">
        <v>7</v>
      </c>
      <c r="B18" t="s">
        <v>30</v>
      </c>
    </row>
    <row r="19" spans="1:2" x14ac:dyDescent="0.25">
      <c r="A19" t="s">
        <v>8</v>
      </c>
      <c r="B19" s="7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07"/>
  <sheetViews>
    <sheetView topLeftCell="A6352" workbookViewId="0">
      <selection activeCell="C4" sqref="C4"/>
    </sheetView>
  </sheetViews>
  <sheetFormatPr defaultRowHeight="15" x14ac:dyDescent="0.25"/>
  <cols>
    <col min="1" max="5" width="18.42578125" customWidth="1"/>
    <col min="6" max="6" width="24" customWidth="1"/>
    <col min="7" max="11" width="18.42578125" customWidth="1"/>
  </cols>
  <sheetData>
    <row r="1" spans="1:11" s="8" customFormat="1" ht="77.25" customHeight="1" x14ac:dyDescent="0.25">
      <c r="A1" s="11" t="s">
        <v>23</v>
      </c>
      <c r="B1" s="11" t="s">
        <v>24</v>
      </c>
      <c r="C1" s="11" t="s">
        <v>25</v>
      </c>
      <c r="D1" s="11" t="s">
        <v>26</v>
      </c>
      <c r="E1" s="12" t="s">
        <v>39</v>
      </c>
      <c r="F1" s="12" t="s">
        <v>28</v>
      </c>
      <c r="G1" s="11" t="s">
        <v>29</v>
      </c>
      <c r="H1" s="11" t="s">
        <v>30</v>
      </c>
      <c r="I1" s="11" t="s">
        <v>31</v>
      </c>
      <c r="J1" s="11"/>
      <c r="K1" s="11"/>
    </row>
    <row r="2" spans="1:11" x14ac:dyDescent="0.25">
      <c r="A2" s="7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7" t="s">
        <v>40</v>
      </c>
      <c r="K2" s="7" t="s">
        <v>35</v>
      </c>
    </row>
    <row r="3" spans="1:11" x14ac:dyDescent="0.25">
      <c r="A3" s="4">
        <v>44562</v>
      </c>
      <c r="B3" t="s">
        <v>9</v>
      </c>
      <c r="C3" t="s">
        <v>10</v>
      </c>
      <c r="D3" s="1">
        <v>1</v>
      </c>
      <c r="E3" s="2">
        <v>0</v>
      </c>
      <c r="F3" t="s">
        <v>12</v>
      </c>
      <c r="G3" s="3">
        <v>1</v>
      </c>
      <c r="H3" s="1">
        <v>229999.66</v>
      </c>
      <c r="I3" s="1">
        <v>0</v>
      </c>
      <c r="J3" s="3" t="str">
        <f>IF(H3&lt;1000,"&lt;1000",IF(AND(H3&gt;1000,H3&lt;10000),"Между 1000 и 10 000",IF(AND(H3&gt;10000,H3&lt;50000),"Между 10 000 и 50 000",IF(AND(H3&gt;50000,H3&lt;100000),"Между 50 000 и 100 000",IF(AND(H3&gt;100000,H3&lt;500000),"Между 100 000 и 500 000","&gt;500 000")))))</f>
        <v>Между 100 000 и 500 000</v>
      </c>
      <c r="K3" t="str">
        <f>IF(I3=0,"0",IF(I3&lt;1000,"&lt;1000",IF(AND(I3&gt;1000,I3&lt;10000),"Между 1000 и 10 000",IF(AND(I3&gt;10000,I3&lt;50000),"Между 10 000 и 50 000",IF(AND(I3&gt;50000,I3&lt;100000),"Между 50 000 и 100 000",IF(AND(I3&gt;100000,I3&lt;500000),"Между 100 000 и 500 000",IF(AND(I3&gt;500000,I3&lt;1000000),"Между 500 000 и 1 000 000","&gt;1 000 000")))))))</f>
        <v>0</v>
      </c>
    </row>
    <row r="4" spans="1:11" x14ac:dyDescent="0.25">
      <c r="A4" s="4">
        <v>44562</v>
      </c>
      <c r="B4" t="s">
        <v>9</v>
      </c>
      <c r="C4" t="s">
        <v>10</v>
      </c>
      <c r="D4" s="1">
        <v>2</v>
      </c>
      <c r="E4" s="2">
        <v>0</v>
      </c>
      <c r="F4" t="s">
        <v>11</v>
      </c>
      <c r="G4" s="3">
        <v>4</v>
      </c>
      <c r="H4" s="1">
        <v>1000403.07</v>
      </c>
      <c r="I4" s="1">
        <v>0</v>
      </c>
      <c r="J4" s="3" t="str">
        <f t="shared" ref="J4:J67" si="0">IF(H4&lt;1000,"&lt;1000",IF(AND(H4&gt;1000,H4&lt;10000),"Между 1000 и 10 000",IF(AND(H4&gt;10000,H4&lt;50000),"Между 10 000 и 50 000",IF(AND(H4&gt;50000,H4&lt;100000),"Между 50 000 и 100 000",IF(AND(H4&gt;100000,H4&lt;500000),"Между 100 000 и 500 000","&gt;500 000")))))</f>
        <v>&gt;500 000</v>
      </c>
      <c r="K4" t="str">
        <f t="shared" ref="K4:K67" si="1">IF(I4=0,"0",IF(I4&lt;1000,"&lt;1000",IF(AND(I4&gt;1000,I4&lt;10000),"Между 1000 и 10 000",IF(AND(I4&gt;10000,I4&lt;50000),"Между 10 000 и 50 000",IF(AND(I4&gt;50000,I4&lt;100000),"Между 50 000 и 100 000",IF(AND(I4&gt;100000,I4&lt;500000),"Между 100 000 и 500 000",IF(AND(I4&gt;500000,I4&lt;1000000),"Между 500 000 и 1 000 000","&gt;1 000 000")))))))</f>
        <v>0</v>
      </c>
    </row>
    <row r="5" spans="1:11" x14ac:dyDescent="0.25">
      <c r="A5" s="4">
        <v>44593</v>
      </c>
      <c r="B5" t="s">
        <v>9</v>
      </c>
      <c r="C5" t="s">
        <v>10</v>
      </c>
      <c r="D5" s="1">
        <v>1</v>
      </c>
      <c r="E5" s="2">
        <v>0</v>
      </c>
      <c r="F5" t="s">
        <v>12</v>
      </c>
      <c r="G5" s="3">
        <v>1</v>
      </c>
      <c r="H5" s="1">
        <v>216004.98</v>
      </c>
      <c r="I5" s="1">
        <v>0</v>
      </c>
      <c r="J5" s="3" t="str">
        <f t="shared" si="0"/>
        <v>Между 100 000 и 500 000</v>
      </c>
      <c r="K5" t="str">
        <f t="shared" si="1"/>
        <v>0</v>
      </c>
    </row>
    <row r="6" spans="1:11" x14ac:dyDescent="0.25">
      <c r="A6" s="4">
        <v>44593</v>
      </c>
      <c r="B6" t="s">
        <v>9</v>
      </c>
      <c r="C6" t="s">
        <v>10</v>
      </c>
      <c r="D6" s="1">
        <v>2</v>
      </c>
      <c r="E6" s="2">
        <v>0</v>
      </c>
      <c r="F6" t="s">
        <v>12</v>
      </c>
      <c r="G6" s="3">
        <v>1</v>
      </c>
      <c r="H6" s="1">
        <v>234303.26</v>
      </c>
      <c r="I6" s="1">
        <v>0</v>
      </c>
      <c r="J6" s="3" t="str">
        <f t="shared" si="0"/>
        <v>Между 100 000 и 500 000</v>
      </c>
      <c r="K6" t="str">
        <f t="shared" si="1"/>
        <v>0</v>
      </c>
    </row>
    <row r="7" spans="1:11" x14ac:dyDescent="0.25">
      <c r="A7" s="4">
        <v>44593</v>
      </c>
      <c r="B7" t="s">
        <v>9</v>
      </c>
      <c r="C7" t="s">
        <v>10</v>
      </c>
      <c r="D7" s="1">
        <v>2</v>
      </c>
      <c r="E7" s="2">
        <v>0</v>
      </c>
      <c r="F7" t="s">
        <v>11</v>
      </c>
      <c r="G7" s="3">
        <v>2</v>
      </c>
      <c r="H7" s="1">
        <v>442700.09</v>
      </c>
      <c r="I7" s="1">
        <v>0</v>
      </c>
      <c r="J7" s="3" t="str">
        <f t="shared" si="0"/>
        <v>Между 100 000 и 500 000</v>
      </c>
      <c r="K7" t="str">
        <f t="shared" si="1"/>
        <v>0</v>
      </c>
    </row>
    <row r="8" spans="1:11" x14ac:dyDescent="0.25">
      <c r="A8" s="4">
        <v>44593</v>
      </c>
      <c r="B8" t="s">
        <v>9</v>
      </c>
      <c r="C8" t="s">
        <v>10</v>
      </c>
      <c r="D8" s="1">
        <v>3</v>
      </c>
      <c r="E8" s="2">
        <v>0</v>
      </c>
      <c r="F8" t="s">
        <v>11</v>
      </c>
      <c r="G8" s="3">
        <v>3</v>
      </c>
      <c r="H8" s="1">
        <v>698985.57</v>
      </c>
      <c r="I8" s="1">
        <v>0</v>
      </c>
      <c r="J8" s="3" t="str">
        <f t="shared" si="0"/>
        <v>&gt;500 000</v>
      </c>
      <c r="K8" t="str">
        <f t="shared" si="1"/>
        <v>0</v>
      </c>
    </row>
    <row r="9" spans="1:11" x14ac:dyDescent="0.25">
      <c r="A9" s="4">
        <v>44621</v>
      </c>
      <c r="B9" t="s">
        <v>9</v>
      </c>
      <c r="C9" t="s">
        <v>10</v>
      </c>
      <c r="D9" s="1">
        <v>1</v>
      </c>
      <c r="E9" s="2">
        <v>0</v>
      </c>
      <c r="F9" t="s">
        <v>11</v>
      </c>
      <c r="G9" s="3">
        <v>1</v>
      </c>
      <c r="H9" s="1">
        <v>215331.19</v>
      </c>
      <c r="I9" s="1">
        <v>0</v>
      </c>
      <c r="J9" s="3" t="str">
        <f t="shared" si="0"/>
        <v>Между 100 000 и 500 000</v>
      </c>
      <c r="K9" t="str">
        <f t="shared" si="1"/>
        <v>0</v>
      </c>
    </row>
    <row r="10" spans="1:11" x14ac:dyDescent="0.25">
      <c r="A10" s="4">
        <v>44621</v>
      </c>
      <c r="B10" t="s">
        <v>9</v>
      </c>
      <c r="C10" t="s">
        <v>10</v>
      </c>
      <c r="D10" s="1">
        <v>2</v>
      </c>
      <c r="E10" s="2">
        <v>0</v>
      </c>
      <c r="F10" t="s">
        <v>12</v>
      </c>
      <c r="G10" s="3">
        <v>1</v>
      </c>
      <c r="H10" s="1">
        <v>219835.64</v>
      </c>
      <c r="I10" s="1">
        <v>0</v>
      </c>
      <c r="J10" s="3" t="str">
        <f t="shared" si="0"/>
        <v>Между 100 000 и 500 000</v>
      </c>
      <c r="K10" t="str">
        <f t="shared" si="1"/>
        <v>0</v>
      </c>
    </row>
    <row r="11" spans="1:11" x14ac:dyDescent="0.25">
      <c r="A11" s="4">
        <v>44621</v>
      </c>
      <c r="B11" t="s">
        <v>9</v>
      </c>
      <c r="C11" t="s">
        <v>10</v>
      </c>
      <c r="D11" s="1">
        <v>3</v>
      </c>
      <c r="E11" s="2">
        <v>0</v>
      </c>
      <c r="F11" t="s">
        <v>12</v>
      </c>
      <c r="G11" s="3">
        <v>1</v>
      </c>
      <c r="H11" s="1">
        <v>238432.97</v>
      </c>
      <c r="I11" s="1">
        <v>0</v>
      </c>
      <c r="J11" s="3" t="str">
        <f t="shared" si="0"/>
        <v>Между 100 000 и 500 000</v>
      </c>
      <c r="K11" t="str">
        <f t="shared" si="1"/>
        <v>0</v>
      </c>
    </row>
    <row r="12" spans="1:11" x14ac:dyDescent="0.25">
      <c r="A12" s="4">
        <v>44652</v>
      </c>
      <c r="B12" t="s">
        <v>9</v>
      </c>
      <c r="C12" t="s">
        <v>10</v>
      </c>
      <c r="D12" s="1">
        <v>1</v>
      </c>
      <c r="E12" s="2">
        <v>0</v>
      </c>
      <c r="F12" t="s">
        <v>11</v>
      </c>
      <c r="G12" s="3">
        <v>1</v>
      </c>
      <c r="H12" s="1">
        <v>415757.52</v>
      </c>
      <c r="I12" s="1">
        <v>0</v>
      </c>
      <c r="J12" s="3" t="str">
        <f t="shared" si="0"/>
        <v>Между 100 000 и 500 000</v>
      </c>
      <c r="K12" t="str">
        <f t="shared" si="1"/>
        <v>0</v>
      </c>
    </row>
    <row r="13" spans="1:11" x14ac:dyDescent="0.25">
      <c r="A13" s="4">
        <v>44652</v>
      </c>
      <c r="B13" t="s">
        <v>9</v>
      </c>
      <c r="C13" t="s">
        <v>10</v>
      </c>
      <c r="D13" s="1">
        <v>2</v>
      </c>
      <c r="E13" s="2">
        <v>0</v>
      </c>
      <c r="F13" t="s">
        <v>11</v>
      </c>
      <c r="G13" s="3">
        <v>1</v>
      </c>
      <c r="H13" s="1">
        <v>219626.92</v>
      </c>
      <c r="I13" s="1">
        <v>0</v>
      </c>
      <c r="J13" s="3" t="str">
        <f t="shared" si="0"/>
        <v>Между 100 000 и 500 000</v>
      </c>
      <c r="K13" t="str">
        <f t="shared" si="1"/>
        <v>0</v>
      </c>
    </row>
    <row r="14" spans="1:11" x14ac:dyDescent="0.25">
      <c r="A14" s="4">
        <v>44652</v>
      </c>
      <c r="B14" t="s">
        <v>9</v>
      </c>
      <c r="C14" t="s">
        <v>10</v>
      </c>
      <c r="D14" s="1">
        <v>3</v>
      </c>
      <c r="E14" s="2">
        <v>0</v>
      </c>
      <c r="F14" t="s">
        <v>12</v>
      </c>
      <c r="G14" s="3">
        <v>1</v>
      </c>
      <c r="H14" s="1">
        <v>224210.03</v>
      </c>
      <c r="I14" s="1">
        <v>0</v>
      </c>
      <c r="J14" s="3" t="str">
        <f t="shared" si="0"/>
        <v>Между 100 000 и 500 000</v>
      </c>
      <c r="K14" t="str">
        <f t="shared" si="1"/>
        <v>0</v>
      </c>
    </row>
    <row r="15" spans="1:11" x14ac:dyDescent="0.25">
      <c r="A15" s="4">
        <v>44682</v>
      </c>
      <c r="B15" t="s">
        <v>9</v>
      </c>
      <c r="C15" t="s">
        <v>10</v>
      </c>
      <c r="D15" s="1">
        <v>2</v>
      </c>
      <c r="E15" s="2">
        <v>0</v>
      </c>
      <c r="F15" t="s">
        <v>11</v>
      </c>
      <c r="G15" s="3">
        <v>1</v>
      </c>
      <c r="H15" s="1">
        <v>422805.61</v>
      </c>
      <c r="I15" s="1">
        <v>0</v>
      </c>
      <c r="J15" s="3" t="str">
        <f t="shared" si="0"/>
        <v>Между 100 000 и 500 000</v>
      </c>
      <c r="K15" t="str">
        <f t="shared" si="1"/>
        <v>0</v>
      </c>
    </row>
    <row r="16" spans="1:11" x14ac:dyDescent="0.25">
      <c r="A16" s="4">
        <v>44682</v>
      </c>
      <c r="B16" t="s">
        <v>9</v>
      </c>
      <c r="C16" t="s">
        <v>10</v>
      </c>
      <c r="D16" s="1">
        <v>3</v>
      </c>
      <c r="E16" s="2">
        <v>0</v>
      </c>
      <c r="F16" t="s">
        <v>11</v>
      </c>
      <c r="G16" s="3">
        <v>1</v>
      </c>
      <c r="H16" s="1">
        <v>223960.2</v>
      </c>
      <c r="I16" s="1">
        <v>0</v>
      </c>
      <c r="J16" s="3" t="str">
        <f t="shared" si="0"/>
        <v>Между 100 000 и 500 000</v>
      </c>
      <c r="K16" t="str">
        <f t="shared" si="1"/>
        <v>0</v>
      </c>
    </row>
    <row r="17" spans="1:11" x14ac:dyDescent="0.25">
      <c r="A17" s="4">
        <v>44713</v>
      </c>
      <c r="B17" t="s">
        <v>9</v>
      </c>
      <c r="C17" t="s">
        <v>13</v>
      </c>
      <c r="D17" s="1">
        <v>1</v>
      </c>
      <c r="E17" s="2">
        <v>0</v>
      </c>
      <c r="F17" t="s">
        <v>12</v>
      </c>
      <c r="G17" s="3">
        <v>1</v>
      </c>
      <c r="H17" s="1">
        <v>286589.94</v>
      </c>
      <c r="I17" s="1">
        <v>0</v>
      </c>
      <c r="J17" s="3" t="str">
        <f t="shared" si="0"/>
        <v>Между 100 000 и 500 000</v>
      </c>
      <c r="K17" t="str">
        <f t="shared" si="1"/>
        <v>0</v>
      </c>
    </row>
    <row r="18" spans="1:11" x14ac:dyDescent="0.25">
      <c r="A18" s="4">
        <v>44743</v>
      </c>
      <c r="B18" t="s">
        <v>9</v>
      </c>
      <c r="C18" t="s">
        <v>13</v>
      </c>
      <c r="D18" s="1">
        <v>2</v>
      </c>
      <c r="E18" s="2">
        <v>0</v>
      </c>
      <c r="F18" t="s">
        <v>12</v>
      </c>
      <c r="G18" s="3">
        <v>1</v>
      </c>
      <c r="H18" s="1">
        <v>291899.45</v>
      </c>
      <c r="I18" s="1">
        <v>0</v>
      </c>
      <c r="J18" s="3" t="str">
        <f t="shared" si="0"/>
        <v>Между 100 000 и 500 000</v>
      </c>
      <c r="K18" t="str">
        <f t="shared" si="1"/>
        <v>0</v>
      </c>
    </row>
    <row r="19" spans="1:11" x14ac:dyDescent="0.25">
      <c r="A19" s="4">
        <v>44835</v>
      </c>
      <c r="B19" t="s">
        <v>9</v>
      </c>
      <c r="C19" t="s">
        <v>10</v>
      </c>
      <c r="D19" s="1">
        <v>1</v>
      </c>
      <c r="E19" s="2">
        <v>0</v>
      </c>
      <c r="F19" t="s">
        <v>12</v>
      </c>
      <c r="G19" s="3">
        <v>1</v>
      </c>
      <c r="H19" s="1">
        <v>95817.43</v>
      </c>
      <c r="I19" s="1">
        <v>0</v>
      </c>
      <c r="J19" s="3" t="str">
        <f t="shared" si="0"/>
        <v>Между 50 000 и 100 000</v>
      </c>
      <c r="K19" t="str">
        <f t="shared" si="1"/>
        <v>0</v>
      </c>
    </row>
    <row r="20" spans="1:11" x14ac:dyDescent="0.25">
      <c r="A20" s="4">
        <v>44835</v>
      </c>
      <c r="B20" t="s">
        <v>9</v>
      </c>
      <c r="C20" t="s">
        <v>10</v>
      </c>
      <c r="D20" s="1">
        <v>1</v>
      </c>
      <c r="E20" s="2">
        <v>0</v>
      </c>
      <c r="F20" t="s">
        <v>11</v>
      </c>
      <c r="G20" s="3">
        <v>2</v>
      </c>
      <c r="H20" s="1">
        <v>385940.76</v>
      </c>
      <c r="I20" s="1">
        <v>0</v>
      </c>
      <c r="J20" s="3" t="str">
        <f t="shared" si="0"/>
        <v>Между 100 000 и 500 000</v>
      </c>
      <c r="K20" t="str">
        <f t="shared" si="1"/>
        <v>0</v>
      </c>
    </row>
    <row r="21" spans="1:11" x14ac:dyDescent="0.25">
      <c r="A21" s="4">
        <v>44866</v>
      </c>
      <c r="B21" t="s">
        <v>9</v>
      </c>
      <c r="C21" t="s">
        <v>10</v>
      </c>
      <c r="D21" s="1">
        <v>2</v>
      </c>
      <c r="E21" s="2">
        <v>0</v>
      </c>
      <c r="F21" t="s">
        <v>12</v>
      </c>
      <c r="G21" s="3">
        <v>1</v>
      </c>
      <c r="H21" s="1">
        <v>97741.63</v>
      </c>
      <c r="I21" s="1">
        <v>0</v>
      </c>
      <c r="J21" s="3" t="str">
        <f t="shared" si="0"/>
        <v>Между 50 000 и 100 000</v>
      </c>
      <c r="K21" t="str">
        <f t="shared" si="1"/>
        <v>0</v>
      </c>
    </row>
    <row r="22" spans="1:11" x14ac:dyDescent="0.25">
      <c r="A22" s="4">
        <v>44866</v>
      </c>
      <c r="B22" t="s">
        <v>9</v>
      </c>
      <c r="C22" t="s">
        <v>10</v>
      </c>
      <c r="D22" s="1">
        <v>2</v>
      </c>
      <c r="E22" s="2">
        <v>0</v>
      </c>
      <c r="F22" t="s">
        <v>11</v>
      </c>
      <c r="G22" s="3">
        <v>2</v>
      </c>
      <c r="H22" s="1">
        <v>393651</v>
      </c>
      <c r="I22" s="1">
        <v>0</v>
      </c>
      <c r="J22" s="3" t="str">
        <f t="shared" si="0"/>
        <v>Между 100 000 и 500 000</v>
      </c>
      <c r="K22" t="str">
        <f t="shared" si="1"/>
        <v>0</v>
      </c>
    </row>
    <row r="23" spans="1:11" x14ac:dyDescent="0.25">
      <c r="A23" s="4">
        <v>44896</v>
      </c>
      <c r="B23" t="s">
        <v>9</v>
      </c>
      <c r="C23" t="s">
        <v>10</v>
      </c>
      <c r="D23" s="1">
        <v>3</v>
      </c>
      <c r="E23" s="2">
        <v>0</v>
      </c>
      <c r="F23" t="s">
        <v>12</v>
      </c>
      <c r="G23" s="3">
        <v>1</v>
      </c>
      <c r="H23" s="1">
        <v>99642.9</v>
      </c>
      <c r="I23" s="1">
        <v>0</v>
      </c>
      <c r="J23" s="3" t="str">
        <f t="shared" si="0"/>
        <v>Между 50 000 и 100 000</v>
      </c>
      <c r="K23" t="str">
        <f t="shared" si="1"/>
        <v>0</v>
      </c>
    </row>
    <row r="24" spans="1:11" x14ac:dyDescent="0.25">
      <c r="A24" s="4">
        <v>44896</v>
      </c>
      <c r="B24" t="s">
        <v>9</v>
      </c>
      <c r="C24" t="s">
        <v>10</v>
      </c>
      <c r="D24" s="1">
        <v>3</v>
      </c>
      <c r="E24" s="2">
        <v>0</v>
      </c>
      <c r="F24" t="s">
        <v>11</v>
      </c>
      <c r="G24" s="3">
        <v>1</v>
      </c>
      <c r="H24" s="1">
        <v>213158.25</v>
      </c>
      <c r="I24" s="1">
        <v>0</v>
      </c>
      <c r="J24" s="3" t="str">
        <f t="shared" si="0"/>
        <v>Между 100 000 и 500 000</v>
      </c>
      <c r="K24" t="str">
        <f t="shared" si="1"/>
        <v>0</v>
      </c>
    </row>
    <row r="25" spans="1:11" x14ac:dyDescent="0.25">
      <c r="A25" s="4">
        <v>45078</v>
      </c>
      <c r="B25" t="s">
        <v>9</v>
      </c>
      <c r="C25" t="s">
        <v>10</v>
      </c>
      <c r="D25" s="1">
        <v>1</v>
      </c>
      <c r="E25" s="2">
        <v>0</v>
      </c>
      <c r="F25" t="s">
        <v>11</v>
      </c>
      <c r="G25" s="3">
        <v>4</v>
      </c>
      <c r="H25" s="1">
        <v>981409.77</v>
      </c>
      <c r="I25" s="1">
        <v>0</v>
      </c>
      <c r="J25" s="3" t="str">
        <f t="shared" si="0"/>
        <v>&gt;500 000</v>
      </c>
      <c r="K25" t="str">
        <f t="shared" si="1"/>
        <v>0</v>
      </c>
    </row>
    <row r="26" spans="1:11" x14ac:dyDescent="0.25">
      <c r="A26" s="4">
        <v>44562</v>
      </c>
      <c r="B26" t="s">
        <v>9</v>
      </c>
      <c r="C26" t="s">
        <v>13</v>
      </c>
      <c r="D26" s="1">
        <v>1</v>
      </c>
      <c r="E26" s="2">
        <v>1</v>
      </c>
      <c r="F26" t="s">
        <v>11</v>
      </c>
      <c r="G26" s="3">
        <v>1</v>
      </c>
      <c r="H26" s="1">
        <v>25440.21</v>
      </c>
      <c r="I26" s="1">
        <v>0</v>
      </c>
      <c r="J26" s="3" t="str">
        <f t="shared" si="0"/>
        <v>Между 10 000 и 50 000</v>
      </c>
      <c r="K26" t="str">
        <f t="shared" si="1"/>
        <v>0</v>
      </c>
    </row>
    <row r="27" spans="1:11" x14ac:dyDescent="0.25">
      <c r="A27" s="4">
        <v>44562</v>
      </c>
      <c r="B27" t="s">
        <v>9</v>
      </c>
      <c r="C27" t="s">
        <v>10</v>
      </c>
      <c r="D27" s="1">
        <v>2</v>
      </c>
      <c r="E27" s="2">
        <v>1</v>
      </c>
      <c r="F27" t="s">
        <v>12</v>
      </c>
      <c r="G27" s="3">
        <v>1</v>
      </c>
      <c r="H27" s="1">
        <v>7323.51</v>
      </c>
      <c r="I27" s="1">
        <v>0</v>
      </c>
      <c r="J27" s="3" t="str">
        <f t="shared" si="0"/>
        <v>Между 1000 и 10 000</v>
      </c>
      <c r="K27" t="str">
        <f t="shared" si="1"/>
        <v>0</v>
      </c>
    </row>
    <row r="28" spans="1:11" x14ac:dyDescent="0.25">
      <c r="A28" s="4">
        <v>44562</v>
      </c>
      <c r="B28" t="s">
        <v>9</v>
      </c>
      <c r="C28" t="s">
        <v>13</v>
      </c>
      <c r="D28" s="1">
        <v>2</v>
      </c>
      <c r="E28" s="2">
        <v>1</v>
      </c>
      <c r="F28" t="s">
        <v>11</v>
      </c>
      <c r="G28" s="3">
        <v>3</v>
      </c>
      <c r="H28" s="1">
        <v>643443.92000000004</v>
      </c>
      <c r="I28" s="1">
        <v>0</v>
      </c>
      <c r="J28" s="3" t="str">
        <f t="shared" si="0"/>
        <v>&gt;500 000</v>
      </c>
      <c r="K28" t="str">
        <f t="shared" si="1"/>
        <v>0</v>
      </c>
    </row>
    <row r="29" spans="1:11" x14ac:dyDescent="0.25">
      <c r="A29" s="4">
        <v>44562</v>
      </c>
      <c r="B29" t="s">
        <v>9</v>
      </c>
      <c r="C29" t="s">
        <v>10</v>
      </c>
      <c r="D29" s="1">
        <v>1</v>
      </c>
      <c r="E29" s="2">
        <v>1</v>
      </c>
      <c r="F29" t="s">
        <v>11</v>
      </c>
      <c r="G29" s="3">
        <v>10</v>
      </c>
      <c r="H29" s="1">
        <v>681020.46</v>
      </c>
      <c r="I29" s="1">
        <v>0</v>
      </c>
      <c r="J29" s="3" t="str">
        <f t="shared" si="0"/>
        <v>&gt;500 000</v>
      </c>
      <c r="K29" t="str">
        <f t="shared" si="1"/>
        <v>0</v>
      </c>
    </row>
    <row r="30" spans="1:11" x14ac:dyDescent="0.25">
      <c r="A30" s="4">
        <v>44593</v>
      </c>
      <c r="B30" t="s">
        <v>9</v>
      </c>
      <c r="C30" t="s">
        <v>10</v>
      </c>
      <c r="D30" s="1">
        <v>1</v>
      </c>
      <c r="E30" s="2">
        <v>1</v>
      </c>
      <c r="F30" t="s">
        <v>11</v>
      </c>
      <c r="G30" s="3">
        <v>4</v>
      </c>
      <c r="H30" s="1">
        <v>818465.48</v>
      </c>
      <c r="I30" s="1">
        <v>0</v>
      </c>
      <c r="J30" s="3" t="str">
        <f t="shared" si="0"/>
        <v>&gt;500 000</v>
      </c>
      <c r="K30" t="str">
        <f t="shared" si="1"/>
        <v>0</v>
      </c>
    </row>
    <row r="31" spans="1:11" x14ac:dyDescent="0.25">
      <c r="A31" s="4">
        <v>44593</v>
      </c>
      <c r="B31" t="s">
        <v>9</v>
      </c>
      <c r="C31" t="s">
        <v>10</v>
      </c>
      <c r="D31" s="1">
        <v>2</v>
      </c>
      <c r="E31" s="2">
        <v>1</v>
      </c>
      <c r="F31" t="s">
        <v>11</v>
      </c>
      <c r="G31" s="3">
        <v>8</v>
      </c>
      <c r="H31" s="1">
        <v>583883.86</v>
      </c>
      <c r="I31" s="1">
        <v>0</v>
      </c>
      <c r="J31" s="3" t="str">
        <f t="shared" si="0"/>
        <v>&gt;500 000</v>
      </c>
      <c r="K31" t="str">
        <f t="shared" si="1"/>
        <v>0</v>
      </c>
    </row>
    <row r="32" spans="1:11" x14ac:dyDescent="0.25">
      <c r="A32" s="4">
        <v>44593</v>
      </c>
      <c r="B32" t="s">
        <v>9</v>
      </c>
      <c r="C32" t="s">
        <v>10</v>
      </c>
      <c r="D32" s="1">
        <v>3</v>
      </c>
      <c r="E32" s="2">
        <v>1</v>
      </c>
      <c r="F32" t="s">
        <v>12</v>
      </c>
      <c r="G32" s="3">
        <v>1</v>
      </c>
      <c r="H32" s="1">
        <v>7441.9</v>
      </c>
      <c r="I32" s="1">
        <v>0</v>
      </c>
      <c r="J32" s="3" t="str">
        <f t="shared" si="0"/>
        <v>Между 1000 и 10 000</v>
      </c>
      <c r="K32" t="str">
        <f t="shared" si="1"/>
        <v>0</v>
      </c>
    </row>
    <row r="33" spans="1:11" x14ac:dyDescent="0.25">
      <c r="A33" s="4">
        <v>44593</v>
      </c>
      <c r="B33" t="s">
        <v>9</v>
      </c>
      <c r="C33" t="s">
        <v>13</v>
      </c>
      <c r="D33" s="1">
        <v>1</v>
      </c>
      <c r="E33" s="2">
        <v>1</v>
      </c>
      <c r="F33" t="s">
        <v>11</v>
      </c>
      <c r="G33" s="3">
        <v>3</v>
      </c>
      <c r="H33" s="1">
        <v>316535.48</v>
      </c>
      <c r="I33" s="1">
        <v>0</v>
      </c>
      <c r="J33" s="3" t="str">
        <f t="shared" si="0"/>
        <v>Между 100 000 и 500 000</v>
      </c>
      <c r="K33" t="str">
        <f t="shared" si="1"/>
        <v>0</v>
      </c>
    </row>
    <row r="34" spans="1:11" x14ac:dyDescent="0.25">
      <c r="A34" s="4">
        <v>44593</v>
      </c>
      <c r="B34" t="s">
        <v>9</v>
      </c>
      <c r="C34" t="s">
        <v>13</v>
      </c>
      <c r="D34" s="1">
        <v>3</v>
      </c>
      <c r="E34" s="2">
        <v>1</v>
      </c>
      <c r="F34" t="s">
        <v>11</v>
      </c>
      <c r="G34" s="3">
        <v>3</v>
      </c>
      <c r="H34" s="1">
        <v>654305.06000000006</v>
      </c>
      <c r="I34" s="1">
        <v>0</v>
      </c>
      <c r="J34" s="3" t="str">
        <f t="shared" si="0"/>
        <v>&gt;500 000</v>
      </c>
      <c r="K34" t="str">
        <f t="shared" si="1"/>
        <v>0</v>
      </c>
    </row>
    <row r="35" spans="1:11" x14ac:dyDescent="0.25">
      <c r="A35" s="4">
        <v>44621</v>
      </c>
      <c r="B35" t="s">
        <v>9</v>
      </c>
      <c r="C35" t="s">
        <v>10</v>
      </c>
      <c r="D35" s="1">
        <v>1</v>
      </c>
      <c r="E35" s="2">
        <v>1</v>
      </c>
      <c r="F35" t="s">
        <v>11</v>
      </c>
      <c r="G35" s="3">
        <v>3</v>
      </c>
      <c r="H35" s="1">
        <v>748262.55</v>
      </c>
      <c r="I35" s="1">
        <v>0</v>
      </c>
      <c r="J35" s="3" t="str">
        <f t="shared" si="0"/>
        <v>&gt;500 000</v>
      </c>
      <c r="K35" t="str">
        <f t="shared" si="1"/>
        <v>0</v>
      </c>
    </row>
    <row r="36" spans="1:11" x14ac:dyDescent="0.25">
      <c r="A36" s="4">
        <v>44621</v>
      </c>
      <c r="B36" t="s">
        <v>9</v>
      </c>
      <c r="C36" t="s">
        <v>10</v>
      </c>
      <c r="D36" s="1">
        <v>2</v>
      </c>
      <c r="E36" s="2">
        <v>1</v>
      </c>
      <c r="F36" t="s">
        <v>11</v>
      </c>
      <c r="G36" s="3">
        <v>3</v>
      </c>
      <c r="H36" s="1">
        <v>817887.62</v>
      </c>
      <c r="I36" s="1">
        <v>0</v>
      </c>
      <c r="J36" s="3" t="str">
        <f t="shared" si="0"/>
        <v>&gt;500 000</v>
      </c>
      <c r="K36" t="str">
        <f t="shared" si="1"/>
        <v>0</v>
      </c>
    </row>
    <row r="37" spans="1:11" x14ac:dyDescent="0.25">
      <c r="A37" s="4">
        <v>44621</v>
      </c>
      <c r="B37" t="s">
        <v>9</v>
      </c>
      <c r="C37" t="s">
        <v>10</v>
      </c>
      <c r="D37" s="1">
        <v>3</v>
      </c>
      <c r="E37" s="2">
        <v>1</v>
      </c>
      <c r="F37" t="s">
        <v>11</v>
      </c>
      <c r="G37" s="3">
        <v>5</v>
      </c>
      <c r="H37" s="1">
        <v>303352.8</v>
      </c>
      <c r="I37" s="1">
        <v>0</v>
      </c>
      <c r="J37" s="3" t="str">
        <f t="shared" si="0"/>
        <v>Между 100 000 и 500 000</v>
      </c>
      <c r="K37" t="str">
        <f t="shared" si="1"/>
        <v>0</v>
      </c>
    </row>
    <row r="38" spans="1:11" x14ac:dyDescent="0.25">
      <c r="A38" s="4">
        <v>44621</v>
      </c>
      <c r="B38" t="s">
        <v>9</v>
      </c>
      <c r="C38" t="s">
        <v>13</v>
      </c>
      <c r="D38" s="1">
        <v>4</v>
      </c>
      <c r="E38" s="2">
        <v>1</v>
      </c>
      <c r="F38" t="s">
        <v>11</v>
      </c>
      <c r="G38" s="3">
        <v>3</v>
      </c>
      <c r="H38" s="1">
        <v>663003.81999999995</v>
      </c>
      <c r="I38" s="1">
        <v>0</v>
      </c>
      <c r="J38" s="3" t="str">
        <f t="shared" si="0"/>
        <v>&gt;500 000</v>
      </c>
      <c r="K38" t="str">
        <f t="shared" si="1"/>
        <v>0</v>
      </c>
    </row>
    <row r="39" spans="1:11" x14ac:dyDescent="0.25">
      <c r="A39" s="4">
        <v>44652</v>
      </c>
      <c r="B39" t="s">
        <v>9</v>
      </c>
      <c r="C39" t="s">
        <v>10</v>
      </c>
      <c r="D39" s="1">
        <v>1</v>
      </c>
      <c r="E39" s="2">
        <v>1</v>
      </c>
      <c r="F39" t="s">
        <v>11</v>
      </c>
      <c r="G39" s="3">
        <v>2</v>
      </c>
      <c r="H39" s="1">
        <v>255037.37</v>
      </c>
      <c r="I39" s="1">
        <v>0</v>
      </c>
      <c r="J39" s="3" t="str">
        <f t="shared" si="0"/>
        <v>Между 100 000 и 500 000</v>
      </c>
      <c r="K39" t="str">
        <f t="shared" si="1"/>
        <v>0</v>
      </c>
    </row>
    <row r="40" spans="1:11" x14ac:dyDescent="0.25">
      <c r="A40" s="4">
        <v>44652</v>
      </c>
      <c r="B40" t="s">
        <v>9</v>
      </c>
      <c r="C40" t="s">
        <v>10</v>
      </c>
      <c r="D40" s="1">
        <v>2</v>
      </c>
      <c r="E40" s="2">
        <v>1</v>
      </c>
      <c r="F40" t="s">
        <v>11</v>
      </c>
      <c r="G40" s="3">
        <v>2</v>
      </c>
      <c r="H40" s="1">
        <v>688192.27</v>
      </c>
      <c r="I40" s="1">
        <v>0</v>
      </c>
      <c r="J40" s="3" t="str">
        <f t="shared" si="0"/>
        <v>&gt;500 000</v>
      </c>
      <c r="K40" t="str">
        <f t="shared" si="1"/>
        <v>0</v>
      </c>
    </row>
    <row r="41" spans="1:11" x14ac:dyDescent="0.25">
      <c r="A41" s="4">
        <v>44652</v>
      </c>
      <c r="B41" t="s">
        <v>9</v>
      </c>
      <c r="C41" t="s">
        <v>10</v>
      </c>
      <c r="D41" s="1">
        <v>3</v>
      </c>
      <c r="E41" s="2">
        <v>1</v>
      </c>
      <c r="F41" t="s">
        <v>11</v>
      </c>
      <c r="G41" s="3">
        <v>2</v>
      </c>
      <c r="H41" s="1">
        <v>598998.67000000004</v>
      </c>
      <c r="I41" s="1">
        <v>0</v>
      </c>
      <c r="J41" s="3" t="str">
        <f t="shared" si="0"/>
        <v>&gt;500 000</v>
      </c>
      <c r="K41" t="str">
        <f t="shared" si="1"/>
        <v>0</v>
      </c>
    </row>
    <row r="42" spans="1:11" x14ac:dyDescent="0.25">
      <c r="A42" s="4">
        <v>44652</v>
      </c>
      <c r="B42" t="s">
        <v>9</v>
      </c>
      <c r="C42" t="s">
        <v>13</v>
      </c>
      <c r="D42" s="1">
        <v>1</v>
      </c>
      <c r="E42" s="2">
        <v>1</v>
      </c>
      <c r="F42" t="s">
        <v>11</v>
      </c>
      <c r="G42" s="3">
        <v>1</v>
      </c>
      <c r="H42" s="1">
        <v>40995.39</v>
      </c>
      <c r="I42" s="1">
        <v>0</v>
      </c>
      <c r="J42" s="3" t="str">
        <f t="shared" si="0"/>
        <v>Между 10 000 и 50 000</v>
      </c>
      <c r="K42" t="str">
        <f t="shared" si="1"/>
        <v>0</v>
      </c>
    </row>
    <row r="43" spans="1:11" x14ac:dyDescent="0.25">
      <c r="A43" s="4">
        <v>44652</v>
      </c>
      <c r="B43" t="s">
        <v>9</v>
      </c>
      <c r="C43" t="s">
        <v>13</v>
      </c>
      <c r="D43" s="1">
        <v>2</v>
      </c>
      <c r="E43" s="2">
        <v>1</v>
      </c>
      <c r="F43" t="s">
        <v>11</v>
      </c>
      <c r="G43" s="3">
        <v>1</v>
      </c>
      <c r="H43" s="1">
        <v>195398.5</v>
      </c>
      <c r="I43" s="1">
        <v>0</v>
      </c>
      <c r="J43" s="3" t="str">
        <f t="shared" si="0"/>
        <v>Между 100 000 и 500 000</v>
      </c>
      <c r="K43" t="str">
        <f t="shared" si="1"/>
        <v>0</v>
      </c>
    </row>
    <row r="44" spans="1:11" x14ac:dyDescent="0.25">
      <c r="A44" s="4">
        <v>44652</v>
      </c>
      <c r="B44" t="s">
        <v>9</v>
      </c>
      <c r="C44" t="s">
        <v>13</v>
      </c>
      <c r="D44" s="1">
        <v>4</v>
      </c>
      <c r="E44" s="2">
        <v>1</v>
      </c>
      <c r="F44" t="s">
        <v>11</v>
      </c>
      <c r="G44" s="3">
        <v>1</v>
      </c>
      <c r="H44" s="1">
        <v>16537.150000000001</v>
      </c>
      <c r="I44" s="1">
        <v>0</v>
      </c>
      <c r="J44" s="3" t="str">
        <f t="shared" si="0"/>
        <v>Между 10 000 и 50 000</v>
      </c>
      <c r="K44" t="str">
        <f t="shared" si="1"/>
        <v>0</v>
      </c>
    </row>
    <row r="45" spans="1:11" x14ac:dyDescent="0.25">
      <c r="A45" s="4">
        <v>44682</v>
      </c>
      <c r="B45" t="s">
        <v>9</v>
      </c>
      <c r="C45" t="s">
        <v>13</v>
      </c>
      <c r="D45" s="1">
        <v>1</v>
      </c>
      <c r="E45" s="2">
        <v>1</v>
      </c>
      <c r="F45" t="s">
        <v>12</v>
      </c>
      <c r="G45" s="3">
        <v>1</v>
      </c>
      <c r="H45" s="1">
        <v>80658.679999999993</v>
      </c>
      <c r="I45" s="1">
        <v>0</v>
      </c>
      <c r="J45" s="3" t="str">
        <f t="shared" si="0"/>
        <v>Между 50 000 и 100 000</v>
      </c>
      <c r="K45" t="str">
        <f t="shared" si="1"/>
        <v>0</v>
      </c>
    </row>
    <row r="46" spans="1:11" x14ac:dyDescent="0.25">
      <c r="A46" s="4">
        <v>44682</v>
      </c>
      <c r="B46" t="s">
        <v>9</v>
      </c>
      <c r="C46" t="s">
        <v>13</v>
      </c>
      <c r="D46" s="1">
        <v>1</v>
      </c>
      <c r="E46" s="2">
        <v>1</v>
      </c>
      <c r="F46" t="s">
        <v>11</v>
      </c>
      <c r="G46" s="3">
        <v>1</v>
      </c>
      <c r="H46" s="1">
        <v>12171.85</v>
      </c>
      <c r="I46" s="1">
        <v>0</v>
      </c>
      <c r="J46" s="3" t="str">
        <f t="shared" si="0"/>
        <v>Между 10 000 и 50 000</v>
      </c>
      <c r="K46" t="str">
        <f t="shared" si="1"/>
        <v>0</v>
      </c>
    </row>
    <row r="47" spans="1:11" x14ac:dyDescent="0.25">
      <c r="A47" s="4">
        <v>44682</v>
      </c>
      <c r="B47" t="s">
        <v>9</v>
      </c>
      <c r="C47" t="s">
        <v>13</v>
      </c>
      <c r="D47" s="1">
        <v>2</v>
      </c>
      <c r="E47" s="2">
        <v>1</v>
      </c>
      <c r="F47" t="s">
        <v>11</v>
      </c>
      <c r="G47" s="3">
        <v>1</v>
      </c>
      <c r="H47" s="1">
        <v>41480.839999999997</v>
      </c>
      <c r="I47" s="1">
        <v>0</v>
      </c>
      <c r="J47" s="3" t="str">
        <f t="shared" si="0"/>
        <v>Между 10 000 и 50 000</v>
      </c>
      <c r="K47" t="str">
        <f t="shared" si="1"/>
        <v>0</v>
      </c>
    </row>
    <row r="48" spans="1:11" x14ac:dyDescent="0.25">
      <c r="A48" s="4">
        <v>44682</v>
      </c>
      <c r="B48" t="s">
        <v>9</v>
      </c>
      <c r="C48" t="s">
        <v>13</v>
      </c>
      <c r="D48" s="1">
        <v>3</v>
      </c>
      <c r="E48" s="2">
        <v>1</v>
      </c>
      <c r="F48" t="s">
        <v>11</v>
      </c>
      <c r="G48" s="3">
        <v>2</v>
      </c>
      <c r="H48" s="1">
        <v>424161.64</v>
      </c>
      <c r="I48" s="1">
        <v>0</v>
      </c>
      <c r="J48" s="3" t="str">
        <f t="shared" si="0"/>
        <v>Между 100 000 и 500 000</v>
      </c>
      <c r="K48" t="str">
        <f t="shared" si="1"/>
        <v>0</v>
      </c>
    </row>
    <row r="49" spans="1:11" x14ac:dyDescent="0.25">
      <c r="A49" s="4">
        <v>44682</v>
      </c>
      <c r="B49" t="s">
        <v>9</v>
      </c>
      <c r="C49" t="s">
        <v>13</v>
      </c>
      <c r="D49" s="1">
        <v>4</v>
      </c>
      <c r="E49" s="2">
        <v>1</v>
      </c>
      <c r="F49" t="s">
        <v>11</v>
      </c>
      <c r="G49" s="3">
        <v>1</v>
      </c>
      <c r="H49" s="1">
        <v>54456.66</v>
      </c>
      <c r="I49" s="1">
        <v>0</v>
      </c>
      <c r="J49" s="3" t="str">
        <f t="shared" si="0"/>
        <v>Между 50 000 и 100 000</v>
      </c>
      <c r="K49" t="str">
        <f t="shared" si="1"/>
        <v>0</v>
      </c>
    </row>
    <row r="50" spans="1:11" x14ac:dyDescent="0.25">
      <c r="A50" s="4">
        <v>44713</v>
      </c>
      <c r="B50" t="s">
        <v>9</v>
      </c>
      <c r="C50" t="s">
        <v>10</v>
      </c>
      <c r="D50" s="1">
        <v>3</v>
      </c>
      <c r="E50" s="2">
        <v>1</v>
      </c>
      <c r="F50" t="s">
        <v>11</v>
      </c>
      <c r="G50" s="3">
        <v>1</v>
      </c>
      <c r="H50" s="1">
        <v>234199.42</v>
      </c>
      <c r="I50" s="1">
        <v>0</v>
      </c>
      <c r="J50" s="3" t="str">
        <f t="shared" si="0"/>
        <v>Между 100 000 и 500 000</v>
      </c>
      <c r="K50" t="str">
        <f t="shared" si="1"/>
        <v>0</v>
      </c>
    </row>
    <row r="51" spans="1:11" x14ac:dyDescent="0.25">
      <c r="A51" s="4">
        <v>44713</v>
      </c>
      <c r="B51" t="s">
        <v>9</v>
      </c>
      <c r="C51" t="s">
        <v>13</v>
      </c>
      <c r="D51" s="1">
        <v>2</v>
      </c>
      <c r="E51" s="2">
        <v>1</v>
      </c>
      <c r="F51" t="s">
        <v>12</v>
      </c>
      <c r="G51" s="3">
        <v>1</v>
      </c>
      <c r="H51" s="1">
        <v>82611.19</v>
      </c>
      <c r="I51" s="1">
        <v>0</v>
      </c>
      <c r="J51" s="3" t="str">
        <f t="shared" si="0"/>
        <v>Между 50 000 и 100 000</v>
      </c>
      <c r="K51" t="str">
        <f t="shared" si="1"/>
        <v>0</v>
      </c>
    </row>
    <row r="52" spans="1:11" x14ac:dyDescent="0.25">
      <c r="A52" s="4">
        <v>44713</v>
      </c>
      <c r="B52" t="s">
        <v>9</v>
      </c>
      <c r="C52" t="s">
        <v>13</v>
      </c>
      <c r="D52" s="1">
        <v>3</v>
      </c>
      <c r="E52" s="2">
        <v>1</v>
      </c>
      <c r="F52" t="s">
        <v>11</v>
      </c>
      <c r="G52" s="3">
        <v>1</v>
      </c>
      <c r="H52" s="1">
        <v>41994.25</v>
      </c>
      <c r="I52" s="1">
        <v>0</v>
      </c>
      <c r="J52" s="3" t="str">
        <f t="shared" si="0"/>
        <v>Между 10 000 и 50 000</v>
      </c>
      <c r="K52" t="str">
        <f t="shared" si="1"/>
        <v>0</v>
      </c>
    </row>
    <row r="53" spans="1:11" x14ac:dyDescent="0.25">
      <c r="A53" s="4">
        <v>44713</v>
      </c>
      <c r="B53" t="s">
        <v>9</v>
      </c>
      <c r="C53" t="s">
        <v>13</v>
      </c>
      <c r="D53" s="1">
        <v>4</v>
      </c>
      <c r="E53" s="2">
        <v>1</v>
      </c>
      <c r="F53" t="s">
        <v>11</v>
      </c>
      <c r="G53" s="3">
        <v>1</v>
      </c>
      <c r="H53" s="1">
        <v>204038.71</v>
      </c>
      <c r="I53" s="1">
        <v>0</v>
      </c>
      <c r="J53" s="3" t="str">
        <f t="shared" si="0"/>
        <v>Между 100 000 и 500 000</v>
      </c>
      <c r="K53" t="str">
        <f t="shared" si="1"/>
        <v>0</v>
      </c>
    </row>
    <row r="54" spans="1:11" x14ac:dyDescent="0.25">
      <c r="A54" s="4">
        <v>44743</v>
      </c>
      <c r="B54" t="s">
        <v>9</v>
      </c>
      <c r="C54" t="s">
        <v>13</v>
      </c>
      <c r="D54" s="1">
        <v>2</v>
      </c>
      <c r="E54" s="2">
        <v>1</v>
      </c>
      <c r="F54" t="s">
        <v>11</v>
      </c>
      <c r="G54" s="3">
        <v>1</v>
      </c>
      <c r="H54" s="1">
        <v>403718.51</v>
      </c>
      <c r="I54" s="1">
        <v>0</v>
      </c>
      <c r="J54" s="3" t="str">
        <f t="shared" si="0"/>
        <v>Между 100 000 и 500 000</v>
      </c>
      <c r="K54" t="str">
        <f t="shared" si="1"/>
        <v>0</v>
      </c>
    </row>
    <row r="55" spans="1:11" x14ac:dyDescent="0.25">
      <c r="A55" s="4">
        <v>44743</v>
      </c>
      <c r="B55" t="s">
        <v>9</v>
      </c>
      <c r="C55" t="s">
        <v>13</v>
      </c>
      <c r="D55" s="1">
        <v>3</v>
      </c>
      <c r="E55" s="2">
        <v>1</v>
      </c>
      <c r="F55" t="s">
        <v>12</v>
      </c>
      <c r="G55" s="3">
        <v>1</v>
      </c>
      <c r="H55" s="1">
        <v>84634.17</v>
      </c>
      <c r="I55" s="1">
        <v>0</v>
      </c>
      <c r="J55" s="3" t="str">
        <f t="shared" si="0"/>
        <v>Между 50 000 и 100 000</v>
      </c>
      <c r="K55" t="str">
        <f t="shared" si="1"/>
        <v>0</v>
      </c>
    </row>
    <row r="56" spans="1:11" x14ac:dyDescent="0.25">
      <c r="A56" s="4">
        <v>44743</v>
      </c>
      <c r="B56" t="s">
        <v>9</v>
      </c>
      <c r="C56" t="s">
        <v>13</v>
      </c>
      <c r="D56" s="1">
        <v>4</v>
      </c>
      <c r="E56" s="2">
        <v>1</v>
      </c>
      <c r="F56" t="s">
        <v>11</v>
      </c>
      <c r="G56" s="3">
        <v>1</v>
      </c>
      <c r="H56" s="1">
        <v>42525.27</v>
      </c>
      <c r="I56" s="1">
        <v>0</v>
      </c>
      <c r="J56" s="3" t="str">
        <f t="shared" si="0"/>
        <v>Между 10 000 и 50 000</v>
      </c>
      <c r="K56" t="str">
        <f t="shared" si="1"/>
        <v>0</v>
      </c>
    </row>
    <row r="57" spans="1:11" x14ac:dyDescent="0.25">
      <c r="A57" s="4">
        <v>44774</v>
      </c>
      <c r="B57" t="s">
        <v>9</v>
      </c>
      <c r="C57" t="s">
        <v>13</v>
      </c>
      <c r="D57" s="1">
        <v>1</v>
      </c>
      <c r="E57" s="2">
        <v>1</v>
      </c>
      <c r="F57" t="s">
        <v>11</v>
      </c>
      <c r="G57" s="3">
        <v>1</v>
      </c>
      <c r="H57" s="1">
        <v>104896.94</v>
      </c>
      <c r="I57" s="1">
        <v>0</v>
      </c>
      <c r="J57" s="3" t="str">
        <f t="shared" si="0"/>
        <v>Между 100 000 и 500 000</v>
      </c>
      <c r="K57" t="str">
        <f t="shared" si="1"/>
        <v>0</v>
      </c>
    </row>
    <row r="58" spans="1:11" x14ac:dyDescent="0.25">
      <c r="A58" s="4">
        <v>44774</v>
      </c>
      <c r="B58" t="s">
        <v>9</v>
      </c>
      <c r="C58" t="s">
        <v>13</v>
      </c>
      <c r="D58" s="1">
        <v>3</v>
      </c>
      <c r="E58" s="2">
        <v>1</v>
      </c>
      <c r="F58" t="s">
        <v>11</v>
      </c>
      <c r="G58" s="3">
        <v>1</v>
      </c>
      <c r="H58" s="1">
        <v>410889.49</v>
      </c>
      <c r="I58" s="1">
        <v>0</v>
      </c>
      <c r="J58" s="3" t="str">
        <f t="shared" si="0"/>
        <v>Между 100 000 и 500 000</v>
      </c>
      <c r="K58" t="str">
        <f t="shared" si="1"/>
        <v>0</v>
      </c>
    </row>
    <row r="59" spans="1:11" x14ac:dyDescent="0.25">
      <c r="A59" s="4">
        <v>44774</v>
      </c>
      <c r="B59" t="s">
        <v>9</v>
      </c>
      <c r="C59" t="s">
        <v>13</v>
      </c>
      <c r="D59" s="1">
        <v>4</v>
      </c>
      <c r="E59" s="2">
        <v>1</v>
      </c>
      <c r="F59" t="s">
        <v>12</v>
      </c>
      <c r="G59" s="3">
        <v>1</v>
      </c>
      <c r="H59" s="1">
        <v>86877.1</v>
      </c>
      <c r="I59" s="1">
        <v>0</v>
      </c>
      <c r="J59" s="3" t="str">
        <f t="shared" si="0"/>
        <v>Между 50 000 и 100 000</v>
      </c>
      <c r="K59" t="str">
        <f t="shared" si="1"/>
        <v>0</v>
      </c>
    </row>
    <row r="60" spans="1:11" x14ac:dyDescent="0.25">
      <c r="A60" s="4">
        <v>44805</v>
      </c>
      <c r="B60" t="s">
        <v>9</v>
      </c>
      <c r="C60" t="s">
        <v>10</v>
      </c>
      <c r="D60" s="1">
        <v>1</v>
      </c>
      <c r="E60" s="2">
        <v>1</v>
      </c>
      <c r="F60" t="s">
        <v>11</v>
      </c>
      <c r="G60" s="3">
        <v>2</v>
      </c>
      <c r="H60" s="1">
        <v>38370.83</v>
      </c>
      <c r="I60" s="1">
        <v>0</v>
      </c>
      <c r="J60" s="3" t="str">
        <f t="shared" si="0"/>
        <v>Между 10 000 и 50 000</v>
      </c>
      <c r="K60" t="str">
        <f t="shared" si="1"/>
        <v>0</v>
      </c>
    </row>
    <row r="61" spans="1:11" x14ac:dyDescent="0.25">
      <c r="A61" s="4">
        <v>44805</v>
      </c>
      <c r="B61" t="s">
        <v>9</v>
      </c>
      <c r="C61" t="s">
        <v>13</v>
      </c>
      <c r="D61" s="1">
        <v>4</v>
      </c>
      <c r="E61" s="2">
        <v>1</v>
      </c>
      <c r="F61" t="s">
        <v>11</v>
      </c>
      <c r="G61" s="3">
        <v>1</v>
      </c>
      <c r="H61" s="1">
        <v>418242.98</v>
      </c>
      <c r="I61" s="1">
        <v>0</v>
      </c>
      <c r="J61" s="3" t="str">
        <f t="shared" si="0"/>
        <v>Между 100 000 и 500 000</v>
      </c>
      <c r="K61" t="str">
        <f t="shared" si="1"/>
        <v>0</v>
      </c>
    </row>
    <row r="62" spans="1:11" x14ac:dyDescent="0.25">
      <c r="A62" s="4">
        <v>44835</v>
      </c>
      <c r="B62" t="s">
        <v>9</v>
      </c>
      <c r="C62" t="s">
        <v>10</v>
      </c>
      <c r="D62" s="1">
        <v>1</v>
      </c>
      <c r="E62" s="2">
        <v>1</v>
      </c>
      <c r="F62" t="s">
        <v>12</v>
      </c>
      <c r="G62" s="3">
        <v>1</v>
      </c>
      <c r="H62" s="1">
        <v>16512.48</v>
      </c>
      <c r="I62" s="1">
        <v>0</v>
      </c>
      <c r="J62" s="3" t="str">
        <f t="shared" si="0"/>
        <v>Между 10 000 и 50 000</v>
      </c>
      <c r="K62" t="str">
        <f t="shared" si="1"/>
        <v>0</v>
      </c>
    </row>
    <row r="63" spans="1:11" x14ac:dyDescent="0.25">
      <c r="A63" s="4">
        <v>44835</v>
      </c>
      <c r="B63" t="s">
        <v>9</v>
      </c>
      <c r="C63" t="s">
        <v>10</v>
      </c>
      <c r="D63" s="1">
        <v>1</v>
      </c>
      <c r="E63" s="2">
        <v>1</v>
      </c>
      <c r="F63" t="s">
        <v>11</v>
      </c>
      <c r="G63" s="3">
        <v>6</v>
      </c>
      <c r="H63" s="1">
        <v>314480.84999999998</v>
      </c>
      <c r="I63" s="1">
        <v>0</v>
      </c>
      <c r="J63" s="3" t="str">
        <f t="shared" si="0"/>
        <v>Между 100 000 и 500 000</v>
      </c>
      <c r="K63" t="str">
        <f t="shared" si="1"/>
        <v>0</v>
      </c>
    </row>
    <row r="64" spans="1:11" x14ac:dyDescent="0.25">
      <c r="A64" s="4">
        <v>44835</v>
      </c>
      <c r="B64" t="s">
        <v>9</v>
      </c>
      <c r="C64" t="s">
        <v>13</v>
      </c>
      <c r="D64" s="1">
        <v>1</v>
      </c>
      <c r="E64" s="2">
        <v>1</v>
      </c>
      <c r="F64" t="s">
        <v>11</v>
      </c>
      <c r="G64" s="3">
        <v>1</v>
      </c>
      <c r="H64" s="1">
        <v>1666.86</v>
      </c>
      <c r="I64" s="1">
        <v>0</v>
      </c>
      <c r="J64" s="3" t="str">
        <f t="shared" si="0"/>
        <v>Между 1000 и 10 000</v>
      </c>
      <c r="K64" t="str">
        <f t="shared" si="1"/>
        <v>0</v>
      </c>
    </row>
    <row r="65" spans="1:11" x14ac:dyDescent="0.25">
      <c r="A65" s="4">
        <v>44835</v>
      </c>
      <c r="B65" t="s">
        <v>9</v>
      </c>
      <c r="C65" t="s">
        <v>13</v>
      </c>
      <c r="D65" s="1">
        <v>2</v>
      </c>
      <c r="E65" s="2">
        <v>1</v>
      </c>
      <c r="F65" t="s">
        <v>11</v>
      </c>
      <c r="G65" s="3">
        <v>1</v>
      </c>
      <c r="H65" s="1">
        <v>12788.38</v>
      </c>
      <c r="I65" s="1">
        <v>0</v>
      </c>
      <c r="J65" s="3" t="str">
        <f t="shared" si="0"/>
        <v>Между 10 000 и 50 000</v>
      </c>
      <c r="K65" t="str">
        <f t="shared" si="1"/>
        <v>0</v>
      </c>
    </row>
    <row r="66" spans="1:11" x14ac:dyDescent="0.25">
      <c r="A66" s="4">
        <v>44866</v>
      </c>
      <c r="B66" t="s">
        <v>9</v>
      </c>
      <c r="C66" t="s">
        <v>10</v>
      </c>
      <c r="D66" s="1">
        <v>2</v>
      </c>
      <c r="E66" s="2">
        <v>1</v>
      </c>
      <c r="F66" t="s">
        <v>12</v>
      </c>
      <c r="G66" s="3">
        <v>1</v>
      </c>
      <c r="H66" s="1">
        <v>16889.650000000001</v>
      </c>
      <c r="I66" s="1">
        <v>0</v>
      </c>
      <c r="J66" s="3" t="str">
        <f t="shared" si="0"/>
        <v>Между 10 000 и 50 000</v>
      </c>
      <c r="K66" t="str">
        <f t="shared" si="1"/>
        <v>0</v>
      </c>
    </row>
    <row r="67" spans="1:11" x14ac:dyDescent="0.25">
      <c r="A67" s="4">
        <v>44866</v>
      </c>
      <c r="B67" t="s">
        <v>9</v>
      </c>
      <c r="C67" t="s">
        <v>10</v>
      </c>
      <c r="D67" s="1">
        <v>2</v>
      </c>
      <c r="E67" s="2">
        <v>1</v>
      </c>
      <c r="F67" t="s">
        <v>11</v>
      </c>
      <c r="G67" s="3">
        <v>3</v>
      </c>
      <c r="H67" s="1">
        <v>248882.03</v>
      </c>
      <c r="I67" s="1">
        <v>0</v>
      </c>
      <c r="J67" s="3" t="str">
        <f t="shared" si="0"/>
        <v>Между 100 000 и 500 000</v>
      </c>
      <c r="K67" t="str">
        <f t="shared" si="1"/>
        <v>0</v>
      </c>
    </row>
    <row r="68" spans="1:11" x14ac:dyDescent="0.25">
      <c r="A68" s="4">
        <v>44866</v>
      </c>
      <c r="B68" t="s">
        <v>9</v>
      </c>
      <c r="C68" t="s">
        <v>10</v>
      </c>
      <c r="D68" s="1">
        <v>3</v>
      </c>
      <c r="E68" s="2">
        <v>1</v>
      </c>
      <c r="F68" t="s">
        <v>11</v>
      </c>
      <c r="G68" s="3">
        <v>1</v>
      </c>
      <c r="H68" s="1">
        <v>29695.54</v>
      </c>
      <c r="I68" s="1">
        <v>0</v>
      </c>
      <c r="J68" s="3" t="str">
        <f t="shared" ref="J68:J131" si="2">IF(H68&lt;1000,"&lt;1000",IF(AND(H68&gt;1000,H68&lt;10000),"Между 1000 и 10 000",IF(AND(H68&gt;10000,H68&lt;50000),"Между 10 000 и 50 000",IF(AND(H68&gt;50000,H68&lt;100000),"Между 50 000 и 100 000",IF(AND(H68&gt;100000,H68&lt;500000),"Между 100 000 и 500 000","&gt;500 000")))))</f>
        <v>Между 10 000 и 50 000</v>
      </c>
      <c r="K68" t="str">
        <f t="shared" ref="K68:K131" si="3">IF(I68=0,"0",IF(I68&lt;1000,"&lt;1000",IF(AND(I68&gt;1000,I68&lt;10000),"Между 1000 и 10 000",IF(AND(I68&gt;10000,I68&lt;50000),"Между 10 000 и 50 000",IF(AND(I68&gt;50000,I68&lt;100000),"Между 50 000 и 100 000",IF(AND(I68&gt;100000,I68&lt;500000),"Между 100 000 и 500 000",IF(AND(I68&gt;500000,I68&lt;1000000),"Между 500 000 и 1 000 000","&gt;1 000 000")))))))</f>
        <v>0</v>
      </c>
    </row>
    <row r="69" spans="1:11" x14ac:dyDescent="0.25">
      <c r="A69" s="4">
        <v>44866</v>
      </c>
      <c r="B69" t="s">
        <v>9</v>
      </c>
      <c r="C69" t="s">
        <v>13</v>
      </c>
      <c r="D69" s="1">
        <v>2</v>
      </c>
      <c r="E69" s="2">
        <v>1</v>
      </c>
      <c r="F69" t="s">
        <v>11</v>
      </c>
      <c r="G69" s="3">
        <v>2</v>
      </c>
      <c r="H69" s="1">
        <v>88500.53</v>
      </c>
      <c r="I69" s="1">
        <v>0</v>
      </c>
      <c r="J69" s="3" t="str">
        <f t="shared" si="2"/>
        <v>Между 50 000 и 100 000</v>
      </c>
      <c r="K69" t="str">
        <f t="shared" si="3"/>
        <v>0</v>
      </c>
    </row>
    <row r="70" spans="1:11" x14ac:dyDescent="0.25">
      <c r="A70" s="4">
        <v>44866</v>
      </c>
      <c r="B70" t="s">
        <v>9</v>
      </c>
      <c r="C70" t="s">
        <v>13</v>
      </c>
      <c r="D70" s="1">
        <v>3</v>
      </c>
      <c r="E70" s="2">
        <v>1</v>
      </c>
      <c r="F70" t="s">
        <v>11</v>
      </c>
      <c r="G70" s="3">
        <v>1</v>
      </c>
      <c r="H70" s="1">
        <v>12953.08</v>
      </c>
      <c r="I70" s="1">
        <v>0</v>
      </c>
      <c r="J70" s="3" t="str">
        <f t="shared" si="2"/>
        <v>Между 10 000 и 50 000</v>
      </c>
      <c r="K70" t="str">
        <f t="shared" si="3"/>
        <v>0</v>
      </c>
    </row>
    <row r="71" spans="1:11" x14ac:dyDescent="0.25">
      <c r="A71" s="4">
        <v>44896</v>
      </c>
      <c r="B71" t="s">
        <v>9</v>
      </c>
      <c r="C71" t="s">
        <v>10</v>
      </c>
      <c r="D71" s="1">
        <v>3</v>
      </c>
      <c r="E71" s="2">
        <v>1</v>
      </c>
      <c r="F71" t="s">
        <v>12</v>
      </c>
      <c r="G71" s="3">
        <v>1</v>
      </c>
      <c r="H71" s="1">
        <v>17283.34</v>
      </c>
      <c r="I71" s="1">
        <v>0</v>
      </c>
      <c r="J71" s="3" t="str">
        <f t="shared" si="2"/>
        <v>Между 10 000 и 50 000</v>
      </c>
      <c r="K71" t="str">
        <f t="shared" si="3"/>
        <v>0</v>
      </c>
    </row>
    <row r="72" spans="1:11" x14ac:dyDescent="0.25">
      <c r="A72" s="4">
        <v>44896</v>
      </c>
      <c r="B72" t="s">
        <v>9</v>
      </c>
      <c r="C72" t="s">
        <v>13</v>
      </c>
      <c r="D72" s="1">
        <v>3</v>
      </c>
      <c r="E72" s="2">
        <v>1</v>
      </c>
      <c r="F72" t="s">
        <v>11</v>
      </c>
      <c r="G72" s="3">
        <v>2</v>
      </c>
      <c r="H72" s="1">
        <v>89994.66</v>
      </c>
      <c r="I72" s="1">
        <v>0</v>
      </c>
      <c r="J72" s="3" t="str">
        <f t="shared" si="2"/>
        <v>Между 50 000 и 100 000</v>
      </c>
      <c r="K72" t="str">
        <f t="shared" si="3"/>
        <v>0</v>
      </c>
    </row>
    <row r="73" spans="1:11" x14ac:dyDescent="0.25">
      <c r="A73" s="4">
        <v>44896</v>
      </c>
      <c r="B73" t="s">
        <v>9</v>
      </c>
      <c r="C73" t="s">
        <v>13</v>
      </c>
      <c r="D73" s="1">
        <v>4</v>
      </c>
      <c r="E73" s="2">
        <v>1</v>
      </c>
      <c r="F73" t="s">
        <v>11</v>
      </c>
      <c r="G73" s="3">
        <v>1</v>
      </c>
      <c r="H73" s="1">
        <v>13145.76</v>
      </c>
      <c r="I73" s="1">
        <v>0</v>
      </c>
      <c r="J73" s="3" t="str">
        <f t="shared" si="2"/>
        <v>Между 10 000 и 50 000</v>
      </c>
      <c r="K73" t="str">
        <f t="shared" si="3"/>
        <v>0</v>
      </c>
    </row>
    <row r="74" spans="1:11" x14ac:dyDescent="0.25">
      <c r="A74" s="4">
        <v>44927</v>
      </c>
      <c r="B74" t="s">
        <v>9</v>
      </c>
      <c r="C74" t="s">
        <v>13</v>
      </c>
      <c r="D74" s="1">
        <v>4</v>
      </c>
      <c r="E74" s="2">
        <v>1</v>
      </c>
      <c r="F74" t="s">
        <v>11</v>
      </c>
      <c r="G74" s="3">
        <v>2</v>
      </c>
      <c r="H74" s="1">
        <v>91869.28</v>
      </c>
      <c r="I74" s="1">
        <v>0</v>
      </c>
      <c r="J74" s="3" t="str">
        <f t="shared" si="2"/>
        <v>Между 50 000 и 100 000</v>
      </c>
      <c r="K74" t="str">
        <f t="shared" si="3"/>
        <v>0</v>
      </c>
    </row>
    <row r="75" spans="1:11" x14ac:dyDescent="0.25">
      <c r="A75" s="4">
        <v>45047</v>
      </c>
      <c r="B75" t="s">
        <v>9</v>
      </c>
      <c r="C75" t="s">
        <v>10</v>
      </c>
      <c r="D75" s="1">
        <v>3</v>
      </c>
      <c r="E75" s="2">
        <v>1</v>
      </c>
      <c r="F75" t="s">
        <v>11</v>
      </c>
      <c r="G75" s="3">
        <v>26</v>
      </c>
      <c r="H75" s="1">
        <v>3713708.32</v>
      </c>
      <c r="I75" s="1">
        <v>0</v>
      </c>
      <c r="J75" s="3" t="str">
        <f t="shared" si="2"/>
        <v>&gt;500 000</v>
      </c>
      <c r="K75" t="str">
        <f t="shared" si="3"/>
        <v>0</v>
      </c>
    </row>
    <row r="76" spans="1:11" x14ac:dyDescent="0.25">
      <c r="A76" s="4">
        <v>45078</v>
      </c>
      <c r="B76" t="s">
        <v>9</v>
      </c>
      <c r="C76" t="s">
        <v>10</v>
      </c>
      <c r="D76" s="1">
        <v>1</v>
      </c>
      <c r="E76" s="2">
        <v>1</v>
      </c>
      <c r="F76" t="s">
        <v>12</v>
      </c>
      <c r="G76" s="3">
        <v>1</v>
      </c>
      <c r="H76" s="1">
        <v>7188.35</v>
      </c>
      <c r="I76" s="1">
        <v>0</v>
      </c>
      <c r="J76" s="3" t="str">
        <f t="shared" si="2"/>
        <v>Между 1000 и 10 000</v>
      </c>
      <c r="K76" t="str">
        <f t="shared" si="3"/>
        <v>0</v>
      </c>
    </row>
    <row r="77" spans="1:11" x14ac:dyDescent="0.25">
      <c r="A77" s="4">
        <v>45078</v>
      </c>
      <c r="B77" t="s">
        <v>9</v>
      </c>
      <c r="C77" t="s">
        <v>13</v>
      </c>
      <c r="D77" s="1">
        <v>1</v>
      </c>
      <c r="E77" s="2">
        <v>1</v>
      </c>
      <c r="F77" t="s">
        <v>11</v>
      </c>
      <c r="G77" s="3">
        <v>2</v>
      </c>
      <c r="H77" s="1">
        <v>268021</v>
      </c>
      <c r="I77" s="1">
        <v>0</v>
      </c>
      <c r="J77" s="3" t="str">
        <f t="shared" si="2"/>
        <v>Между 100 000 и 500 000</v>
      </c>
      <c r="K77" t="str">
        <f t="shared" si="3"/>
        <v>0</v>
      </c>
    </row>
    <row r="78" spans="1:11" x14ac:dyDescent="0.25">
      <c r="A78" s="4">
        <v>44562</v>
      </c>
      <c r="B78" t="s">
        <v>9</v>
      </c>
      <c r="C78" t="s">
        <v>10</v>
      </c>
      <c r="D78" s="1">
        <v>1</v>
      </c>
      <c r="E78" s="2">
        <v>2</v>
      </c>
      <c r="F78" t="s">
        <v>12</v>
      </c>
      <c r="G78" s="3">
        <v>1</v>
      </c>
      <c r="H78" s="1">
        <v>249713.51</v>
      </c>
      <c r="I78" s="1">
        <v>0</v>
      </c>
      <c r="J78" s="3" t="str">
        <f t="shared" si="2"/>
        <v>Между 100 000 и 500 000</v>
      </c>
      <c r="K78" t="str">
        <f t="shared" si="3"/>
        <v>0</v>
      </c>
    </row>
    <row r="79" spans="1:11" x14ac:dyDescent="0.25">
      <c r="A79" s="4">
        <v>44562</v>
      </c>
      <c r="B79" t="s">
        <v>9</v>
      </c>
      <c r="C79" t="s">
        <v>10</v>
      </c>
      <c r="D79" s="1">
        <v>2</v>
      </c>
      <c r="E79" s="2">
        <v>2</v>
      </c>
      <c r="F79" t="s">
        <v>12</v>
      </c>
      <c r="G79" s="3">
        <v>1</v>
      </c>
      <c r="H79" s="1">
        <v>228640.76</v>
      </c>
      <c r="I79" s="1">
        <v>0</v>
      </c>
      <c r="J79" s="3" t="str">
        <f t="shared" si="2"/>
        <v>Между 100 000 и 500 000</v>
      </c>
      <c r="K79" t="str">
        <f t="shared" si="3"/>
        <v>0</v>
      </c>
    </row>
    <row r="80" spans="1:11" x14ac:dyDescent="0.25">
      <c r="A80" s="4">
        <v>44562</v>
      </c>
      <c r="B80" t="s">
        <v>9</v>
      </c>
      <c r="C80" t="s">
        <v>13</v>
      </c>
      <c r="D80" s="1">
        <v>1</v>
      </c>
      <c r="E80" s="2">
        <v>2</v>
      </c>
      <c r="F80" t="s">
        <v>11</v>
      </c>
      <c r="G80" s="3">
        <v>4</v>
      </c>
      <c r="H80" s="1">
        <v>160269.07999999999</v>
      </c>
      <c r="I80" s="1">
        <v>0</v>
      </c>
      <c r="J80" s="3" t="str">
        <f t="shared" si="2"/>
        <v>Между 100 000 и 500 000</v>
      </c>
      <c r="K80" t="str">
        <f t="shared" si="3"/>
        <v>0</v>
      </c>
    </row>
    <row r="81" spans="1:11" x14ac:dyDescent="0.25">
      <c r="A81" s="4">
        <v>44562</v>
      </c>
      <c r="B81" t="s">
        <v>9</v>
      </c>
      <c r="C81" t="s">
        <v>13</v>
      </c>
      <c r="D81" s="1">
        <v>2</v>
      </c>
      <c r="E81" s="2">
        <v>2</v>
      </c>
      <c r="F81" t="s">
        <v>11</v>
      </c>
      <c r="G81" s="3">
        <v>5</v>
      </c>
      <c r="H81" s="1">
        <v>556863.06000000006</v>
      </c>
      <c r="I81" s="1">
        <v>0</v>
      </c>
      <c r="J81" s="3" t="str">
        <f t="shared" si="2"/>
        <v>&gt;500 000</v>
      </c>
      <c r="K81" t="str">
        <f t="shared" si="3"/>
        <v>0</v>
      </c>
    </row>
    <row r="82" spans="1:11" x14ac:dyDescent="0.25">
      <c r="A82" s="4">
        <v>44562</v>
      </c>
      <c r="B82" t="s">
        <v>9</v>
      </c>
      <c r="C82" t="s">
        <v>10</v>
      </c>
      <c r="D82" s="1">
        <v>2</v>
      </c>
      <c r="E82" s="2">
        <v>2</v>
      </c>
      <c r="F82" t="s">
        <v>11</v>
      </c>
      <c r="G82" s="3">
        <v>26</v>
      </c>
      <c r="H82" s="1">
        <v>8545677.8699999992</v>
      </c>
      <c r="I82" s="1">
        <v>0</v>
      </c>
      <c r="J82" s="3" t="str">
        <f t="shared" si="2"/>
        <v>&gt;500 000</v>
      </c>
      <c r="K82" t="str">
        <f t="shared" si="3"/>
        <v>0</v>
      </c>
    </row>
    <row r="83" spans="1:11" x14ac:dyDescent="0.25">
      <c r="A83" s="4">
        <v>44593</v>
      </c>
      <c r="B83" t="s">
        <v>9</v>
      </c>
      <c r="C83" t="s">
        <v>10</v>
      </c>
      <c r="D83" s="1">
        <v>2</v>
      </c>
      <c r="E83" s="2">
        <v>2</v>
      </c>
      <c r="F83" t="s">
        <v>12</v>
      </c>
      <c r="G83" s="3">
        <v>1</v>
      </c>
      <c r="H83" s="1">
        <v>254060.79</v>
      </c>
      <c r="I83" s="1">
        <v>0</v>
      </c>
      <c r="J83" s="3" t="str">
        <f t="shared" si="2"/>
        <v>Между 100 000 и 500 000</v>
      </c>
      <c r="K83" t="str">
        <f t="shared" si="3"/>
        <v>0</v>
      </c>
    </row>
    <row r="84" spans="1:11" x14ac:dyDescent="0.25">
      <c r="A84" s="4">
        <v>44593</v>
      </c>
      <c r="B84" t="s">
        <v>9</v>
      </c>
      <c r="C84" t="s">
        <v>10</v>
      </c>
      <c r="D84" s="1">
        <v>3</v>
      </c>
      <c r="E84" s="2">
        <v>2</v>
      </c>
      <c r="F84" t="s">
        <v>12</v>
      </c>
      <c r="G84" s="3">
        <v>1</v>
      </c>
      <c r="H84" s="1">
        <v>233218.85</v>
      </c>
      <c r="I84" s="1">
        <v>0</v>
      </c>
      <c r="J84" s="3" t="str">
        <f t="shared" si="2"/>
        <v>Между 100 000 и 500 000</v>
      </c>
      <c r="K84" t="str">
        <f t="shared" si="3"/>
        <v>0</v>
      </c>
    </row>
    <row r="85" spans="1:11" x14ac:dyDescent="0.25">
      <c r="A85" s="4">
        <v>44593</v>
      </c>
      <c r="B85" t="s">
        <v>9</v>
      </c>
      <c r="C85" t="s">
        <v>10</v>
      </c>
      <c r="D85" s="1">
        <v>3</v>
      </c>
      <c r="E85" s="2">
        <v>2</v>
      </c>
      <c r="F85" t="s">
        <v>11</v>
      </c>
      <c r="G85" s="3">
        <v>22</v>
      </c>
      <c r="H85" s="1">
        <v>7036156.0800000001</v>
      </c>
      <c r="I85" s="1">
        <v>0</v>
      </c>
      <c r="J85" s="3" t="str">
        <f t="shared" si="2"/>
        <v>&gt;500 000</v>
      </c>
      <c r="K85" t="str">
        <f t="shared" si="3"/>
        <v>0</v>
      </c>
    </row>
    <row r="86" spans="1:11" x14ac:dyDescent="0.25">
      <c r="A86" s="4">
        <v>44593</v>
      </c>
      <c r="B86" t="s">
        <v>9</v>
      </c>
      <c r="C86" t="s">
        <v>13</v>
      </c>
      <c r="D86" s="1">
        <v>2</v>
      </c>
      <c r="E86" s="2">
        <v>2</v>
      </c>
      <c r="F86" t="s">
        <v>11</v>
      </c>
      <c r="G86" s="3">
        <v>3</v>
      </c>
      <c r="H86" s="1">
        <v>161456.28</v>
      </c>
      <c r="I86" s="1">
        <v>0</v>
      </c>
      <c r="J86" s="3" t="str">
        <f t="shared" si="2"/>
        <v>Между 100 000 и 500 000</v>
      </c>
      <c r="K86" t="str">
        <f t="shared" si="3"/>
        <v>0</v>
      </c>
    </row>
    <row r="87" spans="1:11" x14ac:dyDescent="0.25">
      <c r="A87" s="4">
        <v>44621</v>
      </c>
      <c r="B87" t="s">
        <v>9</v>
      </c>
      <c r="C87" t="s">
        <v>13</v>
      </c>
      <c r="D87" s="1">
        <v>2</v>
      </c>
      <c r="E87" s="2">
        <v>2</v>
      </c>
      <c r="F87" t="s">
        <v>11</v>
      </c>
      <c r="G87" s="3">
        <v>2</v>
      </c>
      <c r="H87" s="1">
        <v>114898.92</v>
      </c>
      <c r="I87" s="1">
        <v>0</v>
      </c>
      <c r="J87" s="3" t="str">
        <f t="shared" si="2"/>
        <v>Между 100 000 и 500 000</v>
      </c>
      <c r="K87" t="str">
        <f t="shared" si="3"/>
        <v>0</v>
      </c>
    </row>
    <row r="88" spans="1:11" x14ac:dyDescent="0.25">
      <c r="A88" s="4">
        <v>44621</v>
      </c>
      <c r="B88" t="s">
        <v>9</v>
      </c>
      <c r="C88" t="s">
        <v>13</v>
      </c>
      <c r="D88" s="1">
        <v>3</v>
      </c>
      <c r="E88" s="2">
        <v>2</v>
      </c>
      <c r="F88" t="s">
        <v>11</v>
      </c>
      <c r="G88" s="3">
        <v>3</v>
      </c>
      <c r="H88" s="1">
        <v>164151.98000000001</v>
      </c>
      <c r="I88" s="1">
        <v>0</v>
      </c>
      <c r="J88" s="3" t="str">
        <f t="shared" si="2"/>
        <v>Между 100 000 и 500 000</v>
      </c>
      <c r="K88" t="str">
        <f t="shared" si="3"/>
        <v>0</v>
      </c>
    </row>
    <row r="89" spans="1:11" x14ac:dyDescent="0.25">
      <c r="A89" s="4">
        <v>44621</v>
      </c>
      <c r="B89" t="s">
        <v>9</v>
      </c>
      <c r="C89" t="s">
        <v>13</v>
      </c>
      <c r="D89" s="1">
        <v>4</v>
      </c>
      <c r="E89" s="2">
        <v>2</v>
      </c>
      <c r="F89" t="s">
        <v>11</v>
      </c>
      <c r="G89" s="3">
        <v>2</v>
      </c>
      <c r="H89" s="1">
        <v>17545.71</v>
      </c>
      <c r="I89" s="1">
        <v>0</v>
      </c>
      <c r="J89" s="3" t="str">
        <f t="shared" si="2"/>
        <v>Между 10 000 и 50 000</v>
      </c>
      <c r="K89" t="str">
        <f t="shared" si="3"/>
        <v>0</v>
      </c>
    </row>
    <row r="90" spans="1:11" x14ac:dyDescent="0.25">
      <c r="A90" s="4">
        <v>44652</v>
      </c>
      <c r="B90" t="s">
        <v>9</v>
      </c>
      <c r="C90" t="s">
        <v>10</v>
      </c>
      <c r="D90" s="1">
        <v>1</v>
      </c>
      <c r="E90" s="2">
        <v>2</v>
      </c>
      <c r="F90" t="s">
        <v>12</v>
      </c>
      <c r="G90" s="3">
        <v>1</v>
      </c>
      <c r="H90" s="1">
        <v>11535.81</v>
      </c>
      <c r="I90" s="1">
        <v>0</v>
      </c>
      <c r="J90" s="3" t="str">
        <f t="shared" si="2"/>
        <v>Между 10 000 и 50 000</v>
      </c>
      <c r="K90" t="str">
        <f t="shared" si="3"/>
        <v>0</v>
      </c>
    </row>
    <row r="91" spans="1:11" x14ac:dyDescent="0.25">
      <c r="A91" s="4">
        <v>44652</v>
      </c>
      <c r="B91" t="s">
        <v>9</v>
      </c>
      <c r="C91" t="s">
        <v>10</v>
      </c>
      <c r="D91" s="1">
        <v>3</v>
      </c>
      <c r="E91" s="2">
        <v>2</v>
      </c>
      <c r="F91" t="s">
        <v>11</v>
      </c>
      <c r="G91" s="3">
        <v>12</v>
      </c>
      <c r="H91" s="1">
        <v>2541771.2000000002</v>
      </c>
      <c r="I91" s="1">
        <v>0</v>
      </c>
      <c r="J91" s="3" t="str">
        <f t="shared" si="2"/>
        <v>&gt;500 000</v>
      </c>
      <c r="K91" t="str">
        <f t="shared" si="3"/>
        <v>0</v>
      </c>
    </row>
    <row r="92" spans="1:11" x14ac:dyDescent="0.25">
      <c r="A92" s="4">
        <v>44652</v>
      </c>
      <c r="B92" t="s">
        <v>9</v>
      </c>
      <c r="C92" t="s">
        <v>13</v>
      </c>
      <c r="D92" s="1">
        <v>3</v>
      </c>
      <c r="E92" s="2">
        <v>2</v>
      </c>
      <c r="F92" t="s">
        <v>11</v>
      </c>
      <c r="G92" s="3">
        <v>2</v>
      </c>
      <c r="H92" s="1">
        <v>117320.66</v>
      </c>
      <c r="I92" s="1">
        <v>0</v>
      </c>
      <c r="J92" s="3" t="str">
        <f t="shared" si="2"/>
        <v>Между 100 000 и 500 000</v>
      </c>
      <c r="K92" t="str">
        <f t="shared" si="3"/>
        <v>0</v>
      </c>
    </row>
    <row r="93" spans="1:11" x14ac:dyDescent="0.25">
      <c r="A93" s="4">
        <v>44652</v>
      </c>
      <c r="B93" t="s">
        <v>9</v>
      </c>
      <c r="C93" t="s">
        <v>13</v>
      </c>
      <c r="D93" s="1">
        <v>4</v>
      </c>
      <c r="E93" s="2">
        <v>2</v>
      </c>
      <c r="F93" t="s">
        <v>11</v>
      </c>
      <c r="G93" s="3">
        <v>3</v>
      </c>
      <c r="H93" s="1">
        <v>167251.68</v>
      </c>
      <c r="I93" s="1">
        <v>0</v>
      </c>
      <c r="J93" s="3" t="str">
        <f t="shared" si="2"/>
        <v>Между 100 000 и 500 000</v>
      </c>
      <c r="K93" t="str">
        <f t="shared" si="3"/>
        <v>0</v>
      </c>
    </row>
    <row r="94" spans="1:11" x14ac:dyDescent="0.25">
      <c r="A94" s="4">
        <v>44682</v>
      </c>
      <c r="B94" t="s">
        <v>9</v>
      </c>
      <c r="C94" t="s">
        <v>10</v>
      </c>
      <c r="D94" s="1">
        <v>2</v>
      </c>
      <c r="E94" s="2">
        <v>2</v>
      </c>
      <c r="F94" t="s">
        <v>12</v>
      </c>
      <c r="G94" s="3">
        <v>1</v>
      </c>
      <c r="H94" s="1">
        <v>11798.97</v>
      </c>
      <c r="I94" s="1">
        <v>0</v>
      </c>
      <c r="J94" s="3" t="str">
        <f t="shared" si="2"/>
        <v>Между 10 000 и 50 000</v>
      </c>
      <c r="K94" t="str">
        <f t="shared" si="3"/>
        <v>0</v>
      </c>
    </row>
    <row r="95" spans="1:11" x14ac:dyDescent="0.25">
      <c r="A95" s="4">
        <v>44682</v>
      </c>
      <c r="B95" t="s">
        <v>9</v>
      </c>
      <c r="C95" t="s">
        <v>10</v>
      </c>
      <c r="D95" s="1">
        <v>3</v>
      </c>
      <c r="E95" s="2">
        <v>2</v>
      </c>
      <c r="F95" t="s">
        <v>11</v>
      </c>
      <c r="G95" s="3">
        <v>7</v>
      </c>
      <c r="H95" s="1">
        <v>875525.39</v>
      </c>
      <c r="I95" s="1">
        <v>0</v>
      </c>
      <c r="J95" s="3" t="str">
        <f t="shared" si="2"/>
        <v>&gt;500 000</v>
      </c>
      <c r="K95" t="str">
        <f t="shared" si="3"/>
        <v>0</v>
      </c>
    </row>
    <row r="96" spans="1:11" x14ac:dyDescent="0.25">
      <c r="A96" s="4">
        <v>44682</v>
      </c>
      <c r="B96" t="s">
        <v>9</v>
      </c>
      <c r="C96" t="s">
        <v>13</v>
      </c>
      <c r="D96" s="1">
        <v>1</v>
      </c>
      <c r="E96" s="2">
        <v>2</v>
      </c>
      <c r="F96" t="s">
        <v>12</v>
      </c>
      <c r="G96" s="3">
        <v>1</v>
      </c>
      <c r="H96" s="1">
        <v>20521.669999999998</v>
      </c>
      <c r="I96" s="1">
        <v>0</v>
      </c>
      <c r="J96" s="3" t="str">
        <f t="shared" si="2"/>
        <v>Между 10 000 и 50 000</v>
      </c>
      <c r="K96" t="str">
        <f t="shared" si="3"/>
        <v>0</v>
      </c>
    </row>
    <row r="97" spans="1:11" x14ac:dyDescent="0.25">
      <c r="A97" s="4">
        <v>44682</v>
      </c>
      <c r="B97" t="s">
        <v>9</v>
      </c>
      <c r="C97" t="s">
        <v>13</v>
      </c>
      <c r="D97" s="1">
        <v>1</v>
      </c>
      <c r="E97" s="2">
        <v>2</v>
      </c>
      <c r="F97" t="s">
        <v>11</v>
      </c>
      <c r="G97" s="3">
        <v>1</v>
      </c>
      <c r="H97" s="1">
        <v>4818.72</v>
      </c>
      <c r="I97" s="1">
        <v>0</v>
      </c>
      <c r="J97" s="3" t="str">
        <f t="shared" si="2"/>
        <v>Между 1000 и 10 000</v>
      </c>
      <c r="K97" t="str">
        <f t="shared" si="3"/>
        <v>0</v>
      </c>
    </row>
    <row r="98" spans="1:11" x14ac:dyDescent="0.25">
      <c r="A98" s="4">
        <v>44682</v>
      </c>
      <c r="B98" t="s">
        <v>9</v>
      </c>
      <c r="C98" t="s">
        <v>13</v>
      </c>
      <c r="D98" s="1">
        <v>2</v>
      </c>
      <c r="E98" s="2">
        <v>2</v>
      </c>
      <c r="F98" t="s">
        <v>11</v>
      </c>
      <c r="G98" s="3">
        <v>6</v>
      </c>
      <c r="H98" s="1">
        <v>505568.06</v>
      </c>
      <c r="I98" s="1">
        <v>0</v>
      </c>
      <c r="J98" s="3" t="str">
        <f t="shared" si="2"/>
        <v>&gt;500 000</v>
      </c>
      <c r="K98" t="str">
        <f t="shared" si="3"/>
        <v>0</v>
      </c>
    </row>
    <row r="99" spans="1:11" x14ac:dyDescent="0.25">
      <c r="A99" s="4">
        <v>44682</v>
      </c>
      <c r="B99" t="s">
        <v>9</v>
      </c>
      <c r="C99" t="s">
        <v>13</v>
      </c>
      <c r="D99" s="1">
        <v>4</v>
      </c>
      <c r="E99" s="2">
        <v>2</v>
      </c>
      <c r="F99" t="s">
        <v>11</v>
      </c>
      <c r="G99" s="3">
        <v>2</v>
      </c>
      <c r="H99" s="1">
        <v>119865.67</v>
      </c>
      <c r="I99" s="1">
        <v>0</v>
      </c>
      <c r="J99" s="3" t="str">
        <f t="shared" si="2"/>
        <v>Между 100 000 и 500 000</v>
      </c>
      <c r="K99" t="str">
        <f t="shared" si="3"/>
        <v>0</v>
      </c>
    </row>
    <row r="100" spans="1:11" x14ac:dyDescent="0.25">
      <c r="A100" s="4">
        <v>44713</v>
      </c>
      <c r="B100" t="s">
        <v>9</v>
      </c>
      <c r="C100" t="s">
        <v>10</v>
      </c>
      <c r="D100" s="1">
        <v>3</v>
      </c>
      <c r="E100" s="2">
        <v>2</v>
      </c>
      <c r="F100" t="s">
        <v>12</v>
      </c>
      <c r="G100" s="3">
        <v>1</v>
      </c>
      <c r="H100" s="1">
        <v>12068.31</v>
      </c>
      <c r="I100" s="1">
        <v>0</v>
      </c>
      <c r="J100" s="3" t="str">
        <f t="shared" si="2"/>
        <v>Между 10 000 и 50 000</v>
      </c>
      <c r="K100" t="str">
        <f t="shared" si="3"/>
        <v>0</v>
      </c>
    </row>
    <row r="101" spans="1:11" x14ac:dyDescent="0.25">
      <c r="A101" s="4">
        <v>44713</v>
      </c>
      <c r="B101" t="s">
        <v>9</v>
      </c>
      <c r="C101" t="s">
        <v>13</v>
      </c>
      <c r="D101" s="1">
        <v>2</v>
      </c>
      <c r="E101" s="2">
        <v>2</v>
      </c>
      <c r="F101" t="s">
        <v>12</v>
      </c>
      <c r="G101" s="3">
        <v>1</v>
      </c>
      <c r="H101" s="1">
        <v>20890.23</v>
      </c>
      <c r="I101" s="1">
        <v>0</v>
      </c>
      <c r="J101" s="3" t="str">
        <f t="shared" si="2"/>
        <v>Между 10 000 и 50 000</v>
      </c>
      <c r="K101" t="str">
        <f t="shared" si="3"/>
        <v>0</v>
      </c>
    </row>
    <row r="102" spans="1:11" x14ac:dyDescent="0.25">
      <c r="A102" s="4">
        <v>44713</v>
      </c>
      <c r="B102" t="s">
        <v>9</v>
      </c>
      <c r="C102" t="s">
        <v>13</v>
      </c>
      <c r="D102" s="1">
        <v>2</v>
      </c>
      <c r="E102" s="2">
        <v>2</v>
      </c>
      <c r="F102" t="s">
        <v>11</v>
      </c>
      <c r="G102" s="3">
        <v>1</v>
      </c>
      <c r="H102" s="1">
        <v>4918.9399999999996</v>
      </c>
      <c r="I102" s="1">
        <v>0</v>
      </c>
      <c r="J102" s="3" t="str">
        <f t="shared" si="2"/>
        <v>Между 1000 и 10 000</v>
      </c>
      <c r="K102" t="str">
        <f t="shared" si="3"/>
        <v>0</v>
      </c>
    </row>
    <row r="103" spans="1:11" x14ac:dyDescent="0.25">
      <c r="A103" s="4">
        <v>44713</v>
      </c>
      <c r="B103" t="s">
        <v>9</v>
      </c>
      <c r="C103" t="s">
        <v>13</v>
      </c>
      <c r="D103" s="1">
        <v>3</v>
      </c>
      <c r="E103" s="2">
        <v>2</v>
      </c>
      <c r="F103" t="s">
        <v>11</v>
      </c>
      <c r="G103" s="3">
        <v>6</v>
      </c>
      <c r="H103" s="1">
        <v>516155.13</v>
      </c>
      <c r="I103" s="1">
        <v>0</v>
      </c>
      <c r="J103" s="3" t="str">
        <f t="shared" si="2"/>
        <v>&gt;500 000</v>
      </c>
      <c r="K103" t="str">
        <f t="shared" si="3"/>
        <v>0</v>
      </c>
    </row>
    <row r="104" spans="1:11" x14ac:dyDescent="0.25">
      <c r="A104" s="4">
        <v>44743</v>
      </c>
      <c r="B104" t="s">
        <v>9</v>
      </c>
      <c r="C104" t="s">
        <v>13</v>
      </c>
      <c r="D104" s="1">
        <v>1</v>
      </c>
      <c r="E104" s="2">
        <v>2</v>
      </c>
      <c r="F104" t="s">
        <v>11</v>
      </c>
      <c r="G104" s="3">
        <v>1</v>
      </c>
      <c r="H104" s="1">
        <v>31208.75</v>
      </c>
      <c r="I104" s="1">
        <v>0</v>
      </c>
      <c r="J104" s="3" t="str">
        <f t="shared" si="2"/>
        <v>Между 10 000 и 50 000</v>
      </c>
      <c r="K104" t="str">
        <f t="shared" si="3"/>
        <v>0</v>
      </c>
    </row>
    <row r="105" spans="1:11" x14ac:dyDescent="0.25">
      <c r="A105" s="4">
        <v>44743</v>
      </c>
      <c r="B105" t="s">
        <v>9</v>
      </c>
      <c r="C105" t="s">
        <v>13</v>
      </c>
      <c r="D105" s="1">
        <v>3</v>
      </c>
      <c r="E105" s="2">
        <v>2</v>
      </c>
      <c r="F105" t="s">
        <v>12</v>
      </c>
      <c r="G105" s="3">
        <v>1</v>
      </c>
      <c r="H105" s="1">
        <v>21292.78</v>
      </c>
      <c r="I105" s="1">
        <v>0</v>
      </c>
      <c r="J105" s="3" t="str">
        <f t="shared" si="2"/>
        <v>Между 10 000 и 50 000</v>
      </c>
      <c r="K105" t="str">
        <f t="shared" si="3"/>
        <v>0</v>
      </c>
    </row>
    <row r="106" spans="1:11" x14ac:dyDescent="0.25">
      <c r="A106" s="4">
        <v>44743</v>
      </c>
      <c r="B106" t="s">
        <v>9</v>
      </c>
      <c r="C106" t="s">
        <v>13</v>
      </c>
      <c r="D106" s="1">
        <v>3</v>
      </c>
      <c r="E106" s="2">
        <v>2</v>
      </c>
      <c r="F106" t="s">
        <v>11</v>
      </c>
      <c r="G106" s="3">
        <v>1</v>
      </c>
      <c r="H106" s="1">
        <v>5039.24</v>
      </c>
      <c r="I106" s="1">
        <v>0</v>
      </c>
      <c r="J106" s="3" t="str">
        <f t="shared" si="2"/>
        <v>Между 1000 и 10 000</v>
      </c>
      <c r="K106" t="str">
        <f t="shared" si="3"/>
        <v>0</v>
      </c>
    </row>
    <row r="107" spans="1:11" x14ac:dyDescent="0.25">
      <c r="A107" s="4">
        <v>44743</v>
      </c>
      <c r="B107" t="s">
        <v>9</v>
      </c>
      <c r="C107" t="s">
        <v>13</v>
      </c>
      <c r="D107" s="1">
        <v>4</v>
      </c>
      <c r="E107" s="2">
        <v>2</v>
      </c>
      <c r="F107" t="s">
        <v>11</v>
      </c>
      <c r="G107" s="3">
        <v>6</v>
      </c>
      <c r="H107" s="1">
        <v>527004.35</v>
      </c>
      <c r="I107" s="1">
        <v>0</v>
      </c>
      <c r="J107" s="3" t="str">
        <f t="shared" si="2"/>
        <v>&gt;500 000</v>
      </c>
      <c r="K107" t="str">
        <f t="shared" si="3"/>
        <v>0</v>
      </c>
    </row>
    <row r="108" spans="1:11" x14ac:dyDescent="0.25">
      <c r="A108" s="4">
        <v>44774</v>
      </c>
      <c r="B108" t="s">
        <v>9</v>
      </c>
      <c r="C108" t="s">
        <v>13</v>
      </c>
      <c r="D108" s="1">
        <v>2</v>
      </c>
      <c r="E108" s="2">
        <v>2</v>
      </c>
      <c r="F108" t="s">
        <v>11</v>
      </c>
      <c r="G108" s="3">
        <v>1</v>
      </c>
      <c r="H108" s="1">
        <v>31855.19</v>
      </c>
      <c r="I108" s="1">
        <v>0</v>
      </c>
      <c r="J108" s="3" t="str">
        <f t="shared" si="2"/>
        <v>Между 10 000 и 50 000</v>
      </c>
      <c r="K108" t="str">
        <f t="shared" si="3"/>
        <v>0</v>
      </c>
    </row>
    <row r="109" spans="1:11" x14ac:dyDescent="0.25">
      <c r="A109" s="4">
        <v>44774</v>
      </c>
      <c r="B109" t="s">
        <v>9</v>
      </c>
      <c r="C109" t="s">
        <v>13</v>
      </c>
      <c r="D109" s="1">
        <v>4</v>
      </c>
      <c r="E109" s="2">
        <v>2</v>
      </c>
      <c r="F109" t="s">
        <v>12</v>
      </c>
      <c r="G109" s="3">
        <v>1</v>
      </c>
      <c r="H109" s="1">
        <v>21759.86</v>
      </c>
      <c r="I109" s="1">
        <v>0</v>
      </c>
      <c r="J109" s="3" t="str">
        <f t="shared" si="2"/>
        <v>Между 10 000 и 50 000</v>
      </c>
      <c r="K109" t="str">
        <f t="shared" si="3"/>
        <v>0</v>
      </c>
    </row>
    <row r="110" spans="1:11" x14ac:dyDescent="0.25">
      <c r="A110" s="4">
        <v>44805</v>
      </c>
      <c r="B110" t="s">
        <v>9</v>
      </c>
      <c r="C110" t="s">
        <v>13</v>
      </c>
      <c r="D110" s="1">
        <v>3</v>
      </c>
      <c r="E110" s="2">
        <v>2</v>
      </c>
      <c r="F110" t="s">
        <v>11</v>
      </c>
      <c r="G110" s="3">
        <v>1</v>
      </c>
      <c r="H110" s="1">
        <v>32532.62</v>
      </c>
      <c r="I110" s="1">
        <v>0</v>
      </c>
      <c r="J110" s="3" t="str">
        <f t="shared" si="2"/>
        <v>Между 10 000 и 50 000</v>
      </c>
      <c r="K110" t="str">
        <f t="shared" si="3"/>
        <v>0</v>
      </c>
    </row>
    <row r="111" spans="1:11" x14ac:dyDescent="0.25">
      <c r="A111" s="4">
        <v>44835</v>
      </c>
      <c r="B111" t="s">
        <v>9</v>
      </c>
      <c r="C111" t="s">
        <v>13</v>
      </c>
      <c r="D111" s="1">
        <v>4</v>
      </c>
      <c r="E111" s="2">
        <v>2</v>
      </c>
      <c r="F111" t="s">
        <v>11</v>
      </c>
      <c r="G111" s="3">
        <v>1</v>
      </c>
      <c r="H111" s="1">
        <v>33241.71</v>
      </c>
      <c r="I111" s="1">
        <v>0</v>
      </c>
      <c r="J111" s="3" t="str">
        <f t="shared" si="2"/>
        <v>Между 10 000 и 50 000</v>
      </c>
      <c r="K111" t="str">
        <f t="shared" si="3"/>
        <v>0</v>
      </c>
    </row>
    <row r="112" spans="1:11" x14ac:dyDescent="0.25">
      <c r="A112" s="4">
        <v>44866</v>
      </c>
      <c r="B112" t="s">
        <v>9</v>
      </c>
      <c r="C112" t="s">
        <v>10</v>
      </c>
      <c r="D112" s="1">
        <v>3</v>
      </c>
      <c r="E112" s="2">
        <v>2</v>
      </c>
      <c r="F112" t="s">
        <v>11</v>
      </c>
      <c r="G112" s="3">
        <v>11</v>
      </c>
      <c r="H112" s="1">
        <v>1739363.38</v>
      </c>
      <c r="I112" s="1">
        <v>0</v>
      </c>
      <c r="J112" s="3" t="str">
        <f t="shared" si="2"/>
        <v>&gt;500 000</v>
      </c>
      <c r="K112" t="str">
        <f t="shared" si="3"/>
        <v>0</v>
      </c>
    </row>
    <row r="113" spans="1:11" x14ac:dyDescent="0.25">
      <c r="A113" s="4">
        <v>44986</v>
      </c>
      <c r="B113" t="s">
        <v>9</v>
      </c>
      <c r="C113" t="s">
        <v>10</v>
      </c>
      <c r="D113" s="1">
        <v>2</v>
      </c>
      <c r="E113" s="2">
        <v>2</v>
      </c>
      <c r="F113" t="s">
        <v>12</v>
      </c>
      <c r="G113" s="3">
        <v>19</v>
      </c>
      <c r="H113" s="1">
        <v>1798636.71</v>
      </c>
      <c r="I113" s="1">
        <v>0</v>
      </c>
      <c r="J113" s="3" t="str">
        <f t="shared" si="2"/>
        <v>&gt;500 000</v>
      </c>
      <c r="K113" t="str">
        <f t="shared" si="3"/>
        <v>0</v>
      </c>
    </row>
    <row r="114" spans="1:11" x14ac:dyDescent="0.25">
      <c r="A114" s="4">
        <v>44986</v>
      </c>
      <c r="B114" t="s">
        <v>9</v>
      </c>
      <c r="C114" t="s">
        <v>10</v>
      </c>
      <c r="D114" s="1">
        <v>3</v>
      </c>
      <c r="E114" s="2">
        <v>2</v>
      </c>
      <c r="F114" t="s">
        <v>12</v>
      </c>
      <c r="G114" s="3">
        <v>20</v>
      </c>
      <c r="H114" s="1">
        <v>1366050.95</v>
      </c>
      <c r="I114" s="1">
        <v>0</v>
      </c>
      <c r="J114" s="3" t="str">
        <f t="shared" si="2"/>
        <v>&gt;500 000</v>
      </c>
      <c r="K114" t="str">
        <f t="shared" si="3"/>
        <v>0</v>
      </c>
    </row>
    <row r="115" spans="1:11" x14ac:dyDescent="0.25">
      <c r="A115" s="4">
        <v>44986</v>
      </c>
      <c r="B115" t="s">
        <v>9</v>
      </c>
      <c r="C115" t="s">
        <v>13</v>
      </c>
      <c r="D115" s="1">
        <v>1</v>
      </c>
      <c r="E115" s="2">
        <v>2</v>
      </c>
      <c r="F115" t="s">
        <v>11</v>
      </c>
      <c r="G115" s="3">
        <v>1</v>
      </c>
      <c r="H115" s="1">
        <v>234736.61</v>
      </c>
      <c r="I115" s="1">
        <v>0</v>
      </c>
      <c r="J115" s="3" t="str">
        <f t="shared" si="2"/>
        <v>Между 100 000 и 500 000</v>
      </c>
      <c r="K115" t="str">
        <f t="shared" si="3"/>
        <v>0</v>
      </c>
    </row>
    <row r="116" spans="1:11" x14ac:dyDescent="0.25">
      <c r="A116" s="4">
        <v>44986</v>
      </c>
      <c r="B116" t="s">
        <v>9</v>
      </c>
      <c r="C116" t="s">
        <v>13</v>
      </c>
      <c r="D116" s="1">
        <v>4</v>
      </c>
      <c r="E116" s="2">
        <v>2</v>
      </c>
      <c r="F116" t="s">
        <v>11</v>
      </c>
      <c r="G116" s="3">
        <v>3</v>
      </c>
      <c r="H116" s="1">
        <v>599019.39</v>
      </c>
      <c r="I116" s="1">
        <v>0</v>
      </c>
      <c r="J116" s="3" t="str">
        <f t="shared" si="2"/>
        <v>&gt;500 000</v>
      </c>
      <c r="K116" t="str">
        <f t="shared" si="3"/>
        <v>0</v>
      </c>
    </row>
    <row r="117" spans="1:11" x14ac:dyDescent="0.25">
      <c r="A117" s="4">
        <v>45017</v>
      </c>
      <c r="B117" t="s">
        <v>9</v>
      </c>
      <c r="C117" t="s">
        <v>10</v>
      </c>
      <c r="D117" s="1">
        <v>2</v>
      </c>
      <c r="E117" s="2">
        <v>2</v>
      </c>
      <c r="F117" t="s">
        <v>12</v>
      </c>
      <c r="G117" s="3">
        <v>11</v>
      </c>
      <c r="H117" s="1">
        <v>547738.18000000005</v>
      </c>
      <c r="I117" s="1">
        <v>0</v>
      </c>
      <c r="J117" s="3" t="str">
        <f t="shared" si="2"/>
        <v>&gt;500 000</v>
      </c>
      <c r="K117" t="str">
        <f t="shared" si="3"/>
        <v>0</v>
      </c>
    </row>
    <row r="118" spans="1:11" x14ac:dyDescent="0.25">
      <c r="A118" s="4">
        <v>45017</v>
      </c>
      <c r="B118" t="s">
        <v>9</v>
      </c>
      <c r="C118" t="s">
        <v>10</v>
      </c>
      <c r="D118" s="1">
        <v>3</v>
      </c>
      <c r="E118" s="2">
        <v>2</v>
      </c>
      <c r="F118" t="s">
        <v>12</v>
      </c>
      <c r="G118" s="3">
        <v>3</v>
      </c>
      <c r="H118" s="1">
        <v>45769.279999999999</v>
      </c>
      <c r="I118" s="1">
        <v>0</v>
      </c>
      <c r="J118" s="3" t="str">
        <f t="shared" si="2"/>
        <v>Между 10 000 и 50 000</v>
      </c>
      <c r="K118" t="str">
        <f t="shared" si="3"/>
        <v>0</v>
      </c>
    </row>
    <row r="119" spans="1:11" x14ac:dyDescent="0.25">
      <c r="A119" s="4">
        <v>45017</v>
      </c>
      <c r="B119" t="s">
        <v>9</v>
      </c>
      <c r="C119" t="s">
        <v>13</v>
      </c>
      <c r="D119" s="1">
        <v>2</v>
      </c>
      <c r="E119" s="2">
        <v>2</v>
      </c>
      <c r="F119" t="s">
        <v>11</v>
      </c>
      <c r="G119" s="3">
        <v>1</v>
      </c>
      <c r="H119" s="1">
        <v>239489.6</v>
      </c>
      <c r="I119" s="1">
        <v>0</v>
      </c>
      <c r="J119" s="3" t="str">
        <f t="shared" si="2"/>
        <v>Между 100 000 и 500 000</v>
      </c>
      <c r="K119" t="str">
        <f t="shared" si="3"/>
        <v>0</v>
      </c>
    </row>
    <row r="120" spans="1:11" x14ac:dyDescent="0.25">
      <c r="A120" s="4">
        <v>45047</v>
      </c>
      <c r="B120" t="s">
        <v>9</v>
      </c>
      <c r="C120" t="s">
        <v>10</v>
      </c>
      <c r="D120" s="1">
        <v>3</v>
      </c>
      <c r="E120" s="2">
        <v>2</v>
      </c>
      <c r="F120" t="s">
        <v>12</v>
      </c>
      <c r="G120" s="3">
        <v>5</v>
      </c>
      <c r="H120" s="1">
        <v>210220.94</v>
      </c>
      <c r="I120" s="1">
        <v>0</v>
      </c>
      <c r="J120" s="3" t="str">
        <f t="shared" si="2"/>
        <v>Между 100 000 и 500 000</v>
      </c>
      <c r="K120" t="str">
        <f t="shared" si="3"/>
        <v>0</v>
      </c>
    </row>
    <row r="121" spans="1:11" x14ac:dyDescent="0.25">
      <c r="A121" s="4">
        <v>45047</v>
      </c>
      <c r="B121" t="s">
        <v>9</v>
      </c>
      <c r="C121" t="s">
        <v>13</v>
      </c>
      <c r="D121" s="1">
        <v>3</v>
      </c>
      <c r="E121" s="2">
        <v>2</v>
      </c>
      <c r="F121" t="s">
        <v>11</v>
      </c>
      <c r="G121" s="3">
        <v>1</v>
      </c>
      <c r="H121" s="1">
        <v>244657.85</v>
      </c>
      <c r="I121" s="1">
        <v>0</v>
      </c>
      <c r="J121" s="3" t="str">
        <f t="shared" si="2"/>
        <v>Между 100 000 и 500 000</v>
      </c>
      <c r="K121" t="str">
        <f t="shared" si="3"/>
        <v>0</v>
      </c>
    </row>
    <row r="122" spans="1:11" x14ac:dyDescent="0.25">
      <c r="A122" s="4">
        <v>45078</v>
      </c>
      <c r="B122" t="s">
        <v>9</v>
      </c>
      <c r="C122" t="s">
        <v>10</v>
      </c>
      <c r="D122" s="1">
        <v>1</v>
      </c>
      <c r="E122" s="2">
        <v>2</v>
      </c>
      <c r="F122" t="s">
        <v>12</v>
      </c>
      <c r="G122" s="3">
        <v>1</v>
      </c>
      <c r="H122" s="1">
        <v>223811.23</v>
      </c>
      <c r="I122" s="1">
        <v>0</v>
      </c>
      <c r="J122" s="3" t="str">
        <f t="shared" si="2"/>
        <v>Между 100 000 и 500 000</v>
      </c>
      <c r="K122" t="str">
        <f t="shared" si="3"/>
        <v>0</v>
      </c>
    </row>
    <row r="123" spans="1:11" x14ac:dyDescent="0.25">
      <c r="A123" s="4">
        <v>45078</v>
      </c>
      <c r="B123" t="s">
        <v>9</v>
      </c>
      <c r="C123" t="s">
        <v>13</v>
      </c>
      <c r="D123" s="1">
        <v>1</v>
      </c>
      <c r="E123" s="2">
        <v>2</v>
      </c>
      <c r="F123" t="s">
        <v>11</v>
      </c>
      <c r="G123" s="3">
        <v>5</v>
      </c>
      <c r="H123" s="1">
        <v>546868.65</v>
      </c>
      <c r="I123" s="1">
        <v>0</v>
      </c>
      <c r="J123" s="3" t="str">
        <f t="shared" si="2"/>
        <v>&gt;500 000</v>
      </c>
      <c r="K123" t="str">
        <f t="shared" si="3"/>
        <v>0</v>
      </c>
    </row>
    <row r="124" spans="1:11" x14ac:dyDescent="0.25">
      <c r="A124" s="4">
        <v>44562</v>
      </c>
      <c r="B124" t="s">
        <v>9</v>
      </c>
      <c r="C124" t="s">
        <v>13</v>
      </c>
      <c r="D124" s="1">
        <v>1</v>
      </c>
      <c r="E124" s="2">
        <v>3</v>
      </c>
      <c r="F124" t="s">
        <v>12</v>
      </c>
      <c r="G124" s="3">
        <v>1</v>
      </c>
      <c r="H124" s="1">
        <v>209475.1</v>
      </c>
      <c r="I124" s="1">
        <v>0</v>
      </c>
      <c r="J124" s="3" t="str">
        <f t="shared" si="2"/>
        <v>Между 100 000 и 500 000</v>
      </c>
      <c r="K124" t="str">
        <f t="shared" si="3"/>
        <v>0</v>
      </c>
    </row>
    <row r="125" spans="1:11" x14ac:dyDescent="0.25">
      <c r="A125" s="4">
        <v>44593</v>
      </c>
      <c r="B125" t="s">
        <v>9</v>
      </c>
      <c r="C125" t="s">
        <v>10</v>
      </c>
      <c r="D125" s="1">
        <v>1</v>
      </c>
      <c r="E125" s="2">
        <v>3</v>
      </c>
      <c r="F125" t="s">
        <v>12</v>
      </c>
      <c r="G125" s="3">
        <v>6</v>
      </c>
      <c r="H125" s="1">
        <v>1715008.51</v>
      </c>
      <c r="I125" s="1">
        <v>0</v>
      </c>
      <c r="J125" s="3" t="str">
        <f t="shared" si="2"/>
        <v>&gt;500 000</v>
      </c>
      <c r="K125" t="str">
        <f t="shared" si="3"/>
        <v>0</v>
      </c>
    </row>
    <row r="126" spans="1:11" x14ac:dyDescent="0.25">
      <c r="A126" s="4">
        <v>44593</v>
      </c>
      <c r="B126" t="s">
        <v>9</v>
      </c>
      <c r="C126" t="s">
        <v>10</v>
      </c>
      <c r="D126" s="1">
        <v>2</v>
      </c>
      <c r="E126" s="2">
        <v>3</v>
      </c>
      <c r="F126" t="s">
        <v>12</v>
      </c>
      <c r="G126" s="3">
        <v>5</v>
      </c>
      <c r="H126" s="1">
        <v>1258072.72</v>
      </c>
      <c r="I126" s="1">
        <v>0</v>
      </c>
      <c r="J126" s="3" t="str">
        <f t="shared" si="2"/>
        <v>&gt;500 000</v>
      </c>
      <c r="K126" t="str">
        <f t="shared" si="3"/>
        <v>0</v>
      </c>
    </row>
    <row r="127" spans="1:11" x14ac:dyDescent="0.25">
      <c r="A127" s="4">
        <v>44593</v>
      </c>
      <c r="B127" t="s">
        <v>9</v>
      </c>
      <c r="C127" t="s">
        <v>10</v>
      </c>
      <c r="D127" s="1">
        <v>3</v>
      </c>
      <c r="E127" s="2">
        <v>3</v>
      </c>
      <c r="F127" t="s">
        <v>12</v>
      </c>
      <c r="G127" s="3">
        <v>5</v>
      </c>
      <c r="H127" s="1">
        <v>1046273.58</v>
      </c>
      <c r="I127" s="1">
        <v>0</v>
      </c>
      <c r="J127" s="3" t="str">
        <f t="shared" si="2"/>
        <v>&gt;500 000</v>
      </c>
      <c r="K127" t="str">
        <f t="shared" si="3"/>
        <v>0</v>
      </c>
    </row>
    <row r="128" spans="1:11" x14ac:dyDescent="0.25">
      <c r="A128" s="4">
        <v>44593</v>
      </c>
      <c r="B128" t="s">
        <v>9</v>
      </c>
      <c r="C128" t="s">
        <v>13</v>
      </c>
      <c r="D128" s="1">
        <v>1</v>
      </c>
      <c r="E128" s="2">
        <v>3</v>
      </c>
      <c r="F128" t="s">
        <v>11</v>
      </c>
      <c r="G128" s="3">
        <v>1</v>
      </c>
      <c r="H128" s="1">
        <v>156627.54</v>
      </c>
      <c r="I128" s="1">
        <v>0</v>
      </c>
      <c r="J128" s="3" t="str">
        <f t="shared" si="2"/>
        <v>Между 100 000 и 500 000</v>
      </c>
      <c r="K128" t="str">
        <f t="shared" si="3"/>
        <v>0</v>
      </c>
    </row>
    <row r="129" spans="1:11" x14ac:dyDescent="0.25">
      <c r="A129" s="4">
        <v>44593</v>
      </c>
      <c r="B129" t="s">
        <v>9</v>
      </c>
      <c r="C129" t="s">
        <v>13</v>
      </c>
      <c r="D129" s="1">
        <v>2</v>
      </c>
      <c r="E129" s="2">
        <v>3</v>
      </c>
      <c r="F129" t="s">
        <v>12</v>
      </c>
      <c r="G129" s="3">
        <v>1</v>
      </c>
      <c r="H129" s="1">
        <v>213714.48</v>
      </c>
      <c r="I129" s="1">
        <v>0</v>
      </c>
      <c r="J129" s="3" t="str">
        <f t="shared" si="2"/>
        <v>Между 100 000 и 500 000</v>
      </c>
      <c r="K129" t="str">
        <f t="shared" si="3"/>
        <v>0</v>
      </c>
    </row>
    <row r="130" spans="1:11" x14ac:dyDescent="0.25">
      <c r="A130" s="4">
        <v>44593</v>
      </c>
      <c r="B130" t="s">
        <v>9</v>
      </c>
      <c r="C130" t="s">
        <v>13</v>
      </c>
      <c r="D130" s="1">
        <v>3</v>
      </c>
      <c r="E130" s="2">
        <v>3</v>
      </c>
      <c r="F130" t="s">
        <v>11</v>
      </c>
      <c r="G130" s="3">
        <v>1</v>
      </c>
      <c r="H130" s="1">
        <v>39489.339999999997</v>
      </c>
      <c r="I130" s="1">
        <v>0</v>
      </c>
      <c r="J130" s="3" t="str">
        <f t="shared" si="2"/>
        <v>Между 10 000 и 50 000</v>
      </c>
      <c r="K130" t="str">
        <f t="shared" si="3"/>
        <v>0</v>
      </c>
    </row>
    <row r="131" spans="1:11" x14ac:dyDescent="0.25">
      <c r="A131" s="4">
        <v>44621</v>
      </c>
      <c r="B131" t="s">
        <v>9</v>
      </c>
      <c r="C131" t="s">
        <v>10</v>
      </c>
      <c r="D131" s="1">
        <v>1</v>
      </c>
      <c r="E131" s="2">
        <v>3</v>
      </c>
      <c r="F131" t="s">
        <v>12</v>
      </c>
      <c r="G131" s="3">
        <v>2</v>
      </c>
      <c r="H131" s="1">
        <v>1350623.18</v>
      </c>
      <c r="I131" s="1">
        <v>0</v>
      </c>
      <c r="J131" s="3" t="str">
        <f t="shared" si="2"/>
        <v>&gt;500 000</v>
      </c>
      <c r="K131" t="str">
        <f t="shared" si="3"/>
        <v>0</v>
      </c>
    </row>
    <row r="132" spans="1:11" x14ac:dyDescent="0.25">
      <c r="A132" s="4">
        <v>44621</v>
      </c>
      <c r="B132" t="s">
        <v>9</v>
      </c>
      <c r="C132" t="s">
        <v>10</v>
      </c>
      <c r="D132" s="1">
        <v>2</v>
      </c>
      <c r="E132" s="2">
        <v>3</v>
      </c>
      <c r="F132" t="s">
        <v>12</v>
      </c>
      <c r="G132" s="3">
        <v>3</v>
      </c>
      <c r="H132" s="1">
        <v>804140.91</v>
      </c>
      <c r="I132" s="1">
        <v>0</v>
      </c>
      <c r="J132" s="3" t="str">
        <f t="shared" ref="J132:J195" si="4">IF(H132&lt;1000,"&lt;1000",IF(AND(H132&gt;1000,H132&lt;10000),"Между 1000 и 10 000",IF(AND(H132&gt;10000,H132&lt;50000),"Между 10 000 и 50 000",IF(AND(H132&gt;50000,H132&lt;100000),"Между 50 000 и 100 000",IF(AND(H132&gt;100000,H132&lt;500000),"Между 100 000 и 500 000","&gt;500 000")))))</f>
        <v>&gt;500 000</v>
      </c>
      <c r="K132" t="str">
        <f t="shared" ref="K132:K195" si="5">IF(I132=0,"0",IF(I132&lt;1000,"&lt;1000",IF(AND(I132&gt;1000,I132&lt;10000),"Между 1000 и 10 000",IF(AND(I132&gt;10000,I132&lt;50000),"Между 10 000 и 50 000",IF(AND(I132&gt;50000,I132&lt;100000),"Между 50 000 и 100 000",IF(AND(I132&gt;100000,I132&lt;500000),"Между 100 000 и 500 000",IF(AND(I132&gt;500000,I132&lt;1000000),"Между 500 000 и 1 000 000","&gt;1 000 000")))))))</f>
        <v>0</v>
      </c>
    </row>
    <row r="133" spans="1:11" x14ac:dyDescent="0.25">
      <c r="A133" s="4">
        <v>44621</v>
      </c>
      <c r="B133" t="s">
        <v>9</v>
      </c>
      <c r="C133" t="s">
        <v>10</v>
      </c>
      <c r="D133" s="1">
        <v>3</v>
      </c>
      <c r="E133" s="2">
        <v>3</v>
      </c>
      <c r="F133" t="s">
        <v>12</v>
      </c>
      <c r="G133" s="3">
        <v>3</v>
      </c>
      <c r="H133" s="1">
        <v>486849.39</v>
      </c>
      <c r="I133" s="1">
        <v>0</v>
      </c>
      <c r="J133" s="3" t="str">
        <f t="shared" si="4"/>
        <v>Между 100 000 и 500 000</v>
      </c>
      <c r="K133" t="str">
        <f t="shared" si="5"/>
        <v>0</v>
      </c>
    </row>
    <row r="134" spans="1:11" x14ac:dyDescent="0.25">
      <c r="A134" s="4">
        <v>44621</v>
      </c>
      <c r="B134" t="s">
        <v>9</v>
      </c>
      <c r="C134" t="s">
        <v>13</v>
      </c>
      <c r="D134" s="1">
        <v>1</v>
      </c>
      <c r="E134" s="2">
        <v>3</v>
      </c>
      <c r="F134" t="s">
        <v>11</v>
      </c>
      <c r="G134" s="3">
        <v>3</v>
      </c>
      <c r="H134" s="1">
        <v>201854.15</v>
      </c>
      <c r="I134" s="1">
        <v>0</v>
      </c>
      <c r="J134" s="3" t="str">
        <f t="shared" si="4"/>
        <v>Между 100 000 и 500 000</v>
      </c>
      <c r="K134" t="str">
        <f t="shared" si="5"/>
        <v>0</v>
      </c>
    </row>
    <row r="135" spans="1:11" x14ac:dyDescent="0.25">
      <c r="A135" s="4">
        <v>44621</v>
      </c>
      <c r="B135" t="s">
        <v>9</v>
      </c>
      <c r="C135" t="s">
        <v>13</v>
      </c>
      <c r="D135" s="1">
        <v>2</v>
      </c>
      <c r="E135" s="2">
        <v>3</v>
      </c>
      <c r="F135" t="s">
        <v>11</v>
      </c>
      <c r="G135" s="3">
        <v>1</v>
      </c>
      <c r="H135" s="1">
        <v>159567.67999999999</v>
      </c>
      <c r="I135" s="1">
        <v>0</v>
      </c>
      <c r="J135" s="3" t="str">
        <f t="shared" si="4"/>
        <v>Между 100 000 и 500 000</v>
      </c>
      <c r="K135" t="str">
        <f t="shared" si="5"/>
        <v>0</v>
      </c>
    </row>
    <row r="136" spans="1:11" x14ac:dyDescent="0.25">
      <c r="A136" s="4">
        <v>44621</v>
      </c>
      <c r="B136" t="s">
        <v>9</v>
      </c>
      <c r="C136" t="s">
        <v>13</v>
      </c>
      <c r="D136" s="1">
        <v>3</v>
      </c>
      <c r="E136" s="2">
        <v>3</v>
      </c>
      <c r="F136" t="s">
        <v>12</v>
      </c>
      <c r="G136" s="3">
        <v>1</v>
      </c>
      <c r="H136" s="1">
        <v>217920.52</v>
      </c>
      <c r="I136" s="1">
        <v>0</v>
      </c>
      <c r="J136" s="3" t="str">
        <f t="shared" si="4"/>
        <v>Между 100 000 и 500 000</v>
      </c>
      <c r="K136" t="str">
        <f t="shared" si="5"/>
        <v>0</v>
      </c>
    </row>
    <row r="137" spans="1:11" x14ac:dyDescent="0.25">
      <c r="A137" s="4">
        <v>44621</v>
      </c>
      <c r="B137" t="s">
        <v>9</v>
      </c>
      <c r="C137" t="s">
        <v>13</v>
      </c>
      <c r="D137" s="1">
        <v>4</v>
      </c>
      <c r="E137" s="2">
        <v>3</v>
      </c>
      <c r="F137" t="s">
        <v>11</v>
      </c>
      <c r="G137" s="3">
        <v>1</v>
      </c>
      <c r="H137" s="1">
        <v>40279.94</v>
      </c>
      <c r="I137" s="1">
        <v>0</v>
      </c>
      <c r="J137" s="3" t="str">
        <f t="shared" si="4"/>
        <v>Между 10 000 и 50 000</v>
      </c>
      <c r="K137" t="str">
        <f t="shared" si="5"/>
        <v>0</v>
      </c>
    </row>
    <row r="138" spans="1:11" x14ac:dyDescent="0.25">
      <c r="A138" s="4">
        <v>44652</v>
      </c>
      <c r="B138" t="s">
        <v>9</v>
      </c>
      <c r="C138" t="s">
        <v>10</v>
      </c>
      <c r="D138" s="1">
        <v>1</v>
      </c>
      <c r="E138" s="2">
        <v>3</v>
      </c>
      <c r="F138" t="s">
        <v>12</v>
      </c>
      <c r="G138" s="3">
        <v>8</v>
      </c>
      <c r="H138" s="1">
        <v>2712663.41</v>
      </c>
      <c r="I138" s="1">
        <v>0</v>
      </c>
      <c r="J138" s="3" t="str">
        <f t="shared" si="4"/>
        <v>&gt;500 000</v>
      </c>
      <c r="K138" t="str">
        <f t="shared" si="5"/>
        <v>0</v>
      </c>
    </row>
    <row r="139" spans="1:11" x14ac:dyDescent="0.25">
      <c r="A139" s="4">
        <v>44652</v>
      </c>
      <c r="B139" t="s">
        <v>9</v>
      </c>
      <c r="C139" t="s">
        <v>10</v>
      </c>
      <c r="D139" s="1">
        <v>3</v>
      </c>
      <c r="E139" s="2">
        <v>3</v>
      </c>
      <c r="F139" t="s">
        <v>12</v>
      </c>
      <c r="G139" s="3">
        <v>1</v>
      </c>
      <c r="H139" s="1">
        <v>318288.69</v>
      </c>
      <c r="I139" s="1">
        <v>0</v>
      </c>
      <c r="J139" s="3" t="str">
        <f t="shared" si="4"/>
        <v>Между 100 000 и 500 000</v>
      </c>
      <c r="K139" t="str">
        <f t="shared" si="5"/>
        <v>0</v>
      </c>
    </row>
    <row r="140" spans="1:11" x14ac:dyDescent="0.25">
      <c r="A140" s="4">
        <v>44652</v>
      </c>
      <c r="B140" t="s">
        <v>9</v>
      </c>
      <c r="C140" t="s">
        <v>13</v>
      </c>
      <c r="D140" s="1">
        <v>1</v>
      </c>
      <c r="E140" s="2">
        <v>3</v>
      </c>
      <c r="F140" t="s">
        <v>12</v>
      </c>
      <c r="G140" s="3">
        <v>1</v>
      </c>
      <c r="H140" s="1">
        <v>131114.54</v>
      </c>
      <c r="I140" s="1">
        <v>0</v>
      </c>
      <c r="J140" s="3" t="str">
        <f t="shared" si="4"/>
        <v>Между 100 000 и 500 000</v>
      </c>
      <c r="K140" t="str">
        <f t="shared" si="5"/>
        <v>0</v>
      </c>
    </row>
    <row r="141" spans="1:11" x14ac:dyDescent="0.25">
      <c r="A141" s="4">
        <v>44652</v>
      </c>
      <c r="B141" t="s">
        <v>9</v>
      </c>
      <c r="C141" t="s">
        <v>13</v>
      </c>
      <c r="D141" s="1">
        <v>2</v>
      </c>
      <c r="E141" s="2">
        <v>3</v>
      </c>
      <c r="F141" t="s">
        <v>11</v>
      </c>
      <c r="G141" s="3">
        <v>3</v>
      </c>
      <c r="H141" s="1">
        <v>206310.98</v>
      </c>
      <c r="I141" s="1">
        <v>0</v>
      </c>
      <c r="J141" s="3" t="str">
        <f t="shared" si="4"/>
        <v>Между 100 000 и 500 000</v>
      </c>
      <c r="K141" t="str">
        <f t="shared" si="5"/>
        <v>0</v>
      </c>
    </row>
    <row r="142" spans="1:11" x14ac:dyDescent="0.25">
      <c r="A142" s="4">
        <v>44652</v>
      </c>
      <c r="B142" t="s">
        <v>9</v>
      </c>
      <c r="C142" t="s">
        <v>13</v>
      </c>
      <c r="D142" s="1">
        <v>3</v>
      </c>
      <c r="E142" s="2">
        <v>3</v>
      </c>
      <c r="F142" t="s">
        <v>11</v>
      </c>
      <c r="G142" s="3">
        <v>1</v>
      </c>
      <c r="H142" s="1">
        <v>162938.62</v>
      </c>
      <c r="I142" s="1">
        <v>0</v>
      </c>
      <c r="J142" s="3" t="str">
        <f t="shared" si="4"/>
        <v>Между 100 000 и 500 000</v>
      </c>
      <c r="K142" t="str">
        <f t="shared" si="5"/>
        <v>0</v>
      </c>
    </row>
    <row r="143" spans="1:11" x14ac:dyDescent="0.25">
      <c r="A143" s="4">
        <v>44652</v>
      </c>
      <c r="B143" t="s">
        <v>9</v>
      </c>
      <c r="C143" t="s">
        <v>13</v>
      </c>
      <c r="D143" s="1">
        <v>4</v>
      </c>
      <c r="E143" s="2">
        <v>3</v>
      </c>
      <c r="F143" t="s">
        <v>12</v>
      </c>
      <c r="G143" s="3">
        <v>1</v>
      </c>
      <c r="H143" s="1">
        <v>222725.97</v>
      </c>
      <c r="I143" s="1">
        <v>0</v>
      </c>
      <c r="J143" s="3" t="str">
        <f t="shared" si="4"/>
        <v>Между 100 000 и 500 000</v>
      </c>
      <c r="K143" t="str">
        <f t="shared" si="5"/>
        <v>0</v>
      </c>
    </row>
    <row r="144" spans="1:11" x14ac:dyDescent="0.25">
      <c r="A144" s="4">
        <v>44682</v>
      </c>
      <c r="B144" t="s">
        <v>9</v>
      </c>
      <c r="C144" t="s">
        <v>10</v>
      </c>
      <c r="D144" s="1">
        <v>3</v>
      </c>
      <c r="E144" s="2">
        <v>3</v>
      </c>
      <c r="F144" t="s">
        <v>11</v>
      </c>
      <c r="G144" s="3">
        <v>23</v>
      </c>
      <c r="H144" s="1">
        <v>1455927.95</v>
      </c>
      <c r="I144" s="1">
        <v>0</v>
      </c>
      <c r="J144" s="3" t="str">
        <f t="shared" si="4"/>
        <v>&gt;500 000</v>
      </c>
      <c r="K144" t="str">
        <f t="shared" si="5"/>
        <v>0</v>
      </c>
    </row>
    <row r="145" spans="1:11" x14ac:dyDescent="0.25">
      <c r="A145" s="4">
        <v>44682</v>
      </c>
      <c r="B145" t="s">
        <v>9</v>
      </c>
      <c r="C145" t="s">
        <v>13</v>
      </c>
      <c r="D145" s="1">
        <v>1</v>
      </c>
      <c r="E145" s="2">
        <v>3</v>
      </c>
      <c r="F145" t="s">
        <v>11</v>
      </c>
      <c r="G145" s="3">
        <v>2</v>
      </c>
      <c r="H145" s="1">
        <v>40098.94</v>
      </c>
      <c r="I145" s="1">
        <v>0</v>
      </c>
      <c r="J145" s="3" t="str">
        <f t="shared" si="4"/>
        <v>Между 10 000 и 50 000</v>
      </c>
      <c r="K145" t="str">
        <f t="shared" si="5"/>
        <v>0</v>
      </c>
    </row>
    <row r="146" spans="1:11" x14ac:dyDescent="0.25">
      <c r="A146" s="4">
        <v>44682</v>
      </c>
      <c r="B146" t="s">
        <v>9</v>
      </c>
      <c r="C146" t="s">
        <v>13</v>
      </c>
      <c r="D146" s="1">
        <v>2</v>
      </c>
      <c r="E146" s="2">
        <v>3</v>
      </c>
      <c r="F146" t="s">
        <v>12</v>
      </c>
      <c r="G146" s="3">
        <v>1</v>
      </c>
      <c r="H146" s="1">
        <v>133436.19</v>
      </c>
      <c r="I146" s="1">
        <v>0</v>
      </c>
      <c r="J146" s="3" t="str">
        <f t="shared" si="4"/>
        <v>Между 100 000 и 500 000</v>
      </c>
      <c r="K146" t="str">
        <f t="shared" si="5"/>
        <v>0</v>
      </c>
    </row>
    <row r="147" spans="1:11" x14ac:dyDescent="0.25">
      <c r="A147" s="4">
        <v>44682</v>
      </c>
      <c r="B147" t="s">
        <v>9</v>
      </c>
      <c r="C147" t="s">
        <v>13</v>
      </c>
      <c r="D147" s="1">
        <v>2</v>
      </c>
      <c r="E147" s="2">
        <v>3</v>
      </c>
      <c r="F147" t="s">
        <v>11</v>
      </c>
      <c r="G147" s="3">
        <v>2</v>
      </c>
      <c r="H147" s="1">
        <v>44679.79</v>
      </c>
      <c r="I147" s="1">
        <v>0</v>
      </c>
      <c r="J147" s="3" t="str">
        <f t="shared" si="4"/>
        <v>Между 10 000 и 50 000</v>
      </c>
      <c r="K147" t="str">
        <f t="shared" si="5"/>
        <v>0</v>
      </c>
    </row>
    <row r="148" spans="1:11" x14ac:dyDescent="0.25">
      <c r="A148" s="4">
        <v>44682</v>
      </c>
      <c r="B148" t="s">
        <v>9</v>
      </c>
      <c r="C148" t="s">
        <v>13</v>
      </c>
      <c r="D148" s="1">
        <v>3</v>
      </c>
      <c r="E148" s="2">
        <v>3</v>
      </c>
      <c r="F148" t="s">
        <v>11</v>
      </c>
      <c r="G148" s="3">
        <v>3</v>
      </c>
      <c r="H148" s="1">
        <v>210963.9</v>
      </c>
      <c r="I148" s="1">
        <v>0</v>
      </c>
      <c r="J148" s="3" t="str">
        <f t="shared" si="4"/>
        <v>Между 100 000 и 500 000</v>
      </c>
      <c r="K148" t="str">
        <f t="shared" si="5"/>
        <v>0</v>
      </c>
    </row>
    <row r="149" spans="1:11" x14ac:dyDescent="0.25">
      <c r="A149" s="4">
        <v>44682</v>
      </c>
      <c r="B149" t="s">
        <v>9</v>
      </c>
      <c r="C149" t="s">
        <v>13</v>
      </c>
      <c r="D149" s="1">
        <v>4</v>
      </c>
      <c r="E149" s="2">
        <v>3</v>
      </c>
      <c r="F149" t="s">
        <v>11</v>
      </c>
      <c r="G149" s="3">
        <v>1</v>
      </c>
      <c r="H149" s="1">
        <v>166404.78</v>
      </c>
      <c r="I149" s="1">
        <v>0</v>
      </c>
      <c r="J149" s="3" t="str">
        <f t="shared" si="4"/>
        <v>Между 100 000 и 500 000</v>
      </c>
      <c r="K149" t="str">
        <f t="shared" si="5"/>
        <v>0</v>
      </c>
    </row>
    <row r="150" spans="1:11" x14ac:dyDescent="0.25">
      <c r="A150" s="4">
        <v>44713</v>
      </c>
      <c r="B150" t="s">
        <v>9</v>
      </c>
      <c r="C150" t="s">
        <v>10</v>
      </c>
      <c r="D150" s="1">
        <v>3</v>
      </c>
      <c r="E150" s="2">
        <v>3</v>
      </c>
      <c r="F150" t="s">
        <v>12</v>
      </c>
      <c r="G150" s="3">
        <v>3</v>
      </c>
      <c r="H150" s="1">
        <v>1143852.04</v>
      </c>
      <c r="I150" s="1">
        <v>0</v>
      </c>
      <c r="J150" s="3" t="str">
        <f t="shared" si="4"/>
        <v>&gt;500 000</v>
      </c>
      <c r="K150" t="str">
        <f t="shared" si="5"/>
        <v>0</v>
      </c>
    </row>
    <row r="151" spans="1:11" x14ac:dyDescent="0.25">
      <c r="A151" s="4">
        <v>44713</v>
      </c>
      <c r="B151" t="s">
        <v>9</v>
      </c>
      <c r="C151" t="s">
        <v>13</v>
      </c>
      <c r="D151" s="1">
        <v>1</v>
      </c>
      <c r="E151" s="2">
        <v>3</v>
      </c>
      <c r="F151" t="s">
        <v>11</v>
      </c>
      <c r="G151" s="3">
        <v>2</v>
      </c>
      <c r="H151" s="1">
        <v>330372.53000000003</v>
      </c>
      <c r="I151" s="1">
        <v>0</v>
      </c>
      <c r="J151" s="3" t="str">
        <f t="shared" si="4"/>
        <v>Между 100 000 и 500 000</v>
      </c>
      <c r="K151" t="str">
        <f t="shared" si="5"/>
        <v>0</v>
      </c>
    </row>
    <row r="152" spans="1:11" x14ac:dyDescent="0.25">
      <c r="A152" s="4">
        <v>44713</v>
      </c>
      <c r="B152" t="s">
        <v>9</v>
      </c>
      <c r="C152" t="s">
        <v>13</v>
      </c>
      <c r="D152" s="1">
        <v>2</v>
      </c>
      <c r="E152" s="2">
        <v>3</v>
      </c>
      <c r="F152" t="s">
        <v>11</v>
      </c>
      <c r="G152" s="3">
        <v>2</v>
      </c>
      <c r="H152" s="1">
        <v>41001.4</v>
      </c>
      <c r="I152" s="1">
        <v>0</v>
      </c>
      <c r="J152" s="3" t="str">
        <f t="shared" si="4"/>
        <v>Между 10 000 и 50 000</v>
      </c>
      <c r="K152" t="str">
        <f t="shared" si="5"/>
        <v>0</v>
      </c>
    </row>
    <row r="153" spans="1:11" x14ac:dyDescent="0.25">
      <c r="A153" s="4">
        <v>44713</v>
      </c>
      <c r="B153" t="s">
        <v>9</v>
      </c>
      <c r="C153" t="s">
        <v>13</v>
      </c>
      <c r="D153" s="1">
        <v>3</v>
      </c>
      <c r="E153" s="2">
        <v>3</v>
      </c>
      <c r="F153" t="s">
        <v>12</v>
      </c>
      <c r="G153" s="3">
        <v>1</v>
      </c>
      <c r="H153" s="1">
        <v>135835.43</v>
      </c>
      <c r="I153" s="1">
        <v>0</v>
      </c>
      <c r="J153" s="3" t="str">
        <f t="shared" si="4"/>
        <v>Между 100 000 и 500 000</v>
      </c>
      <c r="K153" t="str">
        <f t="shared" si="5"/>
        <v>0</v>
      </c>
    </row>
    <row r="154" spans="1:11" x14ac:dyDescent="0.25">
      <c r="A154" s="4">
        <v>44713</v>
      </c>
      <c r="B154" t="s">
        <v>9</v>
      </c>
      <c r="C154" t="s">
        <v>13</v>
      </c>
      <c r="D154" s="1">
        <v>3</v>
      </c>
      <c r="E154" s="2">
        <v>3</v>
      </c>
      <c r="F154" t="s">
        <v>11</v>
      </c>
      <c r="G154" s="3">
        <v>2</v>
      </c>
      <c r="H154" s="1">
        <v>45673.51</v>
      </c>
      <c r="I154" s="1">
        <v>0</v>
      </c>
      <c r="J154" s="3" t="str">
        <f t="shared" si="4"/>
        <v>Между 10 000 и 50 000</v>
      </c>
      <c r="K154" t="str">
        <f t="shared" si="5"/>
        <v>0</v>
      </c>
    </row>
    <row r="155" spans="1:11" x14ac:dyDescent="0.25">
      <c r="A155" s="4">
        <v>44713</v>
      </c>
      <c r="B155" t="s">
        <v>9</v>
      </c>
      <c r="C155" t="s">
        <v>13</v>
      </c>
      <c r="D155" s="1">
        <v>4</v>
      </c>
      <c r="E155" s="2">
        <v>3</v>
      </c>
      <c r="F155" t="s">
        <v>11</v>
      </c>
      <c r="G155" s="3">
        <v>2</v>
      </c>
      <c r="H155" s="1">
        <v>195837.04</v>
      </c>
      <c r="I155" s="1">
        <v>0</v>
      </c>
      <c r="J155" s="3" t="str">
        <f t="shared" si="4"/>
        <v>Между 100 000 и 500 000</v>
      </c>
      <c r="K155" t="str">
        <f t="shared" si="5"/>
        <v>0</v>
      </c>
    </row>
    <row r="156" spans="1:11" x14ac:dyDescent="0.25">
      <c r="A156" s="4">
        <v>44743</v>
      </c>
      <c r="B156" t="s">
        <v>9</v>
      </c>
      <c r="C156" t="s">
        <v>13</v>
      </c>
      <c r="D156" s="1">
        <v>1</v>
      </c>
      <c r="E156" s="2">
        <v>3</v>
      </c>
      <c r="F156" t="s">
        <v>11</v>
      </c>
      <c r="G156" s="3">
        <v>1</v>
      </c>
      <c r="H156" s="1">
        <v>10991.37</v>
      </c>
      <c r="I156" s="1">
        <v>0</v>
      </c>
      <c r="J156" s="3" t="str">
        <f t="shared" si="4"/>
        <v>Между 10 000 и 50 000</v>
      </c>
      <c r="K156" t="str">
        <f t="shared" si="5"/>
        <v>0</v>
      </c>
    </row>
    <row r="157" spans="1:11" x14ac:dyDescent="0.25">
      <c r="A157" s="4">
        <v>44743</v>
      </c>
      <c r="B157" t="s">
        <v>9</v>
      </c>
      <c r="C157" t="s">
        <v>13</v>
      </c>
      <c r="D157" s="1">
        <v>3</v>
      </c>
      <c r="E157" s="2">
        <v>3</v>
      </c>
      <c r="F157" t="s">
        <v>11</v>
      </c>
      <c r="G157" s="3">
        <v>2</v>
      </c>
      <c r="H157" s="1">
        <v>42003.44</v>
      </c>
      <c r="I157" s="1">
        <v>0</v>
      </c>
      <c r="J157" s="3" t="str">
        <f t="shared" si="4"/>
        <v>Между 10 000 и 50 000</v>
      </c>
      <c r="K157" t="str">
        <f t="shared" si="5"/>
        <v>0</v>
      </c>
    </row>
    <row r="158" spans="1:11" x14ac:dyDescent="0.25">
      <c r="A158" s="4">
        <v>44743</v>
      </c>
      <c r="B158" t="s">
        <v>9</v>
      </c>
      <c r="C158" t="s">
        <v>13</v>
      </c>
      <c r="D158" s="1">
        <v>4</v>
      </c>
      <c r="E158" s="2">
        <v>3</v>
      </c>
      <c r="F158" t="s">
        <v>12</v>
      </c>
      <c r="G158" s="3">
        <v>1</v>
      </c>
      <c r="H158" s="1">
        <v>138260.14000000001</v>
      </c>
      <c r="I158" s="1">
        <v>0</v>
      </c>
      <c r="J158" s="3" t="str">
        <f t="shared" si="4"/>
        <v>Между 100 000 и 500 000</v>
      </c>
      <c r="K158" t="str">
        <f t="shared" si="5"/>
        <v>0</v>
      </c>
    </row>
    <row r="159" spans="1:11" x14ac:dyDescent="0.25">
      <c r="A159" s="4">
        <v>44743</v>
      </c>
      <c r="B159" t="s">
        <v>9</v>
      </c>
      <c r="C159" t="s">
        <v>13</v>
      </c>
      <c r="D159" s="1">
        <v>4</v>
      </c>
      <c r="E159" s="2">
        <v>3</v>
      </c>
      <c r="F159" t="s">
        <v>11</v>
      </c>
      <c r="G159" s="3">
        <v>2</v>
      </c>
      <c r="H159" s="1">
        <v>46757.760000000002</v>
      </c>
      <c r="I159" s="1">
        <v>0</v>
      </c>
      <c r="J159" s="3" t="str">
        <f t="shared" si="4"/>
        <v>Между 10 000 и 50 000</v>
      </c>
      <c r="K159" t="str">
        <f t="shared" si="5"/>
        <v>0</v>
      </c>
    </row>
    <row r="160" spans="1:11" x14ac:dyDescent="0.25">
      <c r="A160" s="4">
        <v>44774</v>
      </c>
      <c r="B160" t="s">
        <v>9</v>
      </c>
      <c r="C160" t="s">
        <v>13</v>
      </c>
      <c r="D160" s="1">
        <v>2</v>
      </c>
      <c r="E160" s="2">
        <v>3</v>
      </c>
      <c r="F160" t="s">
        <v>11</v>
      </c>
      <c r="G160" s="3">
        <v>1</v>
      </c>
      <c r="H160" s="1">
        <v>11308.53</v>
      </c>
      <c r="I160" s="1">
        <v>0</v>
      </c>
      <c r="J160" s="3" t="str">
        <f t="shared" si="4"/>
        <v>Между 10 000 и 50 000</v>
      </c>
      <c r="K160" t="str">
        <f t="shared" si="5"/>
        <v>0</v>
      </c>
    </row>
    <row r="161" spans="1:11" x14ac:dyDescent="0.25">
      <c r="A161" s="4">
        <v>44774</v>
      </c>
      <c r="B161" t="s">
        <v>9</v>
      </c>
      <c r="C161" t="s">
        <v>13</v>
      </c>
      <c r="D161" s="1">
        <v>3</v>
      </c>
      <c r="E161" s="2">
        <v>3</v>
      </c>
      <c r="F161" t="s">
        <v>11</v>
      </c>
      <c r="G161" s="3">
        <v>1</v>
      </c>
      <c r="H161" s="1">
        <v>211490.23</v>
      </c>
      <c r="I161" s="1">
        <v>0</v>
      </c>
      <c r="J161" s="3" t="str">
        <f t="shared" si="4"/>
        <v>Между 100 000 и 500 000</v>
      </c>
      <c r="K161" t="str">
        <f t="shared" si="5"/>
        <v>0</v>
      </c>
    </row>
    <row r="162" spans="1:11" x14ac:dyDescent="0.25">
      <c r="A162" s="4">
        <v>44774</v>
      </c>
      <c r="B162" t="s">
        <v>9</v>
      </c>
      <c r="C162" t="s">
        <v>13</v>
      </c>
      <c r="D162" s="1">
        <v>4</v>
      </c>
      <c r="E162" s="2">
        <v>3</v>
      </c>
      <c r="F162" t="s">
        <v>11</v>
      </c>
      <c r="G162" s="3">
        <v>2</v>
      </c>
      <c r="H162" s="1">
        <v>43156.4</v>
      </c>
      <c r="I162" s="1">
        <v>0</v>
      </c>
      <c r="J162" s="3" t="str">
        <f t="shared" si="4"/>
        <v>Между 10 000 и 50 000</v>
      </c>
      <c r="K162" t="str">
        <f t="shared" si="5"/>
        <v>0</v>
      </c>
    </row>
    <row r="163" spans="1:11" x14ac:dyDescent="0.25">
      <c r="A163" s="4">
        <v>44805</v>
      </c>
      <c r="B163" t="s">
        <v>9</v>
      </c>
      <c r="C163" t="s">
        <v>10</v>
      </c>
      <c r="D163" s="1">
        <v>1</v>
      </c>
      <c r="E163" s="2">
        <v>3</v>
      </c>
      <c r="F163" t="s">
        <v>12</v>
      </c>
      <c r="G163" s="3">
        <v>1</v>
      </c>
      <c r="H163" s="1">
        <v>536228.85</v>
      </c>
      <c r="I163" s="1">
        <v>0</v>
      </c>
      <c r="J163" s="3" t="str">
        <f t="shared" si="4"/>
        <v>&gt;500 000</v>
      </c>
      <c r="K163" t="str">
        <f t="shared" si="5"/>
        <v>0</v>
      </c>
    </row>
    <row r="164" spans="1:11" x14ac:dyDescent="0.25">
      <c r="A164" s="4">
        <v>44805</v>
      </c>
      <c r="B164" t="s">
        <v>9</v>
      </c>
      <c r="C164" t="s">
        <v>13</v>
      </c>
      <c r="D164" s="1">
        <v>3</v>
      </c>
      <c r="E164" s="2">
        <v>3</v>
      </c>
      <c r="F164" t="s">
        <v>11</v>
      </c>
      <c r="G164" s="3">
        <v>1</v>
      </c>
      <c r="H164" s="1">
        <v>11635.35</v>
      </c>
      <c r="I164" s="1">
        <v>0</v>
      </c>
      <c r="J164" s="3" t="str">
        <f t="shared" si="4"/>
        <v>Между 10 000 и 50 000</v>
      </c>
      <c r="K164" t="str">
        <f t="shared" si="5"/>
        <v>0</v>
      </c>
    </row>
    <row r="165" spans="1:11" x14ac:dyDescent="0.25">
      <c r="A165" s="4">
        <v>44805</v>
      </c>
      <c r="B165" t="s">
        <v>9</v>
      </c>
      <c r="C165" t="s">
        <v>13</v>
      </c>
      <c r="D165" s="1">
        <v>4</v>
      </c>
      <c r="E165" s="2">
        <v>3</v>
      </c>
      <c r="F165" t="s">
        <v>12</v>
      </c>
      <c r="G165" s="3">
        <v>2</v>
      </c>
      <c r="H165" s="1">
        <v>46678.7</v>
      </c>
      <c r="I165" s="1">
        <v>0</v>
      </c>
      <c r="J165" s="3" t="str">
        <f t="shared" si="4"/>
        <v>Между 10 000 и 50 000</v>
      </c>
      <c r="K165" t="str">
        <f t="shared" si="5"/>
        <v>0</v>
      </c>
    </row>
    <row r="166" spans="1:11" x14ac:dyDescent="0.25">
      <c r="A166" s="4">
        <v>44805</v>
      </c>
      <c r="B166" t="s">
        <v>9</v>
      </c>
      <c r="C166" t="s">
        <v>13</v>
      </c>
      <c r="D166" s="1">
        <v>4</v>
      </c>
      <c r="E166" s="2">
        <v>3</v>
      </c>
      <c r="F166" t="s">
        <v>11</v>
      </c>
      <c r="G166" s="3">
        <v>1</v>
      </c>
      <c r="H166" s="1">
        <v>215176.43</v>
      </c>
      <c r="I166" s="1">
        <v>0</v>
      </c>
      <c r="J166" s="3" t="str">
        <f t="shared" si="4"/>
        <v>Между 100 000 и 500 000</v>
      </c>
      <c r="K166" t="str">
        <f t="shared" si="5"/>
        <v>0</v>
      </c>
    </row>
    <row r="167" spans="1:11" x14ac:dyDescent="0.25">
      <c r="A167" s="4">
        <v>44835</v>
      </c>
      <c r="B167" t="s">
        <v>9</v>
      </c>
      <c r="C167" t="s">
        <v>10</v>
      </c>
      <c r="D167" s="1">
        <v>1</v>
      </c>
      <c r="E167" s="2">
        <v>3</v>
      </c>
      <c r="F167" t="s">
        <v>12</v>
      </c>
      <c r="G167" s="3">
        <v>11</v>
      </c>
      <c r="H167" s="1">
        <v>3537612.15</v>
      </c>
      <c r="I167" s="1">
        <v>0</v>
      </c>
      <c r="J167" s="3" t="str">
        <f t="shared" si="4"/>
        <v>&gt;500 000</v>
      </c>
      <c r="K167" t="str">
        <f t="shared" si="5"/>
        <v>0</v>
      </c>
    </row>
    <row r="168" spans="1:11" x14ac:dyDescent="0.25">
      <c r="A168" s="4">
        <v>44835</v>
      </c>
      <c r="B168" t="s">
        <v>9</v>
      </c>
      <c r="C168" t="s">
        <v>10</v>
      </c>
      <c r="D168" s="1">
        <v>2</v>
      </c>
      <c r="E168" s="2">
        <v>3</v>
      </c>
      <c r="F168" t="s">
        <v>12</v>
      </c>
      <c r="G168" s="3">
        <v>1</v>
      </c>
      <c r="H168" s="1">
        <v>543482.73</v>
      </c>
      <c r="I168" s="1">
        <v>0</v>
      </c>
      <c r="J168" s="3" t="str">
        <f t="shared" si="4"/>
        <v>&gt;500 000</v>
      </c>
      <c r="K168" t="str">
        <f t="shared" si="5"/>
        <v>0</v>
      </c>
    </row>
    <row r="169" spans="1:11" x14ac:dyDescent="0.25">
      <c r="A169" s="4">
        <v>44835</v>
      </c>
      <c r="B169" t="s">
        <v>9</v>
      </c>
      <c r="C169" t="s">
        <v>13</v>
      </c>
      <c r="D169" s="1">
        <v>4</v>
      </c>
      <c r="E169" s="2">
        <v>3</v>
      </c>
      <c r="F169" t="s">
        <v>11</v>
      </c>
      <c r="G169" s="3">
        <v>1</v>
      </c>
      <c r="H169" s="1">
        <v>11977.62</v>
      </c>
      <c r="I169" s="1">
        <v>0</v>
      </c>
      <c r="J169" s="3" t="str">
        <f t="shared" si="4"/>
        <v>Между 10 000 и 50 000</v>
      </c>
      <c r="K169" t="str">
        <f t="shared" si="5"/>
        <v>0</v>
      </c>
    </row>
    <row r="170" spans="1:11" x14ac:dyDescent="0.25">
      <c r="A170" s="4">
        <v>44866</v>
      </c>
      <c r="B170" t="s">
        <v>9</v>
      </c>
      <c r="C170" t="s">
        <v>10</v>
      </c>
      <c r="D170" s="1">
        <v>2</v>
      </c>
      <c r="E170" s="2">
        <v>3</v>
      </c>
      <c r="F170" t="s">
        <v>12</v>
      </c>
      <c r="G170" s="3">
        <v>5</v>
      </c>
      <c r="H170" s="1">
        <v>1413161.19</v>
      </c>
      <c r="I170" s="1">
        <v>0</v>
      </c>
      <c r="J170" s="3" t="str">
        <f t="shared" si="4"/>
        <v>&gt;500 000</v>
      </c>
      <c r="K170" t="str">
        <f t="shared" si="5"/>
        <v>0</v>
      </c>
    </row>
    <row r="171" spans="1:11" x14ac:dyDescent="0.25">
      <c r="A171" s="4">
        <v>44896</v>
      </c>
      <c r="B171" t="s">
        <v>9</v>
      </c>
      <c r="C171" t="s">
        <v>10</v>
      </c>
      <c r="D171" s="1">
        <v>3</v>
      </c>
      <c r="E171" s="2">
        <v>3</v>
      </c>
      <c r="F171" t="s">
        <v>12</v>
      </c>
      <c r="G171" s="3">
        <v>3</v>
      </c>
      <c r="H171" s="1">
        <v>834866.17</v>
      </c>
      <c r="I171" s="1">
        <v>0</v>
      </c>
      <c r="J171" s="3" t="str">
        <f t="shared" si="4"/>
        <v>&gt;500 000</v>
      </c>
      <c r="K171" t="str">
        <f t="shared" si="5"/>
        <v>0</v>
      </c>
    </row>
    <row r="172" spans="1:11" x14ac:dyDescent="0.25">
      <c r="A172" s="4">
        <v>44986</v>
      </c>
      <c r="B172" t="s">
        <v>9</v>
      </c>
      <c r="C172" t="s">
        <v>10</v>
      </c>
      <c r="D172" s="1">
        <v>1</v>
      </c>
      <c r="E172" s="2">
        <v>3</v>
      </c>
      <c r="F172" t="s">
        <v>12</v>
      </c>
      <c r="G172" s="3">
        <v>13</v>
      </c>
      <c r="H172" s="1">
        <v>1901726.95</v>
      </c>
      <c r="I172" s="1">
        <v>0</v>
      </c>
      <c r="J172" s="3" t="str">
        <f t="shared" si="4"/>
        <v>&gt;500 000</v>
      </c>
      <c r="K172" t="str">
        <f t="shared" si="5"/>
        <v>0</v>
      </c>
    </row>
    <row r="173" spans="1:11" x14ac:dyDescent="0.25">
      <c r="A173" s="4">
        <v>44986</v>
      </c>
      <c r="B173" t="s">
        <v>9</v>
      </c>
      <c r="C173" t="s">
        <v>10</v>
      </c>
      <c r="D173" s="1">
        <v>2</v>
      </c>
      <c r="E173" s="2">
        <v>3</v>
      </c>
      <c r="F173" t="s">
        <v>12</v>
      </c>
      <c r="G173" s="3">
        <v>18</v>
      </c>
      <c r="H173" s="1">
        <v>4215115.16</v>
      </c>
      <c r="I173" s="1">
        <v>0</v>
      </c>
      <c r="J173" s="3" t="str">
        <f t="shared" si="4"/>
        <v>&gt;500 000</v>
      </c>
      <c r="K173" t="str">
        <f t="shared" si="5"/>
        <v>0</v>
      </c>
    </row>
    <row r="174" spans="1:11" x14ac:dyDescent="0.25">
      <c r="A174" s="4">
        <v>44986</v>
      </c>
      <c r="B174" t="s">
        <v>9</v>
      </c>
      <c r="C174" t="s">
        <v>10</v>
      </c>
      <c r="D174" s="1">
        <v>3</v>
      </c>
      <c r="E174" s="2">
        <v>3</v>
      </c>
      <c r="F174" t="s">
        <v>12</v>
      </c>
      <c r="G174" s="3">
        <v>7</v>
      </c>
      <c r="H174" s="1">
        <v>2333699.2999999998</v>
      </c>
      <c r="I174" s="1">
        <v>0</v>
      </c>
      <c r="J174" s="3" t="str">
        <f t="shared" si="4"/>
        <v>&gt;500 000</v>
      </c>
      <c r="K174" t="str">
        <f t="shared" si="5"/>
        <v>0</v>
      </c>
    </row>
    <row r="175" spans="1:11" x14ac:dyDescent="0.25">
      <c r="A175" s="4">
        <v>44986</v>
      </c>
      <c r="B175" t="s">
        <v>9</v>
      </c>
      <c r="C175" t="s">
        <v>13</v>
      </c>
      <c r="D175" s="1">
        <v>3</v>
      </c>
      <c r="E175" s="2">
        <v>3</v>
      </c>
      <c r="F175" t="s">
        <v>11</v>
      </c>
      <c r="G175" s="3">
        <v>3</v>
      </c>
      <c r="H175" s="1">
        <v>904339.13</v>
      </c>
      <c r="I175" s="1">
        <v>0</v>
      </c>
      <c r="J175" s="3" t="str">
        <f t="shared" si="4"/>
        <v>&gt;500 000</v>
      </c>
      <c r="K175" t="str">
        <f t="shared" si="5"/>
        <v>0</v>
      </c>
    </row>
    <row r="176" spans="1:11" x14ac:dyDescent="0.25">
      <c r="A176" s="4">
        <v>44986</v>
      </c>
      <c r="B176" t="s">
        <v>9</v>
      </c>
      <c r="C176" t="s">
        <v>13</v>
      </c>
      <c r="D176" s="1">
        <v>4</v>
      </c>
      <c r="E176" s="2">
        <v>3</v>
      </c>
      <c r="F176" t="s">
        <v>11</v>
      </c>
      <c r="G176" s="3">
        <v>1</v>
      </c>
      <c r="H176" s="1">
        <v>6694.17</v>
      </c>
      <c r="I176" s="1">
        <v>0</v>
      </c>
      <c r="J176" s="3" t="str">
        <f t="shared" si="4"/>
        <v>Между 1000 и 10 000</v>
      </c>
      <c r="K176" t="str">
        <f t="shared" si="5"/>
        <v>0</v>
      </c>
    </row>
    <row r="177" spans="1:11" x14ac:dyDescent="0.25">
      <c r="A177" s="4">
        <v>45017</v>
      </c>
      <c r="B177" t="s">
        <v>9</v>
      </c>
      <c r="C177" t="s">
        <v>10</v>
      </c>
      <c r="D177" s="1">
        <v>3</v>
      </c>
      <c r="E177" s="2">
        <v>3</v>
      </c>
      <c r="F177" t="s">
        <v>12</v>
      </c>
      <c r="G177" s="3">
        <v>4</v>
      </c>
      <c r="H177" s="1">
        <v>332253.18</v>
      </c>
      <c r="I177" s="1">
        <v>0</v>
      </c>
      <c r="J177" s="3" t="str">
        <f t="shared" si="4"/>
        <v>Между 100 000 и 500 000</v>
      </c>
      <c r="K177" t="str">
        <f t="shared" si="5"/>
        <v>0</v>
      </c>
    </row>
    <row r="178" spans="1:11" x14ac:dyDescent="0.25">
      <c r="A178" s="4">
        <v>45017</v>
      </c>
      <c r="B178" t="s">
        <v>9</v>
      </c>
      <c r="C178" t="s">
        <v>13</v>
      </c>
      <c r="D178" s="1">
        <v>4</v>
      </c>
      <c r="E178" s="2">
        <v>3</v>
      </c>
      <c r="F178" t="s">
        <v>11</v>
      </c>
      <c r="G178" s="3">
        <v>3</v>
      </c>
      <c r="H178" s="1">
        <v>921609.74</v>
      </c>
      <c r="I178" s="1">
        <v>0</v>
      </c>
      <c r="J178" s="3" t="str">
        <f t="shared" si="4"/>
        <v>&gt;500 000</v>
      </c>
      <c r="K178" t="str">
        <f t="shared" si="5"/>
        <v>0</v>
      </c>
    </row>
    <row r="179" spans="1:11" x14ac:dyDescent="0.25">
      <c r="A179" s="4">
        <v>45047</v>
      </c>
      <c r="B179" t="s">
        <v>9</v>
      </c>
      <c r="C179" t="s">
        <v>10</v>
      </c>
      <c r="D179" s="1">
        <v>3</v>
      </c>
      <c r="E179" s="2">
        <v>3</v>
      </c>
      <c r="F179" t="s">
        <v>12</v>
      </c>
      <c r="G179" s="3">
        <v>3</v>
      </c>
      <c r="H179" s="1">
        <v>103106.01</v>
      </c>
      <c r="I179" s="1">
        <v>0</v>
      </c>
      <c r="J179" s="3" t="str">
        <f t="shared" si="4"/>
        <v>Между 100 000 и 500 000</v>
      </c>
      <c r="K179" t="str">
        <f t="shared" si="5"/>
        <v>0</v>
      </c>
    </row>
    <row r="180" spans="1:11" x14ac:dyDescent="0.25">
      <c r="A180" s="4">
        <v>45078</v>
      </c>
      <c r="B180" t="s">
        <v>9</v>
      </c>
      <c r="C180" t="s">
        <v>10</v>
      </c>
      <c r="D180" s="1">
        <v>1</v>
      </c>
      <c r="E180" s="2">
        <v>3</v>
      </c>
      <c r="F180" t="s">
        <v>12</v>
      </c>
      <c r="G180" s="3">
        <v>16</v>
      </c>
      <c r="H180" s="1">
        <v>5232183.0599999996</v>
      </c>
      <c r="I180" s="1">
        <v>0</v>
      </c>
      <c r="J180" s="3" t="str">
        <f t="shared" si="4"/>
        <v>&gt;500 000</v>
      </c>
      <c r="K180" t="str">
        <f t="shared" si="5"/>
        <v>0</v>
      </c>
    </row>
    <row r="181" spans="1:11" x14ac:dyDescent="0.25">
      <c r="A181" s="4">
        <v>44562</v>
      </c>
      <c r="B181" t="s">
        <v>9</v>
      </c>
      <c r="C181" t="s">
        <v>10</v>
      </c>
      <c r="D181" s="1">
        <v>1</v>
      </c>
      <c r="E181" s="2">
        <v>3</v>
      </c>
      <c r="F181" t="s">
        <v>12</v>
      </c>
      <c r="G181" s="3">
        <v>13</v>
      </c>
      <c r="H181" s="1">
        <v>5428950.4100000001</v>
      </c>
      <c r="I181" s="1">
        <v>0</v>
      </c>
      <c r="J181" s="3" t="str">
        <f t="shared" si="4"/>
        <v>&gt;500 000</v>
      </c>
      <c r="K181" t="str">
        <f t="shared" si="5"/>
        <v>0</v>
      </c>
    </row>
    <row r="182" spans="1:11" x14ac:dyDescent="0.25">
      <c r="A182" s="4">
        <v>44562</v>
      </c>
      <c r="B182" t="s">
        <v>9</v>
      </c>
      <c r="C182" t="s">
        <v>10</v>
      </c>
      <c r="D182" s="1">
        <v>2</v>
      </c>
      <c r="E182" s="2">
        <v>3</v>
      </c>
      <c r="F182" t="s">
        <v>12</v>
      </c>
      <c r="G182" s="3">
        <v>16</v>
      </c>
      <c r="H182" s="1">
        <v>5333483.71</v>
      </c>
      <c r="I182" s="1">
        <v>0</v>
      </c>
      <c r="J182" s="3" t="str">
        <f t="shared" si="4"/>
        <v>&gt;500 000</v>
      </c>
      <c r="K182" t="str">
        <f t="shared" si="5"/>
        <v>0</v>
      </c>
    </row>
    <row r="183" spans="1:11" x14ac:dyDescent="0.25">
      <c r="A183" s="4">
        <v>44562</v>
      </c>
      <c r="B183" t="s">
        <v>9</v>
      </c>
      <c r="C183" t="s">
        <v>13</v>
      </c>
      <c r="D183" s="1">
        <v>1</v>
      </c>
      <c r="E183" s="2">
        <v>4</v>
      </c>
      <c r="F183" t="s">
        <v>12</v>
      </c>
      <c r="G183" s="3">
        <v>1</v>
      </c>
      <c r="H183" s="1">
        <v>3774.93</v>
      </c>
      <c r="I183" s="1">
        <v>0</v>
      </c>
      <c r="J183" s="3" t="str">
        <f t="shared" si="4"/>
        <v>Между 1000 и 10 000</v>
      </c>
      <c r="K183" t="str">
        <f t="shared" si="5"/>
        <v>0</v>
      </c>
    </row>
    <row r="184" spans="1:11" x14ac:dyDescent="0.25">
      <c r="A184" s="4">
        <v>44562</v>
      </c>
      <c r="B184" t="s">
        <v>9</v>
      </c>
      <c r="C184" t="s">
        <v>13</v>
      </c>
      <c r="D184" s="1">
        <v>1</v>
      </c>
      <c r="E184" s="2">
        <v>4</v>
      </c>
      <c r="F184" t="s">
        <v>11</v>
      </c>
      <c r="G184" s="3">
        <v>2</v>
      </c>
      <c r="H184" s="1">
        <v>113625.53</v>
      </c>
      <c r="I184" s="1">
        <v>0</v>
      </c>
      <c r="J184" s="3" t="str">
        <f t="shared" si="4"/>
        <v>Между 100 000 и 500 000</v>
      </c>
      <c r="K184" t="str">
        <f t="shared" si="5"/>
        <v>0</v>
      </c>
    </row>
    <row r="185" spans="1:11" x14ac:dyDescent="0.25">
      <c r="A185" s="4">
        <v>44562</v>
      </c>
      <c r="B185" t="s">
        <v>9</v>
      </c>
      <c r="C185" t="s">
        <v>13</v>
      </c>
      <c r="D185" s="1">
        <v>2</v>
      </c>
      <c r="E185" s="2">
        <v>4</v>
      </c>
      <c r="F185" t="s">
        <v>11</v>
      </c>
      <c r="G185" s="3">
        <v>6</v>
      </c>
      <c r="H185" s="1">
        <v>334500.68</v>
      </c>
      <c r="I185" s="1">
        <v>0</v>
      </c>
      <c r="J185" s="3" t="str">
        <f t="shared" si="4"/>
        <v>Между 100 000 и 500 000</v>
      </c>
      <c r="K185" t="str">
        <f t="shared" si="5"/>
        <v>0</v>
      </c>
    </row>
    <row r="186" spans="1:11" x14ac:dyDescent="0.25">
      <c r="A186" s="4">
        <v>44593</v>
      </c>
      <c r="B186" t="s">
        <v>9</v>
      </c>
      <c r="C186" t="s">
        <v>10</v>
      </c>
      <c r="D186" s="1">
        <v>3</v>
      </c>
      <c r="E186" s="2">
        <v>4</v>
      </c>
      <c r="F186" t="s">
        <v>12</v>
      </c>
      <c r="G186" s="3">
        <v>9</v>
      </c>
      <c r="H186" s="1">
        <v>2113805.34</v>
      </c>
      <c r="I186" s="1">
        <v>0</v>
      </c>
      <c r="J186" s="3" t="str">
        <f t="shared" si="4"/>
        <v>&gt;500 000</v>
      </c>
      <c r="K186" t="str">
        <f t="shared" si="5"/>
        <v>0</v>
      </c>
    </row>
    <row r="187" spans="1:11" x14ac:dyDescent="0.25">
      <c r="A187" s="4">
        <v>44593</v>
      </c>
      <c r="B187" t="s">
        <v>9</v>
      </c>
      <c r="C187" t="s">
        <v>13</v>
      </c>
      <c r="D187" s="1">
        <v>1</v>
      </c>
      <c r="E187" s="2">
        <v>4</v>
      </c>
      <c r="F187" t="s">
        <v>12</v>
      </c>
      <c r="G187" s="3">
        <v>1</v>
      </c>
      <c r="H187" s="1">
        <v>31323.85</v>
      </c>
      <c r="I187" s="1">
        <v>0</v>
      </c>
      <c r="J187" s="3" t="str">
        <f t="shared" si="4"/>
        <v>Между 10 000 и 50 000</v>
      </c>
      <c r="K187" t="str">
        <f t="shared" si="5"/>
        <v>0</v>
      </c>
    </row>
    <row r="188" spans="1:11" x14ac:dyDescent="0.25">
      <c r="A188" s="4">
        <v>44593</v>
      </c>
      <c r="B188" t="s">
        <v>9</v>
      </c>
      <c r="C188" t="s">
        <v>13</v>
      </c>
      <c r="D188" s="1">
        <v>1</v>
      </c>
      <c r="E188" s="2">
        <v>4</v>
      </c>
      <c r="F188" t="s">
        <v>11</v>
      </c>
      <c r="G188" s="3">
        <v>2</v>
      </c>
      <c r="H188" s="1">
        <v>45913.03</v>
      </c>
      <c r="I188" s="1">
        <v>0</v>
      </c>
      <c r="J188" s="3" t="str">
        <f t="shared" si="4"/>
        <v>Между 10 000 и 50 000</v>
      </c>
      <c r="K188" t="str">
        <f t="shared" si="5"/>
        <v>0</v>
      </c>
    </row>
    <row r="189" spans="1:11" x14ac:dyDescent="0.25">
      <c r="A189" s="4">
        <v>44593</v>
      </c>
      <c r="B189" t="s">
        <v>9</v>
      </c>
      <c r="C189" t="s">
        <v>13</v>
      </c>
      <c r="D189" s="1">
        <v>2</v>
      </c>
      <c r="E189" s="2">
        <v>4</v>
      </c>
      <c r="F189" t="s">
        <v>12</v>
      </c>
      <c r="G189" s="3">
        <v>1</v>
      </c>
      <c r="H189" s="1">
        <v>3850.11</v>
      </c>
      <c r="I189" s="1">
        <v>0</v>
      </c>
      <c r="J189" s="3" t="str">
        <f t="shared" si="4"/>
        <v>Между 1000 и 10 000</v>
      </c>
      <c r="K189" t="str">
        <f t="shared" si="5"/>
        <v>0</v>
      </c>
    </row>
    <row r="190" spans="1:11" x14ac:dyDescent="0.25">
      <c r="A190" s="4">
        <v>44593</v>
      </c>
      <c r="B190" t="s">
        <v>9</v>
      </c>
      <c r="C190" t="s">
        <v>13</v>
      </c>
      <c r="D190" s="1">
        <v>2</v>
      </c>
      <c r="E190" s="2">
        <v>4</v>
      </c>
      <c r="F190" t="s">
        <v>11</v>
      </c>
      <c r="G190" s="3">
        <v>2</v>
      </c>
      <c r="H190" s="1">
        <v>115672.77</v>
      </c>
      <c r="I190" s="1">
        <v>0</v>
      </c>
      <c r="J190" s="3" t="str">
        <f t="shared" si="4"/>
        <v>Между 100 000 и 500 000</v>
      </c>
      <c r="K190" t="str">
        <f t="shared" si="5"/>
        <v>0</v>
      </c>
    </row>
    <row r="191" spans="1:11" x14ac:dyDescent="0.25">
      <c r="A191" s="4">
        <v>44593</v>
      </c>
      <c r="B191" t="s">
        <v>9</v>
      </c>
      <c r="C191" t="s">
        <v>13</v>
      </c>
      <c r="D191" s="1">
        <v>3</v>
      </c>
      <c r="E191" s="2">
        <v>4</v>
      </c>
      <c r="F191" t="s">
        <v>11</v>
      </c>
      <c r="G191" s="3">
        <v>5</v>
      </c>
      <c r="H191" s="1">
        <v>319860.59000000003</v>
      </c>
      <c r="I191" s="1">
        <v>0</v>
      </c>
      <c r="J191" s="3" t="str">
        <f t="shared" si="4"/>
        <v>Между 100 000 и 500 000</v>
      </c>
      <c r="K191" t="str">
        <f t="shared" si="5"/>
        <v>0</v>
      </c>
    </row>
    <row r="192" spans="1:11" x14ac:dyDescent="0.25">
      <c r="A192" s="4">
        <v>44621</v>
      </c>
      <c r="B192" t="s">
        <v>9</v>
      </c>
      <c r="C192" t="s">
        <v>10</v>
      </c>
      <c r="D192" s="1">
        <v>1</v>
      </c>
      <c r="E192" s="2">
        <v>4</v>
      </c>
      <c r="F192" t="s">
        <v>12</v>
      </c>
      <c r="G192" s="3">
        <v>16</v>
      </c>
      <c r="H192" s="1">
        <v>3272485.93</v>
      </c>
      <c r="I192" s="1">
        <v>0</v>
      </c>
      <c r="J192" s="3" t="str">
        <f t="shared" si="4"/>
        <v>&gt;500 000</v>
      </c>
      <c r="K192" t="str">
        <f t="shared" si="5"/>
        <v>0</v>
      </c>
    </row>
    <row r="193" spans="1:11" x14ac:dyDescent="0.25">
      <c r="A193" s="4">
        <v>44621</v>
      </c>
      <c r="B193" t="s">
        <v>9</v>
      </c>
      <c r="C193" t="s">
        <v>10</v>
      </c>
      <c r="D193" s="1">
        <v>3</v>
      </c>
      <c r="E193" s="2">
        <v>4</v>
      </c>
      <c r="F193" t="s">
        <v>12</v>
      </c>
      <c r="G193" s="3">
        <v>23</v>
      </c>
      <c r="H193" s="1">
        <v>3373152.14</v>
      </c>
      <c r="I193" s="1">
        <v>0</v>
      </c>
      <c r="J193" s="3" t="str">
        <f t="shared" si="4"/>
        <v>&gt;500 000</v>
      </c>
      <c r="K193" t="str">
        <f t="shared" si="5"/>
        <v>0</v>
      </c>
    </row>
    <row r="194" spans="1:11" x14ac:dyDescent="0.25">
      <c r="A194" s="4">
        <v>44621</v>
      </c>
      <c r="B194" t="s">
        <v>9</v>
      </c>
      <c r="C194" t="s">
        <v>13</v>
      </c>
      <c r="D194" s="1">
        <v>1</v>
      </c>
      <c r="E194" s="2">
        <v>4</v>
      </c>
      <c r="F194" t="s">
        <v>11</v>
      </c>
      <c r="G194" s="3">
        <v>5</v>
      </c>
      <c r="H194" s="1">
        <v>702322.89</v>
      </c>
      <c r="I194" s="1">
        <v>0</v>
      </c>
      <c r="J194" s="3" t="str">
        <f t="shared" si="4"/>
        <v>&gt;500 000</v>
      </c>
      <c r="K194" t="str">
        <f t="shared" si="5"/>
        <v>0</v>
      </c>
    </row>
    <row r="195" spans="1:11" x14ac:dyDescent="0.25">
      <c r="A195" s="4">
        <v>44621</v>
      </c>
      <c r="B195" t="s">
        <v>9</v>
      </c>
      <c r="C195" t="s">
        <v>13</v>
      </c>
      <c r="D195" s="1">
        <v>2</v>
      </c>
      <c r="E195" s="2">
        <v>4</v>
      </c>
      <c r="F195" t="s">
        <v>12</v>
      </c>
      <c r="G195" s="3">
        <v>1</v>
      </c>
      <c r="H195" s="1">
        <v>31673.52</v>
      </c>
      <c r="I195" s="1">
        <v>0</v>
      </c>
      <c r="J195" s="3" t="str">
        <f t="shared" si="4"/>
        <v>Между 10 000 и 50 000</v>
      </c>
      <c r="K195" t="str">
        <f t="shared" si="5"/>
        <v>0</v>
      </c>
    </row>
    <row r="196" spans="1:11" x14ac:dyDescent="0.25">
      <c r="A196" s="4">
        <v>44621</v>
      </c>
      <c r="B196" t="s">
        <v>9</v>
      </c>
      <c r="C196" t="s">
        <v>13</v>
      </c>
      <c r="D196" s="1">
        <v>2</v>
      </c>
      <c r="E196" s="2">
        <v>4</v>
      </c>
      <c r="F196" t="s">
        <v>11</v>
      </c>
      <c r="G196" s="3">
        <v>2</v>
      </c>
      <c r="H196" s="1">
        <v>46802.46</v>
      </c>
      <c r="I196" s="1">
        <v>0</v>
      </c>
      <c r="J196" s="3" t="str">
        <f t="shared" ref="J196:J259" si="6">IF(H196&lt;1000,"&lt;1000",IF(AND(H196&gt;1000,H196&lt;10000),"Между 1000 и 10 000",IF(AND(H196&gt;10000,H196&lt;50000),"Между 10 000 и 50 000",IF(AND(H196&gt;50000,H196&lt;100000),"Между 50 000 и 100 000",IF(AND(H196&gt;100000,H196&lt;500000),"Между 100 000 и 500 000","&gt;500 000")))))</f>
        <v>Между 10 000 и 50 000</v>
      </c>
      <c r="K196" t="str">
        <f t="shared" ref="K196:K259" si="7">IF(I196=0,"0",IF(I196&lt;1000,"&lt;1000",IF(AND(I196&gt;1000,I196&lt;10000),"Между 1000 и 10 000",IF(AND(I196&gt;10000,I196&lt;50000),"Между 10 000 и 50 000",IF(AND(I196&gt;50000,I196&lt;100000),"Между 50 000 и 100 000",IF(AND(I196&gt;100000,I196&lt;500000),"Между 100 000 и 500 000",IF(AND(I196&gt;500000,I196&lt;1000000),"Между 500 000 и 1 000 000","&gt;1 000 000")))))))</f>
        <v>0</v>
      </c>
    </row>
    <row r="197" spans="1:11" x14ac:dyDescent="0.25">
      <c r="A197" s="4">
        <v>44621</v>
      </c>
      <c r="B197" t="s">
        <v>9</v>
      </c>
      <c r="C197" t="s">
        <v>13</v>
      </c>
      <c r="D197" s="1">
        <v>3</v>
      </c>
      <c r="E197" s="2">
        <v>4</v>
      </c>
      <c r="F197" t="s">
        <v>12</v>
      </c>
      <c r="G197" s="3">
        <v>1</v>
      </c>
      <c r="H197" s="1">
        <v>3950.35</v>
      </c>
      <c r="I197" s="1">
        <v>0</v>
      </c>
      <c r="J197" s="3" t="str">
        <f t="shared" si="6"/>
        <v>Между 1000 и 10 000</v>
      </c>
      <c r="K197" t="str">
        <f t="shared" si="7"/>
        <v>0</v>
      </c>
    </row>
    <row r="198" spans="1:11" x14ac:dyDescent="0.25">
      <c r="A198" s="4">
        <v>44621</v>
      </c>
      <c r="B198" t="s">
        <v>9</v>
      </c>
      <c r="C198" t="s">
        <v>13</v>
      </c>
      <c r="D198" s="1">
        <v>3</v>
      </c>
      <c r="E198" s="2">
        <v>4</v>
      </c>
      <c r="F198" t="s">
        <v>11</v>
      </c>
      <c r="G198" s="3">
        <v>2</v>
      </c>
      <c r="H198" s="1">
        <v>117865.29</v>
      </c>
      <c r="I198" s="1">
        <v>0</v>
      </c>
      <c r="J198" s="3" t="str">
        <f t="shared" si="6"/>
        <v>Между 100 000 и 500 000</v>
      </c>
      <c r="K198" t="str">
        <f t="shared" si="7"/>
        <v>0</v>
      </c>
    </row>
    <row r="199" spans="1:11" x14ac:dyDescent="0.25">
      <c r="A199" s="4">
        <v>44621</v>
      </c>
      <c r="B199" t="s">
        <v>9</v>
      </c>
      <c r="C199" t="s">
        <v>13</v>
      </c>
      <c r="D199" s="1">
        <v>4</v>
      </c>
      <c r="E199" s="2">
        <v>4</v>
      </c>
      <c r="F199" t="s">
        <v>11</v>
      </c>
      <c r="G199" s="3">
        <v>4</v>
      </c>
      <c r="H199" s="1">
        <v>274732.03000000003</v>
      </c>
      <c r="I199" s="1">
        <v>0</v>
      </c>
      <c r="J199" s="3" t="str">
        <f t="shared" si="6"/>
        <v>Между 100 000 и 500 000</v>
      </c>
      <c r="K199" t="str">
        <f t="shared" si="7"/>
        <v>0</v>
      </c>
    </row>
    <row r="200" spans="1:11" x14ac:dyDescent="0.25">
      <c r="A200" s="4">
        <v>44652</v>
      </c>
      <c r="B200" t="s">
        <v>9</v>
      </c>
      <c r="C200" t="s">
        <v>10</v>
      </c>
      <c r="D200" s="1">
        <v>1</v>
      </c>
      <c r="E200" s="2">
        <v>4</v>
      </c>
      <c r="F200" t="s">
        <v>12</v>
      </c>
      <c r="G200" s="3">
        <v>27</v>
      </c>
      <c r="H200" s="1">
        <v>7194091.6699999999</v>
      </c>
      <c r="I200" s="1">
        <v>0</v>
      </c>
      <c r="J200" s="3" t="str">
        <f t="shared" si="6"/>
        <v>&gt;500 000</v>
      </c>
      <c r="K200" t="str">
        <f t="shared" si="7"/>
        <v>0</v>
      </c>
    </row>
    <row r="201" spans="1:11" x14ac:dyDescent="0.25">
      <c r="A201" s="4">
        <v>44652</v>
      </c>
      <c r="B201" t="s">
        <v>9</v>
      </c>
      <c r="C201" t="s">
        <v>10</v>
      </c>
      <c r="D201" s="1">
        <v>2</v>
      </c>
      <c r="E201" s="2">
        <v>4</v>
      </c>
      <c r="F201" t="s">
        <v>12</v>
      </c>
      <c r="G201" s="3">
        <v>13</v>
      </c>
      <c r="H201" s="1">
        <v>2803552.05</v>
      </c>
      <c r="I201" s="1">
        <v>0</v>
      </c>
      <c r="J201" s="3" t="str">
        <f t="shared" si="6"/>
        <v>&gt;500 000</v>
      </c>
      <c r="K201" t="str">
        <f t="shared" si="7"/>
        <v>0</v>
      </c>
    </row>
    <row r="202" spans="1:11" x14ac:dyDescent="0.25">
      <c r="A202" s="4">
        <v>44652</v>
      </c>
      <c r="B202" t="s">
        <v>9</v>
      </c>
      <c r="C202" t="s">
        <v>10</v>
      </c>
      <c r="D202" s="1">
        <v>3</v>
      </c>
      <c r="E202" s="2">
        <v>4</v>
      </c>
      <c r="F202" t="s">
        <v>12</v>
      </c>
      <c r="G202" s="3">
        <v>8</v>
      </c>
      <c r="H202" s="1">
        <v>1891155.22</v>
      </c>
      <c r="I202" s="1">
        <v>0</v>
      </c>
      <c r="J202" s="3" t="str">
        <f t="shared" si="6"/>
        <v>&gt;500 000</v>
      </c>
      <c r="K202" t="str">
        <f t="shared" si="7"/>
        <v>0</v>
      </c>
    </row>
    <row r="203" spans="1:11" x14ac:dyDescent="0.25">
      <c r="A203" s="4">
        <v>44652</v>
      </c>
      <c r="B203" t="s">
        <v>9</v>
      </c>
      <c r="C203" t="s">
        <v>13</v>
      </c>
      <c r="D203" s="1">
        <v>1</v>
      </c>
      <c r="E203" s="2">
        <v>4</v>
      </c>
      <c r="F203" t="s">
        <v>11</v>
      </c>
      <c r="G203" s="3">
        <v>9</v>
      </c>
      <c r="H203" s="1">
        <v>594128.85</v>
      </c>
      <c r="I203" s="1">
        <v>0</v>
      </c>
      <c r="J203" s="3" t="str">
        <f t="shared" si="6"/>
        <v>&gt;500 000</v>
      </c>
      <c r="K203" t="str">
        <f t="shared" si="7"/>
        <v>0</v>
      </c>
    </row>
    <row r="204" spans="1:11" x14ac:dyDescent="0.25">
      <c r="A204" s="4">
        <v>44652</v>
      </c>
      <c r="B204" t="s">
        <v>9</v>
      </c>
      <c r="C204" t="s">
        <v>13</v>
      </c>
      <c r="D204" s="1">
        <v>2</v>
      </c>
      <c r="E204" s="2">
        <v>4</v>
      </c>
      <c r="F204" t="s">
        <v>11</v>
      </c>
      <c r="G204" s="3">
        <v>5</v>
      </c>
      <c r="H204" s="1">
        <v>711651.46</v>
      </c>
      <c r="I204" s="1">
        <v>0</v>
      </c>
      <c r="J204" s="3" t="str">
        <f t="shared" si="6"/>
        <v>&gt;500 000</v>
      </c>
      <c r="K204" t="str">
        <f t="shared" si="7"/>
        <v>0</v>
      </c>
    </row>
    <row r="205" spans="1:11" x14ac:dyDescent="0.25">
      <c r="A205" s="4">
        <v>44652</v>
      </c>
      <c r="B205" t="s">
        <v>9</v>
      </c>
      <c r="C205" t="s">
        <v>13</v>
      </c>
      <c r="D205" s="1">
        <v>3</v>
      </c>
      <c r="E205" s="2">
        <v>4</v>
      </c>
      <c r="F205" t="s">
        <v>12</v>
      </c>
      <c r="G205" s="3">
        <v>1</v>
      </c>
      <c r="H205" s="1">
        <v>32098.17</v>
      </c>
      <c r="I205" s="1">
        <v>0</v>
      </c>
      <c r="J205" s="3" t="str">
        <f t="shared" si="6"/>
        <v>Между 10 000 и 50 000</v>
      </c>
      <c r="K205" t="str">
        <f t="shared" si="7"/>
        <v>0</v>
      </c>
    </row>
    <row r="206" spans="1:11" x14ac:dyDescent="0.25">
      <c r="A206" s="4">
        <v>44652</v>
      </c>
      <c r="B206" t="s">
        <v>9</v>
      </c>
      <c r="C206" t="s">
        <v>13</v>
      </c>
      <c r="D206" s="1">
        <v>3</v>
      </c>
      <c r="E206" s="2">
        <v>4</v>
      </c>
      <c r="F206" t="s">
        <v>11</v>
      </c>
      <c r="G206" s="3">
        <v>2</v>
      </c>
      <c r="H206" s="1">
        <v>47813.63</v>
      </c>
      <c r="I206" s="1">
        <v>0</v>
      </c>
      <c r="J206" s="3" t="str">
        <f t="shared" si="6"/>
        <v>Между 10 000 и 50 000</v>
      </c>
      <c r="K206" t="str">
        <f t="shared" si="7"/>
        <v>0</v>
      </c>
    </row>
    <row r="207" spans="1:11" x14ac:dyDescent="0.25">
      <c r="A207" s="4">
        <v>44652</v>
      </c>
      <c r="B207" t="s">
        <v>9</v>
      </c>
      <c r="C207" t="s">
        <v>13</v>
      </c>
      <c r="D207" s="1">
        <v>4</v>
      </c>
      <c r="E207" s="2">
        <v>4</v>
      </c>
      <c r="F207" t="s">
        <v>12</v>
      </c>
      <c r="G207" s="3">
        <v>1</v>
      </c>
      <c r="H207" s="1">
        <v>4061.33</v>
      </c>
      <c r="I207" s="1">
        <v>0</v>
      </c>
      <c r="J207" s="3" t="str">
        <f t="shared" si="6"/>
        <v>Между 1000 и 10 000</v>
      </c>
      <c r="K207" t="str">
        <f t="shared" si="7"/>
        <v>0</v>
      </c>
    </row>
    <row r="208" spans="1:11" x14ac:dyDescent="0.25">
      <c r="A208" s="4">
        <v>44652</v>
      </c>
      <c r="B208" t="s">
        <v>9</v>
      </c>
      <c r="C208" t="s">
        <v>13</v>
      </c>
      <c r="D208" s="1">
        <v>4</v>
      </c>
      <c r="E208" s="2">
        <v>4</v>
      </c>
      <c r="F208" t="s">
        <v>11</v>
      </c>
      <c r="G208" s="3">
        <v>2</v>
      </c>
      <c r="H208" s="1">
        <v>120417.38</v>
      </c>
      <c r="I208" s="1">
        <v>0</v>
      </c>
      <c r="J208" s="3" t="str">
        <f t="shared" si="6"/>
        <v>Между 100 000 и 500 000</v>
      </c>
      <c r="K208" t="str">
        <f t="shared" si="7"/>
        <v>0</v>
      </c>
    </row>
    <row r="209" spans="1:11" x14ac:dyDescent="0.25">
      <c r="A209" s="4">
        <v>44682</v>
      </c>
      <c r="B209" t="s">
        <v>9</v>
      </c>
      <c r="C209" t="s">
        <v>10</v>
      </c>
      <c r="D209" s="1">
        <v>2</v>
      </c>
      <c r="E209" s="2">
        <v>4</v>
      </c>
      <c r="F209" t="s">
        <v>12</v>
      </c>
      <c r="G209" s="3">
        <v>21</v>
      </c>
      <c r="H209" s="1">
        <v>5032593.4000000004</v>
      </c>
      <c r="I209" s="1">
        <v>0</v>
      </c>
      <c r="J209" s="3" t="str">
        <f t="shared" si="6"/>
        <v>&gt;500 000</v>
      </c>
      <c r="K209" t="str">
        <f t="shared" si="7"/>
        <v>0</v>
      </c>
    </row>
    <row r="210" spans="1:11" x14ac:dyDescent="0.25">
      <c r="A210" s="4">
        <v>44682</v>
      </c>
      <c r="B210" t="s">
        <v>9</v>
      </c>
      <c r="C210" t="s">
        <v>10</v>
      </c>
      <c r="D210" s="1">
        <v>3</v>
      </c>
      <c r="E210" s="2">
        <v>4</v>
      </c>
      <c r="F210" t="s">
        <v>12</v>
      </c>
      <c r="G210" s="3">
        <v>11</v>
      </c>
      <c r="H210" s="1">
        <v>2225690.36</v>
      </c>
      <c r="I210" s="1">
        <v>0</v>
      </c>
      <c r="J210" s="3" t="str">
        <f t="shared" si="6"/>
        <v>&gt;500 000</v>
      </c>
      <c r="K210" t="str">
        <f t="shared" si="7"/>
        <v>0</v>
      </c>
    </row>
    <row r="211" spans="1:11" x14ac:dyDescent="0.25">
      <c r="A211" s="4">
        <v>44682</v>
      </c>
      <c r="B211" t="s">
        <v>9</v>
      </c>
      <c r="C211" t="s">
        <v>10</v>
      </c>
      <c r="D211" s="1">
        <v>3</v>
      </c>
      <c r="E211" s="2">
        <v>4</v>
      </c>
      <c r="F211" t="s">
        <v>11</v>
      </c>
      <c r="G211" s="3">
        <v>52</v>
      </c>
      <c r="H211" s="1">
        <v>5526256.21</v>
      </c>
      <c r="I211" s="1">
        <v>0</v>
      </c>
      <c r="J211" s="3" t="str">
        <f t="shared" si="6"/>
        <v>&gt;500 000</v>
      </c>
      <c r="K211" t="str">
        <f t="shared" si="7"/>
        <v>0</v>
      </c>
    </row>
    <row r="212" spans="1:11" x14ac:dyDescent="0.25">
      <c r="A212" s="4">
        <v>44682</v>
      </c>
      <c r="B212" t="s">
        <v>9</v>
      </c>
      <c r="C212" t="s">
        <v>13</v>
      </c>
      <c r="D212" s="1">
        <v>2</v>
      </c>
      <c r="E212" s="2">
        <v>4</v>
      </c>
      <c r="F212" t="s">
        <v>11</v>
      </c>
      <c r="G212" s="3">
        <v>8</v>
      </c>
      <c r="H212" s="1">
        <v>447749.23</v>
      </c>
      <c r="I212" s="1">
        <v>0</v>
      </c>
      <c r="J212" s="3" t="str">
        <f t="shared" si="6"/>
        <v>Между 100 000 и 500 000</v>
      </c>
      <c r="K212" t="str">
        <f t="shared" si="7"/>
        <v>0</v>
      </c>
    </row>
    <row r="213" spans="1:11" x14ac:dyDescent="0.25">
      <c r="A213" s="4">
        <v>44682</v>
      </c>
      <c r="B213" t="s">
        <v>9</v>
      </c>
      <c r="C213" t="s">
        <v>13</v>
      </c>
      <c r="D213" s="1">
        <v>3</v>
      </c>
      <c r="E213" s="2">
        <v>4</v>
      </c>
      <c r="F213" t="s">
        <v>11</v>
      </c>
      <c r="G213" s="3">
        <v>5</v>
      </c>
      <c r="H213" s="1">
        <v>726517.99</v>
      </c>
      <c r="I213" s="1">
        <v>0</v>
      </c>
      <c r="J213" s="3" t="str">
        <f t="shared" si="6"/>
        <v>&gt;500 000</v>
      </c>
      <c r="K213" t="str">
        <f t="shared" si="7"/>
        <v>0</v>
      </c>
    </row>
    <row r="214" spans="1:11" x14ac:dyDescent="0.25">
      <c r="A214" s="4">
        <v>44682</v>
      </c>
      <c r="B214" t="s">
        <v>9</v>
      </c>
      <c r="C214" t="s">
        <v>13</v>
      </c>
      <c r="D214" s="1">
        <v>4</v>
      </c>
      <c r="E214" s="2">
        <v>4</v>
      </c>
      <c r="F214" t="s">
        <v>12</v>
      </c>
      <c r="G214" s="3">
        <v>1</v>
      </c>
      <c r="H214" s="1">
        <v>32578.69</v>
      </c>
      <c r="I214" s="1">
        <v>0</v>
      </c>
      <c r="J214" s="3" t="str">
        <f t="shared" si="6"/>
        <v>Между 10 000 и 50 000</v>
      </c>
      <c r="K214" t="str">
        <f t="shared" si="7"/>
        <v>0</v>
      </c>
    </row>
    <row r="215" spans="1:11" x14ac:dyDescent="0.25">
      <c r="A215" s="4">
        <v>44682</v>
      </c>
      <c r="B215" t="s">
        <v>9</v>
      </c>
      <c r="C215" t="s">
        <v>13</v>
      </c>
      <c r="D215" s="1">
        <v>4</v>
      </c>
      <c r="E215" s="2">
        <v>4</v>
      </c>
      <c r="F215" t="s">
        <v>11</v>
      </c>
      <c r="G215" s="3">
        <v>1</v>
      </c>
      <c r="H215" s="1">
        <v>10841.74</v>
      </c>
      <c r="I215" s="1">
        <v>0</v>
      </c>
      <c r="J215" s="3" t="str">
        <f t="shared" si="6"/>
        <v>Между 10 000 и 50 000</v>
      </c>
      <c r="K215" t="str">
        <f t="shared" si="7"/>
        <v>0</v>
      </c>
    </row>
    <row r="216" spans="1:11" x14ac:dyDescent="0.25">
      <c r="A216" s="4">
        <v>44713</v>
      </c>
      <c r="B216" t="s">
        <v>9</v>
      </c>
      <c r="C216" t="s">
        <v>10</v>
      </c>
      <c r="D216" s="1">
        <v>3</v>
      </c>
      <c r="E216" s="2">
        <v>4</v>
      </c>
      <c r="F216" t="s">
        <v>12</v>
      </c>
      <c r="G216" s="3">
        <v>17</v>
      </c>
      <c r="H216" s="1">
        <v>3587396.06</v>
      </c>
      <c r="I216" s="1">
        <v>0</v>
      </c>
      <c r="J216" s="3" t="str">
        <f t="shared" si="6"/>
        <v>&gt;500 000</v>
      </c>
      <c r="K216" t="str">
        <f t="shared" si="7"/>
        <v>0</v>
      </c>
    </row>
    <row r="217" spans="1:11" x14ac:dyDescent="0.25">
      <c r="A217" s="4">
        <v>44713</v>
      </c>
      <c r="B217" t="s">
        <v>9</v>
      </c>
      <c r="C217" t="s">
        <v>13</v>
      </c>
      <c r="D217" s="1">
        <v>1</v>
      </c>
      <c r="E217" s="2">
        <v>4</v>
      </c>
      <c r="F217" t="s">
        <v>12</v>
      </c>
      <c r="G217" s="3">
        <v>2</v>
      </c>
      <c r="H217" s="1">
        <v>58440.27</v>
      </c>
      <c r="I217" s="1">
        <v>0</v>
      </c>
      <c r="J217" s="3" t="str">
        <f t="shared" si="6"/>
        <v>Между 50 000 и 100 000</v>
      </c>
      <c r="K217" t="str">
        <f t="shared" si="7"/>
        <v>0</v>
      </c>
    </row>
    <row r="218" spans="1:11" x14ac:dyDescent="0.25">
      <c r="A218" s="4">
        <v>44713</v>
      </c>
      <c r="B218" t="s">
        <v>9</v>
      </c>
      <c r="C218" t="s">
        <v>13</v>
      </c>
      <c r="D218" s="1">
        <v>2</v>
      </c>
      <c r="E218" s="2">
        <v>4</v>
      </c>
      <c r="F218" t="s">
        <v>11</v>
      </c>
      <c r="G218" s="3">
        <v>3</v>
      </c>
      <c r="H218" s="1">
        <v>123436.34</v>
      </c>
      <c r="I218" s="1">
        <v>0</v>
      </c>
      <c r="J218" s="3" t="str">
        <f t="shared" si="6"/>
        <v>Между 100 000 и 500 000</v>
      </c>
      <c r="K218" t="str">
        <f t="shared" si="7"/>
        <v>0</v>
      </c>
    </row>
    <row r="219" spans="1:11" x14ac:dyDescent="0.25">
      <c r="A219" s="4">
        <v>44713</v>
      </c>
      <c r="B219" t="s">
        <v>9</v>
      </c>
      <c r="C219" t="s">
        <v>13</v>
      </c>
      <c r="D219" s="1">
        <v>4</v>
      </c>
      <c r="E219" s="2">
        <v>4</v>
      </c>
      <c r="F219" t="s">
        <v>11</v>
      </c>
      <c r="G219" s="3">
        <v>5</v>
      </c>
      <c r="H219" s="1">
        <v>741433.89</v>
      </c>
      <c r="I219" s="1">
        <v>0</v>
      </c>
      <c r="J219" s="3" t="str">
        <f t="shared" si="6"/>
        <v>&gt;500 000</v>
      </c>
      <c r="K219" t="str">
        <f t="shared" si="7"/>
        <v>0</v>
      </c>
    </row>
    <row r="220" spans="1:11" x14ac:dyDescent="0.25">
      <c r="A220" s="4">
        <v>44743</v>
      </c>
      <c r="B220" t="s">
        <v>9</v>
      </c>
      <c r="C220" t="s">
        <v>13</v>
      </c>
      <c r="D220" s="1">
        <v>1</v>
      </c>
      <c r="E220" s="2">
        <v>4</v>
      </c>
      <c r="F220" t="s">
        <v>11</v>
      </c>
      <c r="G220" s="3">
        <v>1</v>
      </c>
      <c r="H220" s="1">
        <v>2142.5</v>
      </c>
      <c r="I220" s="1">
        <v>0</v>
      </c>
      <c r="J220" s="3" t="str">
        <f t="shared" si="6"/>
        <v>Между 1000 и 10 000</v>
      </c>
      <c r="K220" t="str">
        <f t="shared" si="7"/>
        <v>0</v>
      </c>
    </row>
    <row r="221" spans="1:11" x14ac:dyDescent="0.25">
      <c r="A221" s="4">
        <v>44743</v>
      </c>
      <c r="B221" t="s">
        <v>9</v>
      </c>
      <c r="C221" t="s">
        <v>13</v>
      </c>
      <c r="D221" s="1">
        <v>2</v>
      </c>
      <c r="E221" s="2">
        <v>4</v>
      </c>
      <c r="F221" t="s">
        <v>12</v>
      </c>
      <c r="G221" s="3">
        <v>1</v>
      </c>
      <c r="H221" s="1">
        <v>13238.29</v>
      </c>
      <c r="I221" s="1">
        <v>0</v>
      </c>
      <c r="J221" s="3" t="str">
        <f t="shared" si="6"/>
        <v>Между 10 000 и 50 000</v>
      </c>
      <c r="K221" t="str">
        <f t="shared" si="7"/>
        <v>0</v>
      </c>
    </row>
    <row r="222" spans="1:11" x14ac:dyDescent="0.25">
      <c r="A222" s="4">
        <v>44743</v>
      </c>
      <c r="B222" t="s">
        <v>9</v>
      </c>
      <c r="C222" t="s">
        <v>13</v>
      </c>
      <c r="D222" s="1">
        <v>4</v>
      </c>
      <c r="E222" s="2">
        <v>4</v>
      </c>
      <c r="F222" t="s">
        <v>11</v>
      </c>
      <c r="G222" s="3">
        <v>7</v>
      </c>
      <c r="H222" s="1">
        <v>418405.73</v>
      </c>
      <c r="I222" s="1">
        <v>0</v>
      </c>
      <c r="J222" s="3" t="str">
        <f t="shared" si="6"/>
        <v>Между 100 000 и 500 000</v>
      </c>
      <c r="K222" t="str">
        <f t="shared" si="7"/>
        <v>0</v>
      </c>
    </row>
    <row r="223" spans="1:11" x14ac:dyDescent="0.25">
      <c r="A223" s="4">
        <v>44774</v>
      </c>
      <c r="B223" t="s">
        <v>9</v>
      </c>
      <c r="C223" t="s">
        <v>13</v>
      </c>
      <c r="D223" s="1">
        <v>2</v>
      </c>
      <c r="E223" s="2">
        <v>4</v>
      </c>
      <c r="F223" t="s">
        <v>11</v>
      </c>
      <c r="G223" s="3">
        <v>1</v>
      </c>
      <c r="H223" s="1">
        <v>2204.58</v>
      </c>
      <c r="I223" s="1">
        <v>0</v>
      </c>
      <c r="J223" s="3" t="str">
        <f t="shared" si="6"/>
        <v>Между 1000 и 10 000</v>
      </c>
      <c r="K223" t="str">
        <f t="shared" si="7"/>
        <v>0</v>
      </c>
    </row>
    <row r="224" spans="1:11" x14ac:dyDescent="0.25">
      <c r="A224" s="4">
        <v>44774</v>
      </c>
      <c r="B224" t="s">
        <v>9</v>
      </c>
      <c r="C224" t="s">
        <v>13</v>
      </c>
      <c r="D224" s="1">
        <v>3</v>
      </c>
      <c r="E224" s="2">
        <v>4</v>
      </c>
      <c r="F224" t="s">
        <v>12</v>
      </c>
      <c r="G224" s="3">
        <v>1</v>
      </c>
      <c r="H224" s="1">
        <v>13663.57</v>
      </c>
      <c r="I224" s="1">
        <v>0</v>
      </c>
      <c r="J224" s="3" t="str">
        <f t="shared" si="6"/>
        <v>Между 10 000 и 50 000</v>
      </c>
      <c r="K224" t="str">
        <f t="shared" si="7"/>
        <v>0</v>
      </c>
    </row>
    <row r="225" spans="1:11" x14ac:dyDescent="0.25">
      <c r="A225" s="4">
        <v>44774</v>
      </c>
      <c r="B225" t="s">
        <v>9</v>
      </c>
      <c r="C225" t="s">
        <v>13</v>
      </c>
      <c r="D225" s="1">
        <v>3</v>
      </c>
      <c r="E225" s="2">
        <v>4</v>
      </c>
      <c r="F225" t="s">
        <v>11</v>
      </c>
      <c r="G225" s="3">
        <v>2</v>
      </c>
      <c r="H225" s="1">
        <v>367709.11</v>
      </c>
      <c r="I225" s="1">
        <v>0</v>
      </c>
      <c r="J225" s="3" t="str">
        <f t="shared" si="6"/>
        <v>Между 100 000 и 500 000</v>
      </c>
      <c r="K225" t="str">
        <f t="shared" si="7"/>
        <v>0</v>
      </c>
    </row>
    <row r="226" spans="1:11" x14ac:dyDescent="0.25">
      <c r="A226" s="4">
        <v>44805</v>
      </c>
      <c r="B226" t="s">
        <v>9</v>
      </c>
      <c r="C226" t="s">
        <v>10</v>
      </c>
      <c r="D226" s="1">
        <v>1</v>
      </c>
      <c r="E226" s="2">
        <v>4</v>
      </c>
      <c r="F226" t="s">
        <v>12</v>
      </c>
      <c r="G226" s="3">
        <v>5</v>
      </c>
      <c r="H226" s="1">
        <v>1382751.4</v>
      </c>
      <c r="I226" s="1">
        <v>0</v>
      </c>
      <c r="J226" s="3" t="str">
        <f t="shared" si="6"/>
        <v>&gt;500 000</v>
      </c>
      <c r="K226" t="str">
        <f t="shared" si="7"/>
        <v>0</v>
      </c>
    </row>
    <row r="227" spans="1:11" x14ac:dyDescent="0.25">
      <c r="A227" s="4">
        <v>44805</v>
      </c>
      <c r="B227" t="s">
        <v>9</v>
      </c>
      <c r="C227" t="s">
        <v>13</v>
      </c>
      <c r="D227" s="1">
        <v>3</v>
      </c>
      <c r="E227" s="2">
        <v>4</v>
      </c>
      <c r="F227" t="s">
        <v>11</v>
      </c>
      <c r="G227" s="3">
        <v>1</v>
      </c>
      <c r="H227" s="1">
        <v>2262.7800000000002</v>
      </c>
      <c r="I227" s="1">
        <v>0</v>
      </c>
      <c r="J227" s="3" t="str">
        <f t="shared" si="6"/>
        <v>Между 1000 и 10 000</v>
      </c>
      <c r="K227" t="str">
        <f t="shared" si="7"/>
        <v>0</v>
      </c>
    </row>
    <row r="228" spans="1:11" x14ac:dyDescent="0.25">
      <c r="A228" s="4">
        <v>44805</v>
      </c>
      <c r="B228" t="s">
        <v>9</v>
      </c>
      <c r="C228" t="s">
        <v>13</v>
      </c>
      <c r="D228" s="1">
        <v>4</v>
      </c>
      <c r="E228" s="2">
        <v>4</v>
      </c>
      <c r="F228" t="s">
        <v>12</v>
      </c>
      <c r="G228" s="3">
        <v>1</v>
      </c>
      <c r="H228" s="1">
        <v>14062.27</v>
      </c>
      <c r="I228" s="1">
        <v>0</v>
      </c>
      <c r="J228" s="3" t="str">
        <f t="shared" si="6"/>
        <v>Между 10 000 и 50 000</v>
      </c>
      <c r="K228" t="str">
        <f t="shared" si="7"/>
        <v>0</v>
      </c>
    </row>
    <row r="229" spans="1:11" x14ac:dyDescent="0.25">
      <c r="A229" s="4">
        <v>44805</v>
      </c>
      <c r="B229" t="s">
        <v>9</v>
      </c>
      <c r="C229" t="s">
        <v>13</v>
      </c>
      <c r="D229" s="1">
        <v>4</v>
      </c>
      <c r="E229" s="2">
        <v>4</v>
      </c>
      <c r="F229" t="s">
        <v>11</v>
      </c>
      <c r="G229" s="3">
        <v>2</v>
      </c>
      <c r="H229" s="1">
        <v>375394.55</v>
      </c>
      <c r="I229" s="1">
        <v>0</v>
      </c>
      <c r="J229" s="3" t="str">
        <f t="shared" si="6"/>
        <v>Между 100 000 и 500 000</v>
      </c>
      <c r="K229" t="str">
        <f t="shared" si="7"/>
        <v>0</v>
      </c>
    </row>
    <row r="230" spans="1:11" x14ac:dyDescent="0.25">
      <c r="A230" s="4">
        <v>44835</v>
      </c>
      <c r="B230" t="s">
        <v>9</v>
      </c>
      <c r="C230" t="s">
        <v>10</v>
      </c>
      <c r="D230" s="1">
        <v>2</v>
      </c>
      <c r="E230" s="2">
        <v>4</v>
      </c>
      <c r="F230" t="s">
        <v>12</v>
      </c>
      <c r="G230" s="3">
        <v>1</v>
      </c>
      <c r="H230" s="1">
        <v>521460.03</v>
      </c>
      <c r="I230" s="1">
        <v>0</v>
      </c>
      <c r="J230" s="3" t="str">
        <f t="shared" si="6"/>
        <v>&gt;500 000</v>
      </c>
      <c r="K230" t="str">
        <f t="shared" si="7"/>
        <v>0</v>
      </c>
    </row>
    <row r="231" spans="1:11" x14ac:dyDescent="0.25">
      <c r="A231" s="4">
        <v>44835</v>
      </c>
      <c r="B231" t="s">
        <v>9</v>
      </c>
      <c r="C231" t="s">
        <v>13</v>
      </c>
      <c r="D231" s="1">
        <v>1</v>
      </c>
      <c r="E231" s="2">
        <v>4</v>
      </c>
      <c r="F231" t="s">
        <v>11</v>
      </c>
      <c r="G231" s="3">
        <v>1</v>
      </c>
      <c r="H231" s="1">
        <v>21630.69</v>
      </c>
      <c r="I231" s="1">
        <v>0</v>
      </c>
      <c r="J231" s="3" t="str">
        <f t="shared" si="6"/>
        <v>Между 10 000 и 50 000</v>
      </c>
      <c r="K231" t="str">
        <f t="shared" si="7"/>
        <v>0</v>
      </c>
    </row>
    <row r="232" spans="1:11" x14ac:dyDescent="0.25">
      <c r="A232" s="4">
        <v>44835</v>
      </c>
      <c r="B232" t="s">
        <v>9</v>
      </c>
      <c r="C232" t="s">
        <v>13</v>
      </c>
      <c r="D232" s="1">
        <v>4</v>
      </c>
      <c r="E232" s="2">
        <v>4</v>
      </c>
      <c r="F232" t="s">
        <v>11</v>
      </c>
      <c r="G232" s="3">
        <v>1</v>
      </c>
      <c r="H232" s="1">
        <v>2320.98</v>
      </c>
      <c r="I232" s="1">
        <v>0</v>
      </c>
      <c r="J232" s="3" t="str">
        <f t="shared" si="6"/>
        <v>Между 1000 и 10 000</v>
      </c>
      <c r="K232" t="str">
        <f t="shared" si="7"/>
        <v>0</v>
      </c>
    </row>
    <row r="233" spans="1:11" x14ac:dyDescent="0.25">
      <c r="A233" s="4">
        <v>44866</v>
      </c>
      <c r="B233" t="s">
        <v>9</v>
      </c>
      <c r="C233" t="s">
        <v>10</v>
      </c>
      <c r="D233" s="1">
        <v>2</v>
      </c>
      <c r="E233" s="2">
        <v>4</v>
      </c>
      <c r="F233" t="s">
        <v>12</v>
      </c>
      <c r="G233" s="3">
        <v>81</v>
      </c>
      <c r="H233" s="1">
        <v>14203385.09</v>
      </c>
      <c r="I233" s="1">
        <v>0</v>
      </c>
      <c r="J233" s="3" t="str">
        <f t="shared" si="6"/>
        <v>&gt;500 000</v>
      </c>
      <c r="K233" t="str">
        <f t="shared" si="7"/>
        <v>0</v>
      </c>
    </row>
    <row r="234" spans="1:11" x14ac:dyDescent="0.25">
      <c r="A234" s="4">
        <v>44866</v>
      </c>
      <c r="B234" t="s">
        <v>9</v>
      </c>
      <c r="C234" t="s">
        <v>10</v>
      </c>
      <c r="D234" s="1">
        <v>3</v>
      </c>
      <c r="E234" s="2">
        <v>4</v>
      </c>
      <c r="F234" t="s">
        <v>12</v>
      </c>
      <c r="G234" s="3">
        <v>1</v>
      </c>
      <c r="H234" s="1">
        <v>530130.23</v>
      </c>
      <c r="I234" s="1">
        <v>0</v>
      </c>
      <c r="J234" s="3" t="str">
        <f t="shared" si="6"/>
        <v>&gt;500 000</v>
      </c>
      <c r="K234" t="str">
        <f t="shared" si="7"/>
        <v>0</v>
      </c>
    </row>
    <row r="235" spans="1:11" x14ac:dyDescent="0.25">
      <c r="A235" s="4">
        <v>44866</v>
      </c>
      <c r="B235" t="s">
        <v>9</v>
      </c>
      <c r="C235" t="s">
        <v>13</v>
      </c>
      <c r="D235" s="1">
        <v>1</v>
      </c>
      <c r="E235" s="2">
        <v>4</v>
      </c>
      <c r="F235" t="s">
        <v>12</v>
      </c>
      <c r="G235" s="3">
        <v>1</v>
      </c>
      <c r="H235" s="1">
        <v>40397.39</v>
      </c>
      <c r="I235" s="1">
        <v>0</v>
      </c>
      <c r="J235" s="3" t="str">
        <f t="shared" si="6"/>
        <v>Между 10 000 и 50 000</v>
      </c>
      <c r="K235" t="str">
        <f t="shared" si="7"/>
        <v>0</v>
      </c>
    </row>
    <row r="236" spans="1:11" x14ac:dyDescent="0.25">
      <c r="A236" s="4">
        <v>44866</v>
      </c>
      <c r="B236" t="s">
        <v>9</v>
      </c>
      <c r="C236" t="s">
        <v>13</v>
      </c>
      <c r="D236" s="1">
        <v>2</v>
      </c>
      <c r="E236" s="2">
        <v>4</v>
      </c>
      <c r="F236" t="s">
        <v>11</v>
      </c>
      <c r="G236" s="3">
        <v>1</v>
      </c>
      <c r="H236" s="1">
        <v>22020.13</v>
      </c>
      <c r="I236" s="1">
        <v>0</v>
      </c>
      <c r="J236" s="3" t="str">
        <f t="shared" si="6"/>
        <v>Между 10 000 и 50 000</v>
      </c>
      <c r="K236" t="str">
        <f t="shared" si="7"/>
        <v>0</v>
      </c>
    </row>
    <row r="237" spans="1:11" x14ac:dyDescent="0.25">
      <c r="A237" s="4">
        <v>44896</v>
      </c>
      <c r="B237" t="s">
        <v>9</v>
      </c>
      <c r="C237" t="s">
        <v>10</v>
      </c>
      <c r="D237" s="1">
        <v>3</v>
      </c>
      <c r="E237" s="2">
        <v>4</v>
      </c>
      <c r="F237" t="s">
        <v>12</v>
      </c>
      <c r="G237" s="3">
        <v>68</v>
      </c>
      <c r="H237" s="1">
        <v>10986434.76</v>
      </c>
      <c r="I237" s="1">
        <v>0</v>
      </c>
      <c r="J237" s="3" t="str">
        <f t="shared" si="6"/>
        <v>&gt;500 000</v>
      </c>
      <c r="K237" t="str">
        <f t="shared" si="7"/>
        <v>0</v>
      </c>
    </row>
    <row r="238" spans="1:11" x14ac:dyDescent="0.25">
      <c r="A238" s="4">
        <v>44896</v>
      </c>
      <c r="B238" t="s">
        <v>9</v>
      </c>
      <c r="C238" t="s">
        <v>13</v>
      </c>
      <c r="D238" s="1">
        <v>2</v>
      </c>
      <c r="E238" s="2">
        <v>4</v>
      </c>
      <c r="F238" t="s">
        <v>12</v>
      </c>
      <c r="G238" s="3">
        <v>1</v>
      </c>
      <c r="H238" s="1">
        <v>41323.199999999997</v>
      </c>
      <c r="I238" s="1">
        <v>0</v>
      </c>
      <c r="J238" s="3" t="str">
        <f t="shared" si="6"/>
        <v>Между 10 000 и 50 000</v>
      </c>
      <c r="K238" t="str">
        <f t="shared" si="7"/>
        <v>0</v>
      </c>
    </row>
    <row r="239" spans="1:11" x14ac:dyDescent="0.25">
      <c r="A239" s="4">
        <v>44896</v>
      </c>
      <c r="B239" t="s">
        <v>9</v>
      </c>
      <c r="C239" t="s">
        <v>13</v>
      </c>
      <c r="D239" s="1">
        <v>3</v>
      </c>
      <c r="E239" s="2">
        <v>4</v>
      </c>
      <c r="F239" t="s">
        <v>11</v>
      </c>
      <c r="G239" s="3">
        <v>1</v>
      </c>
      <c r="H239" s="1">
        <v>22440.67</v>
      </c>
      <c r="I239" s="1">
        <v>0</v>
      </c>
      <c r="J239" s="3" t="str">
        <f t="shared" si="6"/>
        <v>Между 10 000 и 50 000</v>
      </c>
      <c r="K239" t="str">
        <f t="shared" si="7"/>
        <v>0</v>
      </c>
    </row>
    <row r="240" spans="1:11" x14ac:dyDescent="0.25">
      <c r="A240" s="4">
        <v>44927</v>
      </c>
      <c r="B240" t="s">
        <v>9</v>
      </c>
      <c r="C240" t="s">
        <v>13</v>
      </c>
      <c r="D240" s="1">
        <v>3</v>
      </c>
      <c r="E240" s="2">
        <v>4</v>
      </c>
      <c r="F240" t="s">
        <v>12</v>
      </c>
      <c r="G240" s="3">
        <v>1</v>
      </c>
      <c r="H240" s="1">
        <v>42503.12</v>
      </c>
      <c r="I240" s="1">
        <v>0</v>
      </c>
      <c r="J240" s="3" t="str">
        <f t="shared" si="6"/>
        <v>Между 10 000 и 50 000</v>
      </c>
      <c r="K240" t="str">
        <f t="shared" si="7"/>
        <v>0</v>
      </c>
    </row>
    <row r="241" spans="1:11" x14ac:dyDescent="0.25">
      <c r="A241" s="4">
        <v>44927</v>
      </c>
      <c r="B241" t="s">
        <v>9</v>
      </c>
      <c r="C241" t="s">
        <v>13</v>
      </c>
      <c r="D241" s="1">
        <v>4</v>
      </c>
      <c r="E241" s="2">
        <v>4</v>
      </c>
      <c r="F241" t="s">
        <v>11</v>
      </c>
      <c r="G241" s="3">
        <v>1</v>
      </c>
      <c r="H241" s="1">
        <v>23064.37</v>
      </c>
      <c r="I241" s="1">
        <v>0</v>
      </c>
      <c r="J241" s="3" t="str">
        <f t="shared" si="6"/>
        <v>Между 10 000 и 50 000</v>
      </c>
      <c r="K241" t="str">
        <f t="shared" si="7"/>
        <v>0</v>
      </c>
    </row>
    <row r="242" spans="1:11" x14ac:dyDescent="0.25">
      <c r="A242" s="4">
        <v>44958</v>
      </c>
      <c r="B242" t="s">
        <v>9</v>
      </c>
      <c r="C242" t="s">
        <v>13</v>
      </c>
      <c r="D242" s="1">
        <v>4</v>
      </c>
      <c r="E242" s="2">
        <v>4</v>
      </c>
      <c r="F242" t="s">
        <v>12</v>
      </c>
      <c r="G242" s="3">
        <v>1</v>
      </c>
      <c r="H242" s="1">
        <v>43341.97</v>
      </c>
      <c r="I242" s="1">
        <v>0</v>
      </c>
      <c r="J242" s="3" t="str">
        <f t="shared" si="6"/>
        <v>Между 10 000 и 50 000</v>
      </c>
      <c r="K242" t="str">
        <f t="shared" si="7"/>
        <v>0</v>
      </c>
    </row>
    <row r="243" spans="1:11" x14ac:dyDescent="0.25">
      <c r="A243" s="4">
        <v>44986</v>
      </c>
      <c r="B243" t="s">
        <v>9</v>
      </c>
      <c r="C243" t="s">
        <v>13</v>
      </c>
      <c r="D243" s="1">
        <v>3</v>
      </c>
      <c r="E243" s="2">
        <v>4</v>
      </c>
      <c r="F243" t="s">
        <v>11</v>
      </c>
      <c r="G243" s="3">
        <v>4</v>
      </c>
      <c r="H243" s="1">
        <v>747587.99</v>
      </c>
      <c r="I243" s="1">
        <v>0</v>
      </c>
      <c r="J243" s="3" t="str">
        <f t="shared" si="6"/>
        <v>&gt;500 000</v>
      </c>
      <c r="K243" t="str">
        <f t="shared" si="7"/>
        <v>0</v>
      </c>
    </row>
    <row r="244" spans="1:11" x14ac:dyDescent="0.25">
      <c r="A244" s="4">
        <v>44986</v>
      </c>
      <c r="B244" t="s">
        <v>9</v>
      </c>
      <c r="C244" t="s">
        <v>13</v>
      </c>
      <c r="D244" s="1">
        <v>4</v>
      </c>
      <c r="E244" s="2">
        <v>4</v>
      </c>
      <c r="F244" t="s">
        <v>11</v>
      </c>
      <c r="G244" s="3">
        <v>2</v>
      </c>
      <c r="H244" s="1">
        <v>58238.12</v>
      </c>
      <c r="I244" s="1">
        <v>0</v>
      </c>
      <c r="J244" s="3" t="str">
        <f t="shared" si="6"/>
        <v>Между 50 000 и 100 000</v>
      </c>
      <c r="K244" t="str">
        <f t="shared" si="7"/>
        <v>0</v>
      </c>
    </row>
    <row r="245" spans="1:11" x14ac:dyDescent="0.25">
      <c r="A245" s="4">
        <v>45017</v>
      </c>
      <c r="B245" t="s">
        <v>9</v>
      </c>
      <c r="C245" t="s">
        <v>10</v>
      </c>
      <c r="D245" s="1">
        <v>3</v>
      </c>
      <c r="E245" s="2">
        <v>4</v>
      </c>
      <c r="F245" t="s">
        <v>12</v>
      </c>
      <c r="G245" s="3">
        <v>5</v>
      </c>
      <c r="H245" s="1">
        <v>1738077.85</v>
      </c>
      <c r="I245" s="1">
        <v>0</v>
      </c>
      <c r="J245" s="3" t="str">
        <f t="shared" si="6"/>
        <v>&gt;500 000</v>
      </c>
      <c r="K245" t="str">
        <f t="shared" si="7"/>
        <v>0</v>
      </c>
    </row>
    <row r="246" spans="1:11" x14ac:dyDescent="0.25">
      <c r="A246" s="4">
        <v>45017</v>
      </c>
      <c r="B246" t="s">
        <v>9</v>
      </c>
      <c r="C246" t="s">
        <v>10</v>
      </c>
      <c r="D246" s="1">
        <v>3</v>
      </c>
      <c r="E246" s="2">
        <v>4</v>
      </c>
      <c r="F246" t="s">
        <v>11</v>
      </c>
      <c r="G246" s="3">
        <v>21</v>
      </c>
      <c r="H246" s="1">
        <v>2875272.66</v>
      </c>
      <c r="I246" s="1">
        <v>0</v>
      </c>
      <c r="J246" s="3" t="str">
        <f t="shared" si="6"/>
        <v>&gt;500 000</v>
      </c>
      <c r="K246" t="str">
        <f t="shared" si="7"/>
        <v>0</v>
      </c>
    </row>
    <row r="247" spans="1:11" x14ac:dyDescent="0.25">
      <c r="A247" s="4">
        <v>45017</v>
      </c>
      <c r="B247" t="s">
        <v>9</v>
      </c>
      <c r="C247" t="s">
        <v>13</v>
      </c>
      <c r="D247" s="1">
        <v>4</v>
      </c>
      <c r="E247" s="2">
        <v>4</v>
      </c>
      <c r="F247" t="s">
        <v>11</v>
      </c>
      <c r="G247" s="3">
        <v>4</v>
      </c>
      <c r="H247" s="1">
        <v>763055.33</v>
      </c>
      <c r="I247" s="1">
        <v>0</v>
      </c>
      <c r="J247" s="3" t="str">
        <f t="shared" si="6"/>
        <v>&gt;500 000</v>
      </c>
      <c r="K247" t="str">
        <f t="shared" si="7"/>
        <v>0</v>
      </c>
    </row>
    <row r="248" spans="1:11" x14ac:dyDescent="0.25">
      <c r="A248" s="4">
        <v>45078</v>
      </c>
      <c r="B248" t="s">
        <v>9</v>
      </c>
      <c r="C248" t="s">
        <v>10</v>
      </c>
      <c r="D248" s="1">
        <v>1</v>
      </c>
      <c r="E248" s="2">
        <v>4</v>
      </c>
      <c r="F248" t="s">
        <v>12</v>
      </c>
      <c r="G248" s="3">
        <v>14</v>
      </c>
      <c r="H248" s="1">
        <v>2865146.43</v>
      </c>
      <c r="I248" s="1">
        <v>0</v>
      </c>
      <c r="J248" s="3" t="str">
        <f t="shared" si="6"/>
        <v>&gt;500 000</v>
      </c>
      <c r="K248" t="str">
        <f t="shared" si="7"/>
        <v>0</v>
      </c>
    </row>
    <row r="249" spans="1:11" x14ac:dyDescent="0.25">
      <c r="A249" s="4">
        <v>45078</v>
      </c>
      <c r="B249" t="s">
        <v>9</v>
      </c>
      <c r="C249" t="s">
        <v>13</v>
      </c>
      <c r="D249" s="1">
        <v>1</v>
      </c>
      <c r="E249" s="2">
        <v>4</v>
      </c>
      <c r="F249" t="s">
        <v>11</v>
      </c>
      <c r="G249" s="3">
        <v>7</v>
      </c>
      <c r="H249" s="1">
        <v>332036.53000000003</v>
      </c>
      <c r="I249" s="1">
        <v>0</v>
      </c>
      <c r="J249" s="3" t="str">
        <f t="shared" si="6"/>
        <v>Между 100 000 и 500 000</v>
      </c>
      <c r="K249" t="str">
        <f t="shared" si="7"/>
        <v>0</v>
      </c>
    </row>
    <row r="250" spans="1:11" x14ac:dyDescent="0.25">
      <c r="A250" s="4">
        <v>44562</v>
      </c>
      <c r="B250" t="s">
        <v>9</v>
      </c>
      <c r="C250" t="s">
        <v>10</v>
      </c>
      <c r="D250" s="1">
        <v>2</v>
      </c>
      <c r="E250" s="2">
        <v>4</v>
      </c>
      <c r="F250" t="s">
        <v>12</v>
      </c>
      <c r="G250" s="3">
        <v>11</v>
      </c>
      <c r="H250" s="1">
        <v>2627578.11</v>
      </c>
      <c r="I250" s="1">
        <v>0</v>
      </c>
      <c r="J250" s="3" t="str">
        <f t="shared" si="6"/>
        <v>&gt;500 000</v>
      </c>
      <c r="K250" t="str">
        <f t="shared" si="7"/>
        <v>0</v>
      </c>
    </row>
    <row r="251" spans="1:11" x14ac:dyDescent="0.25">
      <c r="A251" s="4">
        <v>44562</v>
      </c>
      <c r="B251" t="s">
        <v>9</v>
      </c>
      <c r="C251" t="s">
        <v>10</v>
      </c>
      <c r="D251" s="1">
        <v>1</v>
      </c>
      <c r="E251" s="2">
        <v>4</v>
      </c>
      <c r="F251" t="s">
        <v>12</v>
      </c>
      <c r="G251" s="3">
        <v>38</v>
      </c>
      <c r="H251" s="1">
        <v>6888455.3399999999</v>
      </c>
      <c r="I251" s="1">
        <v>0</v>
      </c>
      <c r="J251" s="3" t="str">
        <f t="shared" si="6"/>
        <v>&gt;500 000</v>
      </c>
      <c r="K251" t="str">
        <f t="shared" si="7"/>
        <v>0</v>
      </c>
    </row>
    <row r="252" spans="1:11" x14ac:dyDescent="0.25">
      <c r="A252" s="4">
        <v>44562</v>
      </c>
      <c r="B252" t="s">
        <v>9</v>
      </c>
      <c r="C252" t="s">
        <v>13</v>
      </c>
      <c r="D252" s="1">
        <v>1</v>
      </c>
      <c r="E252" s="2">
        <v>5</v>
      </c>
      <c r="F252" t="s">
        <v>12</v>
      </c>
      <c r="G252" s="3">
        <v>1</v>
      </c>
      <c r="H252" s="1">
        <v>348067.4</v>
      </c>
      <c r="I252" s="1">
        <v>0</v>
      </c>
      <c r="J252" s="3" t="str">
        <f t="shared" si="6"/>
        <v>Между 100 000 и 500 000</v>
      </c>
      <c r="K252" t="str">
        <f t="shared" si="7"/>
        <v>0</v>
      </c>
    </row>
    <row r="253" spans="1:11" x14ac:dyDescent="0.25">
      <c r="A253" s="4">
        <v>44562</v>
      </c>
      <c r="B253" t="s">
        <v>9</v>
      </c>
      <c r="C253" t="s">
        <v>13</v>
      </c>
      <c r="D253" s="1">
        <v>1</v>
      </c>
      <c r="E253" s="2">
        <v>5</v>
      </c>
      <c r="F253" t="s">
        <v>11</v>
      </c>
      <c r="G253" s="3">
        <v>5</v>
      </c>
      <c r="H253" s="1">
        <v>370232.77</v>
      </c>
      <c r="I253" s="1">
        <v>0</v>
      </c>
      <c r="J253" s="3" t="str">
        <f t="shared" si="6"/>
        <v>Между 100 000 и 500 000</v>
      </c>
      <c r="K253" t="str">
        <f t="shared" si="7"/>
        <v>0</v>
      </c>
    </row>
    <row r="254" spans="1:11" x14ac:dyDescent="0.25">
      <c r="A254" s="4">
        <v>44593</v>
      </c>
      <c r="B254" t="s">
        <v>9</v>
      </c>
      <c r="C254" t="s">
        <v>10</v>
      </c>
      <c r="D254" s="1">
        <v>3</v>
      </c>
      <c r="E254" s="2">
        <v>5</v>
      </c>
      <c r="F254" t="s">
        <v>12</v>
      </c>
      <c r="G254" s="3">
        <v>31</v>
      </c>
      <c r="H254" s="1">
        <v>5177947.95</v>
      </c>
      <c r="I254" s="1">
        <v>0</v>
      </c>
      <c r="J254" s="3" t="str">
        <f t="shared" si="6"/>
        <v>&gt;500 000</v>
      </c>
      <c r="K254" t="str">
        <f t="shared" si="7"/>
        <v>0</v>
      </c>
    </row>
    <row r="255" spans="1:11" x14ac:dyDescent="0.25">
      <c r="A255" s="4">
        <v>44593</v>
      </c>
      <c r="B255" t="s">
        <v>9</v>
      </c>
      <c r="C255" t="s">
        <v>13</v>
      </c>
      <c r="D255" s="1">
        <v>2</v>
      </c>
      <c r="E255" s="2">
        <v>5</v>
      </c>
      <c r="F255" t="s">
        <v>11</v>
      </c>
      <c r="G255" s="3">
        <v>2</v>
      </c>
      <c r="H255" s="1">
        <v>163430.82999999999</v>
      </c>
      <c r="I255" s="1">
        <v>0</v>
      </c>
      <c r="J255" s="3" t="str">
        <f t="shared" si="6"/>
        <v>Между 100 000 и 500 000</v>
      </c>
      <c r="K255" t="str">
        <f t="shared" si="7"/>
        <v>0</v>
      </c>
    </row>
    <row r="256" spans="1:11" x14ac:dyDescent="0.25">
      <c r="A256" s="4">
        <v>44593</v>
      </c>
      <c r="B256" t="s">
        <v>9</v>
      </c>
      <c r="C256" t="s">
        <v>13</v>
      </c>
      <c r="D256" s="1">
        <v>3</v>
      </c>
      <c r="E256" s="2">
        <v>5</v>
      </c>
      <c r="F256" t="s">
        <v>12</v>
      </c>
      <c r="G256" s="3">
        <v>2</v>
      </c>
      <c r="H256" s="1">
        <v>54548.62</v>
      </c>
      <c r="I256" s="1">
        <v>0</v>
      </c>
      <c r="J256" s="3" t="str">
        <f t="shared" si="6"/>
        <v>Между 50 000 и 100 000</v>
      </c>
      <c r="K256" t="str">
        <f t="shared" si="7"/>
        <v>0</v>
      </c>
    </row>
    <row r="257" spans="1:11" x14ac:dyDescent="0.25">
      <c r="A257" s="4">
        <v>44593</v>
      </c>
      <c r="B257" t="s">
        <v>9</v>
      </c>
      <c r="C257" t="s">
        <v>13</v>
      </c>
      <c r="D257" s="1">
        <v>3</v>
      </c>
      <c r="E257" s="2">
        <v>5</v>
      </c>
      <c r="F257" t="s">
        <v>11</v>
      </c>
      <c r="G257" s="3">
        <v>5</v>
      </c>
      <c r="H257" s="1">
        <v>157390.04</v>
      </c>
      <c r="I257" s="1">
        <v>0</v>
      </c>
      <c r="J257" s="3" t="str">
        <f t="shared" si="6"/>
        <v>Между 100 000 и 500 000</v>
      </c>
      <c r="K257" t="str">
        <f t="shared" si="7"/>
        <v>0</v>
      </c>
    </row>
    <row r="258" spans="1:11" x14ac:dyDescent="0.25">
      <c r="A258" s="4">
        <v>44621</v>
      </c>
      <c r="B258" t="s">
        <v>9</v>
      </c>
      <c r="C258" t="s">
        <v>10</v>
      </c>
      <c r="D258" s="1">
        <v>3</v>
      </c>
      <c r="E258" s="2">
        <v>5</v>
      </c>
      <c r="F258" t="s">
        <v>12</v>
      </c>
      <c r="G258" s="3">
        <v>41</v>
      </c>
      <c r="H258" s="1">
        <v>9958558.8100000005</v>
      </c>
      <c r="I258" s="1">
        <v>0</v>
      </c>
      <c r="J258" s="3" t="str">
        <f t="shared" si="6"/>
        <v>&gt;500 000</v>
      </c>
      <c r="K258" t="str">
        <f t="shared" si="7"/>
        <v>0</v>
      </c>
    </row>
    <row r="259" spans="1:11" x14ac:dyDescent="0.25">
      <c r="A259" s="4">
        <v>44621</v>
      </c>
      <c r="B259" t="s">
        <v>9</v>
      </c>
      <c r="C259" t="s">
        <v>13</v>
      </c>
      <c r="D259" s="1">
        <v>1</v>
      </c>
      <c r="E259" s="2">
        <v>5</v>
      </c>
      <c r="F259" t="s">
        <v>12</v>
      </c>
      <c r="G259" s="3">
        <v>1</v>
      </c>
      <c r="H259" s="1">
        <v>147554.66</v>
      </c>
      <c r="I259" s="1">
        <v>0</v>
      </c>
      <c r="J259" s="3" t="str">
        <f t="shared" si="6"/>
        <v>Между 100 000 и 500 000</v>
      </c>
      <c r="K259" t="str">
        <f t="shared" si="7"/>
        <v>0</v>
      </c>
    </row>
    <row r="260" spans="1:11" x14ac:dyDescent="0.25">
      <c r="A260" s="4">
        <v>44621</v>
      </c>
      <c r="B260" t="s">
        <v>9</v>
      </c>
      <c r="C260" t="s">
        <v>13</v>
      </c>
      <c r="D260" s="1">
        <v>2</v>
      </c>
      <c r="E260" s="2">
        <v>5</v>
      </c>
      <c r="F260" t="s">
        <v>11</v>
      </c>
      <c r="G260" s="3">
        <v>4</v>
      </c>
      <c r="H260" s="1">
        <v>380820.47</v>
      </c>
      <c r="I260" s="1">
        <v>0</v>
      </c>
      <c r="J260" s="3" t="str">
        <f t="shared" ref="J260:J323" si="8">IF(H260&lt;1000,"&lt;1000",IF(AND(H260&gt;1000,H260&lt;10000),"Между 1000 и 10 000",IF(AND(H260&gt;10000,H260&lt;50000),"Между 10 000 и 50 000",IF(AND(H260&gt;50000,H260&lt;100000),"Между 50 000 и 100 000",IF(AND(H260&gt;100000,H260&lt;500000),"Между 100 000 и 500 000","&gt;500 000")))))</f>
        <v>Между 100 000 и 500 000</v>
      </c>
      <c r="K260" t="str">
        <f t="shared" ref="K260:K323" si="9">IF(I260=0,"0",IF(I260&lt;1000,"&lt;1000",IF(AND(I260&gt;1000,I260&lt;10000),"Между 1000 и 10 000",IF(AND(I260&gt;10000,I260&lt;50000),"Между 10 000 и 50 000",IF(AND(I260&gt;50000,I260&lt;100000),"Между 50 000 и 100 000",IF(AND(I260&gt;100000,I260&lt;500000),"Между 100 000 и 500 000",IF(AND(I260&gt;500000,I260&lt;1000000),"Между 500 000 и 1 000 000","&gt;1 000 000")))))))</f>
        <v>0</v>
      </c>
    </row>
    <row r="261" spans="1:11" x14ac:dyDescent="0.25">
      <c r="A261" s="4">
        <v>44621</v>
      </c>
      <c r="B261" t="s">
        <v>9</v>
      </c>
      <c r="C261" t="s">
        <v>13</v>
      </c>
      <c r="D261" s="1">
        <v>3</v>
      </c>
      <c r="E261" s="2">
        <v>5</v>
      </c>
      <c r="F261" t="s">
        <v>11</v>
      </c>
      <c r="G261" s="3">
        <v>2</v>
      </c>
      <c r="H261" s="1">
        <v>167039.47</v>
      </c>
      <c r="I261" s="1">
        <v>0</v>
      </c>
      <c r="J261" s="3" t="str">
        <f t="shared" si="8"/>
        <v>Между 100 000 и 500 000</v>
      </c>
      <c r="K261" t="str">
        <f t="shared" si="9"/>
        <v>0</v>
      </c>
    </row>
    <row r="262" spans="1:11" x14ac:dyDescent="0.25">
      <c r="A262" s="4">
        <v>44621</v>
      </c>
      <c r="B262" t="s">
        <v>9</v>
      </c>
      <c r="C262" t="s">
        <v>13</v>
      </c>
      <c r="D262" s="1">
        <v>4</v>
      </c>
      <c r="E262" s="2">
        <v>5</v>
      </c>
      <c r="F262" t="s">
        <v>12</v>
      </c>
      <c r="G262" s="3">
        <v>2</v>
      </c>
      <c r="H262" s="1">
        <v>55417.4</v>
      </c>
      <c r="I262" s="1">
        <v>0</v>
      </c>
      <c r="J262" s="3" t="str">
        <f t="shared" si="8"/>
        <v>Между 50 000 и 100 000</v>
      </c>
      <c r="K262" t="str">
        <f t="shared" si="9"/>
        <v>0</v>
      </c>
    </row>
    <row r="263" spans="1:11" x14ac:dyDescent="0.25">
      <c r="A263" s="4">
        <v>44621</v>
      </c>
      <c r="B263" t="s">
        <v>9</v>
      </c>
      <c r="C263" t="s">
        <v>13</v>
      </c>
      <c r="D263" s="1">
        <v>4</v>
      </c>
      <c r="E263" s="2">
        <v>5</v>
      </c>
      <c r="F263" t="s">
        <v>11</v>
      </c>
      <c r="G263" s="3">
        <v>5</v>
      </c>
      <c r="H263" s="1">
        <v>160872.31</v>
      </c>
      <c r="I263" s="1">
        <v>0</v>
      </c>
      <c r="J263" s="3" t="str">
        <f t="shared" si="8"/>
        <v>Между 100 000 и 500 000</v>
      </c>
      <c r="K263" t="str">
        <f t="shared" si="9"/>
        <v>0</v>
      </c>
    </row>
    <row r="264" spans="1:11" x14ac:dyDescent="0.25">
      <c r="A264" s="4">
        <v>44652</v>
      </c>
      <c r="B264" t="s">
        <v>9</v>
      </c>
      <c r="C264" t="s">
        <v>10</v>
      </c>
      <c r="D264" s="1">
        <v>1</v>
      </c>
      <c r="E264" s="2">
        <v>5</v>
      </c>
      <c r="F264" t="s">
        <v>12</v>
      </c>
      <c r="G264" s="3">
        <v>60</v>
      </c>
      <c r="H264" s="1">
        <v>10013040.890000001</v>
      </c>
      <c r="I264" s="1">
        <v>0</v>
      </c>
      <c r="J264" s="3" t="str">
        <f t="shared" si="8"/>
        <v>&gt;500 000</v>
      </c>
      <c r="K264" t="str">
        <f t="shared" si="9"/>
        <v>0</v>
      </c>
    </row>
    <row r="265" spans="1:11" x14ac:dyDescent="0.25">
      <c r="A265" s="4">
        <v>44652</v>
      </c>
      <c r="B265" t="s">
        <v>9</v>
      </c>
      <c r="C265" t="s">
        <v>10</v>
      </c>
      <c r="D265" s="1">
        <v>2</v>
      </c>
      <c r="E265" s="2">
        <v>5</v>
      </c>
      <c r="F265" t="s">
        <v>12</v>
      </c>
      <c r="G265" s="3">
        <v>28</v>
      </c>
      <c r="H265" s="1">
        <v>4276916.66</v>
      </c>
      <c r="I265" s="1">
        <v>0</v>
      </c>
      <c r="J265" s="3" t="str">
        <f t="shared" si="8"/>
        <v>&gt;500 000</v>
      </c>
      <c r="K265" t="str">
        <f t="shared" si="9"/>
        <v>0</v>
      </c>
    </row>
    <row r="266" spans="1:11" x14ac:dyDescent="0.25">
      <c r="A266" s="4">
        <v>44652</v>
      </c>
      <c r="B266" t="s">
        <v>9</v>
      </c>
      <c r="C266" t="s">
        <v>10</v>
      </c>
      <c r="D266" s="1">
        <v>3</v>
      </c>
      <c r="E266" s="2">
        <v>5</v>
      </c>
      <c r="F266" t="s">
        <v>12</v>
      </c>
      <c r="G266" s="3">
        <v>41</v>
      </c>
      <c r="H266" s="1">
        <v>6422337.1799999997</v>
      </c>
      <c r="I266" s="1">
        <v>0</v>
      </c>
      <c r="J266" s="3" t="str">
        <f t="shared" si="8"/>
        <v>&gt;500 000</v>
      </c>
      <c r="K266" t="str">
        <f t="shared" si="9"/>
        <v>0</v>
      </c>
    </row>
    <row r="267" spans="1:11" x14ac:dyDescent="0.25">
      <c r="A267" s="4">
        <v>44652</v>
      </c>
      <c r="B267" t="s">
        <v>9</v>
      </c>
      <c r="C267" t="s">
        <v>13</v>
      </c>
      <c r="D267" s="1">
        <v>1</v>
      </c>
      <c r="E267" s="2">
        <v>5</v>
      </c>
      <c r="F267" t="s">
        <v>12</v>
      </c>
      <c r="G267" s="3">
        <v>2</v>
      </c>
      <c r="H267" s="1">
        <v>13791.27</v>
      </c>
      <c r="I267" s="1">
        <v>0</v>
      </c>
      <c r="J267" s="3" t="str">
        <f t="shared" si="8"/>
        <v>Между 10 000 и 50 000</v>
      </c>
      <c r="K267" t="str">
        <f t="shared" si="9"/>
        <v>0</v>
      </c>
    </row>
    <row r="268" spans="1:11" x14ac:dyDescent="0.25">
      <c r="A268" s="4">
        <v>44652</v>
      </c>
      <c r="B268" t="s">
        <v>9</v>
      </c>
      <c r="C268" t="s">
        <v>13</v>
      </c>
      <c r="D268" s="1">
        <v>2</v>
      </c>
      <c r="E268" s="2">
        <v>5</v>
      </c>
      <c r="F268" t="s">
        <v>12</v>
      </c>
      <c r="G268" s="3">
        <v>1</v>
      </c>
      <c r="H268" s="1">
        <v>150360.89000000001</v>
      </c>
      <c r="I268" s="1">
        <v>0</v>
      </c>
      <c r="J268" s="3" t="str">
        <f t="shared" si="8"/>
        <v>Между 100 000 и 500 000</v>
      </c>
      <c r="K268" t="str">
        <f t="shared" si="9"/>
        <v>0</v>
      </c>
    </row>
    <row r="269" spans="1:11" x14ac:dyDescent="0.25">
      <c r="A269" s="4">
        <v>44652</v>
      </c>
      <c r="B269" t="s">
        <v>9</v>
      </c>
      <c r="C269" t="s">
        <v>13</v>
      </c>
      <c r="D269" s="1">
        <v>4</v>
      </c>
      <c r="E269" s="2">
        <v>5</v>
      </c>
      <c r="F269" t="s">
        <v>11</v>
      </c>
      <c r="G269" s="3">
        <v>2</v>
      </c>
      <c r="H269" s="1">
        <v>171100.51</v>
      </c>
      <c r="I269" s="1">
        <v>0</v>
      </c>
      <c r="J269" s="3" t="str">
        <f t="shared" si="8"/>
        <v>Между 100 000 и 500 000</v>
      </c>
      <c r="K269" t="str">
        <f t="shared" si="9"/>
        <v>0</v>
      </c>
    </row>
    <row r="270" spans="1:11" x14ac:dyDescent="0.25">
      <c r="A270" s="4">
        <v>44682</v>
      </c>
      <c r="B270" t="s">
        <v>9</v>
      </c>
      <c r="C270" t="s">
        <v>10</v>
      </c>
      <c r="D270" s="1">
        <v>2</v>
      </c>
      <c r="E270" s="2">
        <v>5</v>
      </c>
      <c r="F270" t="s">
        <v>12</v>
      </c>
      <c r="G270" s="3">
        <v>54</v>
      </c>
      <c r="H270" s="1">
        <v>8420150.7699999996</v>
      </c>
      <c r="I270" s="1">
        <v>0</v>
      </c>
      <c r="J270" s="3" t="str">
        <f t="shared" si="8"/>
        <v>&gt;500 000</v>
      </c>
      <c r="K270" t="str">
        <f t="shared" si="9"/>
        <v>0</v>
      </c>
    </row>
    <row r="271" spans="1:11" x14ac:dyDescent="0.25">
      <c r="A271" s="4">
        <v>44682</v>
      </c>
      <c r="B271" t="s">
        <v>9</v>
      </c>
      <c r="C271" t="s">
        <v>10</v>
      </c>
      <c r="D271" s="1">
        <v>3</v>
      </c>
      <c r="E271" s="2">
        <v>5</v>
      </c>
      <c r="F271" t="s">
        <v>12</v>
      </c>
      <c r="G271" s="3">
        <v>25</v>
      </c>
      <c r="H271" s="1">
        <v>3038134.83</v>
      </c>
      <c r="I271" s="1">
        <v>0</v>
      </c>
      <c r="J271" s="3" t="str">
        <f t="shared" si="8"/>
        <v>&gt;500 000</v>
      </c>
      <c r="K271" t="str">
        <f t="shared" si="9"/>
        <v>0</v>
      </c>
    </row>
    <row r="272" spans="1:11" x14ac:dyDescent="0.25">
      <c r="A272" s="4">
        <v>44682</v>
      </c>
      <c r="B272" t="s">
        <v>9</v>
      </c>
      <c r="C272" t="s">
        <v>13</v>
      </c>
      <c r="D272" s="1">
        <v>1</v>
      </c>
      <c r="E272" s="2">
        <v>5</v>
      </c>
      <c r="F272" t="s">
        <v>11</v>
      </c>
      <c r="G272" s="3">
        <v>4</v>
      </c>
      <c r="H272" s="1">
        <v>273006.68</v>
      </c>
      <c r="I272" s="1">
        <v>0</v>
      </c>
      <c r="J272" s="3" t="str">
        <f t="shared" si="8"/>
        <v>Между 100 000 и 500 000</v>
      </c>
      <c r="K272" t="str">
        <f t="shared" si="9"/>
        <v>0</v>
      </c>
    </row>
    <row r="273" spans="1:11" x14ac:dyDescent="0.25">
      <c r="A273" s="4">
        <v>44682</v>
      </c>
      <c r="B273" t="s">
        <v>9</v>
      </c>
      <c r="C273" t="s">
        <v>13</v>
      </c>
      <c r="D273" s="1">
        <v>2</v>
      </c>
      <c r="E273" s="2">
        <v>5</v>
      </c>
      <c r="F273" t="s">
        <v>12</v>
      </c>
      <c r="G273" s="3">
        <v>2</v>
      </c>
      <c r="H273" s="1">
        <v>14184.51</v>
      </c>
      <c r="I273" s="1">
        <v>0</v>
      </c>
      <c r="J273" s="3" t="str">
        <f t="shared" si="8"/>
        <v>Между 10 000 и 50 000</v>
      </c>
      <c r="K273" t="str">
        <f t="shared" si="9"/>
        <v>0</v>
      </c>
    </row>
    <row r="274" spans="1:11" x14ac:dyDescent="0.25">
      <c r="A274" s="4">
        <v>44682</v>
      </c>
      <c r="B274" t="s">
        <v>9</v>
      </c>
      <c r="C274" t="s">
        <v>13</v>
      </c>
      <c r="D274" s="1">
        <v>2</v>
      </c>
      <c r="E274" s="2">
        <v>5</v>
      </c>
      <c r="F274" t="s">
        <v>11</v>
      </c>
      <c r="G274" s="3">
        <v>3</v>
      </c>
      <c r="H274" s="1">
        <v>249006.86</v>
      </c>
      <c r="I274" s="1">
        <v>0</v>
      </c>
      <c r="J274" s="3" t="str">
        <f t="shared" si="8"/>
        <v>Между 100 000 и 500 000</v>
      </c>
      <c r="K274" t="str">
        <f t="shared" si="9"/>
        <v>0</v>
      </c>
    </row>
    <row r="275" spans="1:11" x14ac:dyDescent="0.25">
      <c r="A275" s="4">
        <v>44682</v>
      </c>
      <c r="B275" t="s">
        <v>9</v>
      </c>
      <c r="C275" t="s">
        <v>13</v>
      </c>
      <c r="D275" s="1">
        <v>3</v>
      </c>
      <c r="E275" s="2">
        <v>5</v>
      </c>
      <c r="F275" t="s">
        <v>12</v>
      </c>
      <c r="G275" s="3">
        <v>1</v>
      </c>
      <c r="H275" s="1">
        <v>153104.85</v>
      </c>
      <c r="I275" s="1">
        <v>0</v>
      </c>
      <c r="J275" s="3" t="str">
        <f t="shared" si="8"/>
        <v>Между 100 000 и 500 000</v>
      </c>
      <c r="K275" t="str">
        <f t="shared" si="9"/>
        <v>0</v>
      </c>
    </row>
    <row r="276" spans="1:11" x14ac:dyDescent="0.25">
      <c r="A276" s="4">
        <v>44682</v>
      </c>
      <c r="B276" t="s">
        <v>9</v>
      </c>
      <c r="C276" t="s">
        <v>13</v>
      </c>
      <c r="D276" s="1">
        <v>3</v>
      </c>
      <c r="E276" s="2">
        <v>5</v>
      </c>
      <c r="F276" t="s">
        <v>11</v>
      </c>
      <c r="G276" s="3">
        <v>3</v>
      </c>
      <c r="H276" s="1">
        <v>404153.95</v>
      </c>
      <c r="I276" s="1">
        <v>0</v>
      </c>
      <c r="J276" s="3" t="str">
        <f t="shared" si="8"/>
        <v>Между 100 000 и 500 000</v>
      </c>
      <c r="K276" t="str">
        <f t="shared" si="9"/>
        <v>0</v>
      </c>
    </row>
    <row r="277" spans="1:11" x14ac:dyDescent="0.25">
      <c r="A277" s="4">
        <v>44682</v>
      </c>
      <c r="B277" t="s">
        <v>9</v>
      </c>
      <c r="C277" t="s">
        <v>13</v>
      </c>
      <c r="D277" s="1">
        <v>4</v>
      </c>
      <c r="E277" s="2">
        <v>5</v>
      </c>
      <c r="F277" t="s">
        <v>11</v>
      </c>
      <c r="G277" s="3">
        <v>3</v>
      </c>
      <c r="H277" s="1">
        <v>338384.98</v>
      </c>
      <c r="I277" s="1">
        <v>0</v>
      </c>
      <c r="J277" s="3" t="str">
        <f t="shared" si="8"/>
        <v>Между 100 000 и 500 000</v>
      </c>
      <c r="K277" t="str">
        <f t="shared" si="9"/>
        <v>0</v>
      </c>
    </row>
    <row r="278" spans="1:11" x14ac:dyDescent="0.25">
      <c r="A278" s="4">
        <v>44713</v>
      </c>
      <c r="B278" t="s">
        <v>9</v>
      </c>
      <c r="C278" t="s">
        <v>10</v>
      </c>
      <c r="D278" s="1">
        <v>3</v>
      </c>
      <c r="E278" s="2">
        <v>5</v>
      </c>
      <c r="F278" t="s">
        <v>12</v>
      </c>
      <c r="G278" s="3">
        <v>49</v>
      </c>
      <c r="H278" s="1">
        <v>7450828.71</v>
      </c>
      <c r="I278" s="1">
        <v>0</v>
      </c>
      <c r="J278" s="3" t="str">
        <f t="shared" si="8"/>
        <v>&gt;500 000</v>
      </c>
      <c r="K278" t="str">
        <f t="shared" si="9"/>
        <v>0</v>
      </c>
    </row>
    <row r="279" spans="1:11" x14ac:dyDescent="0.25">
      <c r="A279" s="4">
        <v>44713</v>
      </c>
      <c r="B279" t="s">
        <v>9</v>
      </c>
      <c r="C279" t="s">
        <v>13</v>
      </c>
      <c r="D279" s="1">
        <v>1</v>
      </c>
      <c r="E279" s="2">
        <v>5</v>
      </c>
      <c r="F279" t="s">
        <v>12</v>
      </c>
      <c r="G279" s="3">
        <v>4</v>
      </c>
      <c r="H279" s="1">
        <v>1122435.05</v>
      </c>
      <c r="I279" s="1">
        <v>0</v>
      </c>
      <c r="J279" s="3" t="str">
        <f t="shared" si="8"/>
        <v>&gt;500 000</v>
      </c>
      <c r="K279" t="str">
        <f t="shared" si="9"/>
        <v>0</v>
      </c>
    </row>
    <row r="280" spans="1:11" x14ac:dyDescent="0.25">
      <c r="A280" s="4">
        <v>44713</v>
      </c>
      <c r="B280" t="s">
        <v>9</v>
      </c>
      <c r="C280" t="s">
        <v>13</v>
      </c>
      <c r="D280" s="1">
        <v>1</v>
      </c>
      <c r="E280" s="2">
        <v>5</v>
      </c>
      <c r="F280" t="s">
        <v>11</v>
      </c>
      <c r="G280" s="3">
        <v>7</v>
      </c>
      <c r="H280" s="1">
        <v>1520895.11</v>
      </c>
      <c r="I280" s="1">
        <v>0</v>
      </c>
      <c r="J280" s="3" t="str">
        <f t="shared" si="8"/>
        <v>&gt;500 000</v>
      </c>
      <c r="K280" t="str">
        <f t="shared" si="9"/>
        <v>0</v>
      </c>
    </row>
    <row r="281" spans="1:11" x14ac:dyDescent="0.25">
      <c r="A281" s="4">
        <v>44713</v>
      </c>
      <c r="B281" t="s">
        <v>9</v>
      </c>
      <c r="C281" t="s">
        <v>13</v>
      </c>
      <c r="D281" s="1">
        <v>2</v>
      </c>
      <c r="E281" s="2">
        <v>5</v>
      </c>
      <c r="F281" t="s">
        <v>11</v>
      </c>
      <c r="G281" s="3">
        <v>3</v>
      </c>
      <c r="H281" s="1">
        <v>210904.71</v>
      </c>
      <c r="I281" s="1">
        <v>0</v>
      </c>
      <c r="J281" s="3" t="str">
        <f t="shared" si="8"/>
        <v>Между 100 000 и 500 000</v>
      </c>
      <c r="K281" t="str">
        <f t="shared" si="9"/>
        <v>0</v>
      </c>
    </row>
    <row r="282" spans="1:11" x14ac:dyDescent="0.25">
      <c r="A282" s="4">
        <v>44713</v>
      </c>
      <c r="B282" t="s">
        <v>9</v>
      </c>
      <c r="C282" t="s">
        <v>13</v>
      </c>
      <c r="D282" s="1">
        <v>3</v>
      </c>
      <c r="E282" s="2">
        <v>5</v>
      </c>
      <c r="F282" t="s">
        <v>12</v>
      </c>
      <c r="G282" s="3">
        <v>2</v>
      </c>
      <c r="H282" s="1">
        <v>14533.95</v>
      </c>
      <c r="I282" s="1">
        <v>0</v>
      </c>
      <c r="J282" s="3" t="str">
        <f t="shared" si="8"/>
        <v>Между 10 000 и 50 000</v>
      </c>
      <c r="K282" t="str">
        <f t="shared" si="9"/>
        <v>0</v>
      </c>
    </row>
    <row r="283" spans="1:11" x14ac:dyDescent="0.25">
      <c r="A283" s="4">
        <v>44713</v>
      </c>
      <c r="B283" t="s">
        <v>9</v>
      </c>
      <c r="C283" t="s">
        <v>13</v>
      </c>
      <c r="D283" s="1">
        <v>3</v>
      </c>
      <c r="E283" s="2">
        <v>5</v>
      </c>
      <c r="F283" t="s">
        <v>11</v>
      </c>
      <c r="G283" s="3">
        <v>1</v>
      </c>
      <c r="H283" s="1">
        <v>229154.49</v>
      </c>
      <c r="I283" s="1">
        <v>0</v>
      </c>
      <c r="J283" s="3" t="str">
        <f t="shared" si="8"/>
        <v>Между 100 000 и 500 000</v>
      </c>
      <c r="K283" t="str">
        <f t="shared" si="9"/>
        <v>0</v>
      </c>
    </row>
    <row r="284" spans="1:11" x14ac:dyDescent="0.25">
      <c r="A284" s="4">
        <v>44713</v>
      </c>
      <c r="B284" t="s">
        <v>9</v>
      </c>
      <c r="C284" t="s">
        <v>13</v>
      </c>
      <c r="D284" s="1">
        <v>4</v>
      </c>
      <c r="E284" s="2">
        <v>5</v>
      </c>
      <c r="F284" t="s">
        <v>12</v>
      </c>
      <c r="G284" s="3">
        <v>1</v>
      </c>
      <c r="H284" s="1">
        <v>156056.41</v>
      </c>
      <c r="I284" s="1">
        <v>0</v>
      </c>
      <c r="J284" s="3" t="str">
        <f t="shared" si="8"/>
        <v>Между 100 000 и 500 000</v>
      </c>
      <c r="K284" t="str">
        <f t="shared" si="9"/>
        <v>0</v>
      </c>
    </row>
    <row r="285" spans="1:11" x14ac:dyDescent="0.25">
      <c r="A285" s="4">
        <v>44743</v>
      </c>
      <c r="B285" t="s">
        <v>9</v>
      </c>
      <c r="C285" t="s">
        <v>13</v>
      </c>
      <c r="D285" s="1">
        <v>1</v>
      </c>
      <c r="E285" s="2">
        <v>5</v>
      </c>
      <c r="F285" t="s">
        <v>12</v>
      </c>
      <c r="G285" s="3">
        <v>2</v>
      </c>
      <c r="H285" s="1">
        <v>25000.12</v>
      </c>
      <c r="I285" s="1">
        <v>0</v>
      </c>
      <c r="J285" s="3" t="str">
        <f t="shared" si="8"/>
        <v>Между 10 000 и 50 000</v>
      </c>
      <c r="K285" t="str">
        <f t="shared" si="9"/>
        <v>0</v>
      </c>
    </row>
    <row r="286" spans="1:11" x14ac:dyDescent="0.25">
      <c r="A286" s="4">
        <v>44743</v>
      </c>
      <c r="B286" t="s">
        <v>9</v>
      </c>
      <c r="C286" t="s">
        <v>13</v>
      </c>
      <c r="D286" s="1">
        <v>1</v>
      </c>
      <c r="E286" s="2">
        <v>5</v>
      </c>
      <c r="F286" t="s">
        <v>11</v>
      </c>
      <c r="G286" s="3">
        <v>1</v>
      </c>
      <c r="H286" s="1">
        <v>178317.67</v>
      </c>
      <c r="I286" s="1">
        <v>0</v>
      </c>
      <c r="J286" s="3" t="str">
        <f t="shared" si="8"/>
        <v>Между 100 000 и 500 000</v>
      </c>
      <c r="K286" t="str">
        <f t="shared" si="9"/>
        <v>0</v>
      </c>
    </row>
    <row r="287" spans="1:11" x14ac:dyDescent="0.25">
      <c r="A287" s="4">
        <v>44743</v>
      </c>
      <c r="B287" t="s">
        <v>9</v>
      </c>
      <c r="C287" t="s">
        <v>13</v>
      </c>
      <c r="D287" s="1">
        <v>2</v>
      </c>
      <c r="E287" s="2">
        <v>5</v>
      </c>
      <c r="F287" t="s">
        <v>12</v>
      </c>
      <c r="G287" s="3">
        <v>4</v>
      </c>
      <c r="H287" s="1">
        <v>1143069.42</v>
      </c>
      <c r="I287" s="1">
        <v>0</v>
      </c>
      <c r="J287" s="3" t="str">
        <f t="shared" si="8"/>
        <v>&gt;500 000</v>
      </c>
      <c r="K287" t="str">
        <f t="shared" si="9"/>
        <v>0</v>
      </c>
    </row>
    <row r="288" spans="1:11" x14ac:dyDescent="0.25">
      <c r="A288" s="4">
        <v>44743</v>
      </c>
      <c r="B288" t="s">
        <v>9</v>
      </c>
      <c r="C288" t="s">
        <v>13</v>
      </c>
      <c r="D288" s="1">
        <v>2</v>
      </c>
      <c r="E288" s="2">
        <v>5</v>
      </c>
      <c r="F288" t="s">
        <v>11</v>
      </c>
      <c r="G288" s="3">
        <v>7</v>
      </c>
      <c r="H288" s="1">
        <v>1550390.21</v>
      </c>
      <c r="I288" s="1">
        <v>0</v>
      </c>
      <c r="J288" s="3" t="str">
        <f t="shared" si="8"/>
        <v>&gt;500 000</v>
      </c>
      <c r="K288" t="str">
        <f t="shared" si="9"/>
        <v>0</v>
      </c>
    </row>
    <row r="289" spans="1:11" x14ac:dyDescent="0.25">
      <c r="A289" s="4">
        <v>44743</v>
      </c>
      <c r="B289" t="s">
        <v>9</v>
      </c>
      <c r="C289" t="s">
        <v>13</v>
      </c>
      <c r="D289" s="1">
        <v>3</v>
      </c>
      <c r="E289" s="2">
        <v>5</v>
      </c>
      <c r="F289" t="s">
        <v>11</v>
      </c>
      <c r="G289" s="3">
        <v>3</v>
      </c>
      <c r="H289" s="1">
        <v>216293.26</v>
      </c>
      <c r="I289" s="1">
        <v>0</v>
      </c>
      <c r="J289" s="3" t="str">
        <f t="shared" si="8"/>
        <v>Между 100 000 и 500 000</v>
      </c>
      <c r="K289" t="str">
        <f t="shared" si="9"/>
        <v>0</v>
      </c>
    </row>
    <row r="290" spans="1:11" x14ac:dyDescent="0.25">
      <c r="A290" s="4">
        <v>44743</v>
      </c>
      <c r="B290" t="s">
        <v>9</v>
      </c>
      <c r="C290" t="s">
        <v>13</v>
      </c>
      <c r="D290" s="1">
        <v>4</v>
      </c>
      <c r="E290" s="2">
        <v>5</v>
      </c>
      <c r="F290" t="s">
        <v>12</v>
      </c>
      <c r="G290" s="3">
        <v>1</v>
      </c>
      <c r="H290" s="1">
        <v>10458.49</v>
      </c>
      <c r="I290" s="1">
        <v>0</v>
      </c>
      <c r="J290" s="3" t="str">
        <f t="shared" si="8"/>
        <v>Между 10 000 и 50 000</v>
      </c>
      <c r="K290" t="str">
        <f t="shared" si="9"/>
        <v>0</v>
      </c>
    </row>
    <row r="291" spans="1:11" x14ac:dyDescent="0.25">
      <c r="A291" s="4">
        <v>44743</v>
      </c>
      <c r="B291" t="s">
        <v>9</v>
      </c>
      <c r="C291" t="s">
        <v>13</v>
      </c>
      <c r="D291" s="1">
        <v>4</v>
      </c>
      <c r="E291" s="2">
        <v>5</v>
      </c>
      <c r="F291" t="s">
        <v>11</v>
      </c>
      <c r="G291" s="3">
        <v>1</v>
      </c>
      <c r="H291" s="1">
        <v>225558.65</v>
      </c>
      <c r="I291" s="1">
        <v>0</v>
      </c>
      <c r="J291" s="3" t="str">
        <f t="shared" si="8"/>
        <v>Между 100 000 и 500 000</v>
      </c>
      <c r="K291" t="str">
        <f t="shared" si="9"/>
        <v>0</v>
      </c>
    </row>
    <row r="292" spans="1:11" x14ac:dyDescent="0.25">
      <c r="A292" s="4">
        <v>44774</v>
      </c>
      <c r="B292" t="s">
        <v>9</v>
      </c>
      <c r="C292" t="s">
        <v>13</v>
      </c>
      <c r="D292" s="1">
        <v>1</v>
      </c>
      <c r="E292" s="2">
        <v>5</v>
      </c>
      <c r="F292" t="s">
        <v>11</v>
      </c>
      <c r="G292" s="3">
        <v>2</v>
      </c>
      <c r="H292" s="1">
        <v>64195.06</v>
      </c>
      <c r="I292" s="1">
        <v>0</v>
      </c>
      <c r="J292" s="3" t="str">
        <f t="shared" si="8"/>
        <v>Между 50 000 и 100 000</v>
      </c>
      <c r="K292" t="str">
        <f t="shared" si="9"/>
        <v>0</v>
      </c>
    </row>
    <row r="293" spans="1:11" x14ac:dyDescent="0.25">
      <c r="A293" s="4">
        <v>44774</v>
      </c>
      <c r="B293" t="s">
        <v>9</v>
      </c>
      <c r="C293" t="s">
        <v>13</v>
      </c>
      <c r="D293" s="1">
        <v>2</v>
      </c>
      <c r="E293" s="2">
        <v>5</v>
      </c>
      <c r="F293" t="s">
        <v>11</v>
      </c>
      <c r="G293" s="3">
        <v>1</v>
      </c>
      <c r="H293" s="1">
        <v>181806.88</v>
      </c>
      <c r="I293" s="1">
        <v>0</v>
      </c>
      <c r="J293" s="3" t="str">
        <f t="shared" si="8"/>
        <v>Между 100 000 и 500 000</v>
      </c>
      <c r="K293" t="str">
        <f t="shared" si="9"/>
        <v>0</v>
      </c>
    </row>
    <row r="294" spans="1:11" x14ac:dyDescent="0.25">
      <c r="A294" s="4">
        <v>44774</v>
      </c>
      <c r="B294" t="s">
        <v>9</v>
      </c>
      <c r="C294" t="s">
        <v>13</v>
      </c>
      <c r="D294" s="1">
        <v>3</v>
      </c>
      <c r="E294" s="2">
        <v>5</v>
      </c>
      <c r="F294" t="s">
        <v>12</v>
      </c>
      <c r="G294" s="3">
        <v>3</v>
      </c>
      <c r="H294" s="1">
        <v>675354.43</v>
      </c>
      <c r="I294" s="1">
        <v>0</v>
      </c>
      <c r="J294" s="3" t="str">
        <f t="shared" si="8"/>
        <v>&gt;500 000</v>
      </c>
      <c r="K294" t="str">
        <f t="shared" si="9"/>
        <v>0</v>
      </c>
    </row>
    <row r="295" spans="1:11" x14ac:dyDescent="0.25">
      <c r="A295" s="4">
        <v>44774</v>
      </c>
      <c r="B295" t="s">
        <v>9</v>
      </c>
      <c r="C295" t="s">
        <v>13</v>
      </c>
      <c r="D295" s="1">
        <v>3</v>
      </c>
      <c r="E295" s="2">
        <v>5</v>
      </c>
      <c r="F295" t="s">
        <v>11</v>
      </c>
      <c r="G295" s="3">
        <v>7</v>
      </c>
      <c r="H295" s="1">
        <v>1582341.54</v>
      </c>
      <c r="I295" s="1">
        <v>0</v>
      </c>
      <c r="J295" s="3" t="str">
        <f t="shared" si="8"/>
        <v>&gt;500 000</v>
      </c>
      <c r="K295" t="str">
        <f t="shared" si="9"/>
        <v>0</v>
      </c>
    </row>
    <row r="296" spans="1:11" x14ac:dyDescent="0.25">
      <c r="A296" s="4">
        <v>44774</v>
      </c>
      <c r="B296" t="s">
        <v>9</v>
      </c>
      <c r="C296" t="s">
        <v>13</v>
      </c>
      <c r="D296" s="1">
        <v>4</v>
      </c>
      <c r="E296" s="2">
        <v>5</v>
      </c>
      <c r="F296" t="s">
        <v>11</v>
      </c>
      <c r="G296" s="3">
        <v>3</v>
      </c>
      <c r="H296" s="1">
        <v>222243.31</v>
      </c>
      <c r="I296" s="1">
        <v>0</v>
      </c>
      <c r="J296" s="3" t="str">
        <f t="shared" si="8"/>
        <v>Между 100 000 и 500 000</v>
      </c>
      <c r="K296" t="str">
        <f t="shared" si="9"/>
        <v>0</v>
      </c>
    </row>
    <row r="297" spans="1:11" x14ac:dyDescent="0.25">
      <c r="A297" s="4">
        <v>44805</v>
      </c>
      <c r="B297" t="s">
        <v>9</v>
      </c>
      <c r="C297" t="s">
        <v>13</v>
      </c>
      <c r="D297" s="1">
        <v>2</v>
      </c>
      <c r="E297" s="2">
        <v>5</v>
      </c>
      <c r="F297" t="s">
        <v>11</v>
      </c>
      <c r="G297" s="3">
        <v>2</v>
      </c>
      <c r="H297" s="1">
        <v>65765.429999999993</v>
      </c>
      <c r="I297" s="1">
        <v>0</v>
      </c>
      <c r="J297" s="3" t="str">
        <f t="shared" si="8"/>
        <v>Между 50 000 и 100 000</v>
      </c>
      <c r="K297" t="str">
        <f t="shared" si="9"/>
        <v>0</v>
      </c>
    </row>
    <row r="298" spans="1:11" x14ac:dyDescent="0.25">
      <c r="A298" s="4">
        <v>44805</v>
      </c>
      <c r="B298" t="s">
        <v>9</v>
      </c>
      <c r="C298" t="s">
        <v>13</v>
      </c>
      <c r="D298" s="1">
        <v>3</v>
      </c>
      <c r="E298" s="2">
        <v>5</v>
      </c>
      <c r="F298" t="s">
        <v>11</v>
      </c>
      <c r="G298" s="3">
        <v>1</v>
      </c>
      <c r="H298" s="1">
        <v>185344.62</v>
      </c>
      <c r="I298" s="1">
        <v>0</v>
      </c>
      <c r="J298" s="3" t="str">
        <f t="shared" si="8"/>
        <v>Между 100 000 и 500 000</v>
      </c>
      <c r="K298" t="str">
        <f t="shared" si="9"/>
        <v>0</v>
      </c>
    </row>
    <row r="299" spans="1:11" x14ac:dyDescent="0.25">
      <c r="A299" s="4">
        <v>44805</v>
      </c>
      <c r="B299" t="s">
        <v>9</v>
      </c>
      <c r="C299" t="s">
        <v>13</v>
      </c>
      <c r="D299" s="1">
        <v>4</v>
      </c>
      <c r="E299" s="2">
        <v>5</v>
      </c>
      <c r="F299" t="s">
        <v>12</v>
      </c>
      <c r="G299" s="3">
        <v>2</v>
      </c>
      <c r="H299" s="1">
        <v>481599.73</v>
      </c>
      <c r="I299" s="1">
        <v>0</v>
      </c>
      <c r="J299" s="3" t="str">
        <f t="shared" si="8"/>
        <v>Между 100 000 и 500 000</v>
      </c>
      <c r="K299" t="str">
        <f t="shared" si="9"/>
        <v>0</v>
      </c>
    </row>
    <row r="300" spans="1:11" x14ac:dyDescent="0.25">
      <c r="A300" s="4">
        <v>44805</v>
      </c>
      <c r="B300" t="s">
        <v>9</v>
      </c>
      <c r="C300" t="s">
        <v>13</v>
      </c>
      <c r="D300" s="1">
        <v>4</v>
      </c>
      <c r="E300" s="2">
        <v>5</v>
      </c>
      <c r="F300" t="s">
        <v>11</v>
      </c>
      <c r="G300" s="3">
        <v>7</v>
      </c>
      <c r="H300" s="1">
        <v>1614790.73</v>
      </c>
      <c r="I300" s="1">
        <v>0</v>
      </c>
      <c r="J300" s="3" t="str">
        <f t="shared" si="8"/>
        <v>&gt;500 000</v>
      </c>
      <c r="K300" t="str">
        <f t="shared" si="9"/>
        <v>0</v>
      </c>
    </row>
    <row r="301" spans="1:11" x14ac:dyDescent="0.25">
      <c r="A301" s="4">
        <v>44835</v>
      </c>
      <c r="B301" t="s">
        <v>9</v>
      </c>
      <c r="C301" t="s">
        <v>10</v>
      </c>
      <c r="D301" s="1">
        <v>2</v>
      </c>
      <c r="E301" s="2">
        <v>5</v>
      </c>
      <c r="F301" t="s">
        <v>12</v>
      </c>
      <c r="G301" s="3">
        <v>10</v>
      </c>
      <c r="H301" s="1">
        <v>2176102.2000000002</v>
      </c>
      <c r="I301" s="1">
        <v>0</v>
      </c>
      <c r="J301" s="3" t="str">
        <f t="shared" si="8"/>
        <v>&gt;500 000</v>
      </c>
      <c r="K301" t="str">
        <f t="shared" si="9"/>
        <v>0</v>
      </c>
    </row>
    <row r="302" spans="1:11" x14ac:dyDescent="0.25">
      <c r="A302" s="4">
        <v>44835</v>
      </c>
      <c r="B302" t="s">
        <v>9</v>
      </c>
      <c r="C302" t="s">
        <v>13</v>
      </c>
      <c r="D302" s="1">
        <v>2</v>
      </c>
      <c r="E302" s="2">
        <v>5</v>
      </c>
      <c r="F302" t="s">
        <v>11</v>
      </c>
      <c r="G302" s="3">
        <v>2</v>
      </c>
      <c r="H302" s="1">
        <v>99606.26</v>
      </c>
      <c r="I302" s="1">
        <v>0</v>
      </c>
      <c r="J302" s="3" t="str">
        <f t="shared" si="8"/>
        <v>Между 50 000 и 100 000</v>
      </c>
      <c r="K302" t="str">
        <f t="shared" si="9"/>
        <v>0</v>
      </c>
    </row>
    <row r="303" spans="1:11" x14ac:dyDescent="0.25">
      <c r="A303" s="4">
        <v>44835</v>
      </c>
      <c r="B303" t="s">
        <v>9</v>
      </c>
      <c r="C303" t="s">
        <v>13</v>
      </c>
      <c r="D303" s="1">
        <v>3</v>
      </c>
      <c r="E303" s="2">
        <v>5</v>
      </c>
      <c r="F303" t="s">
        <v>11</v>
      </c>
      <c r="G303" s="3">
        <v>1</v>
      </c>
      <c r="H303" s="1">
        <v>14741.48</v>
      </c>
      <c r="I303" s="1">
        <v>0</v>
      </c>
      <c r="J303" s="3" t="str">
        <f t="shared" si="8"/>
        <v>Между 10 000 и 50 000</v>
      </c>
      <c r="K303" t="str">
        <f t="shared" si="9"/>
        <v>0</v>
      </c>
    </row>
    <row r="304" spans="1:11" x14ac:dyDescent="0.25">
      <c r="A304" s="4">
        <v>44835</v>
      </c>
      <c r="B304" t="s">
        <v>9</v>
      </c>
      <c r="C304" t="s">
        <v>13</v>
      </c>
      <c r="D304" s="1">
        <v>4</v>
      </c>
      <c r="E304" s="2">
        <v>5</v>
      </c>
      <c r="F304" t="s">
        <v>11</v>
      </c>
      <c r="G304" s="3">
        <v>1</v>
      </c>
      <c r="H304" s="1">
        <v>188899.45</v>
      </c>
      <c r="I304" s="1">
        <v>0</v>
      </c>
      <c r="J304" s="3" t="str">
        <f t="shared" si="8"/>
        <v>Между 100 000 и 500 000</v>
      </c>
      <c r="K304" t="str">
        <f t="shared" si="9"/>
        <v>0</v>
      </c>
    </row>
    <row r="305" spans="1:11" x14ac:dyDescent="0.25">
      <c r="A305" s="4">
        <v>44866</v>
      </c>
      <c r="B305" t="s">
        <v>9</v>
      </c>
      <c r="C305" t="s">
        <v>10</v>
      </c>
      <c r="D305" s="1">
        <v>3</v>
      </c>
      <c r="E305" s="2">
        <v>5</v>
      </c>
      <c r="F305" t="s">
        <v>12</v>
      </c>
      <c r="G305" s="3">
        <v>8</v>
      </c>
      <c r="H305" s="1">
        <v>1408027.4</v>
      </c>
      <c r="I305" s="1">
        <v>0</v>
      </c>
      <c r="J305" s="3" t="str">
        <f t="shared" si="8"/>
        <v>&gt;500 000</v>
      </c>
      <c r="K305" t="str">
        <f t="shared" si="9"/>
        <v>0</v>
      </c>
    </row>
    <row r="306" spans="1:11" x14ac:dyDescent="0.25">
      <c r="A306" s="4">
        <v>44866</v>
      </c>
      <c r="B306" t="s">
        <v>9</v>
      </c>
      <c r="C306" t="s">
        <v>13</v>
      </c>
      <c r="D306" s="1">
        <v>3</v>
      </c>
      <c r="E306" s="2">
        <v>5</v>
      </c>
      <c r="F306" t="s">
        <v>11</v>
      </c>
      <c r="G306" s="3">
        <v>2</v>
      </c>
      <c r="H306" s="1">
        <v>101465.38</v>
      </c>
      <c r="I306" s="1">
        <v>0</v>
      </c>
      <c r="J306" s="3" t="str">
        <f t="shared" si="8"/>
        <v>Между 100 000 и 500 000</v>
      </c>
      <c r="K306" t="str">
        <f t="shared" si="9"/>
        <v>0</v>
      </c>
    </row>
    <row r="307" spans="1:11" x14ac:dyDescent="0.25">
      <c r="A307" s="4">
        <v>44866</v>
      </c>
      <c r="B307" t="s">
        <v>9</v>
      </c>
      <c r="C307" t="s">
        <v>13</v>
      </c>
      <c r="D307" s="1">
        <v>4</v>
      </c>
      <c r="E307" s="2">
        <v>5</v>
      </c>
      <c r="F307" t="s">
        <v>11</v>
      </c>
      <c r="G307" s="3">
        <v>1</v>
      </c>
      <c r="H307" s="1">
        <v>15147.27</v>
      </c>
      <c r="I307" s="1">
        <v>0</v>
      </c>
      <c r="J307" s="3" t="str">
        <f t="shared" si="8"/>
        <v>Между 10 000 и 50 000</v>
      </c>
      <c r="K307" t="str">
        <f t="shared" si="9"/>
        <v>0</v>
      </c>
    </row>
    <row r="308" spans="1:11" x14ac:dyDescent="0.25">
      <c r="A308" s="4">
        <v>44896</v>
      </c>
      <c r="B308" t="s">
        <v>9</v>
      </c>
      <c r="C308" t="s">
        <v>10</v>
      </c>
      <c r="D308" s="1">
        <v>3</v>
      </c>
      <c r="E308" s="2">
        <v>5</v>
      </c>
      <c r="F308" t="s">
        <v>12</v>
      </c>
      <c r="G308" s="3">
        <v>119</v>
      </c>
      <c r="H308" s="1">
        <v>21138972.629999999</v>
      </c>
      <c r="I308" s="1">
        <v>0</v>
      </c>
      <c r="J308" s="3" t="str">
        <f t="shared" si="8"/>
        <v>&gt;500 000</v>
      </c>
      <c r="K308" t="str">
        <f t="shared" si="9"/>
        <v>0</v>
      </c>
    </row>
    <row r="309" spans="1:11" x14ac:dyDescent="0.25">
      <c r="A309" s="4">
        <v>44896</v>
      </c>
      <c r="B309" t="s">
        <v>9</v>
      </c>
      <c r="C309" t="s">
        <v>13</v>
      </c>
      <c r="D309" s="1">
        <v>4</v>
      </c>
      <c r="E309" s="2">
        <v>5</v>
      </c>
      <c r="F309" t="s">
        <v>11</v>
      </c>
      <c r="G309" s="3">
        <v>2</v>
      </c>
      <c r="H309" s="1">
        <v>103347.03</v>
      </c>
      <c r="I309" s="1">
        <v>0</v>
      </c>
      <c r="J309" s="3" t="str">
        <f t="shared" si="8"/>
        <v>Между 100 000 и 500 000</v>
      </c>
      <c r="K309" t="str">
        <f t="shared" si="9"/>
        <v>0</v>
      </c>
    </row>
    <row r="310" spans="1:11" x14ac:dyDescent="0.25">
      <c r="A310" s="4">
        <v>44927</v>
      </c>
      <c r="B310" t="s">
        <v>9</v>
      </c>
      <c r="C310" t="s">
        <v>13</v>
      </c>
      <c r="D310" s="1">
        <v>1</v>
      </c>
      <c r="E310" s="2">
        <v>5</v>
      </c>
      <c r="F310" t="s">
        <v>12</v>
      </c>
      <c r="G310" s="3">
        <v>2</v>
      </c>
      <c r="H310" s="1">
        <v>333928.53000000003</v>
      </c>
      <c r="I310" s="1">
        <v>0</v>
      </c>
      <c r="J310" s="3" t="str">
        <f t="shared" si="8"/>
        <v>Между 100 000 и 500 000</v>
      </c>
      <c r="K310" t="str">
        <f t="shared" si="9"/>
        <v>0</v>
      </c>
    </row>
    <row r="311" spans="1:11" x14ac:dyDescent="0.25">
      <c r="A311" s="4">
        <v>44958</v>
      </c>
      <c r="B311" t="s">
        <v>9</v>
      </c>
      <c r="C311" t="s">
        <v>13</v>
      </c>
      <c r="D311" s="1">
        <v>2</v>
      </c>
      <c r="E311" s="2">
        <v>5</v>
      </c>
      <c r="F311" t="s">
        <v>12</v>
      </c>
      <c r="G311" s="3">
        <v>2</v>
      </c>
      <c r="H311" s="1">
        <v>340374.79</v>
      </c>
      <c r="I311" s="1">
        <v>0</v>
      </c>
      <c r="J311" s="3" t="str">
        <f t="shared" si="8"/>
        <v>Между 100 000 и 500 000</v>
      </c>
      <c r="K311" t="str">
        <f t="shared" si="9"/>
        <v>0</v>
      </c>
    </row>
    <row r="312" spans="1:11" x14ac:dyDescent="0.25">
      <c r="A312" s="4">
        <v>44986</v>
      </c>
      <c r="B312" t="s">
        <v>9</v>
      </c>
      <c r="C312" t="s">
        <v>10</v>
      </c>
      <c r="D312" s="1">
        <v>2</v>
      </c>
      <c r="E312" s="2">
        <v>5</v>
      </c>
      <c r="F312" t="s">
        <v>12</v>
      </c>
      <c r="G312" s="3">
        <v>13</v>
      </c>
      <c r="H312" s="1">
        <v>2411654.14</v>
      </c>
      <c r="I312" s="1">
        <v>0</v>
      </c>
      <c r="J312" s="3" t="str">
        <f t="shared" si="8"/>
        <v>&gt;500 000</v>
      </c>
      <c r="K312" t="str">
        <f t="shared" si="9"/>
        <v>0</v>
      </c>
    </row>
    <row r="313" spans="1:11" x14ac:dyDescent="0.25">
      <c r="A313" s="4">
        <v>44986</v>
      </c>
      <c r="B313" t="s">
        <v>9</v>
      </c>
      <c r="C313" t="s">
        <v>10</v>
      </c>
      <c r="D313" s="1">
        <v>3</v>
      </c>
      <c r="E313" s="2">
        <v>5</v>
      </c>
      <c r="F313" t="s">
        <v>12</v>
      </c>
      <c r="G313" s="3">
        <v>139</v>
      </c>
      <c r="H313" s="1">
        <v>28651839.84</v>
      </c>
      <c r="I313" s="1">
        <v>0</v>
      </c>
      <c r="J313" s="3" t="str">
        <f t="shared" si="8"/>
        <v>&gt;500 000</v>
      </c>
      <c r="K313" t="str">
        <f t="shared" si="9"/>
        <v>0</v>
      </c>
    </row>
    <row r="314" spans="1:11" x14ac:dyDescent="0.25">
      <c r="A314" s="4">
        <v>44986</v>
      </c>
      <c r="B314" t="s">
        <v>9</v>
      </c>
      <c r="C314" t="s">
        <v>13</v>
      </c>
      <c r="D314" s="1">
        <v>1</v>
      </c>
      <c r="E314" s="2">
        <v>5</v>
      </c>
      <c r="F314" t="s">
        <v>11</v>
      </c>
      <c r="G314" s="3">
        <v>1</v>
      </c>
      <c r="H314" s="1">
        <v>45514.13</v>
      </c>
      <c r="I314" s="1">
        <v>0</v>
      </c>
      <c r="J314" s="3" t="str">
        <f t="shared" si="8"/>
        <v>Между 10 000 и 50 000</v>
      </c>
      <c r="K314" t="str">
        <f t="shared" si="9"/>
        <v>0</v>
      </c>
    </row>
    <row r="315" spans="1:11" x14ac:dyDescent="0.25">
      <c r="A315" s="4">
        <v>44986</v>
      </c>
      <c r="B315" t="s">
        <v>9</v>
      </c>
      <c r="C315" t="s">
        <v>13</v>
      </c>
      <c r="D315" s="1">
        <v>3</v>
      </c>
      <c r="E315" s="2">
        <v>5</v>
      </c>
      <c r="F315" t="s">
        <v>11</v>
      </c>
      <c r="G315" s="3">
        <v>3</v>
      </c>
      <c r="H315" s="1">
        <v>822614.06</v>
      </c>
      <c r="I315" s="1">
        <v>0</v>
      </c>
      <c r="J315" s="3" t="str">
        <f t="shared" si="8"/>
        <v>&gt;500 000</v>
      </c>
      <c r="K315" t="str">
        <f t="shared" si="9"/>
        <v>0</v>
      </c>
    </row>
    <row r="316" spans="1:11" x14ac:dyDescent="0.25">
      <c r="A316" s="4">
        <v>44986</v>
      </c>
      <c r="B316" t="s">
        <v>9</v>
      </c>
      <c r="C316" t="s">
        <v>13</v>
      </c>
      <c r="D316" s="1">
        <v>4</v>
      </c>
      <c r="E316" s="2">
        <v>5</v>
      </c>
      <c r="F316" t="s">
        <v>11</v>
      </c>
      <c r="G316" s="3">
        <v>5</v>
      </c>
      <c r="H316" s="1">
        <v>725607.75</v>
      </c>
      <c r="I316" s="1">
        <v>0</v>
      </c>
      <c r="J316" s="3" t="str">
        <f t="shared" si="8"/>
        <v>&gt;500 000</v>
      </c>
      <c r="K316" t="str">
        <f t="shared" si="9"/>
        <v>0</v>
      </c>
    </row>
    <row r="317" spans="1:11" x14ac:dyDescent="0.25">
      <c r="A317" s="4">
        <v>45017</v>
      </c>
      <c r="B317" t="s">
        <v>9</v>
      </c>
      <c r="C317" t="s">
        <v>10</v>
      </c>
      <c r="D317" s="1">
        <v>3</v>
      </c>
      <c r="E317" s="2">
        <v>5</v>
      </c>
      <c r="F317" t="s">
        <v>12</v>
      </c>
      <c r="G317" s="3">
        <v>12</v>
      </c>
      <c r="H317" s="1">
        <v>2453205.85</v>
      </c>
      <c r="I317" s="1">
        <v>0</v>
      </c>
      <c r="J317" s="3" t="str">
        <f t="shared" si="8"/>
        <v>&gt;500 000</v>
      </c>
      <c r="K317" t="str">
        <f t="shared" si="9"/>
        <v>0</v>
      </c>
    </row>
    <row r="318" spans="1:11" x14ac:dyDescent="0.25">
      <c r="A318" s="4">
        <v>45017</v>
      </c>
      <c r="B318" t="s">
        <v>9</v>
      </c>
      <c r="C318" t="s">
        <v>10</v>
      </c>
      <c r="D318" s="1">
        <v>3</v>
      </c>
      <c r="E318" s="2">
        <v>5</v>
      </c>
      <c r="F318" t="s">
        <v>11</v>
      </c>
      <c r="G318" s="3">
        <v>23</v>
      </c>
      <c r="H318" s="1">
        <v>3521719.28</v>
      </c>
      <c r="I318" s="1">
        <v>0</v>
      </c>
      <c r="J318" s="3" t="str">
        <f t="shared" si="8"/>
        <v>&gt;500 000</v>
      </c>
      <c r="K318" t="str">
        <f t="shared" si="9"/>
        <v>0</v>
      </c>
    </row>
    <row r="319" spans="1:11" x14ac:dyDescent="0.25">
      <c r="A319" s="4">
        <v>45017</v>
      </c>
      <c r="B319" t="s">
        <v>9</v>
      </c>
      <c r="C319" t="s">
        <v>13</v>
      </c>
      <c r="D319" s="1">
        <v>2</v>
      </c>
      <c r="E319" s="2">
        <v>5</v>
      </c>
      <c r="F319" t="s">
        <v>11</v>
      </c>
      <c r="G319" s="3">
        <v>1</v>
      </c>
      <c r="H319" s="1">
        <v>46236.12</v>
      </c>
      <c r="I319" s="1">
        <v>0</v>
      </c>
      <c r="J319" s="3" t="str">
        <f t="shared" si="8"/>
        <v>Между 10 000 и 50 000</v>
      </c>
      <c r="K319" t="str">
        <f t="shared" si="9"/>
        <v>0</v>
      </c>
    </row>
    <row r="320" spans="1:11" x14ac:dyDescent="0.25">
      <c r="A320" s="4">
        <v>45017</v>
      </c>
      <c r="B320" t="s">
        <v>9</v>
      </c>
      <c r="C320" t="s">
        <v>13</v>
      </c>
      <c r="D320" s="1">
        <v>4</v>
      </c>
      <c r="E320" s="2">
        <v>5</v>
      </c>
      <c r="F320" t="s">
        <v>11</v>
      </c>
      <c r="G320" s="3">
        <v>2</v>
      </c>
      <c r="H320" s="1">
        <v>799186.5</v>
      </c>
      <c r="I320" s="1">
        <v>0</v>
      </c>
      <c r="J320" s="3" t="str">
        <f t="shared" si="8"/>
        <v>&gt;500 000</v>
      </c>
      <c r="K320" t="str">
        <f t="shared" si="9"/>
        <v>0</v>
      </c>
    </row>
    <row r="321" spans="1:11" x14ac:dyDescent="0.25">
      <c r="A321" s="4">
        <v>45078</v>
      </c>
      <c r="B321" t="s">
        <v>9</v>
      </c>
      <c r="C321" t="s">
        <v>13</v>
      </c>
      <c r="D321" s="1">
        <v>1</v>
      </c>
      <c r="E321" s="2">
        <v>5</v>
      </c>
      <c r="F321" t="s">
        <v>12</v>
      </c>
      <c r="G321" s="3">
        <v>3</v>
      </c>
      <c r="H321" s="1">
        <v>336848.18</v>
      </c>
      <c r="I321" s="1">
        <v>0</v>
      </c>
      <c r="J321" s="3" t="str">
        <f t="shared" si="8"/>
        <v>Между 100 000 и 500 000</v>
      </c>
      <c r="K321" t="str">
        <f t="shared" si="9"/>
        <v>0</v>
      </c>
    </row>
    <row r="322" spans="1:11" x14ac:dyDescent="0.25">
      <c r="A322" s="4">
        <v>44562</v>
      </c>
      <c r="B322" t="s">
        <v>9</v>
      </c>
      <c r="C322" t="s">
        <v>13</v>
      </c>
      <c r="D322" s="1">
        <v>2</v>
      </c>
      <c r="E322" s="2">
        <v>5</v>
      </c>
      <c r="F322" t="s">
        <v>12</v>
      </c>
      <c r="G322" s="3">
        <v>3</v>
      </c>
      <c r="H322" s="1">
        <v>343909.07</v>
      </c>
      <c r="I322" s="1">
        <v>0</v>
      </c>
      <c r="J322" s="3" t="str">
        <f t="shared" si="8"/>
        <v>Между 100 000 и 500 000</v>
      </c>
      <c r="K322" t="str">
        <f t="shared" si="9"/>
        <v>0</v>
      </c>
    </row>
    <row r="323" spans="1:11" x14ac:dyDescent="0.25">
      <c r="A323" s="4">
        <v>44562</v>
      </c>
      <c r="B323" t="s">
        <v>9</v>
      </c>
      <c r="C323" t="s">
        <v>10</v>
      </c>
      <c r="D323" s="1">
        <v>2</v>
      </c>
      <c r="E323" s="2">
        <v>5</v>
      </c>
      <c r="F323" t="s">
        <v>12</v>
      </c>
      <c r="G323" s="3">
        <v>41</v>
      </c>
      <c r="H323" s="1">
        <v>7339668.8700000001</v>
      </c>
      <c r="I323" s="1">
        <v>0</v>
      </c>
      <c r="J323" s="3" t="str">
        <f t="shared" si="8"/>
        <v>&gt;500 000</v>
      </c>
      <c r="K323" t="str">
        <f t="shared" si="9"/>
        <v>0</v>
      </c>
    </row>
    <row r="324" spans="1:11" x14ac:dyDescent="0.25">
      <c r="A324" s="4">
        <v>44562</v>
      </c>
      <c r="B324" t="s">
        <v>9</v>
      </c>
      <c r="C324" t="s">
        <v>13</v>
      </c>
      <c r="D324" s="1">
        <v>2</v>
      </c>
      <c r="E324" s="2">
        <v>6</v>
      </c>
      <c r="F324" t="s">
        <v>12</v>
      </c>
      <c r="G324" s="3">
        <v>1</v>
      </c>
      <c r="H324" s="1">
        <v>12220.37</v>
      </c>
      <c r="I324" s="1">
        <v>0</v>
      </c>
      <c r="J324" s="3" t="str">
        <f t="shared" ref="J324:J387" si="10">IF(H324&lt;1000,"&lt;1000",IF(AND(H324&gt;1000,H324&lt;10000),"Между 1000 и 10 000",IF(AND(H324&gt;10000,H324&lt;50000),"Между 10 000 и 50 000",IF(AND(H324&gt;50000,H324&lt;100000),"Между 50 000 и 100 000",IF(AND(H324&gt;100000,H324&lt;500000),"Между 100 000 и 500 000","&gt;500 000")))))</f>
        <v>Между 10 000 и 50 000</v>
      </c>
      <c r="K324" t="str">
        <f t="shared" ref="K324:K387" si="11">IF(I324=0,"0",IF(I324&lt;1000,"&lt;1000",IF(AND(I324&gt;1000,I324&lt;10000),"Между 1000 и 10 000",IF(AND(I324&gt;10000,I324&lt;50000),"Между 10 000 и 50 000",IF(AND(I324&gt;50000,I324&lt;100000),"Между 50 000 и 100 000",IF(AND(I324&gt;100000,I324&lt;500000),"Между 100 000 и 500 000",IF(AND(I324&gt;500000,I324&lt;1000000),"Между 500 000 и 1 000 000","&gt;1 000 000")))))))</f>
        <v>0</v>
      </c>
    </row>
    <row r="325" spans="1:11" x14ac:dyDescent="0.25">
      <c r="A325" s="4">
        <v>44562</v>
      </c>
      <c r="B325" t="s">
        <v>9</v>
      </c>
      <c r="C325" t="s">
        <v>13</v>
      </c>
      <c r="D325" s="1">
        <v>3</v>
      </c>
      <c r="E325" s="2">
        <v>6</v>
      </c>
      <c r="F325" t="s">
        <v>12</v>
      </c>
      <c r="G325" s="3">
        <v>1</v>
      </c>
      <c r="H325" s="1">
        <v>138689.18</v>
      </c>
      <c r="I325" s="1">
        <v>0</v>
      </c>
      <c r="J325" s="3" t="str">
        <f t="shared" si="10"/>
        <v>Между 100 000 и 500 000</v>
      </c>
      <c r="K325" t="str">
        <f t="shared" si="11"/>
        <v>0</v>
      </c>
    </row>
    <row r="326" spans="1:11" x14ac:dyDescent="0.25">
      <c r="A326" s="4">
        <v>44562</v>
      </c>
      <c r="B326" t="s">
        <v>9</v>
      </c>
      <c r="C326" t="s">
        <v>13</v>
      </c>
      <c r="D326" s="1">
        <v>1</v>
      </c>
      <c r="E326" s="2">
        <v>6</v>
      </c>
      <c r="F326" t="s">
        <v>11</v>
      </c>
      <c r="G326" s="3">
        <v>9</v>
      </c>
      <c r="H326" s="1">
        <v>1102935.2</v>
      </c>
      <c r="I326" s="1">
        <v>0</v>
      </c>
      <c r="J326" s="3" t="str">
        <f t="shared" si="10"/>
        <v>&gt;500 000</v>
      </c>
      <c r="K326" t="str">
        <f t="shared" si="11"/>
        <v>0</v>
      </c>
    </row>
    <row r="327" spans="1:11" x14ac:dyDescent="0.25">
      <c r="A327" s="4">
        <v>44593</v>
      </c>
      <c r="B327" t="s">
        <v>9</v>
      </c>
      <c r="C327" t="s">
        <v>10</v>
      </c>
      <c r="D327" s="1">
        <v>3</v>
      </c>
      <c r="E327" s="2">
        <v>6</v>
      </c>
      <c r="F327" t="s">
        <v>12</v>
      </c>
      <c r="G327" s="3">
        <v>76</v>
      </c>
      <c r="H327" s="1">
        <v>16086025.220000001</v>
      </c>
      <c r="I327" s="1">
        <v>0</v>
      </c>
      <c r="J327" s="3" t="str">
        <f t="shared" si="10"/>
        <v>&gt;500 000</v>
      </c>
      <c r="K327" t="str">
        <f t="shared" si="11"/>
        <v>0</v>
      </c>
    </row>
    <row r="328" spans="1:11" x14ac:dyDescent="0.25">
      <c r="A328" s="4">
        <v>44593</v>
      </c>
      <c r="B328" t="s">
        <v>9</v>
      </c>
      <c r="C328" t="s">
        <v>13</v>
      </c>
      <c r="D328" s="1">
        <v>1</v>
      </c>
      <c r="E328" s="2">
        <v>6</v>
      </c>
      <c r="F328" t="s">
        <v>11</v>
      </c>
      <c r="G328" s="3">
        <v>5</v>
      </c>
      <c r="H328" s="1">
        <v>834922.73</v>
      </c>
      <c r="I328" s="1">
        <v>0</v>
      </c>
      <c r="J328" s="3" t="str">
        <f t="shared" si="10"/>
        <v>&gt;500 000</v>
      </c>
      <c r="K328" t="str">
        <f t="shared" si="11"/>
        <v>0</v>
      </c>
    </row>
    <row r="329" spans="1:11" x14ac:dyDescent="0.25">
      <c r="A329" s="4">
        <v>44593</v>
      </c>
      <c r="B329" t="s">
        <v>9</v>
      </c>
      <c r="C329" t="s">
        <v>13</v>
      </c>
      <c r="D329" s="1">
        <v>2</v>
      </c>
      <c r="E329" s="2">
        <v>6</v>
      </c>
      <c r="F329" t="s">
        <v>11</v>
      </c>
      <c r="G329" s="3">
        <v>4</v>
      </c>
      <c r="H329" s="1">
        <v>500326.11</v>
      </c>
      <c r="I329" s="1">
        <v>0</v>
      </c>
      <c r="J329" s="3" t="str">
        <f t="shared" si="10"/>
        <v>&gt;500 000</v>
      </c>
      <c r="K329" t="str">
        <f t="shared" si="11"/>
        <v>0</v>
      </c>
    </row>
    <row r="330" spans="1:11" x14ac:dyDescent="0.25">
      <c r="A330" s="4">
        <v>44593</v>
      </c>
      <c r="B330" t="s">
        <v>9</v>
      </c>
      <c r="C330" t="s">
        <v>13</v>
      </c>
      <c r="D330" s="1">
        <v>3</v>
      </c>
      <c r="E330" s="2">
        <v>6</v>
      </c>
      <c r="F330" t="s">
        <v>12</v>
      </c>
      <c r="G330" s="3">
        <v>1</v>
      </c>
      <c r="H330" s="1">
        <v>12430.45</v>
      </c>
      <c r="I330" s="1">
        <v>0</v>
      </c>
      <c r="J330" s="3" t="str">
        <f t="shared" si="10"/>
        <v>Между 10 000 и 50 000</v>
      </c>
      <c r="K330" t="str">
        <f t="shared" si="11"/>
        <v>0</v>
      </c>
    </row>
    <row r="331" spans="1:11" x14ac:dyDescent="0.25">
      <c r="A331" s="4">
        <v>44593</v>
      </c>
      <c r="B331" t="s">
        <v>9</v>
      </c>
      <c r="C331" t="s">
        <v>13</v>
      </c>
      <c r="D331" s="1">
        <v>4</v>
      </c>
      <c r="E331" s="2">
        <v>6</v>
      </c>
      <c r="F331" t="s">
        <v>12</v>
      </c>
      <c r="G331" s="3">
        <v>1</v>
      </c>
      <c r="H331" s="1">
        <v>141308.76999999999</v>
      </c>
      <c r="I331" s="1">
        <v>0</v>
      </c>
      <c r="J331" s="3" t="str">
        <f t="shared" si="10"/>
        <v>Между 100 000 и 500 000</v>
      </c>
      <c r="K331" t="str">
        <f t="shared" si="11"/>
        <v>0</v>
      </c>
    </row>
    <row r="332" spans="1:11" x14ac:dyDescent="0.25">
      <c r="A332" s="4">
        <v>44621</v>
      </c>
      <c r="B332" t="s">
        <v>9</v>
      </c>
      <c r="C332" t="s">
        <v>10</v>
      </c>
      <c r="D332" s="1">
        <v>1</v>
      </c>
      <c r="E332" s="2">
        <v>6</v>
      </c>
      <c r="F332" t="s">
        <v>12</v>
      </c>
      <c r="G332" s="3">
        <v>26</v>
      </c>
      <c r="H332" s="1">
        <v>5834458.5899999999</v>
      </c>
      <c r="I332" s="1">
        <v>0</v>
      </c>
      <c r="J332" s="3" t="str">
        <f t="shared" si="10"/>
        <v>&gt;500 000</v>
      </c>
      <c r="K332" t="str">
        <f t="shared" si="11"/>
        <v>0</v>
      </c>
    </row>
    <row r="333" spans="1:11" x14ac:dyDescent="0.25">
      <c r="A333" s="4">
        <v>44621</v>
      </c>
      <c r="B333" t="s">
        <v>9</v>
      </c>
      <c r="C333" t="s">
        <v>10</v>
      </c>
      <c r="D333" s="1">
        <v>2</v>
      </c>
      <c r="E333" s="2">
        <v>6</v>
      </c>
      <c r="F333" t="s">
        <v>12</v>
      </c>
      <c r="G333" s="3">
        <v>65</v>
      </c>
      <c r="H333" s="1">
        <v>12866052</v>
      </c>
      <c r="I333" s="1">
        <v>0</v>
      </c>
      <c r="J333" s="3" t="str">
        <f t="shared" si="10"/>
        <v>&gt;500 000</v>
      </c>
      <c r="K333" t="str">
        <f t="shared" si="11"/>
        <v>0</v>
      </c>
    </row>
    <row r="334" spans="1:11" x14ac:dyDescent="0.25">
      <c r="A334" s="4">
        <v>44621</v>
      </c>
      <c r="B334" t="s">
        <v>9</v>
      </c>
      <c r="C334" t="s">
        <v>10</v>
      </c>
      <c r="D334" s="1">
        <v>3</v>
      </c>
      <c r="E334" s="2">
        <v>6</v>
      </c>
      <c r="F334" t="s">
        <v>12</v>
      </c>
      <c r="G334" s="3">
        <v>60</v>
      </c>
      <c r="H334" s="1">
        <v>10300080.48</v>
      </c>
      <c r="I334" s="1">
        <v>0</v>
      </c>
      <c r="J334" s="3" t="str">
        <f t="shared" si="10"/>
        <v>&gt;500 000</v>
      </c>
      <c r="K334" t="str">
        <f t="shared" si="11"/>
        <v>0</v>
      </c>
    </row>
    <row r="335" spans="1:11" x14ac:dyDescent="0.25">
      <c r="A335" s="4">
        <v>44621</v>
      </c>
      <c r="B335" t="s">
        <v>9</v>
      </c>
      <c r="C335" t="s">
        <v>13</v>
      </c>
      <c r="D335" s="1">
        <v>1</v>
      </c>
      <c r="E335" s="2">
        <v>6</v>
      </c>
      <c r="F335" t="s">
        <v>12</v>
      </c>
      <c r="G335" s="3">
        <v>1</v>
      </c>
      <c r="H335" s="1">
        <v>15537.21</v>
      </c>
      <c r="I335" s="1">
        <v>0</v>
      </c>
      <c r="J335" s="3" t="str">
        <f t="shared" si="10"/>
        <v>Между 10 000 и 50 000</v>
      </c>
      <c r="K335" t="str">
        <f t="shared" si="11"/>
        <v>0</v>
      </c>
    </row>
    <row r="336" spans="1:11" x14ac:dyDescent="0.25">
      <c r="A336" s="4">
        <v>44621</v>
      </c>
      <c r="B336" t="s">
        <v>9</v>
      </c>
      <c r="C336" t="s">
        <v>13</v>
      </c>
      <c r="D336" s="1">
        <v>1</v>
      </c>
      <c r="E336" s="2">
        <v>6</v>
      </c>
      <c r="F336" t="s">
        <v>11</v>
      </c>
      <c r="G336" s="3">
        <v>6</v>
      </c>
      <c r="H336" s="1">
        <v>765010.52</v>
      </c>
      <c r="I336" s="1">
        <v>0</v>
      </c>
      <c r="J336" s="3" t="str">
        <f t="shared" si="10"/>
        <v>&gt;500 000</v>
      </c>
      <c r="K336" t="str">
        <f t="shared" si="11"/>
        <v>0</v>
      </c>
    </row>
    <row r="337" spans="1:11" x14ac:dyDescent="0.25">
      <c r="A337" s="4">
        <v>44621</v>
      </c>
      <c r="B337" t="s">
        <v>9</v>
      </c>
      <c r="C337" t="s">
        <v>13</v>
      </c>
      <c r="D337" s="1">
        <v>2</v>
      </c>
      <c r="E337" s="2">
        <v>6</v>
      </c>
      <c r="F337" t="s">
        <v>11</v>
      </c>
      <c r="G337" s="3">
        <v>5</v>
      </c>
      <c r="H337" s="1">
        <v>833600.85</v>
      </c>
      <c r="I337" s="1">
        <v>0</v>
      </c>
      <c r="J337" s="3" t="str">
        <f t="shared" si="10"/>
        <v>&gt;500 000</v>
      </c>
      <c r="K337" t="str">
        <f t="shared" si="11"/>
        <v>0</v>
      </c>
    </row>
    <row r="338" spans="1:11" x14ac:dyDescent="0.25">
      <c r="A338" s="4">
        <v>44621</v>
      </c>
      <c r="B338" t="s">
        <v>9</v>
      </c>
      <c r="C338" t="s">
        <v>13</v>
      </c>
      <c r="D338" s="1">
        <v>3</v>
      </c>
      <c r="E338" s="2">
        <v>6</v>
      </c>
      <c r="F338" t="s">
        <v>11</v>
      </c>
      <c r="G338" s="3">
        <v>4</v>
      </c>
      <c r="H338" s="1">
        <v>510304.03</v>
      </c>
      <c r="I338" s="1">
        <v>0</v>
      </c>
      <c r="J338" s="3" t="str">
        <f t="shared" si="10"/>
        <v>&gt;500 000</v>
      </c>
      <c r="K338" t="str">
        <f t="shared" si="11"/>
        <v>0</v>
      </c>
    </row>
    <row r="339" spans="1:11" x14ac:dyDescent="0.25">
      <c r="A339" s="4">
        <v>44652</v>
      </c>
      <c r="B339" t="s">
        <v>9</v>
      </c>
      <c r="C339" t="s">
        <v>10</v>
      </c>
      <c r="D339" s="1">
        <v>2</v>
      </c>
      <c r="E339" s="2">
        <v>6</v>
      </c>
      <c r="F339" t="s">
        <v>12</v>
      </c>
      <c r="G339" s="3">
        <v>21</v>
      </c>
      <c r="H339" s="1">
        <v>4674141.7699999996</v>
      </c>
      <c r="I339" s="1">
        <v>0</v>
      </c>
      <c r="J339" s="3" t="str">
        <f t="shared" si="10"/>
        <v>&gt;500 000</v>
      </c>
      <c r="K339" t="str">
        <f t="shared" si="11"/>
        <v>0</v>
      </c>
    </row>
    <row r="340" spans="1:11" x14ac:dyDescent="0.25">
      <c r="A340" s="4">
        <v>44652</v>
      </c>
      <c r="B340" t="s">
        <v>9</v>
      </c>
      <c r="C340" t="s">
        <v>13</v>
      </c>
      <c r="D340" s="1">
        <v>1</v>
      </c>
      <c r="E340" s="2">
        <v>6</v>
      </c>
      <c r="F340" t="s">
        <v>11</v>
      </c>
      <c r="G340" s="3">
        <v>13</v>
      </c>
      <c r="H340" s="1">
        <v>1056286.05</v>
      </c>
      <c r="I340" s="1">
        <v>0</v>
      </c>
      <c r="J340" s="3" t="str">
        <f t="shared" si="10"/>
        <v>&gt;500 000</v>
      </c>
      <c r="K340" t="str">
        <f t="shared" si="11"/>
        <v>0</v>
      </c>
    </row>
    <row r="341" spans="1:11" x14ac:dyDescent="0.25">
      <c r="A341" s="4">
        <v>44652</v>
      </c>
      <c r="B341" t="s">
        <v>9</v>
      </c>
      <c r="C341" t="s">
        <v>13</v>
      </c>
      <c r="D341" s="1">
        <v>2</v>
      </c>
      <c r="E341" s="2">
        <v>6</v>
      </c>
      <c r="F341" t="s">
        <v>12</v>
      </c>
      <c r="G341" s="3">
        <v>1</v>
      </c>
      <c r="H341" s="1">
        <v>15961.6</v>
      </c>
      <c r="I341" s="1">
        <v>0</v>
      </c>
      <c r="J341" s="3" t="str">
        <f t="shared" si="10"/>
        <v>Между 10 000 и 50 000</v>
      </c>
      <c r="K341" t="str">
        <f t="shared" si="11"/>
        <v>0</v>
      </c>
    </row>
    <row r="342" spans="1:11" x14ac:dyDescent="0.25">
      <c r="A342" s="4">
        <v>44652</v>
      </c>
      <c r="B342" t="s">
        <v>9</v>
      </c>
      <c r="C342" t="s">
        <v>13</v>
      </c>
      <c r="D342" s="1">
        <v>2</v>
      </c>
      <c r="E342" s="2">
        <v>6</v>
      </c>
      <c r="F342" t="s">
        <v>11</v>
      </c>
      <c r="G342" s="3">
        <v>6</v>
      </c>
      <c r="H342" s="1">
        <v>778798.11</v>
      </c>
      <c r="I342" s="1">
        <v>0</v>
      </c>
      <c r="J342" s="3" t="str">
        <f t="shared" si="10"/>
        <v>&gt;500 000</v>
      </c>
      <c r="K342" t="str">
        <f t="shared" si="11"/>
        <v>0</v>
      </c>
    </row>
    <row r="343" spans="1:11" x14ac:dyDescent="0.25">
      <c r="A343" s="4">
        <v>44652</v>
      </c>
      <c r="B343" t="s">
        <v>9</v>
      </c>
      <c r="C343" t="s">
        <v>13</v>
      </c>
      <c r="D343" s="1">
        <v>4</v>
      </c>
      <c r="E343" s="2">
        <v>6</v>
      </c>
      <c r="F343" t="s">
        <v>11</v>
      </c>
      <c r="G343" s="3">
        <v>4</v>
      </c>
      <c r="H343" s="1">
        <v>521543.75</v>
      </c>
      <c r="I343" s="1">
        <v>0</v>
      </c>
      <c r="J343" s="3" t="str">
        <f t="shared" si="10"/>
        <v>&gt;500 000</v>
      </c>
      <c r="K343" t="str">
        <f t="shared" si="11"/>
        <v>0</v>
      </c>
    </row>
    <row r="344" spans="1:11" x14ac:dyDescent="0.25">
      <c r="A344" s="4">
        <v>44682</v>
      </c>
      <c r="B344" t="s">
        <v>9</v>
      </c>
      <c r="C344" t="s">
        <v>10</v>
      </c>
      <c r="D344" s="1">
        <v>2</v>
      </c>
      <c r="E344" s="2">
        <v>6</v>
      </c>
      <c r="F344" t="s">
        <v>12</v>
      </c>
      <c r="G344" s="3">
        <v>16</v>
      </c>
      <c r="H344" s="1">
        <v>3093767.04</v>
      </c>
      <c r="I344" s="1">
        <v>0</v>
      </c>
      <c r="J344" s="3" t="str">
        <f t="shared" si="10"/>
        <v>&gt;500 000</v>
      </c>
      <c r="K344" t="str">
        <f t="shared" si="11"/>
        <v>0</v>
      </c>
    </row>
    <row r="345" spans="1:11" x14ac:dyDescent="0.25">
      <c r="A345" s="4">
        <v>44682</v>
      </c>
      <c r="B345" t="s">
        <v>9</v>
      </c>
      <c r="C345" t="s">
        <v>10</v>
      </c>
      <c r="D345" s="1">
        <v>3</v>
      </c>
      <c r="E345" s="2">
        <v>6</v>
      </c>
      <c r="F345" t="s">
        <v>12</v>
      </c>
      <c r="G345" s="3">
        <v>19</v>
      </c>
      <c r="H345" s="1">
        <v>4421059.09</v>
      </c>
      <c r="I345" s="1">
        <v>0</v>
      </c>
      <c r="J345" s="3" t="str">
        <f t="shared" si="10"/>
        <v>&gt;500 000</v>
      </c>
      <c r="K345" t="str">
        <f t="shared" si="11"/>
        <v>0</v>
      </c>
    </row>
    <row r="346" spans="1:11" x14ac:dyDescent="0.25">
      <c r="A346" s="4">
        <v>44682</v>
      </c>
      <c r="B346" t="s">
        <v>9</v>
      </c>
      <c r="C346" t="s">
        <v>10</v>
      </c>
      <c r="D346" s="1">
        <v>3</v>
      </c>
      <c r="E346" s="2">
        <v>6</v>
      </c>
      <c r="F346" t="s">
        <v>11</v>
      </c>
      <c r="G346" s="3">
        <v>20</v>
      </c>
      <c r="H346" s="1">
        <v>1146166.6200000001</v>
      </c>
      <c r="I346" s="1">
        <v>0</v>
      </c>
      <c r="J346" s="3" t="str">
        <f t="shared" si="10"/>
        <v>&gt;500 000</v>
      </c>
      <c r="K346" t="str">
        <f t="shared" si="11"/>
        <v>0</v>
      </c>
    </row>
    <row r="347" spans="1:11" x14ac:dyDescent="0.25">
      <c r="A347" s="4">
        <v>44682</v>
      </c>
      <c r="B347" t="s">
        <v>9</v>
      </c>
      <c r="C347" t="s">
        <v>13</v>
      </c>
      <c r="D347" s="1">
        <v>1</v>
      </c>
      <c r="E347" s="2">
        <v>6</v>
      </c>
      <c r="F347" t="s">
        <v>12</v>
      </c>
      <c r="G347" s="3">
        <v>1</v>
      </c>
      <c r="H347" s="1">
        <v>6327.44</v>
      </c>
      <c r="I347" s="1">
        <v>0</v>
      </c>
      <c r="J347" s="3" t="str">
        <f t="shared" si="10"/>
        <v>Между 1000 и 10 000</v>
      </c>
      <c r="K347" t="str">
        <f t="shared" si="11"/>
        <v>0</v>
      </c>
    </row>
    <row r="348" spans="1:11" x14ac:dyDescent="0.25">
      <c r="A348" s="4">
        <v>44682</v>
      </c>
      <c r="B348" t="s">
        <v>9</v>
      </c>
      <c r="C348" t="s">
        <v>13</v>
      </c>
      <c r="D348" s="1">
        <v>2</v>
      </c>
      <c r="E348" s="2">
        <v>6</v>
      </c>
      <c r="F348" t="s">
        <v>12</v>
      </c>
      <c r="G348" s="3">
        <v>7</v>
      </c>
      <c r="H348" s="1">
        <v>1048652.1599999999</v>
      </c>
      <c r="I348" s="1">
        <v>0</v>
      </c>
      <c r="J348" s="3" t="str">
        <f t="shared" si="10"/>
        <v>&gt;500 000</v>
      </c>
      <c r="K348" t="str">
        <f t="shared" si="11"/>
        <v>0</v>
      </c>
    </row>
    <row r="349" spans="1:11" x14ac:dyDescent="0.25">
      <c r="A349" s="4">
        <v>44682</v>
      </c>
      <c r="B349" t="s">
        <v>9</v>
      </c>
      <c r="C349" t="s">
        <v>13</v>
      </c>
      <c r="D349" s="1">
        <v>2</v>
      </c>
      <c r="E349" s="2">
        <v>6</v>
      </c>
      <c r="F349" t="s">
        <v>11</v>
      </c>
      <c r="G349" s="3">
        <v>13</v>
      </c>
      <c r="H349" s="1">
        <v>1079363.96</v>
      </c>
      <c r="I349" s="1">
        <v>0</v>
      </c>
      <c r="J349" s="3" t="str">
        <f t="shared" si="10"/>
        <v>&gt;500 000</v>
      </c>
      <c r="K349" t="str">
        <f t="shared" si="11"/>
        <v>0</v>
      </c>
    </row>
    <row r="350" spans="1:11" x14ac:dyDescent="0.25">
      <c r="A350" s="4">
        <v>44682</v>
      </c>
      <c r="B350" t="s">
        <v>9</v>
      </c>
      <c r="C350" t="s">
        <v>13</v>
      </c>
      <c r="D350" s="1">
        <v>3</v>
      </c>
      <c r="E350" s="2">
        <v>6</v>
      </c>
      <c r="F350" t="s">
        <v>12</v>
      </c>
      <c r="G350" s="3">
        <v>1</v>
      </c>
      <c r="H350" s="1">
        <v>16413.37</v>
      </c>
      <c r="I350" s="1">
        <v>0</v>
      </c>
      <c r="J350" s="3" t="str">
        <f t="shared" si="10"/>
        <v>Между 10 000 и 50 000</v>
      </c>
      <c r="K350" t="str">
        <f t="shared" si="11"/>
        <v>0</v>
      </c>
    </row>
    <row r="351" spans="1:11" x14ac:dyDescent="0.25">
      <c r="A351" s="4">
        <v>44682</v>
      </c>
      <c r="B351" t="s">
        <v>9</v>
      </c>
      <c r="C351" t="s">
        <v>13</v>
      </c>
      <c r="D351" s="1">
        <v>4</v>
      </c>
      <c r="E351" s="2">
        <v>6</v>
      </c>
      <c r="F351" t="s">
        <v>11</v>
      </c>
      <c r="G351" s="3">
        <v>4</v>
      </c>
      <c r="H351" s="1">
        <v>777327.42</v>
      </c>
      <c r="I351" s="1">
        <v>0</v>
      </c>
      <c r="J351" s="3" t="str">
        <f t="shared" si="10"/>
        <v>&gt;500 000</v>
      </c>
      <c r="K351" t="str">
        <f t="shared" si="11"/>
        <v>0</v>
      </c>
    </row>
    <row r="352" spans="1:11" x14ac:dyDescent="0.25">
      <c r="A352" s="4">
        <v>44713</v>
      </c>
      <c r="B352" t="s">
        <v>9</v>
      </c>
      <c r="C352" t="s">
        <v>10</v>
      </c>
      <c r="D352" s="1">
        <v>3</v>
      </c>
      <c r="E352" s="2">
        <v>6</v>
      </c>
      <c r="F352" t="s">
        <v>12</v>
      </c>
      <c r="G352" s="3">
        <v>13</v>
      </c>
      <c r="H352" s="1">
        <v>2768695.56</v>
      </c>
      <c r="I352" s="1">
        <v>0</v>
      </c>
      <c r="J352" s="3" t="str">
        <f t="shared" si="10"/>
        <v>&gt;500 000</v>
      </c>
      <c r="K352" t="str">
        <f t="shared" si="11"/>
        <v>0</v>
      </c>
    </row>
    <row r="353" spans="1:11" x14ac:dyDescent="0.25">
      <c r="A353" s="4">
        <v>44713</v>
      </c>
      <c r="B353" t="s">
        <v>9</v>
      </c>
      <c r="C353" t="s">
        <v>10</v>
      </c>
      <c r="D353" s="1">
        <v>3</v>
      </c>
      <c r="E353" s="2">
        <v>6</v>
      </c>
      <c r="F353" t="s">
        <v>11</v>
      </c>
      <c r="G353" s="3">
        <v>25</v>
      </c>
      <c r="H353" s="1">
        <v>1530006.71</v>
      </c>
      <c r="I353" s="1">
        <v>0</v>
      </c>
      <c r="J353" s="3" t="str">
        <f t="shared" si="10"/>
        <v>&gt;500 000</v>
      </c>
      <c r="K353" t="str">
        <f t="shared" si="11"/>
        <v>0</v>
      </c>
    </row>
    <row r="354" spans="1:11" x14ac:dyDescent="0.25">
      <c r="A354" s="4">
        <v>44713</v>
      </c>
      <c r="B354" t="s">
        <v>9</v>
      </c>
      <c r="C354" t="s">
        <v>13</v>
      </c>
      <c r="D354" s="1">
        <v>1</v>
      </c>
      <c r="E354" s="2">
        <v>6</v>
      </c>
      <c r="F354" t="s">
        <v>12</v>
      </c>
      <c r="G354" s="3">
        <v>4</v>
      </c>
      <c r="H354" s="1">
        <v>1150983.6000000001</v>
      </c>
      <c r="I354" s="1">
        <v>0</v>
      </c>
      <c r="J354" s="3" t="str">
        <f t="shared" si="10"/>
        <v>&gt;500 000</v>
      </c>
      <c r="K354" t="str">
        <f t="shared" si="11"/>
        <v>0</v>
      </c>
    </row>
    <row r="355" spans="1:11" x14ac:dyDescent="0.25">
      <c r="A355" s="4">
        <v>44713</v>
      </c>
      <c r="B355" t="s">
        <v>9</v>
      </c>
      <c r="C355" t="s">
        <v>13</v>
      </c>
      <c r="D355" s="1">
        <v>2</v>
      </c>
      <c r="E355" s="2">
        <v>6</v>
      </c>
      <c r="F355" t="s">
        <v>12</v>
      </c>
      <c r="G355" s="3">
        <v>1</v>
      </c>
      <c r="H355" s="1">
        <v>6480.32</v>
      </c>
      <c r="I355" s="1">
        <v>0</v>
      </c>
      <c r="J355" s="3" t="str">
        <f t="shared" si="10"/>
        <v>Между 1000 и 10 000</v>
      </c>
      <c r="K355" t="str">
        <f t="shared" si="11"/>
        <v>0</v>
      </c>
    </row>
    <row r="356" spans="1:11" x14ac:dyDescent="0.25">
      <c r="A356" s="4">
        <v>44713</v>
      </c>
      <c r="B356" t="s">
        <v>9</v>
      </c>
      <c r="C356" t="s">
        <v>13</v>
      </c>
      <c r="D356" s="1">
        <v>3</v>
      </c>
      <c r="E356" s="2">
        <v>6</v>
      </c>
      <c r="F356" t="s">
        <v>12</v>
      </c>
      <c r="G356" s="3">
        <v>7</v>
      </c>
      <c r="H356" s="1">
        <v>1068334.74</v>
      </c>
      <c r="I356" s="1">
        <v>0</v>
      </c>
      <c r="J356" s="3" t="str">
        <f t="shared" si="10"/>
        <v>&gt;500 000</v>
      </c>
      <c r="K356" t="str">
        <f t="shared" si="11"/>
        <v>0</v>
      </c>
    </row>
    <row r="357" spans="1:11" x14ac:dyDescent="0.25">
      <c r="A357" s="4">
        <v>44713</v>
      </c>
      <c r="B357" t="s">
        <v>9</v>
      </c>
      <c r="C357" t="s">
        <v>13</v>
      </c>
      <c r="D357" s="1">
        <v>3</v>
      </c>
      <c r="E357" s="2">
        <v>6</v>
      </c>
      <c r="F357" t="s">
        <v>11</v>
      </c>
      <c r="G357" s="3">
        <v>12</v>
      </c>
      <c r="H357" s="1">
        <v>1024520.16</v>
      </c>
      <c r="I357" s="1">
        <v>0</v>
      </c>
      <c r="J357" s="3" t="str">
        <f t="shared" si="10"/>
        <v>&gt;500 000</v>
      </c>
      <c r="K357" t="str">
        <f t="shared" si="11"/>
        <v>0</v>
      </c>
    </row>
    <row r="358" spans="1:11" x14ac:dyDescent="0.25">
      <c r="A358" s="4">
        <v>44713</v>
      </c>
      <c r="B358" t="s">
        <v>9</v>
      </c>
      <c r="C358" t="s">
        <v>13</v>
      </c>
      <c r="D358" s="1">
        <v>4</v>
      </c>
      <c r="E358" s="2">
        <v>6</v>
      </c>
      <c r="F358" t="s">
        <v>12</v>
      </c>
      <c r="G358" s="3">
        <v>1</v>
      </c>
      <c r="H358" s="1">
        <v>16796.689999999999</v>
      </c>
      <c r="I358" s="1">
        <v>0</v>
      </c>
      <c r="J358" s="3" t="str">
        <f t="shared" si="10"/>
        <v>Между 10 000 и 50 000</v>
      </c>
      <c r="K358" t="str">
        <f t="shared" si="11"/>
        <v>0</v>
      </c>
    </row>
    <row r="359" spans="1:11" x14ac:dyDescent="0.25">
      <c r="A359" s="4">
        <v>44743</v>
      </c>
      <c r="B359" t="s">
        <v>9</v>
      </c>
      <c r="C359" t="s">
        <v>13</v>
      </c>
      <c r="D359" s="1">
        <v>1</v>
      </c>
      <c r="E359" s="2">
        <v>6</v>
      </c>
      <c r="F359" t="s">
        <v>12</v>
      </c>
      <c r="G359" s="3">
        <v>1</v>
      </c>
      <c r="H359" s="1">
        <v>322781.87</v>
      </c>
      <c r="I359" s="1">
        <v>0</v>
      </c>
      <c r="J359" s="3" t="str">
        <f t="shared" si="10"/>
        <v>Между 100 000 и 500 000</v>
      </c>
      <c r="K359" t="str">
        <f t="shared" si="11"/>
        <v>0</v>
      </c>
    </row>
    <row r="360" spans="1:11" x14ac:dyDescent="0.25">
      <c r="A360" s="4">
        <v>44743</v>
      </c>
      <c r="B360" t="s">
        <v>9</v>
      </c>
      <c r="C360" t="s">
        <v>13</v>
      </c>
      <c r="D360" s="1">
        <v>1</v>
      </c>
      <c r="E360" s="2">
        <v>6</v>
      </c>
      <c r="F360" t="s">
        <v>11</v>
      </c>
      <c r="G360" s="3">
        <v>2</v>
      </c>
      <c r="H360" s="1">
        <v>135220.76</v>
      </c>
      <c r="I360" s="1">
        <v>0</v>
      </c>
      <c r="J360" s="3" t="str">
        <f t="shared" si="10"/>
        <v>Между 100 000 и 500 000</v>
      </c>
      <c r="K360" t="str">
        <f t="shared" si="11"/>
        <v>0</v>
      </c>
    </row>
    <row r="361" spans="1:11" x14ac:dyDescent="0.25">
      <c r="A361" s="4">
        <v>44743</v>
      </c>
      <c r="B361" t="s">
        <v>9</v>
      </c>
      <c r="C361" t="s">
        <v>13</v>
      </c>
      <c r="D361" s="1">
        <v>2</v>
      </c>
      <c r="E361" s="2">
        <v>6</v>
      </c>
      <c r="F361" t="s">
        <v>12</v>
      </c>
      <c r="G361" s="3">
        <v>4</v>
      </c>
      <c r="H361" s="1">
        <v>1173892.54</v>
      </c>
      <c r="I361" s="1">
        <v>0</v>
      </c>
      <c r="J361" s="3" t="str">
        <f t="shared" si="10"/>
        <v>&gt;500 000</v>
      </c>
      <c r="K361" t="str">
        <f t="shared" si="11"/>
        <v>0</v>
      </c>
    </row>
    <row r="362" spans="1:11" x14ac:dyDescent="0.25">
      <c r="A362" s="4">
        <v>44743</v>
      </c>
      <c r="B362" t="s">
        <v>9</v>
      </c>
      <c r="C362" t="s">
        <v>13</v>
      </c>
      <c r="D362" s="1">
        <v>2</v>
      </c>
      <c r="E362" s="2">
        <v>6</v>
      </c>
      <c r="F362" t="s">
        <v>11</v>
      </c>
      <c r="G362" s="3">
        <v>6</v>
      </c>
      <c r="H362" s="1">
        <v>685858.13</v>
      </c>
      <c r="I362" s="1">
        <v>0</v>
      </c>
      <c r="J362" s="3" t="str">
        <f t="shared" si="10"/>
        <v>&gt;500 000</v>
      </c>
      <c r="K362" t="str">
        <f t="shared" si="11"/>
        <v>0</v>
      </c>
    </row>
    <row r="363" spans="1:11" x14ac:dyDescent="0.25">
      <c r="A363" s="4">
        <v>44743</v>
      </c>
      <c r="B363" t="s">
        <v>9</v>
      </c>
      <c r="C363" t="s">
        <v>13</v>
      </c>
      <c r="D363" s="1">
        <v>3</v>
      </c>
      <c r="E363" s="2">
        <v>6</v>
      </c>
      <c r="F363" t="s">
        <v>12</v>
      </c>
      <c r="G363" s="3">
        <v>1</v>
      </c>
      <c r="H363" s="1">
        <v>6644.12</v>
      </c>
      <c r="I363" s="1">
        <v>0</v>
      </c>
      <c r="J363" s="3" t="str">
        <f t="shared" si="10"/>
        <v>Между 1000 и 10 000</v>
      </c>
      <c r="K363" t="str">
        <f t="shared" si="11"/>
        <v>0</v>
      </c>
    </row>
    <row r="364" spans="1:11" x14ac:dyDescent="0.25">
      <c r="A364" s="4">
        <v>44743</v>
      </c>
      <c r="B364" t="s">
        <v>9</v>
      </c>
      <c r="C364" t="s">
        <v>13</v>
      </c>
      <c r="D364" s="1">
        <v>4</v>
      </c>
      <c r="E364" s="2">
        <v>6</v>
      </c>
      <c r="F364" t="s">
        <v>12</v>
      </c>
      <c r="G364" s="3">
        <v>7</v>
      </c>
      <c r="H364" s="1">
        <v>1088407.69</v>
      </c>
      <c r="I364" s="1">
        <v>0</v>
      </c>
      <c r="J364" s="3" t="str">
        <f t="shared" si="10"/>
        <v>&gt;500 000</v>
      </c>
      <c r="K364" t="str">
        <f t="shared" si="11"/>
        <v>0</v>
      </c>
    </row>
    <row r="365" spans="1:11" x14ac:dyDescent="0.25">
      <c r="A365" s="4">
        <v>44743</v>
      </c>
      <c r="B365" t="s">
        <v>9</v>
      </c>
      <c r="C365" t="s">
        <v>13</v>
      </c>
      <c r="D365" s="1">
        <v>4</v>
      </c>
      <c r="E365" s="2">
        <v>6</v>
      </c>
      <c r="F365" t="s">
        <v>11</v>
      </c>
      <c r="G365" s="3">
        <v>8</v>
      </c>
      <c r="H365" s="1">
        <v>594980.68999999994</v>
      </c>
      <c r="I365" s="1">
        <v>0</v>
      </c>
      <c r="J365" s="3" t="str">
        <f t="shared" si="10"/>
        <v>&gt;500 000</v>
      </c>
      <c r="K365" t="str">
        <f t="shared" si="11"/>
        <v>0</v>
      </c>
    </row>
    <row r="366" spans="1:11" x14ac:dyDescent="0.25">
      <c r="A366" s="4">
        <v>44774</v>
      </c>
      <c r="B366" t="s">
        <v>9</v>
      </c>
      <c r="C366" t="s">
        <v>13</v>
      </c>
      <c r="D366" s="1">
        <v>1</v>
      </c>
      <c r="E366" s="2">
        <v>6</v>
      </c>
      <c r="F366" t="s">
        <v>12</v>
      </c>
      <c r="G366" s="3">
        <v>1</v>
      </c>
      <c r="H366" s="1">
        <v>3959.06</v>
      </c>
      <c r="I366" s="1">
        <v>0</v>
      </c>
      <c r="J366" s="3" t="str">
        <f t="shared" si="10"/>
        <v>Между 1000 и 10 000</v>
      </c>
      <c r="K366" t="str">
        <f t="shared" si="11"/>
        <v>0</v>
      </c>
    </row>
    <row r="367" spans="1:11" x14ac:dyDescent="0.25">
      <c r="A367" s="4">
        <v>44774</v>
      </c>
      <c r="B367" t="s">
        <v>9</v>
      </c>
      <c r="C367" t="s">
        <v>13</v>
      </c>
      <c r="D367" s="1">
        <v>2</v>
      </c>
      <c r="E367" s="2">
        <v>6</v>
      </c>
      <c r="F367" t="s">
        <v>12</v>
      </c>
      <c r="G367" s="3">
        <v>1</v>
      </c>
      <c r="H367" s="1">
        <v>329667.74</v>
      </c>
      <c r="I367" s="1">
        <v>0</v>
      </c>
      <c r="J367" s="3" t="str">
        <f t="shared" si="10"/>
        <v>Между 100 000 и 500 000</v>
      </c>
      <c r="K367" t="str">
        <f t="shared" si="11"/>
        <v>0</v>
      </c>
    </row>
    <row r="368" spans="1:11" x14ac:dyDescent="0.25">
      <c r="A368" s="4">
        <v>44774</v>
      </c>
      <c r="B368" t="s">
        <v>9</v>
      </c>
      <c r="C368" t="s">
        <v>13</v>
      </c>
      <c r="D368" s="1">
        <v>2</v>
      </c>
      <c r="E368" s="2">
        <v>6</v>
      </c>
      <c r="F368" t="s">
        <v>11</v>
      </c>
      <c r="G368" s="3">
        <v>2</v>
      </c>
      <c r="H368" s="1">
        <v>137580.07</v>
      </c>
      <c r="I368" s="1">
        <v>0</v>
      </c>
      <c r="J368" s="3" t="str">
        <f t="shared" si="10"/>
        <v>Между 100 000 и 500 000</v>
      </c>
      <c r="K368" t="str">
        <f t="shared" si="11"/>
        <v>0</v>
      </c>
    </row>
    <row r="369" spans="1:11" x14ac:dyDescent="0.25">
      <c r="A369" s="4">
        <v>44774</v>
      </c>
      <c r="B369" t="s">
        <v>9</v>
      </c>
      <c r="C369" t="s">
        <v>13</v>
      </c>
      <c r="D369" s="1">
        <v>3</v>
      </c>
      <c r="E369" s="2">
        <v>6</v>
      </c>
      <c r="F369" t="s">
        <v>12</v>
      </c>
      <c r="G369" s="3">
        <v>3</v>
      </c>
      <c r="H369" s="1">
        <v>805858.01</v>
      </c>
      <c r="I369" s="1">
        <v>0</v>
      </c>
      <c r="J369" s="3" t="str">
        <f t="shared" si="10"/>
        <v>&gt;500 000</v>
      </c>
      <c r="K369" t="str">
        <f t="shared" si="11"/>
        <v>0</v>
      </c>
    </row>
    <row r="370" spans="1:11" x14ac:dyDescent="0.25">
      <c r="A370" s="4">
        <v>44774</v>
      </c>
      <c r="B370" t="s">
        <v>9</v>
      </c>
      <c r="C370" t="s">
        <v>13</v>
      </c>
      <c r="D370" s="1">
        <v>4</v>
      </c>
      <c r="E370" s="2">
        <v>6</v>
      </c>
      <c r="F370" t="s">
        <v>12</v>
      </c>
      <c r="G370" s="3">
        <v>1</v>
      </c>
      <c r="H370" s="1">
        <v>6818.84</v>
      </c>
      <c r="I370" s="1">
        <v>0</v>
      </c>
      <c r="J370" s="3" t="str">
        <f t="shared" si="10"/>
        <v>Между 1000 и 10 000</v>
      </c>
      <c r="K370" t="str">
        <f t="shared" si="11"/>
        <v>0</v>
      </c>
    </row>
    <row r="371" spans="1:11" x14ac:dyDescent="0.25">
      <c r="A371" s="4">
        <v>44805</v>
      </c>
      <c r="B371" t="s">
        <v>9</v>
      </c>
      <c r="C371" t="s">
        <v>10</v>
      </c>
      <c r="D371" s="1">
        <v>1</v>
      </c>
      <c r="E371" s="2">
        <v>6</v>
      </c>
      <c r="F371" t="s">
        <v>12</v>
      </c>
      <c r="G371" s="3">
        <v>33</v>
      </c>
      <c r="H371" s="1">
        <v>8024929.7599999998</v>
      </c>
      <c r="I371" s="1">
        <v>0</v>
      </c>
      <c r="J371" s="3" t="str">
        <f t="shared" si="10"/>
        <v>&gt;500 000</v>
      </c>
      <c r="K371" t="str">
        <f t="shared" si="11"/>
        <v>0</v>
      </c>
    </row>
    <row r="372" spans="1:11" x14ac:dyDescent="0.25">
      <c r="A372" s="4">
        <v>44805</v>
      </c>
      <c r="B372" t="s">
        <v>9</v>
      </c>
      <c r="C372" t="s">
        <v>13</v>
      </c>
      <c r="D372" s="1">
        <v>1</v>
      </c>
      <c r="E372" s="2">
        <v>6</v>
      </c>
      <c r="F372" t="s">
        <v>12</v>
      </c>
      <c r="G372" s="3">
        <v>1</v>
      </c>
      <c r="H372" s="1">
        <v>5309.11</v>
      </c>
      <c r="I372" s="1">
        <v>0</v>
      </c>
      <c r="J372" s="3" t="str">
        <f t="shared" si="10"/>
        <v>Между 1000 и 10 000</v>
      </c>
      <c r="K372" t="str">
        <f t="shared" si="11"/>
        <v>0</v>
      </c>
    </row>
    <row r="373" spans="1:11" x14ac:dyDescent="0.25">
      <c r="A373" s="4">
        <v>44805</v>
      </c>
      <c r="B373" t="s">
        <v>9</v>
      </c>
      <c r="C373" t="s">
        <v>13</v>
      </c>
      <c r="D373" s="1">
        <v>1</v>
      </c>
      <c r="E373" s="2">
        <v>6</v>
      </c>
      <c r="F373" t="s">
        <v>11</v>
      </c>
      <c r="G373" s="3">
        <v>10</v>
      </c>
      <c r="H373" s="1">
        <v>828362.08</v>
      </c>
      <c r="I373" s="1">
        <v>0</v>
      </c>
      <c r="J373" s="3" t="str">
        <f t="shared" si="10"/>
        <v>&gt;500 000</v>
      </c>
      <c r="K373" t="str">
        <f t="shared" si="11"/>
        <v>0</v>
      </c>
    </row>
    <row r="374" spans="1:11" x14ac:dyDescent="0.25">
      <c r="A374" s="4">
        <v>44805</v>
      </c>
      <c r="B374" t="s">
        <v>9</v>
      </c>
      <c r="C374" t="s">
        <v>13</v>
      </c>
      <c r="D374" s="1">
        <v>2</v>
      </c>
      <c r="E374" s="2">
        <v>6</v>
      </c>
      <c r="F374" t="s">
        <v>12</v>
      </c>
      <c r="G374" s="3">
        <v>1</v>
      </c>
      <c r="H374" s="1">
        <v>4061.96</v>
      </c>
      <c r="I374" s="1">
        <v>0</v>
      </c>
      <c r="J374" s="3" t="str">
        <f t="shared" si="10"/>
        <v>Между 1000 и 10 000</v>
      </c>
      <c r="K374" t="str">
        <f t="shared" si="11"/>
        <v>0</v>
      </c>
    </row>
    <row r="375" spans="1:11" x14ac:dyDescent="0.25">
      <c r="A375" s="4">
        <v>44805</v>
      </c>
      <c r="B375" t="s">
        <v>9</v>
      </c>
      <c r="C375" t="s">
        <v>13</v>
      </c>
      <c r="D375" s="1">
        <v>3</v>
      </c>
      <c r="E375" s="2">
        <v>6</v>
      </c>
      <c r="F375" t="s">
        <v>12</v>
      </c>
      <c r="G375" s="3">
        <v>1</v>
      </c>
      <c r="H375" s="1">
        <v>336606.19</v>
      </c>
      <c r="I375" s="1">
        <v>0</v>
      </c>
      <c r="J375" s="3" t="str">
        <f t="shared" si="10"/>
        <v>Между 100 000 и 500 000</v>
      </c>
      <c r="K375" t="str">
        <f t="shared" si="11"/>
        <v>0</v>
      </c>
    </row>
    <row r="376" spans="1:11" x14ac:dyDescent="0.25">
      <c r="A376" s="4">
        <v>44805</v>
      </c>
      <c r="B376" t="s">
        <v>9</v>
      </c>
      <c r="C376" t="s">
        <v>13</v>
      </c>
      <c r="D376" s="1">
        <v>3</v>
      </c>
      <c r="E376" s="2">
        <v>6</v>
      </c>
      <c r="F376" t="s">
        <v>11</v>
      </c>
      <c r="G376" s="3">
        <v>2</v>
      </c>
      <c r="H376" s="1">
        <v>139955.35999999999</v>
      </c>
      <c r="I376" s="1">
        <v>0</v>
      </c>
      <c r="J376" s="3" t="str">
        <f t="shared" si="10"/>
        <v>Между 100 000 и 500 000</v>
      </c>
      <c r="K376" t="str">
        <f t="shared" si="11"/>
        <v>0</v>
      </c>
    </row>
    <row r="377" spans="1:11" x14ac:dyDescent="0.25">
      <c r="A377" s="4">
        <v>44805</v>
      </c>
      <c r="B377" t="s">
        <v>9</v>
      </c>
      <c r="C377" t="s">
        <v>13</v>
      </c>
      <c r="D377" s="1">
        <v>4</v>
      </c>
      <c r="E377" s="2">
        <v>6</v>
      </c>
      <c r="F377" t="s">
        <v>12</v>
      </c>
      <c r="G377" s="3">
        <v>2</v>
      </c>
      <c r="H377" s="1">
        <v>792673.51</v>
      </c>
      <c r="I377" s="1">
        <v>0</v>
      </c>
      <c r="J377" s="3" t="str">
        <f t="shared" si="10"/>
        <v>&gt;500 000</v>
      </c>
      <c r="K377" t="str">
        <f t="shared" si="11"/>
        <v>0</v>
      </c>
    </row>
    <row r="378" spans="1:11" x14ac:dyDescent="0.25">
      <c r="A378" s="4">
        <v>44835</v>
      </c>
      <c r="B378" t="s">
        <v>9</v>
      </c>
      <c r="C378" t="s">
        <v>10</v>
      </c>
      <c r="D378" s="1">
        <v>1</v>
      </c>
      <c r="E378" s="2">
        <v>6</v>
      </c>
      <c r="F378" t="s">
        <v>12</v>
      </c>
      <c r="G378" s="3">
        <v>111</v>
      </c>
      <c r="H378" s="1">
        <v>22815865.07</v>
      </c>
      <c r="I378" s="1">
        <v>0</v>
      </c>
      <c r="J378" s="3" t="str">
        <f t="shared" si="10"/>
        <v>&gt;500 000</v>
      </c>
      <c r="K378" t="str">
        <f t="shared" si="11"/>
        <v>0</v>
      </c>
    </row>
    <row r="379" spans="1:11" x14ac:dyDescent="0.25">
      <c r="A379" s="4">
        <v>44835</v>
      </c>
      <c r="B379" t="s">
        <v>9</v>
      </c>
      <c r="C379" t="s">
        <v>10</v>
      </c>
      <c r="D379" s="1">
        <v>2</v>
      </c>
      <c r="E379" s="2">
        <v>6</v>
      </c>
      <c r="F379" t="s">
        <v>12</v>
      </c>
      <c r="G379" s="3">
        <v>28</v>
      </c>
      <c r="H379" s="1">
        <v>6813262.5599999996</v>
      </c>
      <c r="I379" s="1">
        <v>0</v>
      </c>
      <c r="J379" s="3" t="str">
        <f t="shared" si="10"/>
        <v>&gt;500 000</v>
      </c>
      <c r="K379" t="str">
        <f t="shared" si="11"/>
        <v>0</v>
      </c>
    </row>
    <row r="380" spans="1:11" x14ac:dyDescent="0.25">
      <c r="A380" s="4">
        <v>44835</v>
      </c>
      <c r="B380" t="s">
        <v>9</v>
      </c>
      <c r="C380" t="s">
        <v>13</v>
      </c>
      <c r="D380" s="1">
        <v>1</v>
      </c>
      <c r="E380" s="2">
        <v>6</v>
      </c>
      <c r="F380" t="s">
        <v>12</v>
      </c>
      <c r="G380" s="3">
        <v>1</v>
      </c>
      <c r="H380" s="1">
        <v>262478.23</v>
      </c>
      <c r="I380" s="1">
        <v>0</v>
      </c>
      <c r="J380" s="3" t="str">
        <f t="shared" si="10"/>
        <v>Между 100 000 и 500 000</v>
      </c>
      <c r="K380" t="str">
        <f t="shared" si="11"/>
        <v>0</v>
      </c>
    </row>
    <row r="381" spans="1:11" x14ac:dyDescent="0.25">
      <c r="A381" s="4">
        <v>44835</v>
      </c>
      <c r="B381" t="s">
        <v>9</v>
      </c>
      <c r="C381" t="s">
        <v>13</v>
      </c>
      <c r="D381" s="1">
        <v>2</v>
      </c>
      <c r="E381" s="2">
        <v>6</v>
      </c>
      <c r="F381" t="s">
        <v>12</v>
      </c>
      <c r="G381" s="3">
        <v>1</v>
      </c>
      <c r="H381" s="1">
        <v>5425.21</v>
      </c>
      <c r="I381" s="1">
        <v>0</v>
      </c>
      <c r="J381" s="3" t="str">
        <f t="shared" si="10"/>
        <v>Между 1000 и 10 000</v>
      </c>
      <c r="K381" t="str">
        <f t="shared" si="11"/>
        <v>0</v>
      </c>
    </row>
    <row r="382" spans="1:11" x14ac:dyDescent="0.25">
      <c r="A382" s="4">
        <v>44835</v>
      </c>
      <c r="B382" t="s">
        <v>9</v>
      </c>
      <c r="C382" t="s">
        <v>13</v>
      </c>
      <c r="D382" s="1">
        <v>2</v>
      </c>
      <c r="E382" s="2">
        <v>6</v>
      </c>
      <c r="F382" t="s">
        <v>11</v>
      </c>
      <c r="G382" s="3">
        <v>10</v>
      </c>
      <c r="H382" s="1">
        <v>847132.72</v>
      </c>
      <c r="I382" s="1">
        <v>0</v>
      </c>
      <c r="J382" s="3" t="str">
        <f t="shared" si="10"/>
        <v>&gt;500 000</v>
      </c>
      <c r="K382" t="str">
        <f t="shared" si="11"/>
        <v>0</v>
      </c>
    </row>
    <row r="383" spans="1:11" x14ac:dyDescent="0.25">
      <c r="A383" s="4">
        <v>44835</v>
      </c>
      <c r="B383" t="s">
        <v>9</v>
      </c>
      <c r="C383" t="s">
        <v>13</v>
      </c>
      <c r="D383" s="1">
        <v>3</v>
      </c>
      <c r="E383" s="2">
        <v>6</v>
      </c>
      <c r="F383" t="s">
        <v>12</v>
      </c>
      <c r="G383" s="3">
        <v>1</v>
      </c>
      <c r="H383" s="1">
        <v>4164.8599999999997</v>
      </c>
      <c r="I383" s="1">
        <v>0</v>
      </c>
      <c r="J383" s="3" t="str">
        <f t="shared" si="10"/>
        <v>Между 1000 и 10 000</v>
      </c>
      <c r="K383" t="str">
        <f t="shared" si="11"/>
        <v>0</v>
      </c>
    </row>
    <row r="384" spans="1:11" x14ac:dyDescent="0.25">
      <c r="A384" s="4">
        <v>44835</v>
      </c>
      <c r="B384" t="s">
        <v>9</v>
      </c>
      <c r="C384" t="s">
        <v>13</v>
      </c>
      <c r="D384" s="1">
        <v>4</v>
      </c>
      <c r="E384" s="2">
        <v>6</v>
      </c>
      <c r="F384" t="s">
        <v>12</v>
      </c>
      <c r="G384" s="3">
        <v>1</v>
      </c>
      <c r="H384" s="1">
        <v>343616.23</v>
      </c>
      <c r="I384" s="1">
        <v>0</v>
      </c>
      <c r="J384" s="3" t="str">
        <f t="shared" si="10"/>
        <v>Между 100 000 и 500 000</v>
      </c>
      <c r="K384" t="str">
        <f t="shared" si="11"/>
        <v>0</v>
      </c>
    </row>
    <row r="385" spans="1:11" x14ac:dyDescent="0.25">
      <c r="A385" s="4">
        <v>44835</v>
      </c>
      <c r="B385" t="s">
        <v>9</v>
      </c>
      <c r="C385" t="s">
        <v>13</v>
      </c>
      <c r="D385" s="1">
        <v>4</v>
      </c>
      <c r="E385" s="2">
        <v>6</v>
      </c>
      <c r="F385" t="s">
        <v>11</v>
      </c>
      <c r="G385" s="3">
        <v>1</v>
      </c>
      <c r="H385" s="1">
        <v>4236.6400000000003</v>
      </c>
      <c r="I385" s="1">
        <v>0</v>
      </c>
      <c r="J385" s="3" t="str">
        <f t="shared" si="10"/>
        <v>Между 1000 и 10 000</v>
      </c>
      <c r="K385" t="str">
        <f t="shared" si="11"/>
        <v>0</v>
      </c>
    </row>
    <row r="386" spans="1:11" x14ac:dyDescent="0.25">
      <c r="A386" s="4">
        <v>44866</v>
      </c>
      <c r="B386" t="s">
        <v>9</v>
      </c>
      <c r="C386" t="s">
        <v>10</v>
      </c>
      <c r="D386" s="1">
        <v>2</v>
      </c>
      <c r="E386" s="2">
        <v>6</v>
      </c>
      <c r="F386" t="s">
        <v>12</v>
      </c>
      <c r="G386" s="3">
        <v>101</v>
      </c>
      <c r="H386" s="1">
        <v>20574411.149999999</v>
      </c>
      <c r="I386" s="1">
        <v>0</v>
      </c>
      <c r="J386" s="3" t="str">
        <f t="shared" si="10"/>
        <v>&gt;500 000</v>
      </c>
      <c r="K386" t="str">
        <f t="shared" si="11"/>
        <v>0</v>
      </c>
    </row>
    <row r="387" spans="1:11" x14ac:dyDescent="0.25">
      <c r="A387" s="4">
        <v>44866</v>
      </c>
      <c r="B387" t="s">
        <v>9</v>
      </c>
      <c r="C387" t="s">
        <v>10</v>
      </c>
      <c r="D387" s="1">
        <v>3</v>
      </c>
      <c r="E387" s="2">
        <v>6</v>
      </c>
      <c r="F387" t="s">
        <v>12</v>
      </c>
      <c r="G387" s="3">
        <v>27</v>
      </c>
      <c r="H387" s="1">
        <v>6558828.9400000004</v>
      </c>
      <c r="I387" s="1">
        <v>0</v>
      </c>
      <c r="J387" s="3" t="str">
        <f t="shared" si="10"/>
        <v>&gt;500 000</v>
      </c>
      <c r="K387" t="str">
        <f t="shared" si="11"/>
        <v>0</v>
      </c>
    </row>
    <row r="388" spans="1:11" x14ac:dyDescent="0.25">
      <c r="A388" s="4">
        <v>44866</v>
      </c>
      <c r="B388" t="s">
        <v>9</v>
      </c>
      <c r="C388" t="s">
        <v>13</v>
      </c>
      <c r="D388" s="1">
        <v>2</v>
      </c>
      <c r="E388" s="2">
        <v>6</v>
      </c>
      <c r="F388" t="s">
        <v>12</v>
      </c>
      <c r="G388" s="3">
        <v>1</v>
      </c>
      <c r="H388" s="1">
        <v>267288.21000000002</v>
      </c>
      <c r="I388" s="1">
        <v>0</v>
      </c>
      <c r="J388" s="3" t="str">
        <f t="shared" ref="J388:J451" si="12">IF(H388&lt;1000,"&lt;1000",IF(AND(H388&gt;1000,H388&lt;10000),"Между 1000 и 10 000",IF(AND(H388&gt;10000,H388&lt;50000),"Между 10 000 и 50 000",IF(AND(H388&gt;50000,H388&lt;100000),"Между 50 000 и 100 000",IF(AND(H388&gt;100000,H388&lt;500000),"Между 100 000 и 500 000","&gt;500 000")))))</f>
        <v>Между 100 000 и 500 000</v>
      </c>
      <c r="K388" t="str">
        <f t="shared" ref="K388:K451" si="13">IF(I388=0,"0",IF(I388&lt;1000,"&lt;1000",IF(AND(I388&gt;1000,I388&lt;10000),"Между 1000 и 10 000",IF(AND(I388&gt;10000,I388&lt;50000),"Между 10 000 и 50 000",IF(AND(I388&gt;50000,I388&lt;100000),"Между 50 000 и 100 000",IF(AND(I388&gt;100000,I388&lt;500000),"Между 100 000 и 500 000",IF(AND(I388&gt;500000,I388&lt;1000000),"Между 500 000 и 1 000 000","&gt;1 000 000")))))))</f>
        <v>0</v>
      </c>
    </row>
    <row r="389" spans="1:11" x14ac:dyDescent="0.25">
      <c r="A389" s="4">
        <v>44866</v>
      </c>
      <c r="B389" t="s">
        <v>9</v>
      </c>
      <c r="C389" t="s">
        <v>13</v>
      </c>
      <c r="D389" s="1">
        <v>3</v>
      </c>
      <c r="E389" s="2">
        <v>6</v>
      </c>
      <c r="F389" t="s">
        <v>12</v>
      </c>
      <c r="G389" s="3">
        <v>1</v>
      </c>
      <c r="H389" s="1">
        <v>5545.18</v>
      </c>
      <c r="I389" s="1">
        <v>0</v>
      </c>
      <c r="J389" s="3" t="str">
        <f t="shared" si="12"/>
        <v>Между 1000 и 10 000</v>
      </c>
      <c r="K389" t="str">
        <f t="shared" si="13"/>
        <v>0</v>
      </c>
    </row>
    <row r="390" spans="1:11" x14ac:dyDescent="0.25">
      <c r="A390" s="4">
        <v>44866</v>
      </c>
      <c r="B390" t="s">
        <v>9</v>
      </c>
      <c r="C390" t="s">
        <v>13</v>
      </c>
      <c r="D390" s="1">
        <v>3</v>
      </c>
      <c r="E390" s="2">
        <v>6</v>
      </c>
      <c r="F390" t="s">
        <v>11</v>
      </c>
      <c r="G390" s="3">
        <v>8</v>
      </c>
      <c r="H390" s="1">
        <v>554309.31999999995</v>
      </c>
      <c r="I390" s="1">
        <v>0</v>
      </c>
      <c r="J390" s="3" t="str">
        <f t="shared" si="12"/>
        <v>&gt;500 000</v>
      </c>
      <c r="K390" t="str">
        <f t="shared" si="13"/>
        <v>0</v>
      </c>
    </row>
    <row r="391" spans="1:11" x14ac:dyDescent="0.25">
      <c r="A391" s="4">
        <v>44866</v>
      </c>
      <c r="B391" t="s">
        <v>9</v>
      </c>
      <c r="C391" t="s">
        <v>13</v>
      </c>
      <c r="D391" s="1">
        <v>4</v>
      </c>
      <c r="E391" s="2">
        <v>6</v>
      </c>
      <c r="F391" t="s">
        <v>12</v>
      </c>
      <c r="G391" s="3">
        <v>1</v>
      </c>
      <c r="H391" s="1">
        <v>4271.1899999999996</v>
      </c>
      <c r="I391" s="1">
        <v>0</v>
      </c>
      <c r="J391" s="3" t="str">
        <f t="shared" si="12"/>
        <v>Между 1000 и 10 000</v>
      </c>
      <c r="K391" t="str">
        <f t="shared" si="13"/>
        <v>0</v>
      </c>
    </row>
    <row r="392" spans="1:11" x14ac:dyDescent="0.25">
      <c r="A392" s="4">
        <v>44896</v>
      </c>
      <c r="B392" t="s">
        <v>9</v>
      </c>
      <c r="C392" t="s">
        <v>13</v>
      </c>
      <c r="D392" s="1">
        <v>3</v>
      </c>
      <c r="E392" s="2">
        <v>6</v>
      </c>
      <c r="F392" t="s">
        <v>12</v>
      </c>
      <c r="G392" s="3">
        <v>1</v>
      </c>
      <c r="H392" s="1">
        <v>272049.93</v>
      </c>
      <c r="I392" s="1">
        <v>0</v>
      </c>
      <c r="J392" s="3" t="str">
        <f t="shared" si="12"/>
        <v>Между 100 000 и 500 000</v>
      </c>
      <c r="K392" t="str">
        <f t="shared" si="13"/>
        <v>0</v>
      </c>
    </row>
    <row r="393" spans="1:11" x14ac:dyDescent="0.25">
      <c r="A393" s="4">
        <v>44896</v>
      </c>
      <c r="B393" t="s">
        <v>9</v>
      </c>
      <c r="C393" t="s">
        <v>13</v>
      </c>
      <c r="D393" s="1">
        <v>4</v>
      </c>
      <c r="E393" s="2">
        <v>6</v>
      </c>
      <c r="F393" t="s">
        <v>12</v>
      </c>
      <c r="G393" s="3">
        <v>1</v>
      </c>
      <c r="H393" s="1">
        <v>5661.28</v>
      </c>
      <c r="I393" s="1">
        <v>0</v>
      </c>
      <c r="J393" s="3" t="str">
        <f t="shared" si="12"/>
        <v>Между 1000 и 10 000</v>
      </c>
      <c r="K393" t="str">
        <f t="shared" si="13"/>
        <v>0</v>
      </c>
    </row>
    <row r="394" spans="1:11" x14ac:dyDescent="0.25">
      <c r="A394" s="4">
        <v>44896</v>
      </c>
      <c r="B394" t="s">
        <v>9</v>
      </c>
      <c r="C394" t="s">
        <v>13</v>
      </c>
      <c r="D394" s="1">
        <v>4</v>
      </c>
      <c r="E394" s="2">
        <v>6</v>
      </c>
      <c r="F394" t="s">
        <v>11</v>
      </c>
      <c r="G394" s="3">
        <v>7</v>
      </c>
      <c r="H394" s="1">
        <v>480416.11</v>
      </c>
      <c r="I394" s="1">
        <v>0</v>
      </c>
      <c r="J394" s="3" t="str">
        <f t="shared" si="12"/>
        <v>Между 100 000 и 500 000</v>
      </c>
      <c r="K394" t="str">
        <f t="shared" si="13"/>
        <v>0</v>
      </c>
    </row>
    <row r="395" spans="1:11" x14ac:dyDescent="0.25">
      <c r="A395" s="4">
        <v>44927</v>
      </c>
      <c r="B395" t="s">
        <v>9</v>
      </c>
      <c r="C395" t="s">
        <v>13</v>
      </c>
      <c r="D395" s="1">
        <v>4</v>
      </c>
      <c r="E395" s="2">
        <v>6</v>
      </c>
      <c r="F395" t="s">
        <v>12</v>
      </c>
      <c r="G395" s="3">
        <v>1</v>
      </c>
      <c r="H395" s="1">
        <v>277504.15999999997</v>
      </c>
      <c r="I395" s="1">
        <v>0</v>
      </c>
      <c r="J395" s="3" t="str">
        <f t="shared" si="12"/>
        <v>Между 100 000 и 500 000</v>
      </c>
      <c r="K395" t="str">
        <f t="shared" si="13"/>
        <v>0</v>
      </c>
    </row>
    <row r="396" spans="1:11" x14ac:dyDescent="0.25">
      <c r="A396" s="4">
        <v>44927</v>
      </c>
      <c r="B396" t="s">
        <v>9</v>
      </c>
      <c r="C396" t="s">
        <v>13</v>
      </c>
      <c r="D396" s="1">
        <v>4</v>
      </c>
      <c r="E396" s="2">
        <v>6</v>
      </c>
      <c r="F396" t="s">
        <v>11</v>
      </c>
      <c r="G396" s="3">
        <v>5</v>
      </c>
      <c r="H396" s="1">
        <v>113870.21</v>
      </c>
      <c r="I396" s="1">
        <v>0</v>
      </c>
      <c r="J396" s="3" t="str">
        <f t="shared" si="12"/>
        <v>Между 100 000 и 500 000</v>
      </c>
      <c r="K396" t="str">
        <f t="shared" si="13"/>
        <v>0</v>
      </c>
    </row>
    <row r="397" spans="1:11" x14ac:dyDescent="0.25">
      <c r="A397" s="4">
        <v>44986</v>
      </c>
      <c r="B397" t="s">
        <v>9</v>
      </c>
      <c r="C397" t="s">
        <v>13</v>
      </c>
      <c r="D397" s="1">
        <v>1</v>
      </c>
      <c r="E397" s="2">
        <v>6</v>
      </c>
      <c r="F397" t="s">
        <v>11</v>
      </c>
      <c r="G397" s="3">
        <v>2</v>
      </c>
      <c r="H397" s="1">
        <v>116559.48</v>
      </c>
      <c r="I397" s="1">
        <v>0</v>
      </c>
      <c r="J397" s="3" t="str">
        <f t="shared" si="12"/>
        <v>Между 100 000 и 500 000</v>
      </c>
      <c r="K397" t="str">
        <f t="shared" si="13"/>
        <v>0</v>
      </c>
    </row>
    <row r="398" spans="1:11" x14ac:dyDescent="0.25">
      <c r="A398" s="4">
        <v>44986</v>
      </c>
      <c r="B398" t="s">
        <v>9</v>
      </c>
      <c r="C398" t="s">
        <v>13</v>
      </c>
      <c r="D398" s="1">
        <v>4</v>
      </c>
      <c r="E398" s="2">
        <v>6</v>
      </c>
      <c r="F398" t="s">
        <v>11</v>
      </c>
      <c r="G398" s="3">
        <v>11</v>
      </c>
      <c r="H398" s="1">
        <v>1211580.71</v>
      </c>
      <c r="I398" s="1">
        <v>0</v>
      </c>
      <c r="J398" s="3" t="str">
        <f t="shared" si="12"/>
        <v>&gt;500 000</v>
      </c>
      <c r="K398" t="str">
        <f t="shared" si="13"/>
        <v>0</v>
      </c>
    </row>
    <row r="399" spans="1:11" x14ac:dyDescent="0.25">
      <c r="A399" s="4">
        <v>45017</v>
      </c>
      <c r="B399" t="s">
        <v>9</v>
      </c>
      <c r="C399" t="s">
        <v>10</v>
      </c>
      <c r="D399" s="1">
        <v>3</v>
      </c>
      <c r="E399" s="2">
        <v>6</v>
      </c>
      <c r="F399" t="s">
        <v>12</v>
      </c>
      <c r="G399" s="3">
        <v>22</v>
      </c>
      <c r="H399" s="1">
        <v>3123974.79</v>
      </c>
      <c r="I399" s="1">
        <v>0</v>
      </c>
      <c r="J399" s="3" t="str">
        <f t="shared" si="12"/>
        <v>&gt;500 000</v>
      </c>
      <c r="K399" t="str">
        <f t="shared" si="13"/>
        <v>0</v>
      </c>
    </row>
    <row r="400" spans="1:11" x14ac:dyDescent="0.25">
      <c r="A400" s="4">
        <v>45017</v>
      </c>
      <c r="B400" t="s">
        <v>9</v>
      </c>
      <c r="C400" t="s">
        <v>13</v>
      </c>
      <c r="D400" s="1">
        <v>2</v>
      </c>
      <c r="E400" s="2">
        <v>6</v>
      </c>
      <c r="F400" t="s">
        <v>11</v>
      </c>
      <c r="G400" s="3">
        <v>2</v>
      </c>
      <c r="H400" s="1">
        <v>119223.63</v>
      </c>
      <c r="I400" s="1">
        <v>0</v>
      </c>
      <c r="J400" s="3" t="str">
        <f t="shared" si="12"/>
        <v>Между 100 000 и 500 000</v>
      </c>
      <c r="K400" t="str">
        <f t="shared" si="13"/>
        <v>0</v>
      </c>
    </row>
    <row r="401" spans="1:11" x14ac:dyDescent="0.25">
      <c r="A401" s="4">
        <v>45047</v>
      </c>
      <c r="B401" t="s">
        <v>9</v>
      </c>
      <c r="C401" t="s">
        <v>13</v>
      </c>
      <c r="D401" s="1">
        <v>1</v>
      </c>
      <c r="E401" s="2">
        <v>6</v>
      </c>
      <c r="F401" t="s">
        <v>12</v>
      </c>
      <c r="G401" s="3">
        <v>1</v>
      </c>
      <c r="H401" s="1">
        <v>132857.5</v>
      </c>
      <c r="I401" s="1">
        <v>0</v>
      </c>
      <c r="J401" s="3" t="str">
        <f t="shared" si="12"/>
        <v>Между 100 000 и 500 000</v>
      </c>
      <c r="K401" t="str">
        <f t="shared" si="13"/>
        <v>0</v>
      </c>
    </row>
    <row r="402" spans="1:11" x14ac:dyDescent="0.25">
      <c r="A402" s="4">
        <v>45047</v>
      </c>
      <c r="B402" t="s">
        <v>9</v>
      </c>
      <c r="C402" t="s">
        <v>13</v>
      </c>
      <c r="D402" s="1">
        <v>3</v>
      </c>
      <c r="E402" s="2">
        <v>6</v>
      </c>
      <c r="F402" t="s">
        <v>11</v>
      </c>
      <c r="G402" s="3">
        <v>2</v>
      </c>
      <c r="H402" s="1">
        <v>122077.72</v>
      </c>
      <c r="I402" s="1">
        <v>0</v>
      </c>
      <c r="J402" s="3" t="str">
        <f t="shared" si="12"/>
        <v>Между 100 000 и 500 000</v>
      </c>
      <c r="K402" t="str">
        <f t="shared" si="13"/>
        <v>0</v>
      </c>
    </row>
    <row r="403" spans="1:11" x14ac:dyDescent="0.25">
      <c r="A403" s="4">
        <v>45078</v>
      </c>
      <c r="B403" t="s">
        <v>9</v>
      </c>
      <c r="C403" t="s">
        <v>13</v>
      </c>
      <c r="D403" s="1">
        <v>1</v>
      </c>
      <c r="E403" s="2">
        <v>6</v>
      </c>
      <c r="F403" t="s">
        <v>12</v>
      </c>
      <c r="G403" s="3">
        <v>1</v>
      </c>
      <c r="H403" s="1">
        <v>11892.12</v>
      </c>
      <c r="I403" s="1">
        <v>0</v>
      </c>
      <c r="J403" s="3" t="str">
        <f t="shared" si="12"/>
        <v>Между 10 000 и 50 000</v>
      </c>
      <c r="K403" t="str">
        <f t="shared" si="13"/>
        <v>0</v>
      </c>
    </row>
    <row r="404" spans="1:11" x14ac:dyDescent="0.25">
      <c r="A404" s="4">
        <v>45078</v>
      </c>
      <c r="B404" t="s">
        <v>9</v>
      </c>
      <c r="C404" t="s">
        <v>13</v>
      </c>
      <c r="D404" s="1">
        <v>2</v>
      </c>
      <c r="E404" s="2">
        <v>6</v>
      </c>
      <c r="F404" t="s">
        <v>12</v>
      </c>
      <c r="G404" s="3">
        <v>1</v>
      </c>
      <c r="H404" s="1">
        <v>135517.87</v>
      </c>
      <c r="I404" s="1">
        <v>0</v>
      </c>
      <c r="J404" s="3" t="str">
        <f t="shared" si="12"/>
        <v>Между 100 000 и 500 000</v>
      </c>
      <c r="K404" t="str">
        <f t="shared" si="13"/>
        <v>0</v>
      </c>
    </row>
    <row r="405" spans="1:11" x14ac:dyDescent="0.25">
      <c r="A405" s="4">
        <v>45078</v>
      </c>
      <c r="B405" t="s">
        <v>9</v>
      </c>
      <c r="C405" t="s">
        <v>13</v>
      </c>
      <c r="D405" s="1">
        <v>4</v>
      </c>
      <c r="E405" s="2">
        <v>6</v>
      </c>
      <c r="F405" t="s">
        <v>11</v>
      </c>
      <c r="G405" s="3">
        <v>2</v>
      </c>
      <c r="H405" s="1">
        <v>124796.42</v>
      </c>
      <c r="I405" s="1">
        <v>0</v>
      </c>
      <c r="J405" s="3" t="str">
        <f t="shared" si="12"/>
        <v>Между 100 000 и 500 000</v>
      </c>
      <c r="K405" t="str">
        <f t="shared" si="13"/>
        <v>0</v>
      </c>
    </row>
    <row r="406" spans="1:11" x14ac:dyDescent="0.25">
      <c r="A406" s="4">
        <v>44562</v>
      </c>
      <c r="B406" t="s">
        <v>9</v>
      </c>
      <c r="C406" t="s">
        <v>13</v>
      </c>
      <c r="D406" s="1">
        <v>1</v>
      </c>
      <c r="E406" s="2">
        <v>7</v>
      </c>
      <c r="F406" t="s">
        <v>11</v>
      </c>
      <c r="G406" s="3">
        <v>14</v>
      </c>
      <c r="H406" s="1">
        <v>1004138.82</v>
      </c>
      <c r="I406" s="1">
        <v>0</v>
      </c>
      <c r="J406" s="3" t="str">
        <f t="shared" si="12"/>
        <v>&gt;500 000</v>
      </c>
      <c r="K406" t="str">
        <f t="shared" si="13"/>
        <v>0</v>
      </c>
    </row>
    <row r="407" spans="1:11" x14ac:dyDescent="0.25">
      <c r="A407" s="4">
        <v>44562</v>
      </c>
      <c r="B407" t="s">
        <v>9</v>
      </c>
      <c r="C407" t="s">
        <v>13</v>
      </c>
      <c r="D407" s="1">
        <v>2</v>
      </c>
      <c r="E407" s="2">
        <v>7</v>
      </c>
      <c r="F407" t="s">
        <v>11</v>
      </c>
      <c r="G407" s="3">
        <v>16</v>
      </c>
      <c r="H407" s="1">
        <v>1063594.8500000001</v>
      </c>
      <c r="I407" s="1">
        <v>0</v>
      </c>
      <c r="J407" s="3" t="str">
        <f t="shared" si="12"/>
        <v>&gt;500 000</v>
      </c>
      <c r="K407" t="str">
        <f t="shared" si="13"/>
        <v>0</v>
      </c>
    </row>
    <row r="408" spans="1:11" x14ac:dyDescent="0.25">
      <c r="A408" s="4">
        <v>44593</v>
      </c>
      <c r="B408" t="s">
        <v>9</v>
      </c>
      <c r="C408" t="s">
        <v>10</v>
      </c>
      <c r="D408" s="1">
        <v>1</v>
      </c>
      <c r="E408" s="2">
        <v>7</v>
      </c>
      <c r="F408" t="s">
        <v>12</v>
      </c>
      <c r="G408" s="3">
        <v>87</v>
      </c>
      <c r="H408" s="1">
        <v>20864012.460000001</v>
      </c>
      <c r="I408" s="1">
        <v>0</v>
      </c>
      <c r="J408" s="3" t="str">
        <f t="shared" si="12"/>
        <v>&gt;500 000</v>
      </c>
      <c r="K408" t="str">
        <f t="shared" si="13"/>
        <v>0</v>
      </c>
    </row>
    <row r="409" spans="1:11" x14ac:dyDescent="0.25">
      <c r="A409" s="4">
        <v>44593</v>
      </c>
      <c r="B409" t="s">
        <v>9</v>
      </c>
      <c r="C409" t="s">
        <v>13</v>
      </c>
      <c r="D409" s="1">
        <v>1</v>
      </c>
      <c r="E409" s="2">
        <v>7</v>
      </c>
      <c r="F409" t="s">
        <v>12</v>
      </c>
      <c r="G409" s="3">
        <v>2</v>
      </c>
      <c r="H409" s="1">
        <v>867905.12</v>
      </c>
      <c r="I409" s="1">
        <v>0</v>
      </c>
      <c r="J409" s="3" t="str">
        <f t="shared" si="12"/>
        <v>&gt;500 000</v>
      </c>
      <c r="K409" t="str">
        <f t="shared" si="13"/>
        <v>0</v>
      </c>
    </row>
    <row r="410" spans="1:11" x14ac:dyDescent="0.25">
      <c r="A410" s="4">
        <v>44593</v>
      </c>
      <c r="B410" t="s">
        <v>9</v>
      </c>
      <c r="C410" t="s">
        <v>13</v>
      </c>
      <c r="D410" s="1">
        <v>1</v>
      </c>
      <c r="E410" s="2">
        <v>7</v>
      </c>
      <c r="F410" t="s">
        <v>11</v>
      </c>
      <c r="G410" s="3">
        <v>8</v>
      </c>
      <c r="H410" s="1">
        <v>479919.05</v>
      </c>
      <c r="I410" s="1">
        <v>0</v>
      </c>
      <c r="J410" s="3" t="str">
        <f t="shared" si="12"/>
        <v>Между 100 000 и 500 000</v>
      </c>
      <c r="K410" t="str">
        <f t="shared" si="13"/>
        <v>0</v>
      </c>
    </row>
    <row r="411" spans="1:11" x14ac:dyDescent="0.25">
      <c r="A411" s="4">
        <v>44593</v>
      </c>
      <c r="B411" t="s">
        <v>9</v>
      </c>
      <c r="C411" t="s">
        <v>13</v>
      </c>
      <c r="D411" s="1">
        <v>3</v>
      </c>
      <c r="E411" s="2">
        <v>7</v>
      </c>
      <c r="F411" t="s">
        <v>12</v>
      </c>
      <c r="G411" s="3">
        <v>7</v>
      </c>
      <c r="H411" s="1">
        <v>1778333.95</v>
      </c>
      <c r="I411" s="1">
        <v>0</v>
      </c>
      <c r="J411" s="3" t="str">
        <f t="shared" si="12"/>
        <v>&gt;500 000</v>
      </c>
      <c r="K411" t="str">
        <f t="shared" si="13"/>
        <v>0</v>
      </c>
    </row>
    <row r="412" spans="1:11" x14ac:dyDescent="0.25">
      <c r="A412" s="4">
        <v>44593</v>
      </c>
      <c r="B412" t="s">
        <v>9</v>
      </c>
      <c r="C412" t="s">
        <v>13</v>
      </c>
      <c r="D412" s="1">
        <v>3</v>
      </c>
      <c r="E412" s="2">
        <v>7</v>
      </c>
      <c r="F412" t="s">
        <v>11</v>
      </c>
      <c r="G412" s="3">
        <v>14</v>
      </c>
      <c r="H412" s="1">
        <v>762102.69</v>
      </c>
      <c r="I412" s="1">
        <v>0</v>
      </c>
      <c r="J412" s="3" t="str">
        <f t="shared" si="12"/>
        <v>&gt;500 000</v>
      </c>
      <c r="K412" t="str">
        <f t="shared" si="13"/>
        <v>0</v>
      </c>
    </row>
    <row r="413" spans="1:11" x14ac:dyDescent="0.25">
      <c r="A413" s="4">
        <v>44593</v>
      </c>
      <c r="B413" t="s">
        <v>9</v>
      </c>
      <c r="C413" t="s">
        <v>13</v>
      </c>
      <c r="D413" s="1">
        <v>4</v>
      </c>
      <c r="E413" s="2">
        <v>7</v>
      </c>
      <c r="F413" t="s">
        <v>12</v>
      </c>
      <c r="G413" s="3">
        <v>11</v>
      </c>
      <c r="H413" s="1">
        <v>1872657.86</v>
      </c>
      <c r="I413" s="1">
        <v>0</v>
      </c>
      <c r="J413" s="3" t="str">
        <f t="shared" si="12"/>
        <v>&gt;500 000</v>
      </c>
      <c r="K413" t="str">
        <f t="shared" si="13"/>
        <v>0</v>
      </c>
    </row>
    <row r="414" spans="1:11" x14ac:dyDescent="0.25">
      <c r="A414" s="4">
        <v>44621</v>
      </c>
      <c r="B414" t="s">
        <v>9</v>
      </c>
      <c r="C414" t="s">
        <v>13</v>
      </c>
      <c r="D414" s="1">
        <v>1</v>
      </c>
      <c r="E414" s="2">
        <v>7</v>
      </c>
      <c r="F414" t="s">
        <v>12</v>
      </c>
      <c r="G414" s="3">
        <v>5</v>
      </c>
      <c r="H414" s="1">
        <v>849809.22</v>
      </c>
      <c r="I414" s="1">
        <v>0</v>
      </c>
      <c r="J414" s="3" t="str">
        <f t="shared" si="12"/>
        <v>&gt;500 000</v>
      </c>
      <c r="K414" t="str">
        <f t="shared" si="13"/>
        <v>0</v>
      </c>
    </row>
    <row r="415" spans="1:11" x14ac:dyDescent="0.25">
      <c r="A415" s="4">
        <v>44621</v>
      </c>
      <c r="B415" t="s">
        <v>9</v>
      </c>
      <c r="C415" t="s">
        <v>13</v>
      </c>
      <c r="D415" s="1">
        <v>1</v>
      </c>
      <c r="E415" s="2">
        <v>7</v>
      </c>
      <c r="F415" t="s">
        <v>11</v>
      </c>
      <c r="G415" s="3">
        <v>16</v>
      </c>
      <c r="H415" s="1">
        <v>1160912.69</v>
      </c>
      <c r="I415" s="1">
        <v>0</v>
      </c>
      <c r="J415" s="3" t="str">
        <f t="shared" si="12"/>
        <v>&gt;500 000</v>
      </c>
      <c r="K415" t="str">
        <f t="shared" si="13"/>
        <v>0</v>
      </c>
    </row>
    <row r="416" spans="1:11" x14ac:dyDescent="0.25">
      <c r="A416" s="4">
        <v>44621</v>
      </c>
      <c r="B416" t="s">
        <v>9</v>
      </c>
      <c r="C416" t="s">
        <v>13</v>
      </c>
      <c r="D416" s="1">
        <v>2</v>
      </c>
      <c r="E416" s="2">
        <v>7</v>
      </c>
      <c r="F416" t="s">
        <v>12</v>
      </c>
      <c r="G416" s="3">
        <v>2</v>
      </c>
      <c r="H416" s="1">
        <v>883229.32</v>
      </c>
      <c r="I416" s="1">
        <v>0</v>
      </c>
      <c r="J416" s="3" t="str">
        <f t="shared" si="12"/>
        <v>&gt;500 000</v>
      </c>
      <c r="K416" t="str">
        <f t="shared" si="13"/>
        <v>0</v>
      </c>
    </row>
    <row r="417" spans="1:11" x14ac:dyDescent="0.25">
      <c r="A417" s="4">
        <v>44621</v>
      </c>
      <c r="B417" t="s">
        <v>9</v>
      </c>
      <c r="C417" t="s">
        <v>13</v>
      </c>
      <c r="D417" s="1">
        <v>2</v>
      </c>
      <c r="E417" s="2">
        <v>7</v>
      </c>
      <c r="F417" t="s">
        <v>11</v>
      </c>
      <c r="G417" s="3">
        <v>6</v>
      </c>
      <c r="H417" s="1">
        <v>438372.85</v>
      </c>
      <c r="I417" s="1">
        <v>0</v>
      </c>
      <c r="J417" s="3" t="str">
        <f t="shared" si="12"/>
        <v>Между 100 000 и 500 000</v>
      </c>
      <c r="K417" t="str">
        <f t="shared" si="13"/>
        <v>0</v>
      </c>
    </row>
    <row r="418" spans="1:11" x14ac:dyDescent="0.25">
      <c r="A418" s="4">
        <v>44621</v>
      </c>
      <c r="B418" t="s">
        <v>9</v>
      </c>
      <c r="C418" t="s">
        <v>13</v>
      </c>
      <c r="D418" s="1">
        <v>4</v>
      </c>
      <c r="E418" s="2">
        <v>7</v>
      </c>
      <c r="F418" t="s">
        <v>12</v>
      </c>
      <c r="G418" s="3">
        <v>6</v>
      </c>
      <c r="H418" s="1">
        <v>1798375.17</v>
      </c>
      <c r="I418" s="1">
        <v>0</v>
      </c>
      <c r="J418" s="3" t="str">
        <f t="shared" si="12"/>
        <v>&gt;500 000</v>
      </c>
      <c r="K418" t="str">
        <f t="shared" si="13"/>
        <v>0</v>
      </c>
    </row>
    <row r="419" spans="1:11" x14ac:dyDescent="0.25">
      <c r="A419" s="4">
        <v>44621</v>
      </c>
      <c r="B419" t="s">
        <v>9</v>
      </c>
      <c r="C419" t="s">
        <v>13</v>
      </c>
      <c r="D419" s="1">
        <v>4</v>
      </c>
      <c r="E419" s="2">
        <v>7</v>
      </c>
      <c r="F419" t="s">
        <v>11</v>
      </c>
      <c r="G419" s="3">
        <v>13</v>
      </c>
      <c r="H419" s="1">
        <v>664697.48</v>
      </c>
      <c r="I419" s="1">
        <v>0</v>
      </c>
      <c r="J419" s="3" t="str">
        <f t="shared" si="12"/>
        <v>&gt;500 000</v>
      </c>
      <c r="K419" t="str">
        <f t="shared" si="13"/>
        <v>0</v>
      </c>
    </row>
    <row r="420" spans="1:11" x14ac:dyDescent="0.25">
      <c r="A420" s="4">
        <v>44652</v>
      </c>
      <c r="B420" t="s">
        <v>9</v>
      </c>
      <c r="C420" t="s">
        <v>10</v>
      </c>
      <c r="D420" s="1">
        <v>1</v>
      </c>
      <c r="E420" s="2">
        <v>7</v>
      </c>
      <c r="F420" t="s">
        <v>12</v>
      </c>
      <c r="G420" s="3">
        <v>35</v>
      </c>
      <c r="H420" s="1">
        <v>6198240.6200000001</v>
      </c>
      <c r="I420" s="1">
        <v>0</v>
      </c>
      <c r="J420" s="3" t="str">
        <f t="shared" si="12"/>
        <v>&gt;500 000</v>
      </c>
      <c r="K420" t="str">
        <f t="shared" si="13"/>
        <v>0</v>
      </c>
    </row>
    <row r="421" spans="1:11" x14ac:dyDescent="0.25">
      <c r="A421" s="4">
        <v>44652</v>
      </c>
      <c r="B421" t="s">
        <v>9</v>
      </c>
      <c r="C421" t="s">
        <v>10</v>
      </c>
      <c r="D421" s="1">
        <v>2</v>
      </c>
      <c r="E421" s="2">
        <v>7</v>
      </c>
      <c r="F421" t="s">
        <v>11</v>
      </c>
      <c r="G421" s="3">
        <v>7</v>
      </c>
      <c r="H421" s="1">
        <v>727108.83</v>
      </c>
      <c r="I421" s="1">
        <v>0</v>
      </c>
      <c r="J421" s="3" t="str">
        <f t="shared" si="12"/>
        <v>&gt;500 000</v>
      </c>
      <c r="K421" t="str">
        <f t="shared" si="13"/>
        <v>0</v>
      </c>
    </row>
    <row r="422" spans="1:11" x14ac:dyDescent="0.25">
      <c r="A422" s="4">
        <v>44652</v>
      </c>
      <c r="B422" t="s">
        <v>9</v>
      </c>
      <c r="C422" t="s">
        <v>13</v>
      </c>
      <c r="D422" s="1">
        <v>1</v>
      </c>
      <c r="E422" s="2">
        <v>7</v>
      </c>
      <c r="F422" t="s">
        <v>12</v>
      </c>
      <c r="G422" s="3">
        <v>10</v>
      </c>
      <c r="H422" s="1">
        <v>1646634.44</v>
      </c>
      <c r="I422" s="1">
        <v>0</v>
      </c>
      <c r="J422" s="3" t="str">
        <f t="shared" si="12"/>
        <v>&gt;500 000</v>
      </c>
      <c r="K422" t="str">
        <f t="shared" si="13"/>
        <v>0</v>
      </c>
    </row>
    <row r="423" spans="1:11" x14ac:dyDescent="0.25">
      <c r="A423" s="4">
        <v>44652</v>
      </c>
      <c r="B423" t="s">
        <v>9</v>
      </c>
      <c r="C423" t="s">
        <v>13</v>
      </c>
      <c r="D423" s="1">
        <v>2</v>
      </c>
      <c r="E423" s="2">
        <v>7</v>
      </c>
      <c r="F423" t="s">
        <v>12</v>
      </c>
      <c r="G423" s="3">
        <v>5</v>
      </c>
      <c r="H423" s="1">
        <v>868647.17</v>
      </c>
      <c r="I423" s="1">
        <v>0</v>
      </c>
      <c r="J423" s="3" t="str">
        <f t="shared" si="12"/>
        <v>&gt;500 000</v>
      </c>
      <c r="K423" t="str">
        <f t="shared" si="13"/>
        <v>0</v>
      </c>
    </row>
    <row r="424" spans="1:11" x14ac:dyDescent="0.25">
      <c r="A424" s="4">
        <v>44652</v>
      </c>
      <c r="B424" t="s">
        <v>9</v>
      </c>
      <c r="C424" t="s">
        <v>13</v>
      </c>
      <c r="D424" s="1">
        <v>2</v>
      </c>
      <c r="E424" s="2">
        <v>7</v>
      </c>
      <c r="F424" t="s">
        <v>11</v>
      </c>
      <c r="G424" s="3">
        <v>16</v>
      </c>
      <c r="H424" s="1">
        <v>1186118.46</v>
      </c>
      <c r="I424" s="1">
        <v>0</v>
      </c>
      <c r="J424" s="3" t="str">
        <f t="shared" si="12"/>
        <v>&gt;500 000</v>
      </c>
      <c r="K424" t="str">
        <f t="shared" si="13"/>
        <v>0</v>
      </c>
    </row>
    <row r="425" spans="1:11" x14ac:dyDescent="0.25">
      <c r="A425" s="4">
        <v>44652</v>
      </c>
      <c r="B425" t="s">
        <v>9</v>
      </c>
      <c r="C425" t="s">
        <v>13</v>
      </c>
      <c r="D425" s="1">
        <v>3</v>
      </c>
      <c r="E425" s="2">
        <v>7</v>
      </c>
      <c r="F425" t="s">
        <v>12</v>
      </c>
      <c r="G425" s="3">
        <v>2</v>
      </c>
      <c r="H425" s="1">
        <v>900535.02</v>
      </c>
      <c r="I425" s="1">
        <v>0</v>
      </c>
      <c r="J425" s="3" t="str">
        <f t="shared" si="12"/>
        <v>&gt;500 000</v>
      </c>
      <c r="K425" t="str">
        <f t="shared" si="13"/>
        <v>0</v>
      </c>
    </row>
    <row r="426" spans="1:11" x14ac:dyDescent="0.25">
      <c r="A426" s="4">
        <v>44652</v>
      </c>
      <c r="B426" t="s">
        <v>9</v>
      </c>
      <c r="C426" t="s">
        <v>13</v>
      </c>
      <c r="D426" s="1">
        <v>3</v>
      </c>
      <c r="E426" s="2">
        <v>7</v>
      </c>
      <c r="F426" t="s">
        <v>11</v>
      </c>
      <c r="G426" s="3">
        <v>5</v>
      </c>
      <c r="H426" s="1">
        <v>415280.78</v>
      </c>
      <c r="I426" s="1">
        <v>0</v>
      </c>
      <c r="J426" s="3" t="str">
        <f t="shared" si="12"/>
        <v>Между 100 000 и 500 000</v>
      </c>
      <c r="K426" t="str">
        <f t="shared" si="13"/>
        <v>0</v>
      </c>
    </row>
    <row r="427" spans="1:11" x14ac:dyDescent="0.25">
      <c r="A427" s="4">
        <v>44652</v>
      </c>
      <c r="B427" t="s">
        <v>9</v>
      </c>
      <c r="C427" t="s">
        <v>13</v>
      </c>
      <c r="D427" s="1">
        <v>4</v>
      </c>
      <c r="E427" s="2">
        <v>7</v>
      </c>
      <c r="F427" t="s">
        <v>11</v>
      </c>
      <c r="G427" s="3">
        <v>12</v>
      </c>
      <c r="H427" s="1">
        <v>1020075.26</v>
      </c>
      <c r="I427" s="1">
        <v>0</v>
      </c>
      <c r="J427" s="3" t="str">
        <f t="shared" si="12"/>
        <v>&gt;500 000</v>
      </c>
      <c r="K427" t="str">
        <f t="shared" si="13"/>
        <v>0</v>
      </c>
    </row>
    <row r="428" spans="1:11" x14ac:dyDescent="0.25">
      <c r="A428" s="4">
        <v>44682</v>
      </c>
      <c r="B428" t="s">
        <v>9</v>
      </c>
      <c r="C428" t="s">
        <v>10</v>
      </c>
      <c r="D428" s="1">
        <v>2</v>
      </c>
      <c r="E428" s="2">
        <v>7</v>
      </c>
      <c r="F428" t="s">
        <v>12</v>
      </c>
      <c r="G428" s="3">
        <v>31</v>
      </c>
      <c r="H428" s="1">
        <v>5484367.6100000003</v>
      </c>
      <c r="I428" s="1">
        <v>0</v>
      </c>
      <c r="J428" s="3" t="str">
        <f t="shared" si="12"/>
        <v>&gt;500 000</v>
      </c>
      <c r="K428" t="str">
        <f t="shared" si="13"/>
        <v>0</v>
      </c>
    </row>
    <row r="429" spans="1:11" x14ac:dyDescent="0.25">
      <c r="A429" s="4">
        <v>44682</v>
      </c>
      <c r="B429" t="s">
        <v>9</v>
      </c>
      <c r="C429" t="s">
        <v>10</v>
      </c>
      <c r="D429" s="1">
        <v>3</v>
      </c>
      <c r="E429" s="2">
        <v>7</v>
      </c>
      <c r="F429" t="s">
        <v>11</v>
      </c>
      <c r="G429" s="3">
        <v>7</v>
      </c>
      <c r="H429" s="1">
        <v>742498.32</v>
      </c>
      <c r="I429" s="1">
        <v>0</v>
      </c>
      <c r="J429" s="3" t="str">
        <f t="shared" si="12"/>
        <v>&gt;500 000</v>
      </c>
      <c r="K429" t="str">
        <f t="shared" si="13"/>
        <v>0</v>
      </c>
    </row>
    <row r="430" spans="1:11" x14ac:dyDescent="0.25">
      <c r="A430" s="4">
        <v>44682</v>
      </c>
      <c r="B430" t="s">
        <v>9</v>
      </c>
      <c r="C430" t="s">
        <v>13</v>
      </c>
      <c r="D430" s="1">
        <v>1</v>
      </c>
      <c r="E430" s="2">
        <v>7</v>
      </c>
      <c r="F430" t="s">
        <v>12</v>
      </c>
      <c r="G430" s="3">
        <v>2</v>
      </c>
      <c r="H430" s="1">
        <v>874706.26</v>
      </c>
      <c r="I430" s="1">
        <v>0</v>
      </c>
      <c r="J430" s="3" t="str">
        <f t="shared" si="12"/>
        <v>&gt;500 000</v>
      </c>
      <c r="K430" t="str">
        <f t="shared" si="13"/>
        <v>0</v>
      </c>
    </row>
    <row r="431" spans="1:11" x14ac:dyDescent="0.25">
      <c r="A431" s="4">
        <v>44682</v>
      </c>
      <c r="B431" t="s">
        <v>9</v>
      </c>
      <c r="C431" t="s">
        <v>13</v>
      </c>
      <c r="D431" s="1">
        <v>2</v>
      </c>
      <c r="E431" s="2">
        <v>7</v>
      </c>
      <c r="F431" t="s">
        <v>12</v>
      </c>
      <c r="G431" s="3">
        <v>10</v>
      </c>
      <c r="H431" s="1">
        <v>1667654.49</v>
      </c>
      <c r="I431" s="1">
        <v>0</v>
      </c>
      <c r="J431" s="3" t="str">
        <f t="shared" si="12"/>
        <v>&gt;500 000</v>
      </c>
      <c r="K431" t="str">
        <f t="shared" si="13"/>
        <v>0</v>
      </c>
    </row>
    <row r="432" spans="1:11" x14ac:dyDescent="0.25">
      <c r="A432" s="4">
        <v>44682</v>
      </c>
      <c r="B432" t="s">
        <v>9</v>
      </c>
      <c r="C432" t="s">
        <v>13</v>
      </c>
      <c r="D432" s="1">
        <v>3</v>
      </c>
      <c r="E432" s="2">
        <v>7</v>
      </c>
      <c r="F432" t="s">
        <v>12</v>
      </c>
      <c r="G432" s="3">
        <v>4</v>
      </c>
      <c r="H432" s="1">
        <v>527663.34</v>
      </c>
      <c r="I432" s="1">
        <v>0</v>
      </c>
      <c r="J432" s="3" t="str">
        <f t="shared" si="12"/>
        <v>&gt;500 000</v>
      </c>
      <c r="K432" t="str">
        <f t="shared" si="13"/>
        <v>0</v>
      </c>
    </row>
    <row r="433" spans="1:11" x14ac:dyDescent="0.25">
      <c r="A433" s="4">
        <v>44682</v>
      </c>
      <c r="B433" t="s">
        <v>9</v>
      </c>
      <c r="C433" t="s">
        <v>13</v>
      </c>
      <c r="D433" s="1">
        <v>3</v>
      </c>
      <c r="E433" s="2">
        <v>7</v>
      </c>
      <c r="F433" t="s">
        <v>11</v>
      </c>
      <c r="G433" s="3">
        <v>14</v>
      </c>
      <c r="H433" s="1">
        <v>919253.01</v>
      </c>
      <c r="I433" s="1">
        <v>0</v>
      </c>
      <c r="J433" s="3" t="str">
        <f t="shared" si="12"/>
        <v>&gt;500 000</v>
      </c>
      <c r="K433" t="str">
        <f t="shared" si="13"/>
        <v>0</v>
      </c>
    </row>
    <row r="434" spans="1:11" x14ac:dyDescent="0.25">
      <c r="A434" s="4">
        <v>44682</v>
      </c>
      <c r="B434" t="s">
        <v>9</v>
      </c>
      <c r="C434" t="s">
        <v>13</v>
      </c>
      <c r="D434" s="1">
        <v>4</v>
      </c>
      <c r="E434" s="2">
        <v>7</v>
      </c>
      <c r="F434" t="s">
        <v>12</v>
      </c>
      <c r="G434" s="3">
        <v>2</v>
      </c>
      <c r="H434" s="1">
        <v>918612.76</v>
      </c>
      <c r="I434" s="1">
        <v>0</v>
      </c>
      <c r="J434" s="3" t="str">
        <f t="shared" si="12"/>
        <v>&gt;500 000</v>
      </c>
      <c r="K434" t="str">
        <f t="shared" si="13"/>
        <v>0</v>
      </c>
    </row>
    <row r="435" spans="1:11" x14ac:dyDescent="0.25">
      <c r="A435" s="4">
        <v>44682</v>
      </c>
      <c r="B435" t="s">
        <v>9</v>
      </c>
      <c r="C435" t="s">
        <v>13</v>
      </c>
      <c r="D435" s="1">
        <v>4</v>
      </c>
      <c r="E435" s="2">
        <v>7</v>
      </c>
      <c r="F435" t="s">
        <v>11</v>
      </c>
      <c r="G435" s="3">
        <v>5</v>
      </c>
      <c r="H435" s="1">
        <v>424233.88</v>
      </c>
      <c r="I435" s="1">
        <v>0</v>
      </c>
      <c r="J435" s="3" t="str">
        <f t="shared" si="12"/>
        <v>Между 100 000 и 500 000</v>
      </c>
      <c r="K435" t="str">
        <f t="shared" si="13"/>
        <v>0</v>
      </c>
    </row>
    <row r="436" spans="1:11" x14ac:dyDescent="0.25">
      <c r="A436" s="4">
        <v>44713</v>
      </c>
      <c r="B436" t="s">
        <v>9</v>
      </c>
      <c r="C436" t="s">
        <v>10</v>
      </c>
      <c r="D436" s="1">
        <v>3</v>
      </c>
      <c r="E436" s="2">
        <v>7</v>
      </c>
      <c r="F436" t="s">
        <v>12</v>
      </c>
      <c r="G436" s="3">
        <v>30</v>
      </c>
      <c r="H436" s="1">
        <v>5560737.54</v>
      </c>
      <c r="I436" s="1">
        <v>0</v>
      </c>
      <c r="J436" s="3" t="str">
        <f t="shared" si="12"/>
        <v>&gt;500 000</v>
      </c>
      <c r="K436" t="str">
        <f t="shared" si="13"/>
        <v>0</v>
      </c>
    </row>
    <row r="437" spans="1:11" x14ac:dyDescent="0.25">
      <c r="A437" s="4">
        <v>44713</v>
      </c>
      <c r="B437" t="s">
        <v>9</v>
      </c>
      <c r="C437" t="s">
        <v>13</v>
      </c>
      <c r="D437" s="1">
        <v>1</v>
      </c>
      <c r="E437" s="2">
        <v>7</v>
      </c>
      <c r="F437" t="s">
        <v>12</v>
      </c>
      <c r="G437" s="3">
        <v>3</v>
      </c>
      <c r="H437" s="1">
        <v>846103.89</v>
      </c>
      <c r="I437" s="1">
        <v>0</v>
      </c>
      <c r="J437" s="3" t="str">
        <f t="shared" si="12"/>
        <v>&gt;500 000</v>
      </c>
      <c r="K437" t="str">
        <f t="shared" si="13"/>
        <v>0</v>
      </c>
    </row>
    <row r="438" spans="1:11" x14ac:dyDescent="0.25">
      <c r="A438" s="4">
        <v>44713</v>
      </c>
      <c r="B438" t="s">
        <v>9</v>
      </c>
      <c r="C438" t="s">
        <v>13</v>
      </c>
      <c r="D438" s="1">
        <v>1</v>
      </c>
      <c r="E438" s="2">
        <v>7</v>
      </c>
      <c r="F438" t="s">
        <v>11</v>
      </c>
      <c r="G438" s="3">
        <v>6</v>
      </c>
      <c r="H438" s="1">
        <v>174362.43</v>
      </c>
      <c r="I438" s="1">
        <v>0</v>
      </c>
      <c r="J438" s="3" t="str">
        <f t="shared" si="12"/>
        <v>Между 100 000 и 500 000</v>
      </c>
      <c r="K438" t="str">
        <f t="shared" si="13"/>
        <v>0</v>
      </c>
    </row>
    <row r="439" spans="1:11" x14ac:dyDescent="0.25">
      <c r="A439" s="4">
        <v>44713</v>
      </c>
      <c r="B439" t="s">
        <v>9</v>
      </c>
      <c r="C439" t="s">
        <v>13</v>
      </c>
      <c r="D439" s="1">
        <v>2</v>
      </c>
      <c r="E439" s="2">
        <v>7</v>
      </c>
      <c r="F439" t="s">
        <v>12</v>
      </c>
      <c r="G439" s="3">
        <v>2</v>
      </c>
      <c r="H439" s="1">
        <v>890072.98</v>
      </c>
      <c r="I439" s="1">
        <v>0</v>
      </c>
      <c r="J439" s="3" t="str">
        <f t="shared" si="12"/>
        <v>&gt;500 000</v>
      </c>
      <c r="K439" t="str">
        <f t="shared" si="13"/>
        <v>0</v>
      </c>
    </row>
    <row r="440" spans="1:11" x14ac:dyDescent="0.25">
      <c r="A440" s="4">
        <v>44713</v>
      </c>
      <c r="B440" t="s">
        <v>9</v>
      </c>
      <c r="C440" t="s">
        <v>13</v>
      </c>
      <c r="D440" s="1">
        <v>3</v>
      </c>
      <c r="E440" s="2">
        <v>7</v>
      </c>
      <c r="F440" t="s">
        <v>12</v>
      </c>
      <c r="G440" s="3">
        <v>10</v>
      </c>
      <c r="H440" s="1">
        <v>1688075.17</v>
      </c>
      <c r="I440" s="1">
        <v>0</v>
      </c>
      <c r="J440" s="3" t="str">
        <f t="shared" si="12"/>
        <v>&gt;500 000</v>
      </c>
      <c r="K440" t="str">
        <f t="shared" si="13"/>
        <v>0</v>
      </c>
    </row>
    <row r="441" spans="1:11" x14ac:dyDescent="0.25">
      <c r="A441" s="4">
        <v>44713</v>
      </c>
      <c r="B441" t="s">
        <v>9</v>
      </c>
      <c r="C441" t="s">
        <v>13</v>
      </c>
      <c r="D441" s="1">
        <v>3</v>
      </c>
      <c r="E441" s="2">
        <v>7</v>
      </c>
      <c r="F441" t="s">
        <v>11</v>
      </c>
      <c r="G441" s="3">
        <v>6</v>
      </c>
      <c r="H441" s="1">
        <v>182714.81</v>
      </c>
      <c r="I441" s="1">
        <v>0</v>
      </c>
      <c r="J441" s="3" t="str">
        <f t="shared" si="12"/>
        <v>Между 100 000 и 500 000</v>
      </c>
      <c r="K441" t="str">
        <f t="shared" si="13"/>
        <v>0</v>
      </c>
    </row>
    <row r="442" spans="1:11" x14ac:dyDescent="0.25">
      <c r="A442" s="4">
        <v>44713</v>
      </c>
      <c r="B442" t="s">
        <v>9</v>
      </c>
      <c r="C442" t="s">
        <v>13</v>
      </c>
      <c r="D442" s="1">
        <v>4</v>
      </c>
      <c r="E442" s="2">
        <v>7</v>
      </c>
      <c r="F442" t="s">
        <v>12</v>
      </c>
      <c r="G442" s="3">
        <v>3</v>
      </c>
      <c r="H442" s="1">
        <v>523600.58</v>
      </c>
      <c r="I442" s="1">
        <v>0</v>
      </c>
      <c r="J442" s="3" t="str">
        <f t="shared" si="12"/>
        <v>&gt;500 000</v>
      </c>
      <c r="K442" t="str">
        <f t="shared" si="13"/>
        <v>0</v>
      </c>
    </row>
    <row r="443" spans="1:11" x14ac:dyDescent="0.25">
      <c r="A443" s="4">
        <v>44713</v>
      </c>
      <c r="B443" t="s">
        <v>9</v>
      </c>
      <c r="C443" t="s">
        <v>13</v>
      </c>
      <c r="D443" s="1">
        <v>4</v>
      </c>
      <c r="E443" s="2">
        <v>7</v>
      </c>
      <c r="F443" t="s">
        <v>11</v>
      </c>
      <c r="G443" s="3">
        <v>14</v>
      </c>
      <c r="H443" s="1">
        <v>938690.64</v>
      </c>
      <c r="I443" s="1">
        <v>0</v>
      </c>
      <c r="J443" s="3" t="str">
        <f t="shared" si="12"/>
        <v>&gt;500 000</v>
      </c>
      <c r="K443" t="str">
        <f t="shared" si="13"/>
        <v>0</v>
      </c>
    </row>
    <row r="444" spans="1:11" x14ac:dyDescent="0.25">
      <c r="A444" s="4">
        <v>44743</v>
      </c>
      <c r="B444" t="s">
        <v>9</v>
      </c>
      <c r="C444" t="s">
        <v>13</v>
      </c>
      <c r="D444" s="1">
        <v>1</v>
      </c>
      <c r="E444" s="2">
        <v>7</v>
      </c>
      <c r="F444" t="s">
        <v>12</v>
      </c>
      <c r="G444" s="3">
        <v>2</v>
      </c>
      <c r="H444" s="1">
        <v>26057.62</v>
      </c>
      <c r="I444" s="1">
        <v>0</v>
      </c>
      <c r="J444" s="3" t="str">
        <f t="shared" si="12"/>
        <v>Между 10 000 и 50 000</v>
      </c>
      <c r="K444" t="str">
        <f t="shared" si="13"/>
        <v>0</v>
      </c>
    </row>
    <row r="445" spans="1:11" x14ac:dyDescent="0.25">
      <c r="A445" s="4">
        <v>44743</v>
      </c>
      <c r="B445" t="s">
        <v>9</v>
      </c>
      <c r="C445" t="s">
        <v>13</v>
      </c>
      <c r="D445" s="1">
        <v>1</v>
      </c>
      <c r="E445" s="2">
        <v>7</v>
      </c>
      <c r="F445" t="s">
        <v>11</v>
      </c>
      <c r="G445" s="3">
        <v>4</v>
      </c>
      <c r="H445" s="1">
        <v>196260.31</v>
      </c>
      <c r="I445" s="1">
        <v>0</v>
      </c>
      <c r="J445" s="3" t="str">
        <f t="shared" si="12"/>
        <v>Между 100 000 и 500 000</v>
      </c>
      <c r="K445" t="str">
        <f t="shared" si="13"/>
        <v>0</v>
      </c>
    </row>
    <row r="446" spans="1:11" x14ac:dyDescent="0.25">
      <c r="A446" s="4">
        <v>44743</v>
      </c>
      <c r="B446" t="s">
        <v>9</v>
      </c>
      <c r="C446" t="s">
        <v>13</v>
      </c>
      <c r="D446" s="1">
        <v>2</v>
      </c>
      <c r="E446" s="2">
        <v>7</v>
      </c>
      <c r="F446" t="s">
        <v>12</v>
      </c>
      <c r="G446" s="3">
        <v>3</v>
      </c>
      <c r="H446" s="1">
        <v>863593.45</v>
      </c>
      <c r="I446" s="1">
        <v>0</v>
      </c>
      <c r="J446" s="3" t="str">
        <f t="shared" si="12"/>
        <v>&gt;500 000</v>
      </c>
      <c r="K446" t="str">
        <f t="shared" si="13"/>
        <v>0</v>
      </c>
    </row>
    <row r="447" spans="1:11" x14ac:dyDescent="0.25">
      <c r="A447" s="4">
        <v>44743</v>
      </c>
      <c r="B447" t="s">
        <v>9</v>
      </c>
      <c r="C447" t="s">
        <v>13</v>
      </c>
      <c r="D447" s="1">
        <v>2</v>
      </c>
      <c r="E447" s="2">
        <v>7</v>
      </c>
      <c r="F447" t="s">
        <v>11</v>
      </c>
      <c r="G447" s="3">
        <v>6</v>
      </c>
      <c r="H447" s="1">
        <v>178037.56</v>
      </c>
      <c r="I447" s="1">
        <v>0</v>
      </c>
      <c r="J447" s="3" t="str">
        <f t="shared" si="12"/>
        <v>Между 100 000 и 500 000</v>
      </c>
      <c r="K447" t="str">
        <f t="shared" si="13"/>
        <v>0</v>
      </c>
    </row>
    <row r="448" spans="1:11" x14ac:dyDescent="0.25">
      <c r="A448" s="4">
        <v>44743</v>
      </c>
      <c r="B448" t="s">
        <v>9</v>
      </c>
      <c r="C448" t="s">
        <v>13</v>
      </c>
      <c r="D448" s="1">
        <v>3</v>
      </c>
      <c r="E448" s="2">
        <v>7</v>
      </c>
      <c r="F448" t="s">
        <v>12</v>
      </c>
      <c r="G448" s="3">
        <v>2</v>
      </c>
      <c r="H448" s="1">
        <v>905728.57</v>
      </c>
      <c r="I448" s="1">
        <v>0</v>
      </c>
      <c r="J448" s="3" t="str">
        <f t="shared" si="12"/>
        <v>&gt;500 000</v>
      </c>
      <c r="K448" t="str">
        <f t="shared" si="13"/>
        <v>0</v>
      </c>
    </row>
    <row r="449" spans="1:11" x14ac:dyDescent="0.25">
      <c r="A449" s="4">
        <v>44743</v>
      </c>
      <c r="B449" t="s">
        <v>9</v>
      </c>
      <c r="C449" t="s">
        <v>13</v>
      </c>
      <c r="D449" s="1">
        <v>4</v>
      </c>
      <c r="E449" s="2">
        <v>7</v>
      </c>
      <c r="F449" t="s">
        <v>12</v>
      </c>
      <c r="G449" s="3">
        <v>9</v>
      </c>
      <c r="H449" s="1">
        <v>1515030.43</v>
      </c>
      <c r="I449" s="1">
        <v>0</v>
      </c>
      <c r="J449" s="3" t="str">
        <f t="shared" si="12"/>
        <v>&gt;500 000</v>
      </c>
      <c r="K449" t="str">
        <f t="shared" si="13"/>
        <v>0</v>
      </c>
    </row>
    <row r="450" spans="1:11" x14ac:dyDescent="0.25">
      <c r="A450" s="4">
        <v>44743</v>
      </c>
      <c r="B450" t="s">
        <v>9</v>
      </c>
      <c r="C450" t="s">
        <v>13</v>
      </c>
      <c r="D450" s="1">
        <v>4</v>
      </c>
      <c r="E450" s="2">
        <v>7</v>
      </c>
      <c r="F450" t="s">
        <v>11</v>
      </c>
      <c r="G450" s="3">
        <v>6</v>
      </c>
      <c r="H450" s="1">
        <v>185650.2</v>
      </c>
      <c r="I450" s="1">
        <v>0</v>
      </c>
      <c r="J450" s="3" t="str">
        <f t="shared" si="12"/>
        <v>Между 100 000 и 500 000</v>
      </c>
      <c r="K450" t="str">
        <f t="shared" si="13"/>
        <v>0</v>
      </c>
    </row>
    <row r="451" spans="1:11" x14ac:dyDescent="0.25">
      <c r="A451" s="4">
        <v>44774</v>
      </c>
      <c r="B451" t="s">
        <v>9</v>
      </c>
      <c r="C451" t="s">
        <v>13</v>
      </c>
      <c r="D451" s="1">
        <v>1</v>
      </c>
      <c r="E451" s="2">
        <v>7</v>
      </c>
      <c r="F451" t="s">
        <v>12</v>
      </c>
      <c r="G451" s="3">
        <v>3</v>
      </c>
      <c r="H451" s="1">
        <v>511434.91</v>
      </c>
      <c r="I451" s="1">
        <v>0</v>
      </c>
      <c r="J451" s="3" t="str">
        <f t="shared" si="12"/>
        <v>&gt;500 000</v>
      </c>
      <c r="K451" t="str">
        <f t="shared" si="13"/>
        <v>0</v>
      </c>
    </row>
    <row r="452" spans="1:11" x14ac:dyDescent="0.25">
      <c r="A452" s="4">
        <v>44774</v>
      </c>
      <c r="B452" t="s">
        <v>9</v>
      </c>
      <c r="C452" t="s">
        <v>13</v>
      </c>
      <c r="D452" s="1">
        <v>1</v>
      </c>
      <c r="E452" s="2">
        <v>7</v>
      </c>
      <c r="F452" t="s">
        <v>11</v>
      </c>
      <c r="G452" s="3">
        <v>1</v>
      </c>
      <c r="H452" s="1">
        <v>12174.43</v>
      </c>
      <c r="I452" s="1">
        <v>0</v>
      </c>
      <c r="J452" s="3" t="str">
        <f t="shared" ref="J452:J515" si="14">IF(H452&lt;1000,"&lt;1000",IF(AND(H452&gt;1000,H452&lt;10000),"Между 1000 и 10 000",IF(AND(H452&gt;10000,H452&lt;50000),"Между 10 000 и 50 000",IF(AND(H452&gt;50000,H452&lt;100000),"Между 50 000 и 100 000",IF(AND(H452&gt;100000,H452&lt;500000),"Между 100 000 и 500 000","&gt;500 000")))))</f>
        <v>Между 10 000 и 50 000</v>
      </c>
      <c r="K452" t="str">
        <f t="shared" ref="K452:K515" si="15">IF(I452=0,"0",IF(I452&lt;1000,"&lt;1000",IF(AND(I452&gt;1000,I452&lt;10000),"Между 1000 и 10 000",IF(AND(I452&gt;10000,I452&lt;50000),"Между 10 000 и 50 000",IF(AND(I452&gt;50000,I452&lt;100000),"Между 50 000 и 100 000",IF(AND(I452&gt;100000,I452&lt;500000),"Между 100 000 и 500 000",IF(AND(I452&gt;500000,I452&lt;1000000),"Между 500 000 и 1 000 000","&gt;1 000 000")))))))</f>
        <v>0</v>
      </c>
    </row>
    <row r="453" spans="1:11" x14ac:dyDescent="0.25">
      <c r="A453" s="4">
        <v>44774</v>
      </c>
      <c r="B453" t="s">
        <v>9</v>
      </c>
      <c r="C453" t="s">
        <v>13</v>
      </c>
      <c r="D453" s="1">
        <v>2</v>
      </c>
      <c r="E453" s="2">
        <v>7</v>
      </c>
      <c r="F453" t="s">
        <v>12</v>
      </c>
      <c r="G453" s="3">
        <v>2</v>
      </c>
      <c r="H453" s="1">
        <v>26761.3</v>
      </c>
      <c r="I453" s="1">
        <v>0</v>
      </c>
      <c r="J453" s="3" t="str">
        <f t="shared" si="14"/>
        <v>Между 10 000 и 50 000</v>
      </c>
      <c r="K453" t="str">
        <f t="shared" si="15"/>
        <v>0</v>
      </c>
    </row>
    <row r="454" spans="1:11" x14ac:dyDescent="0.25">
      <c r="A454" s="4">
        <v>44774</v>
      </c>
      <c r="B454" t="s">
        <v>9</v>
      </c>
      <c r="C454" t="s">
        <v>13</v>
      </c>
      <c r="D454" s="1">
        <v>2</v>
      </c>
      <c r="E454" s="2">
        <v>7</v>
      </c>
      <c r="F454" t="s">
        <v>11</v>
      </c>
      <c r="G454" s="3">
        <v>4</v>
      </c>
      <c r="H454" s="1">
        <v>200868.31</v>
      </c>
      <c r="I454" s="1">
        <v>0</v>
      </c>
      <c r="J454" s="3" t="str">
        <f t="shared" si="14"/>
        <v>Между 100 000 и 500 000</v>
      </c>
      <c r="K454" t="str">
        <f t="shared" si="15"/>
        <v>0</v>
      </c>
    </row>
    <row r="455" spans="1:11" x14ac:dyDescent="0.25">
      <c r="A455" s="4">
        <v>44774</v>
      </c>
      <c r="B455" t="s">
        <v>9</v>
      </c>
      <c r="C455" t="s">
        <v>13</v>
      </c>
      <c r="D455" s="1">
        <v>3</v>
      </c>
      <c r="E455" s="2">
        <v>7</v>
      </c>
      <c r="F455" t="s">
        <v>12</v>
      </c>
      <c r="G455" s="3">
        <v>3</v>
      </c>
      <c r="H455" s="1">
        <v>882503.55</v>
      </c>
      <c r="I455" s="1">
        <v>0</v>
      </c>
      <c r="J455" s="3" t="str">
        <f t="shared" si="14"/>
        <v>&gt;500 000</v>
      </c>
      <c r="K455" t="str">
        <f t="shared" si="15"/>
        <v>0</v>
      </c>
    </row>
    <row r="456" spans="1:11" x14ac:dyDescent="0.25">
      <c r="A456" s="4">
        <v>44774</v>
      </c>
      <c r="B456" t="s">
        <v>9</v>
      </c>
      <c r="C456" t="s">
        <v>13</v>
      </c>
      <c r="D456" s="1">
        <v>3</v>
      </c>
      <c r="E456" s="2">
        <v>7</v>
      </c>
      <c r="F456" t="s">
        <v>11</v>
      </c>
      <c r="G456" s="3">
        <v>5</v>
      </c>
      <c r="H456" s="1">
        <v>158804.53</v>
      </c>
      <c r="I456" s="1">
        <v>0</v>
      </c>
      <c r="J456" s="3" t="str">
        <f t="shared" si="14"/>
        <v>Между 100 000 и 500 000</v>
      </c>
      <c r="K456" t="str">
        <f t="shared" si="15"/>
        <v>0</v>
      </c>
    </row>
    <row r="457" spans="1:11" x14ac:dyDescent="0.25">
      <c r="A457" s="4">
        <v>44774</v>
      </c>
      <c r="B457" t="s">
        <v>9</v>
      </c>
      <c r="C457" t="s">
        <v>13</v>
      </c>
      <c r="D457" s="1">
        <v>4</v>
      </c>
      <c r="E457" s="2">
        <v>7</v>
      </c>
      <c r="F457" t="s">
        <v>12</v>
      </c>
      <c r="G457" s="3">
        <v>1</v>
      </c>
      <c r="H457" s="1">
        <v>470186.51</v>
      </c>
      <c r="I457" s="1">
        <v>0</v>
      </c>
      <c r="J457" s="3" t="str">
        <f t="shared" si="14"/>
        <v>Между 100 000 и 500 000</v>
      </c>
      <c r="K457" t="str">
        <f t="shared" si="15"/>
        <v>0</v>
      </c>
    </row>
    <row r="458" spans="1:11" x14ac:dyDescent="0.25">
      <c r="A458" s="4">
        <v>44805</v>
      </c>
      <c r="B458" t="s">
        <v>9</v>
      </c>
      <c r="C458" t="s">
        <v>13</v>
      </c>
      <c r="D458" s="1">
        <v>1</v>
      </c>
      <c r="E458" s="2">
        <v>7</v>
      </c>
      <c r="F458" t="s">
        <v>12</v>
      </c>
      <c r="G458" s="3">
        <v>3</v>
      </c>
      <c r="H458" s="1">
        <v>1218112.3799999999</v>
      </c>
      <c r="I458" s="1">
        <v>0</v>
      </c>
      <c r="J458" s="3" t="str">
        <f t="shared" si="14"/>
        <v>&gt;500 000</v>
      </c>
      <c r="K458" t="str">
        <f t="shared" si="15"/>
        <v>0</v>
      </c>
    </row>
    <row r="459" spans="1:11" x14ac:dyDescent="0.25">
      <c r="A459" s="4">
        <v>44805</v>
      </c>
      <c r="B459" t="s">
        <v>9</v>
      </c>
      <c r="C459" t="s">
        <v>13</v>
      </c>
      <c r="D459" s="1">
        <v>2</v>
      </c>
      <c r="E459" s="2">
        <v>7</v>
      </c>
      <c r="F459" t="s">
        <v>12</v>
      </c>
      <c r="G459" s="3">
        <v>3</v>
      </c>
      <c r="H459" s="1">
        <v>521914.3</v>
      </c>
      <c r="I459" s="1">
        <v>0</v>
      </c>
      <c r="J459" s="3" t="str">
        <f t="shared" si="14"/>
        <v>&gt;500 000</v>
      </c>
      <c r="K459" t="str">
        <f t="shared" si="15"/>
        <v>0</v>
      </c>
    </row>
    <row r="460" spans="1:11" x14ac:dyDescent="0.25">
      <c r="A460" s="4">
        <v>44805</v>
      </c>
      <c r="B460" t="s">
        <v>9</v>
      </c>
      <c r="C460" t="s">
        <v>13</v>
      </c>
      <c r="D460" s="1">
        <v>2</v>
      </c>
      <c r="E460" s="2">
        <v>7</v>
      </c>
      <c r="F460" t="s">
        <v>11</v>
      </c>
      <c r="G460" s="3">
        <v>1</v>
      </c>
      <c r="H460" s="1">
        <v>12442.33</v>
      </c>
      <c r="I460" s="1">
        <v>0</v>
      </c>
      <c r="J460" s="3" t="str">
        <f t="shared" si="14"/>
        <v>Между 10 000 и 50 000</v>
      </c>
      <c r="K460" t="str">
        <f t="shared" si="15"/>
        <v>0</v>
      </c>
    </row>
    <row r="461" spans="1:11" x14ac:dyDescent="0.25">
      <c r="A461" s="4">
        <v>44805</v>
      </c>
      <c r="B461" t="s">
        <v>9</v>
      </c>
      <c r="C461" t="s">
        <v>13</v>
      </c>
      <c r="D461" s="1">
        <v>3</v>
      </c>
      <c r="E461" s="2">
        <v>7</v>
      </c>
      <c r="F461" t="s">
        <v>12</v>
      </c>
      <c r="G461" s="3">
        <v>2</v>
      </c>
      <c r="H461" s="1">
        <v>27421</v>
      </c>
      <c r="I461" s="1">
        <v>0</v>
      </c>
      <c r="J461" s="3" t="str">
        <f t="shared" si="14"/>
        <v>Между 10 000 и 50 000</v>
      </c>
      <c r="K461" t="str">
        <f t="shared" si="15"/>
        <v>0</v>
      </c>
    </row>
    <row r="462" spans="1:11" x14ac:dyDescent="0.25">
      <c r="A462" s="4">
        <v>44805</v>
      </c>
      <c r="B462" t="s">
        <v>9</v>
      </c>
      <c r="C462" t="s">
        <v>13</v>
      </c>
      <c r="D462" s="1">
        <v>3</v>
      </c>
      <c r="E462" s="2">
        <v>7</v>
      </c>
      <c r="F462" t="s">
        <v>11</v>
      </c>
      <c r="G462" s="3">
        <v>3</v>
      </c>
      <c r="H462" s="1">
        <v>128547.33</v>
      </c>
      <c r="I462" s="1">
        <v>0</v>
      </c>
      <c r="J462" s="3" t="str">
        <f t="shared" si="14"/>
        <v>Между 100 000 и 500 000</v>
      </c>
      <c r="K462" t="str">
        <f t="shared" si="15"/>
        <v>0</v>
      </c>
    </row>
    <row r="463" spans="1:11" x14ac:dyDescent="0.25">
      <c r="A463" s="4">
        <v>44805</v>
      </c>
      <c r="B463" t="s">
        <v>9</v>
      </c>
      <c r="C463" t="s">
        <v>13</v>
      </c>
      <c r="D463" s="1">
        <v>4</v>
      </c>
      <c r="E463" s="2">
        <v>7</v>
      </c>
      <c r="F463" t="s">
        <v>12</v>
      </c>
      <c r="G463" s="3">
        <v>3</v>
      </c>
      <c r="H463" s="1">
        <v>901422.53</v>
      </c>
      <c r="I463" s="1">
        <v>0</v>
      </c>
      <c r="J463" s="3" t="str">
        <f t="shared" si="14"/>
        <v>&gt;500 000</v>
      </c>
      <c r="K463" t="str">
        <f t="shared" si="15"/>
        <v>0</v>
      </c>
    </row>
    <row r="464" spans="1:11" x14ac:dyDescent="0.25">
      <c r="A464" s="4">
        <v>44805</v>
      </c>
      <c r="B464" t="s">
        <v>9</v>
      </c>
      <c r="C464" t="s">
        <v>13</v>
      </c>
      <c r="D464" s="1">
        <v>4</v>
      </c>
      <c r="E464" s="2">
        <v>7</v>
      </c>
      <c r="F464" t="s">
        <v>11</v>
      </c>
      <c r="G464" s="3">
        <v>4</v>
      </c>
      <c r="H464" s="1">
        <v>67796.36</v>
      </c>
      <c r="I464" s="1">
        <v>0</v>
      </c>
      <c r="J464" s="3" t="str">
        <f t="shared" si="14"/>
        <v>Между 50 000 и 100 000</v>
      </c>
      <c r="K464" t="str">
        <f t="shared" si="15"/>
        <v>0</v>
      </c>
    </row>
    <row r="465" spans="1:11" x14ac:dyDescent="0.25">
      <c r="A465" s="4">
        <v>44835</v>
      </c>
      <c r="B465" t="s">
        <v>9</v>
      </c>
      <c r="C465" t="s">
        <v>13</v>
      </c>
      <c r="D465" s="1">
        <v>1</v>
      </c>
      <c r="E465" s="2">
        <v>7</v>
      </c>
      <c r="F465" t="s">
        <v>12</v>
      </c>
      <c r="G465" s="3">
        <v>4</v>
      </c>
      <c r="H465" s="1">
        <v>877726.83</v>
      </c>
      <c r="I465" s="1">
        <v>0</v>
      </c>
      <c r="J465" s="3" t="str">
        <f t="shared" si="14"/>
        <v>&gt;500 000</v>
      </c>
      <c r="K465" t="str">
        <f t="shared" si="15"/>
        <v>0</v>
      </c>
    </row>
    <row r="466" spans="1:11" x14ac:dyDescent="0.25">
      <c r="A466" s="4">
        <v>44835</v>
      </c>
      <c r="B466" t="s">
        <v>9</v>
      </c>
      <c r="C466" t="s">
        <v>13</v>
      </c>
      <c r="D466" s="1">
        <v>1</v>
      </c>
      <c r="E466" s="2">
        <v>7</v>
      </c>
      <c r="F466" t="s">
        <v>11</v>
      </c>
      <c r="G466" s="3">
        <v>4</v>
      </c>
      <c r="H466" s="1">
        <v>348859.22</v>
      </c>
      <c r="I466" s="1">
        <v>0</v>
      </c>
      <c r="J466" s="3" t="str">
        <f t="shared" si="14"/>
        <v>Между 100 000 и 500 000</v>
      </c>
      <c r="K466" t="str">
        <f t="shared" si="15"/>
        <v>0</v>
      </c>
    </row>
    <row r="467" spans="1:11" x14ac:dyDescent="0.25">
      <c r="A467" s="4">
        <v>44835</v>
      </c>
      <c r="B467" t="s">
        <v>9</v>
      </c>
      <c r="C467" t="s">
        <v>13</v>
      </c>
      <c r="D467" s="1">
        <v>2</v>
      </c>
      <c r="E467" s="2">
        <v>7</v>
      </c>
      <c r="F467" t="s">
        <v>12</v>
      </c>
      <c r="G467" s="3">
        <v>3</v>
      </c>
      <c r="H467" s="1">
        <v>1241365.83</v>
      </c>
      <c r="I467" s="1">
        <v>0</v>
      </c>
      <c r="J467" s="3" t="str">
        <f t="shared" si="14"/>
        <v>&gt;500 000</v>
      </c>
      <c r="K467" t="str">
        <f t="shared" si="15"/>
        <v>0</v>
      </c>
    </row>
    <row r="468" spans="1:11" x14ac:dyDescent="0.25">
      <c r="A468" s="4">
        <v>44835</v>
      </c>
      <c r="B468" t="s">
        <v>9</v>
      </c>
      <c r="C468" t="s">
        <v>13</v>
      </c>
      <c r="D468" s="1">
        <v>3</v>
      </c>
      <c r="E468" s="2">
        <v>7</v>
      </c>
      <c r="F468" t="s">
        <v>12</v>
      </c>
      <c r="G468" s="3">
        <v>2</v>
      </c>
      <c r="H468" s="1">
        <v>386781.13</v>
      </c>
      <c r="I468" s="1">
        <v>0</v>
      </c>
      <c r="J468" s="3" t="str">
        <f t="shared" si="14"/>
        <v>Между 100 000 и 500 000</v>
      </c>
      <c r="K468" t="str">
        <f t="shared" si="15"/>
        <v>0</v>
      </c>
    </row>
    <row r="469" spans="1:11" x14ac:dyDescent="0.25">
      <c r="A469" s="4">
        <v>44835</v>
      </c>
      <c r="B469" t="s">
        <v>9</v>
      </c>
      <c r="C469" t="s">
        <v>13</v>
      </c>
      <c r="D469" s="1">
        <v>3</v>
      </c>
      <c r="E469" s="2">
        <v>7</v>
      </c>
      <c r="F469" t="s">
        <v>11</v>
      </c>
      <c r="G469" s="3">
        <v>1</v>
      </c>
      <c r="H469" s="1">
        <v>12710.23</v>
      </c>
      <c r="I469" s="1">
        <v>0</v>
      </c>
      <c r="J469" s="3" t="str">
        <f t="shared" si="14"/>
        <v>Между 10 000 и 50 000</v>
      </c>
      <c r="K469" t="str">
        <f t="shared" si="15"/>
        <v>0</v>
      </c>
    </row>
    <row r="470" spans="1:11" x14ac:dyDescent="0.25">
      <c r="A470" s="4">
        <v>44835</v>
      </c>
      <c r="B470" t="s">
        <v>9</v>
      </c>
      <c r="C470" t="s">
        <v>13</v>
      </c>
      <c r="D470" s="1">
        <v>4</v>
      </c>
      <c r="E470" s="2">
        <v>7</v>
      </c>
      <c r="F470" t="s">
        <v>12</v>
      </c>
      <c r="G470" s="3">
        <v>1</v>
      </c>
      <c r="H470" s="1">
        <v>16213.16</v>
      </c>
      <c r="I470" s="1">
        <v>0</v>
      </c>
      <c r="J470" s="3" t="str">
        <f t="shared" si="14"/>
        <v>Между 10 000 и 50 000</v>
      </c>
      <c r="K470" t="str">
        <f t="shared" si="15"/>
        <v>0</v>
      </c>
    </row>
    <row r="471" spans="1:11" x14ac:dyDescent="0.25">
      <c r="A471" s="4">
        <v>44835</v>
      </c>
      <c r="B471" t="s">
        <v>9</v>
      </c>
      <c r="C471" t="s">
        <v>13</v>
      </c>
      <c r="D471" s="1">
        <v>4</v>
      </c>
      <c r="E471" s="2">
        <v>7</v>
      </c>
      <c r="F471" t="s">
        <v>11</v>
      </c>
      <c r="G471" s="3">
        <v>3</v>
      </c>
      <c r="H471" s="1">
        <v>131308.96</v>
      </c>
      <c r="I471" s="1">
        <v>0</v>
      </c>
      <c r="J471" s="3" t="str">
        <f t="shared" si="14"/>
        <v>Между 100 000 и 500 000</v>
      </c>
      <c r="K471" t="str">
        <f t="shared" si="15"/>
        <v>0</v>
      </c>
    </row>
    <row r="472" spans="1:11" x14ac:dyDescent="0.25">
      <c r="A472" s="4">
        <v>44866</v>
      </c>
      <c r="B472" t="s">
        <v>9</v>
      </c>
      <c r="C472" t="s">
        <v>10</v>
      </c>
      <c r="D472" s="1">
        <v>2</v>
      </c>
      <c r="E472" s="2">
        <v>7</v>
      </c>
      <c r="F472" t="s">
        <v>12</v>
      </c>
      <c r="G472" s="3">
        <v>121</v>
      </c>
      <c r="H472" s="1">
        <v>22489043.210000001</v>
      </c>
      <c r="I472" s="1">
        <v>0</v>
      </c>
      <c r="J472" s="3" t="str">
        <f t="shared" si="14"/>
        <v>&gt;500 000</v>
      </c>
      <c r="K472" t="str">
        <f t="shared" si="15"/>
        <v>0</v>
      </c>
    </row>
    <row r="473" spans="1:11" x14ac:dyDescent="0.25">
      <c r="A473" s="4">
        <v>44866</v>
      </c>
      <c r="B473" t="s">
        <v>9</v>
      </c>
      <c r="C473" t="s">
        <v>10</v>
      </c>
      <c r="D473" s="1">
        <v>3</v>
      </c>
      <c r="E473" s="2">
        <v>7</v>
      </c>
      <c r="F473" t="s">
        <v>12</v>
      </c>
      <c r="G473" s="3">
        <v>62</v>
      </c>
      <c r="H473" s="1">
        <v>10657787.17</v>
      </c>
      <c r="I473" s="1">
        <v>0</v>
      </c>
      <c r="J473" s="3" t="str">
        <f t="shared" si="14"/>
        <v>&gt;500 000</v>
      </c>
      <c r="K473" t="str">
        <f t="shared" si="15"/>
        <v>0</v>
      </c>
    </row>
    <row r="474" spans="1:11" x14ac:dyDescent="0.25">
      <c r="A474" s="4">
        <v>44866</v>
      </c>
      <c r="B474" t="s">
        <v>9</v>
      </c>
      <c r="C474" t="s">
        <v>13</v>
      </c>
      <c r="D474" s="1">
        <v>1</v>
      </c>
      <c r="E474" s="2">
        <v>7</v>
      </c>
      <c r="F474" t="s">
        <v>12</v>
      </c>
      <c r="G474" s="3">
        <v>1</v>
      </c>
      <c r="H474" s="1">
        <v>171867.84</v>
      </c>
      <c r="I474" s="1">
        <v>0</v>
      </c>
      <c r="J474" s="3" t="str">
        <f t="shared" si="14"/>
        <v>Между 100 000 и 500 000</v>
      </c>
      <c r="K474" t="str">
        <f t="shared" si="15"/>
        <v>0</v>
      </c>
    </row>
    <row r="475" spans="1:11" x14ac:dyDescent="0.25">
      <c r="A475" s="4">
        <v>44866</v>
      </c>
      <c r="B475" t="s">
        <v>9</v>
      </c>
      <c r="C475" t="s">
        <v>13</v>
      </c>
      <c r="D475" s="1">
        <v>2</v>
      </c>
      <c r="E475" s="2">
        <v>7</v>
      </c>
      <c r="F475" t="s">
        <v>12</v>
      </c>
      <c r="G475" s="3">
        <v>4</v>
      </c>
      <c r="H475" s="1">
        <v>893947.91</v>
      </c>
      <c r="I475" s="1">
        <v>0</v>
      </c>
      <c r="J475" s="3" t="str">
        <f t="shared" si="14"/>
        <v>&gt;500 000</v>
      </c>
      <c r="K475" t="str">
        <f t="shared" si="15"/>
        <v>0</v>
      </c>
    </row>
    <row r="476" spans="1:11" x14ac:dyDescent="0.25">
      <c r="A476" s="4">
        <v>44866</v>
      </c>
      <c r="B476" t="s">
        <v>9</v>
      </c>
      <c r="C476" t="s">
        <v>13</v>
      </c>
      <c r="D476" s="1">
        <v>3</v>
      </c>
      <c r="E476" s="2">
        <v>7</v>
      </c>
      <c r="F476" t="s">
        <v>12</v>
      </c>
      <c r="G476" s="3">
        <v>3</v>
      </c>
      <c r="H476" s="1">
        <v>1266014.26</v>
      </c>
      <c r="I476" s="1">
        <v>0</v>
      </c>
      <c r="J476" s="3" t="str">
        <f t="shared" si="14"/>
        <v>&gt;500 000</v>
      </c>
      <c r="K476" t="str">
        <f t="shared" si="15"/>
        <v>0</v>
      </c>
    </row>
    <row r="477" spans="1:11" x14ac:dyDescent="0.25">
      <c r="A477" s="4">
        <v>44866</v>
      </c>
      <c r="B477" t="s">
        <v>9</v>
      </c>
      <c r="C477" t="s">
        <v>13</v>
      </c>
      <c r="D477" s="1">
        <v>3</v>
      </c>
      <c r="E477" s="2">
        <v>7</v>
      </c>
      <c r="F477" t="s">
        <v>11</v>
      </c>
      <c r="G477" s="3">
        <v>9</v>
      </c>
      <c r="H477" s="1">
        <v>1090897.6599999999</v>
      </c>
      <c r="I477" s="1">
        <v>0</v>
      </c>
      <c r="J477" s="3" t="str">
        <f t="shared" si="14"/>
        <v>&gt;500 000</v>
      </c>
      <c r="K477" t="str">
        <f t="shared" si="15"/>
        <v>0</v>
      </c>
    </row>
    <row r="478" spans="1:11" x14ac:dyDescent="0.25">
      <c r="A478" s="4">
        <v>44866</v>
      </c>
      <c r="B478" t="s">
        <v>9</v>
      </c>
      <c r="C478" t="s">
        <v>13</v>
      </c>
      <c r="D478" s="1">
        <v>4</v>
      </c>
      <c r="E478" s="2">
        <v>7</v>
      </c>
      <c r="F478" t="s">
        <v>12</v>
      </c>
      <c r="G478" s="3">
        <v>2</v>
      </c>
      <c r="H478" s="1">
        <v>394905.72</v>
      </c>
      <c r="I478" s="1">
        <v>0</v>
      </c>
      <c r="J478" s="3" t="str">
        <f t="shared" si="14"/>
        <v>Между 100 000 и 500 000</v>
      </c>
      <c r="K478" t="str">
        <f t="shared" si="15"/>
        <v>0</v>
      </c>
    </row>
    <row r="479" spans="1:11" x14ac:dyDescent="0.25">
      <c r="A479" s="4">
        <v>44866</v>
      </c>
      <c r="B479" t="s">
        <v>9</v>
      </c>
      <c r="C479" t="s">
        <v>13</v>
      </c>
      <c r="D479" s="1">
        <v>4</v>
      </c>
      <c r="E479" s="2">
        <v>7</v>
      </c>
      <c r="F479" t="s">
        <v>11</v>
      </c>
      <c r="G479" s="3">
        <v>1</v>
      </c>
      <c r="H479" s="1">
        <v>12987.06</v>
      </c>
      <c r="I479" s="1">
        <v>0</v>
      </c>
      <c r="J479" s="3" t="str">
        <f t="shared" si="14"/>
        <v>Между 10 000 и 50 000</v>
      </c>
      <c r="K479" t="str">
        <f t="shared" si="15"/>
        <v>0</v>
      </c>
    </row>
    <row r="480" spans="1:11" x14ac:dyDescent="0.25">
      <c r="A480" s="4">
        <v>44896</v>
      </c>
      <c r="B480" t="s">
        <v>9</v>
      </c>
      <c r="C480" t="s">
        <v>10</v>
      </c>
      <c r="D480" s="1">
        <v>3</v>
      </c>
      <c r="E480" s="2">
        <v>7</v>
      </c>
      <c r="F480" t="s">
        <v>12</v>
      </c>
      <c r="G480" s="3">
        <v>107</v>
      </c>
      <c r="H480" s="1">
        <v>19817234.390000001</v>
      </c>
      <c r="I480" s="1">
        <v>0</v>
      </c>
      <c r="J480" s="3" t="str">
        <f t="shared" si="14"/>
        <v>&gt;500 000</v>
      </c>
      <c r="K480" t="str">
        <f t="shared" si="15"/>
        <v>0</v>
      </c>
    </row>
    <row r="481" spans="1:11" x14ac:dyDescent="0.25">
      <c r="A481" s="4">
        <v>44896</v>
      </c>
      <c r="B481" t="s">
        <v>9</v>
      </c>
      <c r="C481" t="s">
        <v>13</v>
      </c>
      <c r="D481" s="1">
        <v>2</v>
      </c>
      <c r="E481" s="2">
        <v>7</v>
      </c>
      <c r="F481" t="s">
        <v>12</v>
      </c>
      <c r="G481" s="3">
        <v>1</v>
      </c>
      <c r="H481" s="1">
        <v>175486.31</v>
      </c>
      <c r="I481" s="1">
        <v>0</v>
      </c>
      <c r="J481" s="3" t="str">
        <f t="shared" si="14"/>
        <v>Между 100 000 и 500 000</v>
      </c>
      <c r="K481" t="str">
        <f t="shared" si="15"/>
        <v>0</v>
      </c>
    </row>
    <row r="482" spans="1:11" x14ac:dyDescent="0.25">
      <c r="A482" s="4">
        <v>44896</v>
      </c>
      <c r="B482" t="s">
        <v>9</v>
      </c>
      <c r="C482" t="s">
        <v>13</v>
      </c>
      <c r="D482" s="1">
        <v>3</v>
      </c>
      <c r="E482" s="2">
        <v>7</v>
      </c>
      <c r="F482" t="s">
        <v>12</v>
      </c>
      <c r="G482" s="3">
        <v>3</v>
      </c>
      <c r="H482" s="1">
        <v>544460.1</v>
      </c>
      <c r="I482" s="1">
        <v>0</v>
      </c>
      <c r="J482" s="3" t="str">
        <f t="shared" si="14"/>
        <v>&gt;500 000</v>
      </c>
      <c r="K482" t="str">
        <f t="shared" si="15"/>
        <v>0</v>
      </c>
    </row>
    <row r="483" spans="1:11" x14ac:dyDescent="0.25">
      <c r="A483" s="4">
        <v>44896</v>
      </c>
      <c r="B483" t="s">
        <v>9</v>
      </c>
      <c r="C483" t="s">
        <v>13</v>
      </c>
      <c r="D483" s="1">
        <v>3</v>
      </c>
      <c r="E483" s="2">
        <v>7</v>
      </c>
      <c r="F483" t="s">
        <v>11</v>
      </c>
      <c r="G483" s="3">
        <v>3</v>
      </c>
      <c r="H483" s="1">
        <v>352593.87</v>
      </c>
      <c r="I483" s="1">
        <v>0</v>
      </c>
      <c r="J483" s="3" t="str">
        <f t="shared" si="14"/>
        <v>Между 100 000 и 500 000</v>
      </c>
      <c r="K483" t="str">
        <f t="shared" si="15"/>
        <v>0</v>
      </c>
    </row>
    <row r="484" spans="1:11" x14ac:dyDescent="0.25">
      <c r="A484" s="4">
        <v>44896</v>
      </c>
      <c r="B484" t="s">
        <v>9</v>
      </c>
      <c r="C484" t="s">
        <v>13</v>
      </c>
      <c r="D484" s="1">
        <v>4</v>
      </c>
      <c r="E484" s="2">
        <v>7</v>
      </c>
      <c r="F484" t="s">
        <v>12</v>
      </c>
      <c r="G484" s="3">
        <v>3</v>
      </c>
      <c r="H484" s="1">
        <v>1290438.3500000001</v>
      </c>
      <c r="I484" s="1">
        <v>0</v>
      </c>
      <c r="J484" s="3" t="str">
        <f t="shared" si="14"/>
        <v>&gt;500 000</v>
      </c>
      <c r="K484" t="str">
        <f t="shared" si="15"/>
        <v>0</v>
      </c>
    </row>
    <row r="485" spans="1:11" x14ac:dyDescent="0.25">
      <c r="A485" s="4">
        <v>44896</v>
      </c>
      <c r="B485" t="s">
        <v>9</v>
      </c>
      <c r="C485" t="s">
        <v>13</v>
      </c>
      <c r="D485" s="1">
        <v>4</v>
      </c>
      <c r="E485" s="2">
        <v>7</v>
      </c>
      <c r="F485" t="s">
        <v>11</v>
      </c>
      <c r="G485" s="3">
        <v>4</v>
      </c>
      <c r="H485" s="1">
        <v>370057.18</v>
      </c>
      <c r="I485" s="1">
        <v>0</v>
      </c>
      <c r="J485" s="3" t="str">
        <f t="shared" si="14"/>
        <v>Между 100 000 и 500 000</v>
      </c>
      <c r="K485" t="str">
        <f t="shared" si="15"/>
        <v>0</v>
      </c>
    </row>
    <row r="486" spans="1:11" x14ac:dyDescent="0.25">
      <c r="A486" s="4">
        <v>44927</v>
      </c>
      <c r="B486" t="s">
        <v>9</v>
      </c>
      <c r="C486" t="s">
        <v>13</v>
      </c>
      <c r="D486" s="1">
        <v>3</v>
      </c>
      <c r="E486" s="2">
        <v>7</v>
      </c>
      <c r="F486" t="s">
        <v>12</v>
      </c>
      <c r="G486" s="3">
        <v>1</v>
      </c>
      <c r="H486" s="1">
        <v>179659.98</v>
      </c>
      <c r="I486" s="1">
        <v>0</v>
      </c>
      <c r="J486" s="3" t="str">
        <f t="shared" si="14"/>
        <v>Между 100 000 и 500 000</v>
      </c>
      <c r="K486" t="str">
        <f t="shared" si="15"/>
        <v>0</v>
      </c>
    </row>
    <row r="487" spans="1:11" x14ac:dyDescent="0.25">
      <c r="A487" s="4">
        <v>44927</v>
      </c>
      <c r="B487" t="s">
        <v>9</v>
      </c>
      <c r="C487" t="s">
        <v>13</v>
      </c>
      <c r="D487" s="1">
        <v>4</v>
      </c>
      <c r="E487" s="2">
        <v>7</v>
      </c>
      <c r="F487" t="s">
        <v>12</v>
      </c>
      <c r="G487" s="3">
        <v>3</v>
      </c>
      <c r="H487" s="1">
        <v>556151.27</v>
      </c>
      <c r="I487" s="1">
        <v>0</v>
      </c>
      <c r="J487" s="3" t="str">
        <f t="shared" si="14"/>
        <v>&gt;500 000</v>
      </c>
      <c r="K487" t="str">
        <f t="shared" si="15"/>
        <v>0</v>
      </c>
    </row>
    <row r="488" spans="1:11" x14ac:dyDescent="0.25">
      <c r="A488" s="4">
        <v>44927</v>
      </c>
      <c r="B488" t="s">
        <v>9</v>
      </c>
      <c r="C488" t="s">
        <v>13</v>
      </c>
      <c r="D488" s="1">
        <v>4</v>
      </c>
      <c r="E488" s="2">
        <v>7</v>
      </c>
      <c r="F488" t="s">
        <v>11</v>
      </c>
      <c r="G488" s="3">
        <v>3</v>
      </c>
      <c r="H488" s="1">
        <v>351867.46</v>
      </c>
      <c r="I488" s="1">
        <v>0</v>
      </c>
      <c r="J488" s="3" t="str">
        <f t="shared" si="14"/>
        <v>Между 100 000 и 500 000</v>
      </c>
      <c r="K488" t="str">
        <f t="shared" si="15"/>
        <v>0</v>
      </c>
    </row>
    <row r="489" spans="1:11" x14ac:dyDescent="0.25">
      <c r="A489" s="4">
        <v>44958</v>
      </c>
      <c r="B489" t="s">
        <v>9</v>
      </c>
      <c r="C489" t="s">
        <v>13</v>
      </c>
      <c r="D489" s="1">
        <v>1</v>
      </c>
      <c r="E489" s="2">
        <v>7</v>
      </c>
      <c r="F489" t="s">
        <v>12</v>
      </c>
      <c r="G489" s="3">
        <v>4</v>
      </c>
      <c r="H489" s="1">
        <v>921285.2</v>
      </c>
      <c r="I489" s="1">
        <v>0</v>
      </c>
      <c r="J489" s="3" t="str">
        <f t="shared" si="14"/>
        <v>&gt;500 000</v>
      </c>
      <c r="K489" t="str">
        <f t="shared" si="15"/>
        <v>0</v>
      </c>
    </row>
    <row r="490" spans="1:11" x14ac:dyDescent="0.25">
      <c r="A490" s="4">
        <v>44986</v>
      </c>
      <c r="B490" t="s">
        <v>9</v>
      </c>
      <c r="C490" t="s">
        <v>13</v>
      </c>
      <c r="D490" s="1">
        <v>1</v>
      </c>
      <c r="E490" s="2">
        <v>7</v>
      </c>
      <c r="F490" t="s">
        <v>11</v>
      </c>
      <c r="G490" s="3">
        <v>2</v>
      </c>
      <c r="H490" s="1">
        <v>45517.45</v>
      </c>
      <c r="I490" s="1">
        <v>0</v>
      </c>
      <c r="J490" s="3" t="str">
        <f t="shared" si="14"/>
        <v>Между 10 000 и 50 000</v>
      </c>
      <c r="K490" t="str">
        <f t="shared" si="15"/>
        <v>0</v>
      </c>
    </row>
    <row r="491" spans="1:11" x14ac:dyDescent="0.25">
      <c r="A491" s="4">
        <v>44986</v>
      </c>
      <c r="B491" t="s">
        <v>9</v>
      </c>
      <c r="C491" t="s">
        <v>13</v>
      </c>
      <c r="D491" s="1">
        <v>4</v>
      </c>
      <c r="E491" s="2">
        <v>7</v>
      </c>
      <c r="F491" t="s">
        <v>11</v>
      </c>
      <c r="G491" s="3">
        <v>3</v>
      </c>
      <c r="H491" s="1">
        <v>99972.73</v>
      </c>
      <c r="I491" s="1">
        <v>0</v>
      </c>
      <c r="J491" s="3" t="str">
        <f t="shared" si="14"/>
        <v>Между 50 000 и 100 000</v>
      </c>
      <c r="K491" t="str">
        <f t="shared" si="15"/>
        <v>0</v>
      </c>
    </row>
    <row r="492" spans="1:11" x14ac:dyDescent="0.25">
      <c r="A492" s="4">
        <v>45017</v>
      </c>
      <c r="B492" t="s">
        <v>9</v>
      </c>
      <c r="C492" t="s">
        <v>10</v>
      </c>
      <c r="D492" s="1">
        <v>3</v>
      </c>
      <c r="E492" s="2">
        <v>7</v>
      </c>
      <c r="F492" t="s">
        <v>12</v>
      </c>
      <c r="G492" s="3">
        <v>122</v>
      </c>
      <c r="H492" s="1">
        <v>17374630.469999999</v>
      </c>
      <c r="I492" s="1">
        <v>0</v>
      </c>
      <c r="J492" s="3" t="str">
        <f t="shared" si="14"/>
        <v>&gt;500 000</v>
      </c>
      <c r="K492" t="str">
        <f t="shared" si="15"/>
        <v>0</v>
      </c>
    </row>
    <row r="493" spans="1:11" x14ac:dyDescent="0.25">
      <c r="A493" s="4">
        <v>45017</v>
      </c>
      <c r="B493" t="s">
        <v>9</v>
      </c>
      <c r="C493" t="s">
        <v>13</v>
      </c>
      <c r="D493" s="1">
        <v>2</v>
      </c>
      <c r="E493" s="2">
        <v>7</v>
      </c>
      <c r="F493" t="s">
        <v>11</v>
      </c>
      <c r="G493" s="3">
        <v>2</v>
      </c>
      <c r="H493" s="1">
        <v>46788.38</v>
      </c>
      <c r="I493" s="1">
        <v>0</v>
      </c>
      <c r="J493" s="3" t="str">
        <f t="shared" si="14"/>
        <v>Между 10 000 и 50 000</v>
      </c>
      <c r="K493" t="str">
        <f t="shared" si="15"/>
        <v>0</v>
      </c>
    </row>
    <row r="494" spans="1:11" x14ac:dyDescent="0.25">
      <c r="A494" s="4">
        <v>45017</v>
      </c>
      <c r="B494" t="s">
        <v>9</v>
      </c>
      <c r="C494" t="s">
        <v>13</v>
      </c>
      <c r="D494" s="1">
        <v>4</v>
      </c>
      <c r="E494" s="2">
        <v>7</v>
      </c>
      <c r="F494" t="s">
        <v>11</v>
      </c>
      <c r="G494" s="3">
        <v>1</v>
      </c>
      <c r="H494" s="1">
        <v>32642.35</v>
      </c>
      <c r="I494" s="1">
        <v>0</v>
      </c>
      <c r="J494" s="3" t="str">
        <f t="shared" si="14"/>
        <v>Между 10 000 и 50 000</v>
      </c>
      <c r="K494" t="str">
        <f t="shared" si="15"/>
        <v>0</v>
      </c>
    </row>
    <row r="495" spans="1:11" x14ac:dyDescent="0.25">
      <c r="A495" s="4">
        <v>45047</v>
      </c>
      <c r="B495" t="s">
        <v>9</v>
      </c>
      <c r="C495" t="s">
        <v>10</v>
      </c>
      <c r="D495" s="1">
        <v>3</v>
      </c>
      <c r="E495" s="2">
        <v>7</v>
      </c>
      <c r="F495" t="s">
        <v>11</v>
      </c>
      <c r="G495" s="3">
        <v>115</v>
      </c>
      <c r="H495" s="1">
        <v>17162975.640000001</v>
      </c>
      <c r="I495" s="1">
        <v>0</v>
      </c>
      <c r="J495" s="3" t="str">
        <f t="shared" si="14"/>
        <v>&gt;500 000</v>
      </c>
      <c r="K495" t="str">
        <f t="shared" si="15"/>
        <v>0</v>
      </c>
    </row>
    <row r="496" spans="1:11" x14ac:dyDescent="0.25">
      <c r="A496" s="4">
        <v>45047</v>
      </c>
      <c r="B496" t="s">
        <v>9</v>
      </c>
      <c r="C496" t="s">
        <v>13</v>
      </c>
      <c r="D496" s="1">
        <v>1</v>
      </c>
      <c r="E496" s="2">
        <v>7</v>
      </c>
      <c r="F496" t="s">
        <v>12</v>
      </c>
      <c r="G496" s="3">
        <v>15</v>
      </c>
      <c r="H496" s="1">
        <v>2459085.88</v>
      </c>
      <c r="I496" s="1">
        <v>0</v>
      </c>
      <c r="J496" s="3" t="str">
        <f t="shared" si="14"/>
        <v>&gt;500 000</v>
      </c>
      <c r="K496" t="str">
        <f t="shared" si="15"/>
        <v>0</v>
      </c>
    </row>
    <row r="497" spans="1:11" x14ac:dyDescent="0.25">
      <c r="A497" s="4">
        <v>45047</v>
      </c>
      <c r="B497" t="s">
        <v>9</v>
      </c>
      <c r="C497" t="s">
        <v>13</v>
      </c>
      <c r="D497" s="1">
        <v>3</v>
      </c>
      <c r="E497" s="2">
        <v>7</v>
      </c>
      <c r="F497" t="s">
        <v>11</v>
      </c>
      <c r="G497" s="3">
        <v>2</v>
      </c>
      <c r="H497" s="1">
        <v>48159.35</v>
      </c>
      <c r="I497" s="1">
        <v>0</v>
      </c>
      <c r="J497" s="3" t="str">
        <f t="shared" si="14"/>
        <v>Между 10 000 и 50 000</v>
      </c>
      <c r="K497" t="str">
        <f t="shared" si="15"/>
        <v>0</v>
      </c>
    </row>
    <row r="498" spans="1:11" x14ac:dyDescent="0.25">
      <c r="A498" s="4">
        <v>45078</v>
      </c>
      <c r="B498" t="s">
        <v>9</v>
      </c>
      <c r="C498" t="s">
        <v>10</v>
      </c>
      <c r="D498" s="1">
        <v>1</v>
      </c>
      <c r="E498" s="2">
        <v>7</v>
      </c>
      <c r="F498" t="s">
        <v>12</v>
      </c>
      <c r="G498" s="3">
        <v>127</v>
      </c>
      <c r="H498" s="1">
        <v>21810219.510000002</v>
      </c>
      <c r="I498" s="1">
        <v>0</v>
      </c>
      <c r="J498" s="3" t="str">
        <f t="shared" si="14"/>
        <v>&gt;500 000</v>
      </c>
      <c r="K498" t="str">
        <f t="shared" si="15"/>
        <v>0</v>
      </c>
    </row>
    <row r="499" spans="1:11" x14ac:dyDescent="0.25">
      <c r="A499" s="4">
        <v>45078</v>
      </c>
      <c r="B499" t="s">
        <v>9</v>
      </c>
      <c r="C499" t="s">
        <v>13</v>
      </c>
      <c r="D499" s="1">
        <v>1</v>
      </c>
      <c r="E499" s="2">
        <v>7</v>
      </c>
      <c r="F499" t="s">
        <v>12</v>
      </c>
      <c r="G499" s="3">
        <v>8</v>
      </c>
      <c r="H499" s="1">
        <v>1715552.64</v>
      </c>
      <c r="I499" s="1">
        <v>0</v>
      </c>
      <c r="J499" s="3" t="str">
        <f t="shared" si="14"/>
        <v>&gt;500 000</v>
      </c>
      <c r="K499" t="str">
        <f t="shared" si="15"/>
        <v>0</v>
      </c>
    </row>
    <row r="500" spans="1:11" x14ac:dyDescent="0.25">
      <c r="A500" s="4">
        <v>45078</v>
      </c>
      <c r="B500" t="s">
        <v>9</v>
      </c>
      <c r="C500" t="s">
        <v>13</v>
      </c>
      <c r="D500" s="1">
        <v>1</v>
      </c>
      <c r="E500" s="2">
        <v>7</v>
      </c>
      <c r="F500" t="s">
        <v>11</v>
      </c>
      <c r="G500" s="3">
        <v>17</v>
      </c>
      <c r="H500" s="1">
        <v>1168446.97</v>
      </c>
      <c r="I500" s="1">
        <v>0</v>
      </c>
      <c r="J500" s="3" t="str">
        <f t="shared" si="14"/>
        <v>&gt;500 000</v>
      </c>
      <c r="K500" t="str">
        <f t="shared" si="15"/>
        <v>0</v>
      </c>
    </row>
    <row r="501" spans="1:11" x14ac:dyDescent="0.25">
      <c r="A501" s="4">
        <v>45078</v>
      </c>
      <c r="B501" t="s">
        <v>9</v>
      </c>
      <c r="C501" t="s">
        <v>13</v>
      </c>
      <c r="D501" s="1">
        <v>2</v>
      </c>
      <c r="E501" s="2">
        <v>7</v>
      </c>
      <c r="F501" t="s">
        <v>12</v>
      </c>
      <c r="G501" s="3">
        <v>13</v>
      </c>
      <c r="H501" s="1">
        <v>1918508.14</v>
      </c>
      <c r="I501" s="1">
        <v>0</v>
      </c>
      <c r="J501" s="3" t="str">
        <f t="shared" si="14"/>
        <v>&gt;500 000</v>
      </c>
      <c r="K501" t="str">
        <f t="shared" si="15"/>
        <v>0</v>
      </c>
    </row>
    <row r="502" spans="1:11" x14ac:dyDescent="0.25">
      <c r="A502" s="4">
        <v>45078</v>
      </c>
      <c r="B502" t="s">
        <v>9</v>
      </c>
      <c r="C502" t="s">
        <v>13</v>
      </c>
      <c r="D502" s="1">
        <v>4</v>
      </c>
      <c r="E502" s="2">
        <v>7</v>
      </c>
      <c r="F502" t="s">
        <v>11</v>
      </c>
      <c r="G502" s="3">
        <v>2</v>
      </c>
      <c r="H502" s="1">
        <v>49423.96</v>
      </c>
      <c r="I502" s="1">
        <v>0</v>
      </c>
      <c r="J502" s="3" t="str">
        <f t="shared" si="14"/>
        <v>Между 10 000 и 50 000</v>
      </c>
      <c r="K502" t="str">
        <f t="shared" si="15"/>
        <v>0</v>
      </c>
    </row>
    <row r="503" spans="1:11" x14ac:dyDescent="0.25">
      <c r="A503" s="4">
        <v>44562</v>
      </c>
      <c r="B503" t="s">
        <v>9</v>
      </c>
      <c r="C503" t="s">
        <v>13</v>
      </c>
      <c r="D503" s="1">
        <v>3</v>
      </c>
      <c r="E503" s="2">
        <v>7</v>
      </c>
      <c r="F503" t="s">
        <v>12</v>
      </c>
      <c r="G503" s="3">
        <v>13</v>
      </c>
      <c r="H503" s="1">
        <v>1961827.08</v>
      </c>
      <c r="I503" s="1">
        <v>0</v>
      </c>
      <c r="J503" s="3" t="str">
        <f t="shared" si="14"/>
        <v>&gt;500 000</v>
      </c>
      <c r="K503" t="str">
        <f t="shared" si="15"/>
        <v>0</v>
      </c>
    </row>
    <row r="504" spans="1:11" x14ac:dyDescent="0.25">
      <c r="A504" s="4">
        <v>44593</v>
      </c>
      <c r="B504" t="s">
        <v>9</v>
      </c>
      <c r="C504" t="s">
        <v>10</v>
      </c>
      <c r="D504" s="1">
        <v>2</v>
      </c>
      <c r="E504" s="2">
        <v>8</v>
      </c>
      <c r="F504" t="s">
        <v>12</v>
      </c>
      <c r="G504" s="3">
        <v>53</v>
      </c>
      <c r="H504" s="1">
        <v>8509044.8300000001</v>
      </c>
      <c r="I504" s="1">
        <v>0</v>
      </c>
      <c r="J504" s="3" t="str">
        <f t="shared" si="14"/>
        <v>&gt;500 000</v>
      </c>
      <c r="K504" t="str">
        <f t="shared" si="15"/>
        <v>0</v>
      </c>
    </row>
    <row r="505" spans="1:11" x14ac:dyDescent="0.25">
      <c r="A505" s="4">
        <v>44593</v>
      </c>
      <c r="B505" t="s">
        <v>9</v>
      </c>
      <c r="C505" t="s">
        <v>13</v>
      </c>
      <c r="D505" s="1">
        <v>3</v>
      </c>
      <c r="E505" s="2">
        <v>8</v>
      </c>
      <c r="F505" t="s">
        <v>12</v>
      </c>
      <c r="G505" s="3">
        <v>110</v>
      </c>
      <c r="H505" s="1">
        <v>50114094.5</v>
      </c>
      <c r="I505" s="1">
        <v>0</v>
      </c>
      <c r="J505" s="3" t="str">
        <f t="shared" si="14"/>
        <v>&gt;500 000</v>
      </c>
      <c r="K505" t="str">
        <f t="shared" si="15"/>
        <v>0</v>
      </c>
    </row>
    <row r="506" spans="1:11" x14ac:dyDescent="0.25">
      <c r="A506" s="4">
        <v>44593</v>
      </c>
      <c r="B506" t="s">
        <v>9</v>
      </c>
      <c r="C506" t="s">
        <v>13</v>
      </c>
      <c r="D506" s="1">
        <v>4</v>
      </c>
      <c r="E506" s="2">
        <v>8</v>
      </c>
      <c r="F506" t="s">
        <v>12</v>
      </c>
      <c r="G506" s="3">
        <v>29</v>
      </c>
      <c r="H506" s="1">
        <v>9495110.4900000002</v>
      </c>
      <c r="I506" s="1">
        <v>0</v>
      </c>
      <c r="J506" s="3" t="str">
        <f t="shared" si="14"/>
        <v>&gt;500 000</v>
      </c>
      <c r="K506" t="str">
        <f t="shared" si="15"/>
        <v>0</v>
      </c>
    </row>
    <row r="507" spans="1:11" x14ac:dyDescent="0.25">
      <c r="A507" s="4">
        <v>44621</v>
      </c>
      <c r="B507" t="s">
        <v>9</v>
      </c>
      <c r="C507" t="s">
        <v>13</v>
      </c>
      <c r="D507" s="1">
        <v>3</v>
      </c>
      <c r="E507" s="2">
        <v>8</v>
      </c>
      <c r="F507" t="s">
        <v>12</v>
      </c>
      <c r="G507" s="3">
        <v>29</v>
      </c>
      <c r="H507" s="1">
        <v>9588966.9600000009</v>
      </c>
      <c r="I507" s="1">
        <v>0</v>
      </c>
      <c r="J507" s="3" t="str">
        <f t="shared" si="14"/>
        <v>&gt;500 000</v>
      </c>
      <c r="K507" t="str">
        <f t="shared" si="15"/>
        <v>0</v>
      </c>
    </row>
    <row r="508" spans="1:11" x14ac:dyDescent="0.25">
      <c r="A508" s="4">
        <v>44652</v>
      </c>
      <c r="B508" t="s">
        <v>9</v>
      </c>
      <c r="C508" t="s">
        <v>10</v>
      </c>
      <c r="D508" s="1">
        <v>1</v>
      </c>
      <c r="E508" s="2">
        <v>8</v>
      </c>
      <c r="F508" t="s">
        <v>12</v>
      </c>
      <c r="G508" s="3">
        <v>1</v>
      </c>
      <c r="H508" s="1">
        <v>241699.66</v>
      </c>
      <c r="I508" s="1">
        <v>0</v>
      </c>
      <c r="J508" s="3" t="str">
        <f t="shared" si="14"/>
        <v>Между 100 000 и 500 000</v>
      </c>
      <c r="K508" t="str">
        <f t="shared" si="15"/>
        <v>0</v>
      </c>
    </row>
    <row r="509" spans="1:11" x14ac:dyDescent="0.25">
      <c r="A509" s="4">
        <v>44652</v>
      </c>
      <c r="B509" t="s">
        <v>9</v>
      </c>
      <c r="C509" t="s">
        <v>13</v>
      </c>
      <c r="D509" s="1">
        <v>1</v>
      </c>
      <c r="E509" s="2">
        <v>8</v>
      </c>
      <c r="F509" t="s">
        <v>12</v>
      </c>
      <c r="G509" s="3">
        <v>49</v>
      </c>
      <c r="H509" s="1">
        <v>18501015.350000001</v>
      </c>
      <c r="I509" s="1">
        <v>0</v>
      </c>
      <c r="J509" s="3" t="str">
        <f t="shared" si="14"/>
        <v>&gt;500 000</v>
      </c>
      <c r="K509" t="str">
        <f t="shared" si="15"/>
        <v>0</v>
      </c>
    </row>
    <row r="510" spans="1:11" x14ac:dyDescent="0.25">
      <c r="A510" s="4">
        <v>44652</v>
      </c>
      <c r="B510" t="s">
        <v>9</v>
      </c>
      <c r="C510" t="s">
        <v>13</v>
      </c>
      <c r="D510" s="1">
        <v>2</v>
      </c>
      <c r="E510" s="2">
        <v>8</v>
      </c>
      <c r="F510" t="s">
        <v>12</v>
      </c>
      <c r="G510" s="3">
        <v>59</v>
      </c>
      <c r="H510" s="1">
        <v>16835176.039999999</v>
      </c>
      <c r="I510" s="1">
        <v>0</v>
      </c>
      <c r="J510" s="3" t="str">
        <f t="shared" si="14"/>
        <v>&gt;500 000</v>
      </c>
      <c r="K510" t="str">
        <f t="shared" si="15"/>
        <v>0</v>
      </c>
    </row>
    <row r="511" spans="1:11" x14ac:dyDescent="0.25">
      <c r="A511" s="4">
        <v>44652</v>
      </c>
      <c r="B511" t="s">
        <v>9</v>
      </c>
      <c r="C511" t="s">
        <v>13</v>
      </c>
      <c r="D511" s="1">
        <v>4</v>
      </c>
      <c r="E511" s="2">
        <v>8</v>
      </c>
      <c r="F511" t="s">
        <v>11</v>
      </c>
      <c r="G511" s="3">
        <v>117</v>
      </c>
      <c r="H511" s="1">
        <v>9300528.4499999993</v>
      </c>
      <c r="I511" s="1">
        <v>0</v>
      </c>
      <c r="J511" s="3" t="str">
        <f t="shared" si="14"/>
        <v>&gt;500 000</v>
      </c>
      <c r="K511" t="str">
        <f t="shared" si="15"/>
        <v>0</v>
      </c>
    </row>
    <row r="512" spans="1:11" x14ac:dyDescent="0.25">
      <c r="A512" s="4">
        <v>44682</v>
      </c>
      <c r="B512" t="s">
        <v>9</v>
      </c>
      <c r="C512" t="s">
        <v>10</v>
      </c>
      <c r="D512" s="1">
        <v>2</v>
      </c>
      <c r="E512" s="2">
        <v>8</v>
      </c>
      <c r="F512" t="s">
        <v>12</v>
      </c>
      <c r="G512" s="3">
        <v>1</v>
      </c>
      <c r="H512" s="1">
        <v>246835.04</v>
      </c>
      <c r="I512" s="1">
        <v>0</v>
      </c>
      <c r="J512" s="3" t="str">
        <f t="shared" si="14"/>
        <v>Между 100 000 и 500 000</v>
      </c>
      <c r="K512" t="str">
        <f t="shared" si="15"/>
        <v>0</v>
      </c>
    </row>
    <row r="513" spans="1:11" x14ac:dyDescent="0.25">
      <c r="A513" s="4">
        <v>44682</v>
      </c>
      <c r="B513" t="s">
        <v>9</v>
      </c>
      <c r="C513" t="s">
        <v>13</v>
      </c>
      <c r="D513" s="1">
        <v>1</v>
      </c>
      <c r="E513" s="2">
        <v>8</v>
      </c>
      <c r="F513" t="s">
        <v>12</v>
      </c>
      <c r="G513" s="3">
        <v>12</v>
      </c>
      <c r="H513" s="1">
        <v>4470776.0999999996</v>
      </c>
      <c r="I513" s="1">
        <v>0</v>
      </c>
      <c r="J513" s="3" t="str">
        <f t="shared" si="14"/>
        <v>&gt;500 000</v>
      </c>
      <c r="K513" t="str">
        <f t="shared" si="15"/>
        <v>0</v>
      </c>
    </row>
    <row r="514" spans="1:11" x14ac:dyDescent="0.25">
      <c r="A514" s="4">
        <v>44682</v>
      </c>
      <c r="B514" t="s">
        <v>9</v>
      </c>
      <c r="C514" t="s">
        <v>13</v>
      </c>
      <c r="D514" s="1">
        <v>3</v>
      </c>
      <c r="E514" s="2">
        <v>8</v>
      </c>
      <c r="F514" t="s">
        <v>12</v>
      </c>
      <c r="G514" s="3">
        <v>56</v>
      </c>
      <c r="H514" s="1">
        <v>15939669.800000001</v>
      </c>
      <c r="I514" s="1">
        <v>0</v>
      </c>
      <c r="J514" s="3" t="str">
        <f t="shared" si="14"/>
        <v>&gt;500 000</v>
      </c>
      <c r="K514" t="str">
        <f t="shared" si="15"/>
        <v>0</v>
      </c>
    </row>
    <row r="515" spans="1:11" x14ac:dyDescent="0.25">
      <c r="A515" s="4">
        <v>44682</v>
      </c>
      <c r="B515" t="s">
        <v>9</v>
      </c>
      <c r="C515" t="s">
        <v>13</v>
      </c>
      <c r="D515" s="1">
        <v>4</v>
      </c>
      <c r="E515" s="2">
        <v>8</v>
      </c>
      <c r="F515" t="s">
        <v>12</v>
      </c>
      <c r="G515" s="3">
        <v>34</v>
      </c>
      <c r="H515" s="1">
        <v>12774737.869999999</v>
      </c>
      <c r="I515" s="1">
        <v>0</v>
      </c>
      <c r="J515" s="3" t="str">
        <f t="shared" si="14"/>
        <v>&gt;500 000</v>
      </c>
      <c r="K515" t="str">
        <f t="shared" si="15"/>
        <v>0</v>
      </c>
    </row>
    <row r="516" spans="1:11" x14ac:dyDescent="0.25">
      <c r="A516" s="4">
        <v>44713</v>
      </c>
      <c r="B516" t="s">
        <v>9</v>
      </c>
      <c r="C516" t="s">
        <v>13</v>
      </c>
      <c r="D516" s="1">
        <v>2</v>
      </c>
      <c r="E516" s="2">
        <v>8</v>
      </c>
      <c r="F516" t="s">
        <v>12</v>
      </c>
      <c r="G516" s="3">
        <v>8</v>
      </c>
      <c r="H516" s="1">
        <v>3118383.49</v>
      </c>
      <c r="I516" s="1">
        <v>0</v>
      </c>
      <c r="J516" s="3" t="str">
        <f t="shared" ref="J516:J579" si="16">IF(H516&lt;1000,"&lt;1000",IF(AND(H516&gt;1000,H516&lt;10000),"Между 1000 и 10 000",IF(AND(H516&gt;10000,H516&lt;50000),"Между 10 000 и 50 000",IF(AND(H516&gt;50000,H516&lt;100000),"Между 50 000 и 100 000",IF(AND(H516&gt;100000,H516&lt;500000),"Между 100 000 и 500 000","&gt;500 000")))))</f>
        <v>&gt;500 000</v>
      </c>
      <c r="K516" t="str">
        <f t="shared" ref="K516:K579" si="17">IF(I516=0,"0",IF(I516&lt;1000,"&lt;1000",IF(AND(I516&gt;1000,I516&lt;10000),"Между 1000 и 10 000",IF(AND(I516&gt;10000,I516&lt;50000),"Между 10 000 и 50 000",IF(AND(I516&gt;50000,I516&lt;100000),"Между 50 000 и 100 000",IF(AND(I516&gt;100000,I516&lt;500000),"Между 100 000 и 500 000",IF(AND(I516&gt;500000,I516&lt;1000000),"Между 500 000 и 1 000 000","&gt;1 000 000")))))))</f>
        <v>0</v>
      </c>
    </row>
    <row r="517" spans="1:11" x14ac:dyDescent="0.25">
      <c r="A517" s="4">
        <v>44713</v>
      </c>
      <c r="B517" t="s">
        <v>9</v>
      </c>
      <c r="C517" t="s">
        <v>13</v>
      </c>
      <c r="D517" s="1">
        <v>2</v>
      </c>
      <c r="E517" s="2">
        <v>8</v>
      </c>
      <c r="F517" t="s">
        <v>11</v>
      </c>
      <c r="G517" s="3">
        <v>20</v>
      </c>
      <c r="H517" s="1">
        <v>1328594.18</v>
      </c>
      <c r="I517" s="1">
        <v>0</v>
      </c>
      <c r="J517" s="3" t="str">
        <f t="shared" si="16"/>
        <v>&gt;500 000</v>
      </c>
      <c r="K517" t="str">
        <f t="shared" si="17"/>
        <v>0</v>
      </c>
    </row>
    <row r="518" spans="1:11" x14ac:dyDescent="0.25">
      <c r="A518" s="4">
        <v>44713</v>
      </c>
      <c r="B518" t="s">
        <v>9</v>
      </c>
      <c r="C518" t="s">
        <v>13</v>
      </c>
      <c r="D518" s="1">
        <v>3</v>
      </c>
      <c r="E518" s="2">
        <v>8</v>
      </c>
      <c r="F518" t="s">
        <v>12</v>
      </c>
      <c r="G518" s="3">
        <v>41</v>
      </c>
      <c r="H518" s="1">
        <v>15820650.48</v>
      </c>
      <c r="I518" s="1">
        <v>0</v>
      </c>
      <c r="J518" s="3" t="str">
        <f t="shared" si="16"/>
        <v>&gt;500 000</v>
      </c>
      <c r="K518" t="str">
        <f t="shared" si="17"/>
        <v>0</v>
      </c>
    </row>
    <row r="519" spans="1:11" x14ac:dyDescent="0.25">
      <c r="A519" s="4">
        <v>44713</v>
      </c>
      <c r="B519" t="s">
        <v>9</v>
      </c>
      <c r="C519" t="s">
        <v>13</v>
      </c>
      <c r="D519" s="1">
        <v>4</v>
      </c>
      <c r="E519" s="2">
        <v>8</v>
      </c>
      <c r="F519" t="s">
        <v>12</v>
      </c>
      <c r="G519" s="3">
        <v>55</v>
      </c>
      <c r="H519" s="1">
        <v>15648037.1</v>
      </c>
      <c r="I519" s="1">
        <v>0</v>
      </c>
      <c r="J519" s="3" t="str">
        <f t="shared" si="16"/>
        <v>&gt;500 000</v>
      </c>
      <c r="K519" t="str">
        <f t="shared" si="17"/>
        <v>0</v>
      </c>
    </row>
    <row r="520" spans="1:11" x14ac:dyDescent="0.25">
      <c r="A520" s="4">
        <v>44743</v>
      </c>
      <c r="B520" t="s">
        <v>9</v>
      </c>
      <c r="C520" t="s">
        <v>13</v>
      </c>
      <c r="D520" s="1">
        <v>1</v>
      </c>
      <c r="E520" s="2">
        <v>8</v>
      </c>
      <c r="F520" t="s">
        <v>12</v>
      </c>
      <c r="G520" s="3">
        <v>28</v>
      </c>
      <c r="H520" s="1">
        <v>11078074.890000001</v>
      </c>
      <c r="I520" s="1">
        <v>0</v>
      </c>
      <c r="J520" s="3" t="str">
        <f t="shared" si="16"/>
        <v>&gt;500 000</v>
      </c>
      <c r="K520" t="str">
        <f t="shared" si="17"/>
        <v>0</v>
      </c>
    </row>
    <row r="521" spans="1:11" x14ac:dyDescent="0.25">
      <c r="A521" s="4">
        <v>44743</v>
      </c>
      <c r="B521" t="s">
        <v>9</v>
      </c>
      <c r="C521" t="s">
        <v>13</v>
      </c>
      <c r="D521" s="1">
        <v>2</v>
      </c>
      <c r="E521" s="2">
        <v>8</v>
      </c>
      <c r="F521" t="s">
        <v>12</v>
      </c>
      <c r="G521" s="3">
        <v>74</v>
      </c>
      <c r="H521" s="1">
        <v>19915209.09</v>
      </c>
      <c r="I521" s="1">
        <v>0</v>
      </c>
      <c r="J521" s="3" t="str">
        <f t="shared" si="16"/>
        <v>&gt;500 000</v>
      </c>
      <c r="K521" t="str">
        <f t="shared" si="17"/>
        <v>0</v>
      </c>
    </row>
    <row r="522" spans="1:11" x14ac:dyDescent="0.25">
      <c r="A522" s="4">
        <v>44743</v>
      </c>
      <c r="B522" t="s">
        <v>9</v>
      </c>
      <c r="C522" t="s">
        <v>13</v>
      </c>
      <c r="D522" s="1">
        <v>3</v>
      </c>
      <c r="E522" s="2">
        <v>8</v>
      </c>
      <c r="F522" t="s">
        <v>12</v>
      </c>
      <c r="G522" s="3">
        <v>6</v>
      </c>
      <c r="H522" s="1">
        <v>1856862.4</v>
      </c>
      <c r="I522" s="1">
        <v>0</v>
      </c>
      <c r="J522" s="3" t="str">
        <f t="shared" si="16"/>
        <v>&gt;500 000</v>
      </c>
      <c r="K522" t="str">
        <f t="shared" si="17"/>
        <v>0</v>
      </c>
    </row>
    <row r="523" spans="1:11" x14ac:dyDescent="0.25">
      <c r="A523" s="4">
        <v>44743</v>
      </c>
      <c r="B523" t="s">
        <v>9</v>
      </c>
      <c r="C523" t="s">
        <v>13</v>
      </c>
      <c r="D523" s="1">
        <v>3</v>
      </c>
      <c r="E523" s="2">
        <v>8</v>
      </c>
      <c r="F523" t="s">
        <v>11</v>
      </c>
      <c r="G523" s="3">
        <v>20</v>
      </c>
      <c r="H523" s="1">
        <v>1354508.29</v>
      </c>
      <c r="I523" s="1">
        <v>0</v>
      </c>
      <c r="J523" s="3" t="str">
        <f t="shared" si="16"/>
        <v>&gt;500 000</v>
      </c>
      <c r="K523" t="str">
        <f t="shared" si="17"/>
        <v>0</v>
      </c>
    </row>
    <row r="524" spans="1:11" x14ac:dyDescent="0.25">
      <c r="A524" s="4">
        <v>44743</v>
      </c>
      <c r="B524" t="s">
        <v>9</v>
      </c>
      <c r="C524" t="s">
        <v>13</v>
      </c>
      <c r="D524" s="1">
        <v>4</v>
      </c>
      <c r="E524" s="2">
        <v>8</v>
      </c>
      <c r="F524" t="s">
        <v>12</v>
      </c>
      <c r="G524" s="3">
        <v>38</v>
      </c>
      <c r="H524" s="1">
        <v>14721505.199999999</v>
      </c>
      <c r="I524" s="1">
        <v>0</v>
      </c>
      <c r="J524" s="3" t="str">
        <f t="shared" si="16"/>
        <v>&gt;500 000</v>
      </c>
      <c r="K524" t="str">
        <f t="shared" si="17"/>
        <v>0</v>
      </c>
    </row>
    <row r="525" spans="1:11" x14ac:dyDescent="0.25">
      <c r="A525" s="4">
        <v>44774</v>
      </c>
      <c r="B525" t="s">
        <v>9</v>
      </c>
      <c r="C525" t="s">
        <v>13</v>
      </c>
      <c r="D525" s="1">
        <v>1</v>
      </c>
      <c r="E525" s="2">
        <v>8</v>
      </c>
      <c r="F525" t="s">
        <v>11</v>
      </c>
      <c r="G525" s="3">
        <v>23</v>
      </c>
      <c r="H525" s="1">
        <v>1732479.8</v>
      </c>
      <c r="I525" s="1">
        <v>0</v>
      </c>
      <c r="J525" s="3" t="str">
        <f t="shared" si="16"/>
        <v>&gt;500 000</v>
      </c>
      <c r="K525" t="str">
        <f t="shared" si="17"/>
        <v>0</v>
      </c>
    </row>
    <row r="526" spans="1:11" x14ac:dyDescent="0.25">
      <c r="A526" s="4">
        <v>44774</v>
      </c>
      <c r="B526" t="s">
        <v>9</v>
      </c>
      <c r="C526" t="s">
        <v>13</v>
      </c>
      <c r="D526" s="1">
        <v>2</v>
      </c>
      <c r="E526" s="2">
        <v>8</v>
      </c>
      <c r="F526" t="s">
        <v>12</v>
      </c>
      <c r="G526" s="3">
        <v>26</v>
      </c>
      <c r="H526" s="1">
        <v>10652746.939999999</v>
      </c>
      <c r="I526" s="1">
        <v>0</v>
      </c>
      <c r="J526" s="3" t="str">
        <f t="shared" si="16"/>
        <v>&gt;500 000</v>
      </c>
      <c r="K526" t="str">
        <f t="shared" si="17"/>
        <v>0</v>
      </c>
    </row>
    <row r="527" spans="1:11" x14ac:dyDescent="0.25">
      <c r="A527" s="4">
        <v>44774</v>
      </c>
      <c r="B527" t="s">
        <v>9</v>
      </c>
      <c r="C527" t="s">
        <v>13</v>
      </c>
      <c r="D527" s="1">
        <v>2</v>
      </c>
      <c r="E527" s="2">
        <v>8</v>
      </c>
      <c r="F527" t="s">
        <v>11</v>
      </c>
      <c r="G527" s="3">
        <v>86</v>
      </c>
      <c r="H527" s="1">
        <v>6540508.3899999997</v>
      </c>
      <c r="I527" s="1">
        <v>0</v>
      </c>
      <c r="J527" s="3" t="str">
        <f t="shared" si="16"/>
        <v>&gt;500 000</v>
      </c>
      <c r="K527" t="str">
        <f t="shared" si="17"/>
        <v>0</v>
      </c>
    </row>
    <row r="528" spans="1:11" x14ac:dyDescent="0.25">
      <c r="A528" s="4">
        <v>44774</v>
      </c>
      <c r="B528" t="s">
        <v>9</v>
      </c>
      <c r="C528" t="s">
        <v>13</v>
      </c>
      <c r="D528" s="1">
        <v>4</v>
      </c>
      <c r="E528" s="2">
        <v>8</v>
      </c>
      <c r="F528" t="s">
        <v>12</v>
      </c>
      <c r="G528" s="3">
        <v>5</v>
      </c>
      <c r="H528" s="1">
        <v>1881868.52</v>
      </c>
      <c r="I528" s="1">
        <v>0</v>
      </c>
      <c r="J528" s="3" t="str">
        <f t="shared" si="16"/>
        <v>&gt;500 000</v>
      </c>
      <c r="K528" t="str">
        <f t="shared" si="17"/>
        <v>0</v>
      </c>
    </row>
    <row r="529" spans="1:11" x14ac:dyDescent="0.25">
      <c r="A529" s="4">
        <v>44774</v>
      </c>
      <c r="B529" t="s">
        <v>9</v>
      </c>
      <c r="C529" t="s">
        <v>13</v>
      </c>
      <c r="D529" s="1">
        <v>4</v>
      </c>
      <c r="E529" s="2">
        <v>8</v>
      </c>
      <c r="F529" t="s">
        <v>11</v>
      </c>
      <c r="G529" s="3">
        <v>19</v>
      </c>
      <c r="H529" s="1">
        <v>1356233.58</v>
      </c>
      <c r="I529" s="1">
        <v>0</v>
      </c>
      <c r="J529" s="3" t="str">
        <f t="shared" si="16"/>
        <v>&gt;500 000</v>
      </c>
      <c r="K529" t="str">
        <f t="shared" si="17"/>
        <v>0</v>
      </c>
    </row>
    <row r="530" spans="1:11" x14ac:dyDescent="0.25">
      <c r="A530" s="4">
        <v>44805</v>
      </c>
      <c r="B530" t="s">
        <v>9</v>
      </c>
      <c r="C530" t="s">
        <v>13</v>
      </c>
      <c r="D530" s="1">
        <v>1</v>
      </c>
      <c r="E530" s="2">
        <v>8</v>
      </c>
      <c r="F530" t="s">
        <v>12</v>
      </c>
      <c r="G530" s="3">
        <v>30</v>
      </c>
      <c r="H530" s="1">
        <v>8533879.0600000005</v>
      </c>
      <c r="I530" s="1">
        <v>0</v>
      </c>
      <c r="J530" s="3" t="str">
        <f t="shared" si="16"/>
        <v>&gt;500 000</v>
      </c>
      <c r="K530" t="str">
        <f t="shared" si="17"/>
        <v>0</v>
      </c>
    </row>
    <row r="531" spans="1:11" x14ac:dyDescent="0.25">
      <c r="A531" s="4">
        <v>44805</v>
      </c>
      <c r="B531" t="s">
        <v>9</v>
      </c>
      <c r="C531" t="s">
        <v>13</v>
      </c>
      <c r="D531" s="1">
        <v>3</v>
      </c>
      <c r="E531" s="2">
        <v>8</v>
      </c>
      <c r="F531" t="s">
        <v>12</v>
      </c>
      <c r="G531" s="3">
        <v>23</v>
      </c>
      <c r="H531" s="1">
        <v>9304089.8100000005</v>
      </c>
      <c r="I531" s="1">
        <v>0</v>
      </c>
      <c r="J531" s="3" t="str">
        <f t="shared" si="16"/>
        <v>&gt;500 000</v>
      </c>
      <c r="K531" t="str">
        <f t="shared" si="17"/>
        <v>0</v>
      </c>
    </row>
    <row r="532" spans="1:11" x14ac:dyDescent="0.25">
      <c r="A532" s="4">
        <v>44805</v>
      </c>
      <c r="B532" t="s">
        <v>9</v>
      </c>
      <c r="C532" t="s">
        <v>13</v>
      </c>
      <c r="D532" s="1">
        <v>3</v>
      </c>
      <c r="E532" s="2">
        <v>8</v>
      </c>
      <c r="F532" t="s">
        <v>11</v>
      </c>
      <c r="G532" s="3">
        <v>73</v>
      </c>
      <c r="H532" s="1">
        <v>5526403.3899999997</v>
      </c>
      <c r="I532" s="1">
        <v>0</v>
      </c>
      <c r="J532" s="3" t="str">
        <f t="shared" si="16"/>
        <v>&gt;500 000</v>
      </c>
      <c r="K532" t="str">
        <f t="shared" si="17"/>
        <v>0</v>
      </c>
    </row>
    <row r="533" spans="1:11" x14ac:dyDescent="0.25">
      <c r="A533" s="4">
        <v>44805</v>
      </c>
      <c r="B533" t="s">
        <v>9</v>
      </c>
      <c r="C533" t="s">
        <v>13</v>
      </c>
      <c r="D533" s="1">
        <v>4</v>
      </c>
      <c r="E533" s="2">
        <v>8</v>
      </c>
      <c r="F533" t="s">
        <v>12</v>
      </c>
      <c r="G533" s="3">
        <v>46</v>
      </c>
      <c r="H533" s="1">
        <v>12117412.92</v>
      </c>
      <c r="I533" s="1">
        <v>0</v>
      </c>
      <c r="J533" s="3" t="str">
        <f t="shared" si="16"/>
        <v>&gt;500 000</v>
      </c>
      <c r="K533" t="str">
        <f t="shared" si="17"/>
        <v>0</v>
      </c>
    </row>
    <row r="534" spans="1:11" x14ac:dyDescent="0.25">
      <c r="A534" s="4">
        <v>44835</v>
      </c>
      <c r="B534" t="s">
        <v>9</v>
      </c>
      <c r="C534" t="s">
        <v>10</v>
      </c>
      <c r="D534" s="1">
        <v>1</v>
      </c>
      <c r="E534" s="2">
        <v>8</v>
      </c>
      <c r="F534" t="s">
        <v>12</v>
      </c>
      <c r="G534" s="3">
        <v>5</v>
      </c>
      <c r="H534" s="1">
        <v>819300.04</v>
      </c>
      <c r="I534" s="1">
        <v>0</v>
      </c>
      <c r="J534" s="3" t="str">
        <f t="shared" si="16"/>
        <v>&gt;500 000</v>
      </c>
      <c r="K534" t="str">
        <f t="shared" si="17"/>
        <v>0</v>
      </c>
    </row>
    <row r="535" spans="1:11" x14ac:dyDescent="0.25">
      <c r="A535" s="4">
        <v>44835</v>
      </c>
      <c r="B535" t="s">
        <v>9</v>
      </c>
      <c r="C535" t="s">
        <v>10</v>
      </c>
      <c r="D535" s="1">
        <v>1</v>
      </c>
      <c r="E535" s="2">
        <v>8</v>
      </c>
      <c r="F535" t="s">
        <v>11</v>
      </c>
      <c r="G535" s="3">
        <v>3</v>
      </c>
      <c r="H535" s="1">
        <v>37365.730000000003</v>
      </c>
      <c r="I535" s="1">
        <v>0</v>
      </c>
      <c r="J535" s="3" t="str">
        <f t="shared" si="16"/>
        <v>Между 10 000 и 50 000</v>
      </c>
      <c r="K535" t="str">
        <f t="shared" si="17"/>
        <v>0</v>
      </c>
    </row>
    <row r="536" spans="1:11" x14ac:dyDescent="0.25">
      <c r="A536" s="4">
        <v>44835</v>
      </c>
      <c r="B536" t="s">
        <v>9</v>
      </c>
      <c r="C536" t="s">
        <v>13</v>
      </c>
      <c r="D536" s="1">
        <v>1</v>
      </c>
      <c r="E536" s="2">
        <v>8</v>
      </c>
      <c r="F536" t="s">
        <v>12</v>
      </c>
      <c r="G536" s="3">
        <v>53</v>
      </c>
      <c r="H536" s="1">
        <v>9181477.3000000007</v>
      </c>
      <c r="I536" s="1">
        <v>0</v>
      </c>
      <c r="J536" s="3" t="str">
        <f t="shared" si="16"/>
        <v>&gt;500 000</v>
      </c>
      <c r="K536" t="str">
        <f t="shared" si="17"/>
        <v>0</v>
      </c>
    </row>
    <row r="537" spans="1:11" x14ac:dyDescent="0.25">
      <c r="A537" s="4">
        <v>44835</v>
      </c>
      <c r="B537" t="s">
        <v>9</v>
      </c>
      <c r="C537" t="s">
        <v>13</v>
      </c>
      <c r="D537" s="1">
        <v>2</v>
      </c>
      <c r="E537" s="2">
        <v>8</v>
      </c>
      <c r="F537" t="s">
        <v>12</v>
      </c>
      <c r="G537" s="3">
        <v>28</v>
      </c>
      <c r="H537" s="1">
        <v>8275821.1399999997</v>
      </c>
      <c r="I537" s="1">
        <v>0</v>
      </c>
      <c r="J537" s="3" t="str">
        <f t="shared" si="16"/>
        <v>&gt;500 000</v>
      </c>
      <c r="K537" t="str">
        <f t="shared" si="17"/>
        <v>0</v>
      </c>
    </row>
    <row r="538" spans="1:11" x14ac:dyDescent="0.25">
      <c r="A538" s="4">
        <v>44835</v>
      </c>
      <c r="B538" t="s">
        <v>9</v>
      </c>
      <c r="C538" t="s">
        <v>13</v>
      </c>
      <c r="D538" s="1">
        <v>3</v>
      </c>
      <c r="E538" s="2">
        <v>8</v>
      </c>
      <c r="F538" t="s">
        <v>12</v>
      </c>
      <c r="G538" s="3">
        <v>30</v>
      </c>
      <c r="H538" s="1">
        <v>7311694.7199999997</v>
      </c>
      <c r="I538" s="1">
        <v>0</v>
      </c>
      <c r="J538" s="3" t="str">
        <f t="shared" si="16"/>
        <v>&gt;500 000</v>
      </c>
      <c r="K538" t="str">
        <f t="shared" si="17"/>
        <v>0</v>
      </c>
    </row>
    <row r="539" spans="1:11" x14ac:dyDescent="0.25">
      <c r="A539" s="4">
        <v>44835</v>
      </c>
      <c r="B539" t="s">
        <v>9</v>
      </c>
      <c r="C539" t="s">
        <v>13</v>
      </c>
      <c r="D539" s="1">
        <v>3</v>
      </c>
      <c r="E539" s="2">
        <v>8</v>
      </c>
      <c r="F539" t="s">
        <v>11</v>
      </c>
      <c r="G539" s="3">
        <v>16</v>
      </c>
      <c r="H539" s="1">
        <v>1203649.94</v>
      </c>
      <c r="I539" s="1">
        <v>0</v>
      </c>
      <c r="J539" s="3" t="str">
        <f t="shared" si="16"/>
        <v>&gt;500 000</v>
      </c>
      <c r="K539" t="str">
        <f t="shared" si="17"/>
        <v>0</v>
      </c>
    </row>
    <row r="540" spans="1:11" x14ac:dyDescent="0.25">
      <c r="A540" s="4">
        <v>44835</v>
      </c>
      <c r="B540" t="s">
        <v>9</v>
      </c>
      <c r="C540" t="s">
        <v>13</v>
      </c>
      <c r="D540" s="1">
        <v>4</v>
      </c>
      <c r="E540" s="2">
        <v>8</v>
      </c>
      <c r="F540" t="s">
        <v>12</v>
      </c>
      <c r="G540" s="3">
        <v>23</v>
      </c>
      <c r="H540" s="1">
        <v>9474934.5</v>
      </c>
      <c r="I540" s="1">
        <v>0</v>
      </c>
      <c r="J540" s="3" t="str">
        <f t="shared" si="16"/>
        <v>&gt;500 000</v>
      </c>
      <c r="K540" t="str">
        <f t="shared" si="17"/>
        <v>0</v>
      </c>
    </row>
    <row r="541" spans="1:11" x14ac:dyDescent="0.25">
      <c r="A541" s="4">
        <v>44835</v>
      </c>
      <c r="B541" t="s">
        <v>9</v>
      </c>
      <c r="C541" t="s">
        <v>13</v>
      </c>
      <c r="D541" s="1">
        <v>4</v>
      </c>
      <c r="E541" s="2">
        <v>8</v>
      </c>
      <c r="F541" t="s">
        <v>11</v>
      </c>
      <c r="G541" s="3">
        <v>66</v>
      </c>
      <c r="H541" s="1">
        <v>4635935.38</v>
      </c>
      <c r="I541" s="1">
        <v>0</v>
      </c>
      <c r="J541" s="3" t="str">
        <f t="shared" si="16"/>
        <v>&gt;500 000</v>
      </c>
      <c r="K541" t="str">
        <f t="shared" si="17"/>
        <v>0</v>
      </c>
    </row>
    <row r="542" spans="1:11" x14ac:dyDescent="0.25">
      <c r="A542" s="4">
        <v>44866</v>
      </c>
      <c r="B542" t="s">
        <v>9</v>
      </c>
      <c r="C542" t="s">
        <v>10</v>
      </c>
      <c r="D542" s="1">
        <v>2</v>
      </c>
      <c r="E542" s="2">
        <v>8</v>
      </c>
      <c r="F542" t="s">
        <v>12</v>
      </c>
      <c r="G542" s="3">
        <v>4</v>
      </c>
      <c r="H542" s="1">
        <v>480112.49</v>
      </c>
      <c r="I542" s="1">
        <v>0</v>
      </c>
      <c r="J542" s="3" t="str">
        <f t="shared" si="16"/>
        <v>Между 100 000 и 500 000</v>
      </c>
      <c r="K542" t="str">
        <f t="shared" si="17"/>
        <v>0</v>
      </c>
    </row>
    <row r="543" spans="1:11" x14ac:dyDescent="0.25">
      <c r="A543" s="4">
        <v>44866</v>
      </c>
      <c r="B543" t="s">
        <v>9</v>
      </c>
      <c r="C543" t="s">
        <v>10</v>
      </c>
      <c r="D543" s="1">
        <v>2</v>
      </c>
      <c r="E543" s="2">
        <v>8</v>
      </c>
      <c r="F543" t="s">
        <v>11</v>
      </c>
      <c r="G543" s="3">
        <v>3</v>
      </c>
      <c r="H543" s="1">
        <v>33411.269999999997</v>
      </c>
      <c r="I543" s="1">
        <v>0</v>
      </c>
      <c r="J543" s="3" t="str">
        <f t="shared" si="16"/>
        <v>Между 10 000 и 50 000</v>
      </c>
      <c r="K543" t="str">
        <f t="shared" si="17"/>
        <v>0</v>
      </c>
    </row>
    <row r="544" spans="1:11" x14ac:dyDescent="0.25">
      <c r="A544" s="4">
        <v>44866</v>
      </c>
      <c r="B544" t="s">
        <v>9</v>
      </c>
      <c r="C544" t="s">
        <v>13</v>
      </c>
      <c r="D544" s="1">
        <v>1</v>
      </c>
      <c r="E544" s="2">
        <v>8</v>
      </c>
      <c r="F544" t="s">
        <v>12</v>
      </c>
      <c r="G544" s="3">
        <v>44</v>
      </c>
      <c r="H544" s="1">
        <v>13892623.960000001</v>
      </c>
      <c r="I544" s="1">
        <v>0</v>
      </c>
      <c r="J544" s="3" t="str">
        <f t="shared" si="16"/>
        <v>&gt;500 000</v>
      </c>
      <c r="K544" t="str">
        <f t="shared" si="17"/>
        <v>0</v>
      </c>
    </row>
    <row r="545" spans="1:11" x14ac:dyDescent="0.25">
      <c r="A545" s="4">
        <v>44866</v>
      </c>
      <c r="B545" t="s">
        <v>9</v>
      </c>
      <c r="C545" t="s">
        <v>13</v>
      </c>
      <c r="D545" s="1">
        <v>2</v>
      </c>
      <c r="E545" s="2">
        <v>8</v>
      </c>
      <c r="F545" t="s">
        <v>12</v>
      </c>
      <c r="G545" s="3">
        <v>48</v>
      </c>
      <c r="H545" s="1">
        <v>8367157.3700000001</v>
      </c>
      <c r="I545" s="1">
        <v>0</v>
      </c>
      <c r="J545" s="3" t="str">
        <f t="shared" si="16"/>
        <v>&gt;500 000</v>
      </c>
      <c r="K545" t="str">
        <f t="shared" si="17"/>
        <v>0</v>
      </c>
    </row>
    <row r="546" spans="1:11" x14ac:dyDescent="0.25">
      <c r="A546" s="4">
        <v>44866</v>
      </c>
      <c r="B546" t="s">
        <v>9</v>
      </c>
      <c r="C546" t="s">
        <v>13</v>
      </c>
      <c r="D546" s="1">
        <v>3</v>
      </c>
      <c r="E546" s="2">
        <v>8</v>
      </c>
      <c r="F546" t="s">
        <v>12</v>
      </c>
      <c r="G546" s="3">
        <v>28</v>
      </c>
      <c r="H546" s="1">
        <v>8433991.0999999996</v>
      </c>
      <c r="I546" s="1">
        <v>0</v>
      </c>
      <c r="J546" s="3" t="str">
        <f t="shared" si="16"/>
        <v>&gt;500 000</v>
      </c>
      <c r="K546" t="str">
        <f t="shared" si="17"/>
        <v>0</v>
      </c>
    </row>
    <row r="547" spans="1:11" x14ac:dyDescent="0.25">
      <c r="A547" s="4">
        <v>44866</v>
      </c>
      <c r="B547" t="s">
        <v>9</v>
      </c>
      <c r="C547" t="s">
        <v>13</v>
      </c>
      <c r="D547" s="1">
        <v>4</v>
      </c>
      <c r="E547" s="2">
        <v>8</v>
      </c>
      <c r="F547" t="s">
        <v>12</v>
      </c>
      <c r="G547" s="3">
        <v>29</v>
      </c>
      <c r="H547" s="1">
        <v>7448763.0700000003</v>
      </c>
      <c r="I547" s="1">
        <v>0</v>
      </c>
      <c r="J547" s="3" t="str">
        <f t="shared" si="16"/>
        <v>&gt;500 000</v>
      </c>
      <c r="K547" t="str">
        <f t="shared" si="17"/>
        <v>0</v>
      </c>
    </row>
    <row r="548" spans="1:11" x14ac:dyDescent="0.25">
      <c r="A548" s="4">
        <v>44866</v>
      </c>
      <c r="B548" t="s">
        <v>9</v>
      </c>
      <c r="C548" t="s">
        <v>13</v>
      </c>
      <c r="D548" s="1">
        <v>4</v>
      </c>
      <c r="E548" s="2">
        <v>8</v>
      </c>
      <c r="F548" t="s">
        <v>11</v>
      </c>
      <c r="G548" s="3">
        <v>15</v>
      </c>
      <c r="H548" s="1">
        <v>1085972.77</v>
      </c>
      <c r="I548" s="1">
        <v>0</v>
      </c>
      <c r="J548" s="3" t="str">
        <f t="shared" si="16"/>
        <v>&gt;500 000</v>
      </c>
      <c r="K548" t="str">
        <f t="shared" si="17"/>
        <v>0</v>
      </c>
    </row>
    <row r="549" spans="1:11" x14ac:dyDescent="0.25">
      <c r="A549" s="4">
        <v>44896</v>
      </c>
      <c r="B549" t="s">
        <v>9</v>
      </c>
      <c r="C549" t="s">
        <v>10</v>
      </c>
      <c r="D549" s="1">
        <v>3</v>
      </c>
      <c r="E549" s="2">
        <v>8</v>
      </c>
      <c r="F549" t="s">
        <v>12</v>
      </c>
      <c r="G549" s="3">
        <v>4</v>
      </c>
      <c r="H549" s="1">
        <v>489356.24</v>
      </c>
      <c r="I549" s="1">
        <v>0</v>
      </c>
      <c r="J549" s="3" t="str">
        <f t="shared" si="16"/>
        <v>Между 100 000 и 500 000</v>
      </c>
      <c r="K549" t="str">
        <f t="shared" si="17"/>
        <v>0</v>
      </c>
    </row>
    <row r="550" spans="1:11" x14ac:dyDescent="0.25">
      <c r="A550" s="4">
        <v>44896</v>
      </c>
      <c r="B550" t="s">
        <v>9</v>
      </c>
      <c r="C550" t="s">
        <v>10</v>
      </c>
      <c r="D550" s="1">
        <v>3</v>
      </c>
      <c r="E550" s="2">
        <v>8</v>
      </c>
      <c r="F550" t="s">
        <v>11</v>
      </c>
      <c r="G550" s="3">
        <v>3</v>
      </c>
      <c r="H550" s="1">
        <v>34237.47</v>
      </c>
      <c r="I550" s="1">
        <v>0</v>
      </c>
      <c r="J550" s="3" t="str">
        <f t="shared" si="16"/>
        <v>Между 10 000 и 50 000</v>
      </c>
      <c r="K550" t="str">
        <f t="shared" si="17"/>
        <v>0</v>
      </c>
    </row>
    <row r="551" spans="1:11" x14ac:dyDescent="0.25">
      <c r="A551" s="4">
        <v>44896</v>
      </c>
      <c r="B551" t="s">
        <v>9</v>
      </c>
      <c r="C551" t="s">
        <v>13</v>
      </c>
      <c r="D551" s="1">
        <v>1</v>
      </c>
      <c r="E551" s="2">
        <v>8</v>
      </c>
      <c r="F551" t="s">
        <v>12</v>
      </c>
      <c r="G551" s="3">
        <v>7</v>
      </c>
      <c r="H551" s="1">
        <v>2470933.9500000002</v>
      </c>
      <c r="I551" s="1">
        <v>0</v>
      </c>
      <c r="J551" s="3" t="str">
        <f t="shared" si="16"/>
        <v>&gt;500 000</v>
      </c>
      <c r="K551" t="str">
        <f t="shared" si="17"/>
        <v>0</v>
      </c>
    </row>
    <row r="552" spans="1:11" x14ac:dyDescent="0.25">
      <c r="A552" s="4">
        <v>44896</v>
      </c>
      <c r="B552" t="s">
        <v>9</v>
      </c>
      <c r="C552" t="s">
        <v>13</v>
      </c>
      <c r="D552" s="1">
        <v>2</v>
      </c>
      <c r="E552" s="2">
        <v>8</v>
      </c>
      <c r="F552" t="s">
        <v>12</v>
      </c>
      <c r="G552" s="3">
        <v>39</v>
      </c>
      <c r="H552" s="1">
        <v>11754884.880000001</v>
      </c>
      <c r="I552" s="1">
        <v>0</v>
      </c>
      <c r="J552" s="3" t="str">
        <f t="shared" si="16"/>
        <v>&gt;500 000</v>
      </c>
      <c r="K552" t="str">
        <f t="shared" si="17"/>
        <v>0</v>
      </c>
    </row>
    <row r="553" spans="1:11" x14ac:dyDescent="0.25">
      <c r="A553" s="4">
        <v>44896</v>
      </c>
      <c r="B553" t="s">
        <v>9</v>
      </c>
      <c r="C553" t="s">
        <v>13</v>
      </c>
      <c r="D553" s="1">
        <v>3</v>
      </c>
      <c r="E553" s="2">
        <v>8</v>
      </c>
      <c r="F553" t="s">
        <v>11</v>
      </c>
      <c r="G553" s="3">
        <v>102</v>
      </c>
      <c r="H553" s="1">
        <v>8465575.5</v>
      </c>
      <c r="I553" s="1">
        <v>0</v>
      </c>
      <c r="J553" s="3" t="str">
        <f t="shared" si="16"/>
        <v>&gt;500 000</v>
      </c>
      <c r="K553" t="str">
        <f t="shared" si="17"/>
        <v>0</v>
      </c>
    </row>
    <row r="554" spans="1:11" x14ac:dyDescent="0.25">
      <c r="A554" s="4">
        <v>44896</v>
      </c>
      <c r="B554" t="s">
        <v>9</v>
      </c>
      <c r="C554" t="s">
        <v>13</v>
      </c>
      <c r="D554" s="1">
        <v>4</v>
      </c>
      <c r="E554" s="2">
        <v>8</v>
      </c>
      <c r="F554" t="s">
        <v>12</v>
      </c>
      <c r="G554" s="3">
        <v>24</v>
      </c>
      <c r="H554" s="1">
        <v>7364552.6600000001</v>
      </c>
      <c r="I554" s="1">
        <v>0</v>
      </c>
      <c r="J554" s="3" t="str">
        <f t="shared" si="16"/>
        <v>&gt;500 000</v>
      </c>
      <c r="K554" t="str">
        <f t="shared" si="17"/>
        <v>0</v>
      </c>
    </row>
    <row r="555" spans="1:11" x14ac:dyDescent="0.25">
      <c r="A555" s="4">
        <v>44927</v>
      </c>
      <c r="B555" t="s">
        <v>9</v>
      </c>
      <c r="C555" t="s">
        <v>13</v>
      </c>
      <c r="D555" s="1">
        <v>1</v>
      </c>
      <c r="E555" s="2">
        <v>8</v>
      </c>
      <c r="F555" t="s">
        <v>12</v>
      </c>
      <c r="G555" s="3">
        <v>22</v>
      </c>
      <c r="H555" s="1">
        <v>5931044</v>
      </c>
      <c r="I555" s="1">
        <v>0</v>
      </c>
      <c r="J555" s="3" t="str">
        <f t="shared" si="16"/>
        <v>&gt;500 000</v>
      </c>
      <c r="K555" t="str">
        <f t="shared" si="17"/>
        <v>0</v>
      </c>
    </row>
    <row r="556" spans="1:11" x14ac:dyDescent="0.25">
      <c r="A556" s="4">
        <v>44927</v>
      </c>
      <c r="B556" t="s">
        <v>9</v>
      </c>
      <c r="C556" t="s">
        <v>13</v>
      </c>
      <c r="D556" s="1">
        <v>3</v>
      </c>
      <c r="E556" s="2">
        <v>8</v>
      </c>
      <c r="F556" t="s">
        <v>12</v>
      </c>
      <c r="G556" s="3">
        <v>39</v>
      </c>
      <c r="H556" s="1">
        <v>12006559.51</v>
      </c>
      <c r="I556" s="1">
        <v>0</v>
      </c>
      <c r="J556" s="3" t="str">
        <f t="shared" si="16"/>
        <v>&gt;500 000</v>
      </c>
      <c r="K556" t="str">
        <f t="shared" si="17"/>
        <v>0</v>
      </c>
    </row>
    <row r="557" spans="1:11" x14ac:dyDescent="0.25">
      <c r="A557" s="4">
        <v>44927</v>
      </c>
      <c r="B557" t="s">
        <v>9</v>
      </c>
      <c r="C557" t="s">
        <v>13</v>
      </c>
      <c r="D557" s="1">
        <v>4</v>
      </c>
      <c r="E557" s="2">
        <v>8</v>
      </c>
      <c r="F557" t="s">
        <v>12</v>
      </c>
      <c r="G557" s="3">
        <v>42</v>
      </c>
      <c r="H557" s="1">
        <v>8398089.9800000004</v>
      </c>
      <c r="I557" s="1">
        <v>0</v>
      </c>
      <c r="J557" s="3" t="str">
        <f t="shared" si="16"/>
        <v>&gt;500 000</v>
      </c>
      <c r="K557" t="str">
        <f t="shared" si="17"/>
        <v>0</v>
      </c>
    </row>
    <row r="558" spans="1:11" x14ac:dyDescent="0.25">
      <c r="A558" s="4">
        <v>44958</v>
      </c>
      <c r="B558" t="s">
        <v>9</v>
      </c>
      <c r="C558" t="s">
        <v>13</v>
      </c>
      <c r="D558" s="1">
        <v>2</v>
      </c>
      <c r="E558" s="2">
        <v>8</v>
      </c>
      <c r="F558" t="s">
        <v>12</v>
      </c>
      <c r="G558" s="3">
        <v>19</v>
      </c>
      <c r="H558" s="1">
        <v>5023703.16</v>
      </c>
      <c r="I558" s="1">
        <v>0</v>
      </c>
      <c r="J558" s="3" t="str">
        <f t="shared" si="16"/>
        <v>&gt;500 000</v>
      </c>
      <c r="K558" t="str">
        <f t="shared" si="17"/>
        <v>0</v>
      </c>
    </row>
    <row r="559" spans="1:11" x14ac:dyDescent="0.25">
      <c r="A559" s="4">
        <v>44958</v>
      </c>
      <c r="B559" t="s">
        <v>9</v>
      </c>
      <c r="C559" t="s">
        <v>13</v>
      </c>
      <c r="D559" s="1">
        <v>3</v>
      </c>
      <c r="E559" s="2">
        <v>8</v>
      </c>
      <c r="F559" t="s">
        <v>12</v>
      </c>
      <c r="G559" s="3">
        <v>7</v>
      </c>
      <c r="H559" s="1">
        <v>2553576.81</v>
      </c>
      <c r="I559" s="1">
        <v>0</v>
      </c>
      <c r="J559" s="3" t="str">
        <f t="shared" si="16"/>
        <v>&gt;500 000</v>
      </c>
      <c r="K559" t="str">
        <f t="shared" si="17"/>
        <v>0</v>
      </c>
    </row>
    <row r="560" spans="1:11" x14ac:dyDescent="0.25">
      <c r="A560" s="4">
        <v>44958</v>
      </c>
      <c r="B560" t="s">
        <v>9</v>
      </c>
      <c r="C560" t="s">
        <v>13</v>
      </c>
      <c r="D560" s="1">
        <v>4</v>
      </c>
      <c r="E560" s="2">
        <v>8</v>
      </c>
      <c r="F560" t="s">
        <v>12</v>
      </c>
      <c r="G560" s="3">
        <v>35</v>
      </c>
      <c r="H560" s="1">
        <v>11218004.449999999</v>
      </c>
      <c r="I560" s="1">
        <v>0</v>
      </c>
      <c r="J560" s="3" t="str">
        <f t="shared" si="16"/>
        <v>&gt;500 000</v>
      </c>
      <c r="K560" t="str">
        <f t="shared" si="17"/>
        <v>0</v>
      </c>
    </row>
    <row r="561" spans="1:11" x14ac:dyDescent="0.25">
      <c r="A561" s="4">
        <v>44986</v>
      </c>
      <c r="B561" t="s">
        <v>9</v>
      </c>
      <c r="C561" t="s">
        <v>10</v>
      </c>
      <c r="D561" s="1">
        <v>2</v>
      </c>
      <c r="E561" s="2">
        <v>8</v>
      </c>
      <c r="F561" t="s">
        <v>12</v>
      </c>
      <c r="G561" s="3">
        <v>4</v>
      </c>
      <c r="H561" s="1">
        <v>540223.44999999995</v>
      </c>
      <c r="I561" s="1">
        <v>0</v>
      </c>
      <c r="J561" s="3" t="str">
        <f t="shared" si="16"/>
        <v>&gt;500 000</v>
      </c>
      <c r="K561" t="str">
        <f t="shared" si="17"/>
        <v>0</v>
      </c>
    </row>
    <row r="562" spans="1:11" x14ac:dyDescent="0.25">
      <c r="A562" s="4">
        <v>44986</v>
      </c>
      <c r="B562" t="s">
        <v>9</v>
      </c>
      <c r="C562" t="s">
        <v>13</v>
      </c>
      <c r="D562" s="1">
        <v>1</v>
      </c>
      <c r="E562" s="2">
        <v>8</v>
      </c>
      <c r="F562" t="s">
        <v>11</v>
      </c>
      <c r="G562" s="3">
        <v>23</v>
      </c>
      <c r="H562" s="1">
        <v>1538766.74</v>
      </c>
      <c r="I562" s="1">
        <v>0</v>
      </c>
      <c r="J562" s="3" t="str">
        <f t="shared" si="16"/>
        <v>&gt;500 000</v>
      </c>
      <c r="K562" t="str">
        <f t="shared" si="17"/>
        <v>0</v>
      </c>
    </row>
    <row r="563" spans="1:11" x14ac:dyDescent="0.25">
      <c r="A563" s="4">
        <v>44986</v>
      </c>
      <c r="B563" t="s">
        <v>9</v>
      </c>
      <c r="C563" t="s">
        <v>13</v>
      </c>
      <c r="D563" s="1">
        <v>3</v>
      </c>
      <c r="E563" s="2">
        <v>8</v>
      </c>
      <c r="F563" t="s">
        <v>12</v>
      </c>
      <c r="G563" s="3">
        <v>3</v>
      </c>
      <c r="H563" s="1">
        <v>219200.15</v>
      </c>
      <c r="I563" s="1">
        <v>0</v>
      </c>
      <c r="J563" s="3" t="str">
        <f t="shared" si="16"/>
        <v>Между 100 000 и 500 000</v>
      </c>
      <c r="K563" t="str">
        <f t="shared" si="17"/>
        <v>0</v>
      </c>
    </row>
    <row r="564" spans="1:11" x14ac:dyDescent="0.25">
      <c r="A564" s="4">
        <v>44986</v>
      </c>
      <c r="B564" t="s">
        <v>9</v>
      </c>
      <c r="C564" t="s">
        <v>13</v>
      </c>
      <c r="D564" s="1">
        <v>4</v>
      </c>
      <c r="E564" s="2">
        <v>8</v>
      </c>
      <c r="F564" t="s">
        <v>12</v>
      </c>
      <c r="G564" s="3">
        <v>1</v>
      </c>
      <c r="H564" s="1">
        <v>349350.52</v>
      </c>
      <c r="I564" s="1">
        <v>0</v>
      </c>
      <c r="J564" s="3" t="str">
        <f t="shared" si="16"/>
        <v>Между 100 000 и 500 000</v>
      </c>
      <c r="K564" t="str">
        <f t="shared" si="17"/>
        <v>0</v>
      </c>
    </row>
    <row r="565" spans="1:11" x14ac:dyDescent="0.25">
      <c r="A565" s="4">
        <v>45017</v>
      </c>
      <c r="B565" t="s">
        <v>9</v>
      </c>
      <c r="C565" t="s">
        <v>13</v>
      </c>
      <c r="D565" s="1">
        <v>2</v>
      </c>
      <c r="E565" s="2">
        <v>8</v>
      </c>
      <c r="F565" t="s">
        <v>11</v>
      </c>
      <c r="G565" s="3">
        <v>21</v>
      </c>
      <c r="H565" s="1">
        <v>1509097.15</v>
      </c>
      <c r="I565" s="1">
        <v>0</v>
      </c>
      <c r="J565" s="3" t="str">
        <f t="shared" si="16"/>
        <v>&gt;500 000</v>
      </c>
      <c r="K565" t="str">
        <f t="shared" si="17"/>
        <v>0</v>
      </c>
    </row>
    <row r="566" spans="1:11" x14ac:dyDescent="0.25">
      <c r="A566" s="4">
        <v>45017</v>
      </c>
      <c r="B566" t="s">
        <v>9</v>
      </c>
      <c r="C566" t="s">
        <v>13</v>
      </c>
      <c r="D566" s="1">
        <v>4</v>
      </c>
      <c r="E566" s="2">
        <v>8</v>
      </c>
      <c r="F566" t="s">
        <v>12</v>
      </c>
      <c r="G566" s="3">
        <v>3</v>
      </c>
      <c r="H566" s="1">
        <v>224405.04</v>
      </c>
      <c r="I566" s="1">
        <v>0</v>
      </c>
      <c r="J566" s="3" t="str">
        <f t="shared" si="16"/>
        <v>Между 100 000 и 500 000</v>
      </c>
      <c r="K566" t="str">
        <f t="shared" si="17"/>
        <v>0</v>
      </c>
    </row>
    <row r="567" spans="1:11" x14ac:dyDescent="0.25">
      <c r="A567" s="4">
        <v>45017</v>
      </c>
      <c r="B567" t="s">
        <v>9</v>
      </c>
      <c r="C567" t="s">
        <v>13</v>
      </c>
      <c r="D567" s="1">
        <v>4</v>
      </c>
      <c r="E567" s="2">
        <v>8</v>
      </c>
      <c r="F567" t="s">
        <v>11</v>
      </c>
      <c r="G567" s="3">
        <v>74</v>
      </c>
      <c r="H567" s="1">
        <v>7700641.8099999996</v>
      </c>
      <c r="I567" s="1">
        <v>0</v>
      </c>
      <c r="J567" s="3" t="str">
        <f t="shared" si="16"/>
        <v>&gt;500 000</v>
      </c>
      <c r="K567" t="str">
        <f t="shared" si="17"/>
        <v>0</v>
      </c>
    </row>
    <row r="568" spans="1:11" x14ac:dyDescent="0.25">
      <c r="A568" s="4">
        <v>45047</v>
      </c>
      <c r="B568" t="s">
        <v>9</v>
      </c>
      <c r="C568" t="s">
        <v>13</v>
      </c>
      <c r="D568" s="1">
        <v>3</v>
      </c>
      <c r="E568" s="2">
        <v>8</v>
      </c>
      <c r="F568" t="s">
        <v>11</v>
      </c>
      <c r="G568" s="3">
        <v>16</v>
      </c>
      <c r="H568" s="1">
        <v>1305192.27</v>
      </c>
      <c r="I568" s="1">
        <v>0</v>
      </c>
      <c r="J568" s="3" t="str">
        <f t="shared" si="16"/>
        <v>&gt;500 000</v>
      </c>
      <c r="K568" t="str">
        <f t="shared" si="17"/>
        <v>0</v>
      </c>
    </row>
    <row r="569" spans="1:11" x14ac:dyDescent="0.25">
      <c r="A569" s="4">
        <v>45078</v>
      </c>
      <c r="B569" t="s">
        <v>9</v>
      </c>
      <c r="C569" t="s">
        <v>13</v>
      </c>
      <c r="D569" s="1">
        <v>1</v>
      </c>
      <c r="E569" s="2">
        <v>8</v>
      </c>
      <c r="F569" t="s">
        <v>12</v>
      </c>
      <c r="G569" s="3">
        <v>139</v>
      </c>
      <c r="H569" s="1">
        <v>61721934.170000002</v>
      </c>
      <c r="I569" s="1">
        <v>0</v>
      </c>
      <c r="J569" s="3" t="str">
        <f t="shared" si="16"/>
        <v>&gt;500 000</v>
      </c>
      <c r="K569" t="str">
        <f t="shared" si="17"/>
        <v>0</v>
      </c>
    </row>
    <row r="570" spans="1:11" x14ac:dyDescent="0.25">
      <c r="A570" s="4">
        <v>45078</v>
      </c>
      <c r="B570" t="s">
        <v>9</v>
      </c>
      <c r="C570" t="s">
        <v>13</v>
      </c>
      <c r="D570" s="1">
        <v>2</v>
      </c>
      <c r="E570" s="2">
        <v>8</v>
      </c>
      <c r="F570" t="s">
        <v>12</v>
      </c>
      <c r="G570" s="3">
        <v>34</v>
      </c>
      <c r="H570" s="1">
        <v>11221074.869999999</v>
      </c>
      <c r="I570" s="1">
        <v>0</v>
      </c>
      <c r="J570" s="3" t="str">
        <f t="shared" si="16"/>
        <v>&gt;500 000</v>
      </c>
      <c r="K570" t="str">
        <f t="shared" si="17"/>
        <v>0</v>
      </c>
    </row>
    <row r="571" spans="1:11" x14ac:dyDescent="0.25">
      <c r="A571" s="4">
        <v>45078</v>
      </c>
      <c r="B571" t="s">
        <v>9</v>
      </c>
      <c r="C571" t="s">
        <v>13</v>
      </c>
      <c r="D571" s="1">
        <v>4</v>
      </c>
      <c r="E571" s="2">
        <v>8</v>
      </c>
      <c r="F571" t="s">
        <v>11</v>
      </c>
      <c r="G571" s="3">
        <v>14</v>
      </c>
      <c r="H571" s="1">
        <v>1305952.5</v>
      </c>
      <c r="I571" s="1">
        <v>0</v>
      </c>
      <c r="J571" s="3" t="str">
        <f t="shared" si="16"/>
        <v>&gt;500 000</v>
      </c>
      <c r="K571" t="str">
        <f t="shared" si="17"/>
        <v>0</v>
      </c>
    </row>
    <row r="572" spans="1:11" x14ac:dyDescent="0.25">
      <c r="A572" s="4">
        <v>44562</v>
      </c>
      <c r="B572" t="s">
        <v>9</v>
      </c>
      <c r="C572" t="s">
        <v>13</v>
      </c>
      <c r="D572" s="1">
        <v>3</v>
      </c>
      <c r="E572" s="2">
        <v>8</v>
      </c>
      <c r="F572" t="s">
        <v>12</v>
      </c>
      <c r="G572" s="3">
        <v>34</v>
      </c>
      <c r="H572" s="1">
        <v>11471847.539999999</v>
      </c>
      <c r="I572" s="1">
        <v>0</v>
      </c>
      <c r="J572" s="3" t="str">
        <f t="shared" si="16"/>
        <v>&gt;500 000</v>
      </c>
      <c r="K572" t="str">
        <f t="shared" si="17"/>
        <v>0</v>
      </c>
    </row>
    <row r="573" spans="1:11" x14ac:dyDescent="0.25">
      <c r="A573" s="4">
        <v>44562</v>
      </c>
      <c r="B573" t="s">
        <v>9</v>
      </c>
      <c r="C573" t="s">
        <v>13</v>
      </c>
      <c r="D573" s="1">
        <v>1</v>
      </c>
      <c r="E573" s="2">
        <v>8</v>
      </c>
      <c r="F573" t="s">
        <v>12</v>
      </c>
      <c r="G573" s="3">
        <v>40</v>
      </c>
      <c r="H573" s="1">
        <v>11700467.140000001</v>
      </c>
      <c r="I573" s="1">
        <v>0</v>
      </c>
      <c r="J573" s="3" t="str">
        <f t="shared" si="16"/>
        <v>&gt;500 000</v>
      </c>
      <c r="K573" t="str">
        <f t="shared" si="17"/>
        <v>0</v>
      </c>
    </row>
    <row r="574" spans="1:11" x14ac:dyDescent="0.25">
      <c r="A574" s="4">
        <v>44562</v>
      </c>
      <c r="B574" t="s">
        <v>9</v>
      </c>
      <c r="C574" t="s">
        <v>10</v>
      </c>
      <c r="D574" s="1">
        <v>1</v>
      </c>
      <c r="E574" s="2">
        <v>8</v>
      </c>
      <c r="F574" t="s">
        <v>12</v>
      </c>
      <c r="G574" s="3">
        <v>74</v>
      </c>
      <c r="H574" s="1">
        <v>12538389.15</v>
      </c>
      <c r="I574" s="1">
        <v>0</v>
      </c>
      <c r="J574" s="3" t="str">
        <f t="shared" si="16"/>
        <v>&gt;500 000</v>
      </c>
      <c r="K574" t="str">
        <f t="shared" si="17"/>
        <v>0</v>
      </c>
    </row>
    <row r="575" spans="1:11" x14ac:dyDescent="0.25">
      <c r="A575" s="4">
        <v>44562</v>
      </c>
      <c r="B575" t="s">
        <v>9</v>
      </c>
      <c r="C575" t="s">
        <v>13</v>
      </c>
      <c r="D575" s="1">
        <v>2</v>
      </c>
      <c r="E575" s="2">
        <v>8</v>
      </c>
      <c r="F575" t="s">
        <v>12</v>
      </c>
      <c r="G575" s="3">
        <v>125</v>
      </c>
      <c r="H575" s="1">
        <v>55890050.890000001</v>
      </c>
      <c r="I575" s="1">
        <v>0</v>
      </c>
      <c r="J575" s="3" t="str">
        <f t="shared" si="16"/>
        <v>&gt;500 000</v>
      </c>
      <c r="K575" t="str">
        <f t="shared" si="17"/>
        <v>0</v>
      </c>
    </row>
    <row r="576" spans="1:11" x14ac:dyDescent="0.25">
      <c r="A576" s="4">
        <v>44593</v>
      </c>
      <c r="B576" t="s">
        <v>9</v>
      </c>
      <c r="C576" t="s">
        <v>13</v>
      </c>
      <c r="D576" s="1">
        <v>1</v>
      </c>
      <c r="E576" s="2">
        <v>9</v>
      </c>
      <c r="F576" t="s">
        <v>12</v>
      </c>
      <c r="G576" s="3">
        <v>62</v>
      </c>
      <c r="H576" s="1">
        <v>26014625.25</v>
      </c>
      <c r="I576" s="1">
        <v>0</v>
      </c>
      <c r="J576" s="3" t="str">
        <f t="shared" si="16"/>
        <v>&gt;500 000</v>
      </c>
      <c r="K576" t="str">
        <f t="shared" si="17"/>
        <v>0</v>
      </c>
    </row>
    <row r="577" spans="1:11" x14ac:dyDescent="0.25">
      <c r="A577" s="4">
        <v>44593</v>
      </c>
      <c r="B577" t="s">
        <v>9</v>
      </c>
      <c r="C577" t="s">
        <v>13</v>
      </c>
      <c r="D577" s="1">
        <v>2</v>
      </c>
      <c r="E577" s="2">
        <v>9</v>
      </c>
      <c r="F577" t="s">
        <v>12</v>
      </c>
      <c r="G577" s="3">
        <v>140</v>
      </c>
      <c r="H577" s="1">
        <v>62525948.880000003</v>
      </c>
      <c r="I577" s="1">
        <v>0</v>
      </c>
      <c r="J577" s="3" t="str">
        <f t="shared" si="16"/>
        <v>&gt;500 000</v>
      </c>
      <c r="K577" t="str">
        <f t="shared" si="17"/>
        <v>0</v>
      </c>
    </row>
    <row r="578" spans="1:11" x14ac:dyDescent="0.25">
      <c r="A578" s="4">
        <v>44593</v>
      </c>
      <c r="B578" t="s">
        <v>9</v>
      </c>
      <c r="C578" t="s">
        <v>13</v>
      </c>
      <c r="D578" s="1">
        <v>3</v>
      </c>
      <c r="E578" s="2">
        <v>9</v>
      </c>
      <c r="F578" t="s">
        <v>12</v>
      </c>
      <c r="G578" s="3">
        <v>88</v>
      </c>
      <c r="H578" s="1">
        <v>38682932.020000003</v>
      </c>
      <c r="I578" s="1">
        <v>0</v>
      </c>
      <c r="J578" s="3" t="str">
        <f t="shared" si="16"/>
        <v>&gt;500 000</v>
      </c>
      <c r="K578" t="str">
        <f t="shared" si="17"/>
        <v>0</v>
      </c>
    </row>
    <row r="579" spans="1:11" x14ac:dyDescent="0.25">
      <c r="A579" s="4">
        <v>44593</v>
      </c>
      <c r="B579" t="s">
        <v>9</v>
      </c>
      <c r="C579" t="s">
        <v>13</v>
      </c>
      <c r="D579" s="1">
        <v>4</v>
      </c>
      <c r="E579" s="2">
        <v>9</v>
      </c>
      <c r="F579" t="s">
        <v>12</v>
      </c>
      <c r="G579" s="3">
        <v>57</v>
      </c>
      <c r="H579" s="1">
        <v>23109552.32</v>
      </c>
      <c r="I579" s="1">
        <v>0</v>
      </c>
      <c r="J579" s="3" t="str">
        <f t="shared" si="16"/>
        <v>&gt;500 000</v>
      </c>
      <c r="K579" t="str">
        <f t="shared" si="17"/>
        <v>0</v>
      </c>
    </row>
    <row r="580" spans="1:11" x14ac:dyDescent="0.25">
      <c r="A580" s="4">
        <v>44621</v>
      </c>
      <c r="B580" t="s">
        <v>9</v>
      </c>
      <c r="C580" t="s">
        <v>10</v>
      </c>
      <c r="D580" s="1">
        <v>3</v>
      </c>
      <c r="E580" s="2">
        <v>9</v>
      </c>
      <c r="F580" t="s">
        <v>12</v>
      </c>
      <c r="G580" s="3">
        <v>113</v>
      </c>
      <c r="H580" s="1">
        <v>22924692.120000001</v>
      </c>
      <c r="I580" s="1">
        <v>0</v>
      </c>
      <c r="J580" s="3" t="str">
        <f t="shared" ref="J580:J643" si="18">IF(H580&lt;1000,"&lt;1000",IF(AND(H580&gt;1000,H580&lt;10000),"Между 1000 и 10 000",IF(AND(H580&gt;10000,H580&lt;50000),"Между 10 000 и 50 000",IF(AND(H580&gt;50000,H580&lt;100000),"Между 50 000 и 100 000",IF(AND(H580&gt;100000,H580&lt;500000),"Между 100 000 и 500 000","&gt;500 000")))))</f>
        <v>&gt;500 000</v>
      </c>
      <c r="K580" t="str">
        <f t="shared" ref="K580:K643" si="19">IF(I580=0,"0",IF(I580&lt;1000,"&lt;1000",IF(AND(I580&gt;1000,I580&lt;10000),"Между 1000 и 10 000",IF(AND(I580&gt;10000,I580&lt;50000),"Между 10 000 и 50 000",IF(AND(I580&gt;50000,I580&lt;100000),"Между 50 000 и 100 000",IF(AND(I580&gt;100000,I580&lt;500000),"Между 100 000 и 500 000",IF(AND(I580&gt;500000,I580&lt;1000000),"Между 500 000 и 1 000 000","&gt;1 000 000")))))))</f>
        <v>0</v>
      </c>
    </row>
    <row r="581" spans="1:11" x14ac:dyDescent="0.25">
      <c r="A581" s="4">
        <v>44621</v>
      </c>
      <c r="B581" t="s">
        <v>9</v>
      </c>
      <c r="C581" t="s">
        <v>13</v>
      </c>
      <c r="D581" s="1">
        <v>1</v>
      </c>
      <c r="E581" s="2">
        <v>9</v>
      </c>
      <c r="F581" t="s">
        <v>12</v>
      </c>
      <c r="G581" s="3">
        <v>64</v>
      </c>
      <c r="H581" s="1">
        <v>28506908.149999999</v>
      </c>
      <c r="I581" s="1">
        <v>0</v>
      </c>
      <c r="J581" s="3" t="str">
        <f t="shared" si="18"/>
        <v>&gt;500 000</v>
      </c>
      <c r="K581" t="str">
        <f t="shared" si="19"/>
        <v>0</v>
      </c>
    </row>
    <row r="582" spans="1:11" x14ac:dyDescent="0.25">
      <c r="A582" s="4">
        <v>44621</v>
      </c>
      <c r="B582" t="s">
        <v>9</v>
      </c>
      <c r="C582" t="s">
        <v>13</v>
      </c>
      <c r="D582" s="1">
        <v>2</v>
      </c>
      <c r="E582" s="2">
        <v>9</v>
      </c>
      <c r="F582" t="s">
        <v>12</v>
      </c>
      <c r="G582" s="3">
        <v>58</v>
      </c>
      <c r="H582" s="1">
        <v>24504176.870000001</v>
      </c>
      <c r="I582" s="1">
        <v>0</v>
      </c>
      <c r="J582" s="3" t="str">
        <f t="shared" si="18"/>
        <v>&gt;500 000</v>
      </c>
      <c r="K582" t="str">
        <f t="shared" si="19"/>
        <v>0</v>
      </c>
    </row>
    <row r="583" spans="1:11" x14ac:dyDescent="0.25">
      <c r="A583" s="4">
        <v>44621</v>
      </c>
      <c r="B583" t="s">
        <v>9</v>
      </c>
      <c r="C583" t="s">
        <v>13</v>
      </c>
      <c r="D583" s="1">
        <v>3</v>
      </c>
      <c r="E583" s="2">
        <v>9</v>
      </c>
      <c r="F583" t="s">
        <v>12</v>
      </c>
      <c r="G583" s="3">
        <v>133</v>
      </c>
      <c r="H583" s="1">
        <v>60837103.380000003</v>
      </c>
      <c r="I583" s="1">
        <v>0</v>
      </c>
      <c r="J583" s="3" t="str">
        <f t="shared" si="18"/>
        <v>&gt;500 000</v>
      </c>
      <c r="K583" t="str">
        <f t="shared" si="19"/>
        <v>0</v>
      </c>
    </row>
    <row r="584" spans="1:11" x14ac:dyDescent="0.25">
      <c r="A584" s="4">
        <v>44621</v>
      </c>
      <c r="B584" t="s">
        <v>9</v>
      </c>
      <c r="C584" t="s">
        <v>13</v>
      </c>
      <c r="D584" s="1">
        <v>4</v>
      </c>
      <c r="E584" s="2">
        <v>9</v>
      </c>
      <c r="F584" t="s">
        <v>12</v>
      </c>
      <c r="G584" s="3">
        <v>84</v>
      </c>
      <c r="H584" s="1">
        <v>37522962.920000002</v>
      </c>
      <c r="I584" s="1">
        <v>0</v>
      </c>
      <c r="J584" s="3" t="str">
        <f t="shared" si="18"/>
        <v>&gt;500 000</v>
      </c>
      <c r="K584" t="str">
        <f t="shared" si="19"/>
        <v>0</v>
      </c>
    </row>
    <row r="585" spans="1:11" x14ac:dyDescent="0.25">
      <c r="A585" s="4">
        <v>44652</v>
      </c>
      <c r="B585" t="s">
        <v>9</v>
      </c>
      <c r="C585" t="s">
        <v>13</v>
      </c>
      <c r="D585" s="1">
        <v>1</v>
      </c>
      <c r="E585" s="2">
        <v>9</v>
      </c>
      <c r="F585" t="s">
        <v>12</v>
      </c>
      <c r="G585" s="3">
        <v>74</v>
      </c>
      <c r="H585" s="1">
        <v>28874382.23</v>
      </c>
      <c r="I585" s="1">
        <v>0</v>
      </c>
      <c r="J585" s="3" t="str">
        <f t="shared" si="18"/>
        <v>&gt;500 000</v>
      </c>
      <c r="K585" t="str">
        <f t="shared" si="19"/>
        <v>0</v>
      </c>
    </row>
    <row r="586" spans="1:11" x14ac:dyDescent="0.25">
      <c r="A586" s="4">
        <v>44652</v>
      </c>
      <c r="B586" t="s">
        <v>9</v>
      </c>
      <c r="C586" t="s">
        <v>13</v>
      </c>
      <c r="D586" s="1">
        <v>2</v>
      </c>
      <c r="E586" s="2">
        <v>9</v>
      </c>
      <c r="F586" t="s">
        <v>12</v>
      </c>
      <c r="G586" s="3">
        <v>59</v>
      </c>
      <c r="H586" s="1">
        <v>26280556.77</v>
      </c>
      <c r="I586" s="1">
        <v>0</v>
      </c>
      <c r="J586" s="3" t="str">
        <f t="shared" si="18"/>
        <v>&gt;500 000</v>
      </c>
      <c r="K586" t="str">
        <f t="shared" si="19"/>
        <v>0</v>
      </c>
    </row>
    <row r="587" spans="1:11" x14ac:dyDescent="0.25">
      <c r="A587" s="4">
        <v>44652</v>
      </c>
      <c r="B587" t="s">
        <v>9</v>
      </c>
      <c r="C587" t="s">
        <v>13</v>
      </c>
      <c r="D587" s="1">
        <v>3</v>
      </c>
      <c r="E587" s="2">
        <v>9</v>
      </c>
      <c r="F587" t="s">
        <v>12</v>
      </c>
      <c r="G587" s="3">
        <v>54</v>
      </c>
      <c r="H587" s="1">
        <v>23734266.48</v>
      </c>
      <c r="I587" s="1">
        <v>0</v>
      </c>
      <c r="J587" s="3" t="str">
        <f t="shared" si="18"/>
        <v>&gt;500 000</v>
      </c>
      <c r="K587" t="str">
        <f t="shared" si="19"/>
        <v>0</v>
      </c>
    </row>
    <row r="588" spans="1:11" x14ac:dyDescent="0.25">
      <c r="A588" s="4">
        <v>44652</v>
      </c>
      <c r="B588" t="s">
        <v>9</v>
      </c>
      <c r="C588" t="s">
        <v>13</v>
      </c>
      <c r="D588" s="1">
        <v>4</v>
      </c>
      <c r="E588" s="2">
        <v>9</v>
      </c>
      <c r="F588" t="s">
        <v>12</v>
      </c>
      <c r="G588" s="3">
        <v>127</v>
      </c>
      <c r="H588" s="1">
        <v>59917253.100000001</v>
      </c>
      <c r="I588" s="1">
        <v>0</v>
      </c>
      <c r="J588" s="3" t="str">
        <f t="shared" si="18"/>
        <v>&gt;500 000</v>
      </c>
      <c r="K588" t="str">
        <f t="shared" si="19"/>
        <v>0</v>
      </c>
    </row>
    <row r="589" spans="1:11" x14ac:dyDescent="0.25">
      <c r="A589" s="4">
        <v>44682</v>
      </c>
      <c r="B589" t="s">
        <v>9</v>
      </c>
      <c r="C589" t="s">
        <v>13</v>
      </c>
      <c r="D589" s="1">
        <v>1</v>
      </c>
      <c r="E589" s="2">
        <v>9</v>
      </c>
      <c r="F589" t="s">
        <v>12</v>
      </c>
      <c r="G589" s="3">
        <v>16</v>
      </c>
      <c r="H589" s="1">
        <v>7376833.7000000002</v>
      </c>
      <c r="I589" s="1">
        <v>0</v>
      </c>
      <c r="J589" s="3" t="str">
        <f t="shared" si="18"/>
        <v>&gt;500 000</v>
      </c>
      <c r="K589" t="str">
        <f t="shared" si="19"/>
        <v>0</v>
      </c>
    </row>
    <row r="590" spans="1:11" x14ac:dyDescent="0.25">
      <c r="A590" s="4">
        <v>44682</v>
      </c>
      <c r="B590" t="s">
        <v>9</v>
      </c>
      <c r="C590" t="s">
        <v>13</v>
      </c>
      <c r="D590" s="1">
        <v>2</v>
      </c>
      <c r="E590" s="2">
        <v>9</v>
      </c>
      <c r="F590" t="s">
        <v>12</v>
      </c>
      <c r="G590" s="3">
        <v>64</v>
      </c>
      <c r="H590" s="1">
        <v>25620696.199999999</v>
      </c>
      <c r="I590" s="1">
        <v>0</v>
      </c>
      <c r="J590" s="3" t="str">
        <f t="shared" si="18"/>
        <v>&gt;500 000</v>
      </c>
      <c r="K590" t="str">
        <f t="shared" si="19"/>
        <v>0</v>
      </c>
    </row>
    <row r="591" spans="1:11" x14ac:dyDescent="0.25">
      <c r="A591" s="4">
        <v>44682</v>
      </c>
      <c r="B591" t="s">
        <v>9</v>
      </c>
      <c r="C591" t="s">
        <v>13</v>
      </c>
      <c r="D591" s="1">
        <v>3</v>
      </c>
      <c r="E591" s="2">
        <v>9</v>
      </c>
      <c r="F591" t="s">
        <v>12</v>
      </c>
      <c r="G591" s="3">
        <v>53</v>
      </c>
      <c r="H591" s="1">
        <v>24109695.66</v>
      </c>
      <c r="I591" s="1">
        <v>0</v>
      </c>
      <c r="J591" s="3" t="str">
        <f t="shared" si="18"/>
        <v>&gt;500 000</v>
      </c>
      <c r="K591" t="str">
        <f t="shared" si="19"/>
        <v>0</v>
      </c>
    </row>
    <row r="592" spans="1:11" x14ac:dyDescent="0.25">
      <c r="A592" s="4">
        <v>44713</v>
      </c>
      <c r="B592" t="s">
        <v>9</v>
      </c>
      <c r="C592" t="s">
        <v>13</v>
      </c>
      <c r="D592" s="1">
        <v>1</v>
      </c>
      <c r="E592" s="2">
        <v>9</v>
      </c>
      <c r="F592" t="s">
        <v>12</v>
      </c>
      <c r="G592" s="3">
        <v>69</v>
      </c>
      <c r="H592" s="1">
        <v>23823830.239999998</v>
      </c>
      <c r="I592" s="1">
        <v>0</v>
      </c>
      <c r="J592" s="3" t="str">
        <f t="shared" si="18"/>
        <v>&gt;500 000</v>
      </c>
      <c r="K592" t="str">
        <f t="shared" si="19"/>
        <v>0</v>
      </c>
    </row>
    <row r="593" spans="1:11" x14ac:dyDescent="0.25">
      <c r="A593" s="4">
        <v>44713</v>
      </c>
      <c r="B593" t="s">
        <v>9</v>
      </c>
      <c r="C593" t="s">
        <v>13</v>
      </c>
      <c r="D593" s="1">
        <v>2</v>
      </c>
      <c r="E593" s="2">
        <v>9</v>
      </c>
      <c r="F593" t="s">
        <v>12</v>
      </c>
      <c r="G593" s="3">
        <v>16</v>
      </c>
      <c r="H593" s="1">
        <v>7510626.3499999996</v>
      </c>
      <c r="I593" s="1">
        <v>0</v>
      </c>
      <c r="J593" s="3" t="str">
        <f t="shared" si="18"/>
        <v>&gt;500 000</v>
      </c>
      <c r="K593" t="str">
        <f t="shared" si="19"/>
        <v>0</v>
      </c>
    </row>
    <row r="594" spans="1:11" x14ac:dyDescent="0.25">
      <c r="A594" s="4">
        <v>44713</v>
      </c>
      <c r="B594" t="s">
        <v>9</v>
      </c>
      <c r="C594" t="s">
        <v>13</v>
      </c>
      <c r="D594" s="1">
        <v>3</v>
      </c>
      <c r="E594" s="2">
        <v>9</v>
      </c>
      <c r="F594" t="s">
        <v>12</v>
      </c>
      <c r="G594" s="3">
        <v>61</v>
      </c>
      <c r="H594" s="1">
        <v>24932428.100000001</v>
      </c>
      <c r="I594" s="1">
        <v>0</v>
      </c>
      <c r="J594" s="3" t="str">
        <f t="shared" si="18"/>
        <v>&gt;500 000</v>
      </c>
      <c r="K594" t="str">
        <f t="shared" si="19"/>
        <v>0</v>
      </c>
    </row>
    <row r="595" spans="1:11" x14ac:dyDescent="0.25">
      <c r="A595" s="4">
        <v>44713</v>
      </c>
      <c r="B595" t="s">
        <v>9</v>
      </c>
      <c r="C595" t="s">
        <v>13</v>
      </c>
      <c r="D595" s="1">
        <v>4</v>
      </c>
      <c r="E595" s="2">
        <v>9</v>
      </c>
      <c r="F595" t="s">
        <v>12</v>
      </c>
      <c r="G595" s="3">
        <v>45</v>
      </c>
      <c r="H595" s="1">
        <v>21331732.77</v>
      </c>
      <c r="I595" s="1">
        <v>0</v>
      </c>
      <c r="J595" s="3" t="str">
        <f t="shared" si="18"/>
        <v>&gt;500 000</v>
      </c>
      <c r="K595" t="str">
        <f t="shared" si="19"/>
        <v>0</v>
      </c>
    </row>
    <row r="596" spans="1:11" x14ac:dyDescent="0.25">
      <c r="A596" s="4">
        <v>44743</v>
      </c>
      <c r="B596" t="s">
        <v>9</v>
      </c>
      <c r="C596" t="s">
        <v>13</v>
      </c>
      <c r="D596" s="1">
        <v>1</v>
      </c>
      <c r="E596" s="2">
        <v>9</v>
      </c>
      <c r="F596" t="s">
        <v>12</v>
      </c>
      <c r="G596" s="3">
        <v>36</v>
      </c>
      <c r="H596" s="1">
        <v>11606684.630000001</v>
      </c>
      <c r="I596" s="1">
        <v>0</v>
      </c>
      <c r="J596" s="3" t="str">
        <f t="shared" si="18"/>
        <v>&gt;500 000</v>
      </c>
      <c r="K596" t="str">
        <f t="shared" si="19"/>
        <v>0</v>
      </c>
    </row>
    <row r="597" spans="1:11" x14ac:dyDescent="0.25">
      <c r="A597" s="4">
        <v>44743</v>
      </c>
      <c r="B597" t="s">
        <v>9</v>
      </c>
      <c r="C597" t="s">
        <v>13</v>
      </c>
      <c r="D597" s="1">
        <v>2</v>
      </c>
      <c r="E597" s="2">
        <v>9</v>
      </c>
      <c r="F597" t="s">
        <v>12</v>
      </c>
      <c r="G597" s="3">
        <v>64</v>
      </c>
      <c r="H597" s="1">
        <v>21635782.27</v>
      </c>
      <c r="I597" s="1">
        <v>0</v>
      </c>
      <c r="J597" s="3" t="str">
        <f t="shared" si="18"/>
        <v>&gt;500 000</v>
      </c>
      <c r="K597" t="str">
        <f t="shared" si="19"/>
        <v>0</v>
      </c>
    </row>
    <row r="598" spans="1:11" x14ac:dyDescent="0.25">
      <c r="A598" s="4">
        <v>44743</v>
      </c>
      <c r="B598" t="s">
        <v>9</v>
      </c>
      <c r="C598" t="s">
        <v>13</v>
      </c>
      <c r="D598" s="1">
        <v>3</v>
      </c>
      <c r="E598" s="2">
        <v>9</v>
      </c>
      <c r="F598" t="s">
        <v>12</v>
      </c>
      <c r="G598" s="3">
        <v>15</v>
      </c>
      <c r="H598" s="1">
        <v>7139947.7599999998</v>
      </c>
      <c r="I598" s="1">
        <v>0</v>
      </c>
      <c r="J598" s="3" t="str">
        <f t="shared" si="18"/>
        <v>&gt;500 000</v>
      </c>
      <c r="K598" t="str">
        <f t="shared" si="19"/>
        <v>0</v>
      </c>
    </row>
    <row r="599" spans="1:11" x14ac:dyDescent="0.25">
      <c r="A599" s="4">
        <v>44743</v>
      </c>
      <c r="B599" t="s">
        <v>9</v>
      </c>
      <c r="C599" t="s">
        <v>13</v>
      </c>
      <c r="D599" s="1">
        <v>3</v>
      </c>
      <c r="E599" s="2">
        <v>9</v>
      </c>
      <c r="F599" t="s">
        <v>11</v>
      </c>
      <c r="G599" s="3">
        <v>38</v>
      </c>
      <c r="H599" s="1">
        <v>2765151.54</v>
      </c>
      <c r="I599" s="1">
        <v>0</v>
      </c>
      <c r="J599" s="3" t="str">
        <f t="shared" si="18"/>
        <v>&gt;500 000</v>
      </c>
      <c r="K599" t="str">
        <f t="shared" si="19"/>
        <v>0</v>
      </c>
    </row>
    <row r="600" spans="1:11" x14ac:dyDescent="0.25">
      <c r="A600" s="4">
        <v>44743</v>
      </c>
      <c r="B600" t="s">
        <v>9</v>
      </c>
      <c r="C600" t="s">
        <v>13</v>
      </c>
      <c r="D600" s="1">
        <v>4</v>
      </c>
      <c r="E600" s="2">
        <v>9</v>
      </c>
      <c r="F600" t="s">
        <v>12</v>
      </c>
      <c r="G600" s="3">
        <v>54</v>
      </c>
      <c r="H600" s="1">
        <v>22176326.440000001</v>
      </c>
      <c r="I600" s="1">
        <v>0</v>
      </c>
      <c r="J600" s="3" t="str">
        <f t="shared" si="18"/>
        <v>&gt;500 000</v>
      </c>
      <c r="K600" t="str">
        <f t="shared" si="19"/>
        <v>0</v>
      </c>
    </row>
    <row r="601" spans="1:11" x14ac:dyDescent="0.25">
      <c r="A601" s="4">
        <v>44774</v>
      </c>
      <c r="B601" t="s">
        <v>9</v>
      </c>
      <c r="C601" t="s">
        <v>13</v>
      </c>
      <c r="D601" s="1">
        <v>1</v>
      </c>
      <c r="E601" s="2">
        <v>9</v>
      </c>
      <c r="F601" t="s">
        <v>12</v>
      </c>
      <c r="G601" s="3">
        <v>28</v>
      </c>
      <c r="H601" s="1">
        <v>10020323.939999999</v>
      </c>
      <c r="I601" s="1">
        <v>0</v>
      </c>
      <c r="J601" s="3" t="str">
        <f t="shared" si="18"/>
        <v>&gt;500 000</v>
      </c>
      <c r="K601" t="str">
        <f t="shared" si="19"/>
        <v>0</v>
      </c>
    </row>
    <row r="602" spans="1:11" x14ac:dyDescent="0.25">
      <c r="A602" s="4">
        <v>44774</v>
      </c>
      <c r="B602" t="s">
        <v>9</v>
      </c>
      <c r="C602" t="s">
        <v>13</v>
      </c>
      <c r="D602" s="1">
        <v>2</v>
      </c>
      <c r="E602" s="2">
        <v>9</v>
      </c>
      <c r="F602" t="s">
        <v>12</v>
      </c>
      <c r="G602" s="3">
        <v>32</v>
      </c>
      <c r="H602" s="1">
        <v>10395775.119999999</v>
      </c>
      <c r="I602" s="1">
        <v>0</v>
      </c>
      <c r="J602" s="3" t="str">
        <f t="shared" si="18"/>
        <v>&gt;500 000</v>
      </c>
      <c r="K602" t="str">
        <f t="shared" si="19"/>
        <v>0</v>
      </c>
    </row>
    <row r="603" spans="1:11" x14ac:dyDescent="0.25">
      <c r="A603" s="4">
        <v>44774</v>
      </c>
      <c r="B603" t="s">
        <v>9</v>
      </c>
      <c r="C603" t="s">
        <v>13</v>
      </c>
      <c r="D603" s="1">
        <v>3</v>
      </c>
      <c r="E603" s="2">
        <v>9</v>
      </c>
      <c r="F603" t="s">
        <v>12</v>
      </c>
      <c r="G603" s="3">
        <v>56</v>
      </c>
      <c r="H603" s="1">
        <v>20005313.559999999</v>
      </c>
      <c r="I603" s="1">
        <v>0</v>
      </c>
      <c r="J603" s="3" t="str">
        <f t="shared" si="18"/>
        <v>&gt;500 000</v>
      </c>
      <c r="K603" t="str">
        <f t="shared" si="19"/>
        <v>0</v>
      </c>
    </row>
    <row r="604" spans="1:11" x14ac:dyDescent="0.25">
      <c r="A604" s="4">
        <v>44774</v>
      </c>
      <c r="B604" t="s">
        <v>9</v>
      </c>
      <c r="C604" t="s">
        <v>13</v>
      </c>
      <c r="D604" s="1">
        <v>4</v>
      </c>
      <c r="E604" s="2">
        <v>9</v>
      </c>
      <c r="F604" t="s">
        <v>12</v>
      </c>
      <c r="G604" s="3">
        <v>12</v>
      </c>
      <c r="H604" s="1">
        <v>5735577.21</v>
      </c>
      <c r="I604" s="1">
        <v>0</v>
      </c>
      <c r="J604" s="3" t="str">
        <f t="shared" si="18"/>
        <v>&gt;500 000</v>
      </c>
      <c r="K604" t="str">
        <f t="shared" si="19"/>
        <v>0</v>
      </c>
    </row>
    <row r="605" spans="1:11" x14ac:dyDescent="0.25">
      <c r="A605" s="4">
        <v>44805</v>
      </c>
      <c r="B605" t="s">
        <v>9</v>
      </c>
      <c r="C605" t="s">
        <v>13</v>
      </c>
      <c r="D605" s="1">
        <v>1</v>
      </c>
      <c r="E605" s="2">
        <v>9</v>
      </c>
      <c r="F605" t="s">
        <v>12</v>
      </c>
      <c r="G605" s="3">
        <v>47</v>
      </c>
      <c r="H605" s="1">
        <v>20002718.539999999</v>
      </c>
      <c r="I605" s="1">
        <v>0</v>
      </c>
      <c r="J605" s="3" t="str">
        <f t="shared" si="18"/>
        <v>&gt;500 000</v>
      </c>
      <c r="K605" t="str">
        <f t="shared" si="19"/>
        <v>0</v>
      </c>
    </row>
    <row r="606" spans="1:11" x14ac:dyDescent="0.25">
      <c r="A606" s="4">
        <v>44805</v>
      </c>
      <c r="B606" t="s">
        <v>9</v>
      </c>
      <c r="C606" t="s">
        <v>13</v>
      </c>
      <c r="D606" s="1">
        <v>2</v>
      </c>
      <c r="E606" s="2">
        <v>9</v>
      </c>
      <c r="F606" t="s">
        <v>12</v>
      </c>
      <c r="G606" s="3">
        <v>23</v>
      </c>
      <c r="H606" s="1">
        <v>8421495.3300000001</v>
      </c>
      <c r="I606" s="1">
        <v>0</v>
      </c>
      <c r="J606" s="3" t="str">
        <f t="shared" si="18"/>
        <v>&gt;500 000</v>
      </c>
      <c r="K606" t="str">
        <f t="shared" si="19"/>
        <v>0</v>
      </c>
    </row>
    <row r="607" spans="1:11" x14ac:dyDescent="0.25">
      <c r="A607" s="4">
        <v>44805</v>
      </c>
      <c r="B607" t="s">
        <v>9</v>
      </c>
      <c r="C607" t="s">
        <v>13</v>
      </c>
      <c r="D607" s="1">
        <v>3</v>
      </c>
      <c r="E607" s="2">
        <v>9</v>
      </c>
      <c r="F607" t="s">
        <v>12</v>
      </c>
      <c r="G607" s="3">
        <v>28</v>
      </c>
      <c r="H607" s="1">
        <v>9678574.9900000002</v>
      </c>
      <c r="I607" s="1">
        <v>0</v>
      </c>
      <c r="J607" s="3" t="str">
        <f t="shared" si="18"/>
        <v>&gt;500 000</v>
      </c>
      <c r="K607" t="str">
        <f t="shared" si="19"/>
        <v>0</v>
      </c>
    </row>
    <row r="608" spans="1:11" x14ac:dyDescent="0.25">
      <c r="A608" s="4">
        <v>44805</v>
      </c>
      <c r="B608" t="s">
        <v>9</v>
      </c>
      <c r="C608" t="s">
        <v>13</v>
      </c>
      <c r="D608" s="1">
        <v>4</v>
      </c>
      <c r="E608" s="2">
        <v>9</v>
      </c>
      <c r="F608" t="s">
        <v>12</v>
      </c>
      <c r="G608" s="3">
        <v>52</v>
      </c>
      <c r="H608" s="1">
        <v>18673060.949999999</v>
      </c>
      <c r="I608" s="1">
        <v>0</v>
      </c>
      <c r="J608" s="3" t="str">
        <f t="shared" si="18"/>
        <v>&gt;500 000</v>
      </c>
      <c r="K608" t="str">
        <f t="shared" si="19"/>
        <v>0</v>
      </c>
    </row>
    <row r="609" spans="1:11" x14ac:dyDescent="0.25">
      <c r="A609" s="4">
        <v>44835</v>
      </c>
      <c r="B609" t="s">
        <v>9</v>
      </c>
      <c r="C609" t="s">
        <v>13</v>
      </c>
      <c r="D609" s="1">
        <v>1</v>
      </c>
      <c r="E609" s="2">
        <v>9</v>
      </c>
      <c r="F609" t="s">
        <v>12</v>
      </c>
      <c r="G609" s="3">
        <v>32</v>
      </c>
      <c r="H609" s="1">
        <v>11275543.17</v>
      </c>
      <c r="I609" s="1">
        <v>0</v>
      </c>
      <c r="J609" s="3" t="str">
        <f t="shared" si="18"/>
        <v>&gt;500 000</v>
      </c>
      <c r="K609" t="str">
        <f t="shared" si="19"/>
        <v>0</v>
      </c>
    </row>
    <row r="610" spans="1:11" x14ac:dyDescent="0.25">
      <c r="A610" s="4">
        <v>44835</v>
      </c>
      <c r="B610" t="s">
        <v>9</v>
      </c>
      <c r="C610" t="s">
        <v>13</v>
      </c>
      <c r="D610" s="1">
        <v>2</v>
      </c>
      <c r="E610" s="2">
        <v>9</v>
      </c>
      <c r="F610" t="s">
        <v>12</v>
      </c>
      <c r="G610" s="3">
        <v>41</v>
      </c>
      <c r="H610" s="1">
        <v>17777868.949999999</v>
      </c>
      <c r="I610" s="1">
        <v>0</v>
      </c>
      <c r="J610" s="3" t="str">
        <f t="shared" si="18"/>
        <v>&gt;500 000</v>
      </c>
      <c r="K610" t="str">
        <f t="shared" si="19"/>
        <v>0</v>
      </c>
    </row>
    <row r="611" spans="1:11" x14ac:dyDescent="0.25">
      <c r="A611" s="4">
        <v>44835</v>
      </c>
      <c r="B611" t="s">
        <v>9</v>
      </c>
      <c r="C611" t="s">
        <v>13</v>
      </c>
      <c r="D611" s="1">
        <v>3</v>
      </c>
      <c r="E611" s="2">
        <v>9</v>
      </c>
      <c r="F611" t="s">
        <v>12</v>
      </c>
      <c r="G611" s="3">
        <v>19</v>
      </c>
      <c r="H611" s="1">
        <v>7087986.71</v>
      </c>
      <c r="I611" s="1">
        <v>0</v>
      </c>
      <c r="J611" s="3" t="str">
        <f t="shared" si="18"/>
        <v>&gt;500 000</v>
      </c>
      <c r="K611" t="str">
        <f t="shared" si="19"/>
        <v>0</v>
      </c>
    </row>
    <row r="612" spans="1:11" x14ac:dyDescent="0.25">
      <c r="A612" s="4">
        <v>44835</v>
      </c>
      <c r="B612" t="s">
        <v>9</v>
      </c>
      <c r="C612" t="s">
        <v>13</v>
      </c>
      <c r="D612" s="1">
        <v>4</v>
      </c>
      <c r="E612" s="2">
        <v>9</v>
      </c>
      <c r="F612" t="s">
        <v>12</v>
      </c>
      <c r="G612" s="3">
        <v>22</v>
      </c>
      <c r="H612" s="1">
        <v>7506947.96</v>
      </c>
      <c r="I612" s="1">
        <v>0</v>
      </c>
      <c r="J612" s="3" t="str">
        <f t="shared" si="18"/>
        <v>&gt;500 000</v>
      </c>
      <c r="K612" t="str">
        <f t="shared" si="19"/>
        <v>0</v>
      </c>
    </row>
    <row r="613" spans="1:11" x14ac:dyDescent="0.25">
      <c r="A613" s="4">
        <v>44866</v>
      </c>
      <c r="B613" t="s">
        <v>9</v>
      </c>
      <c r="C613" t="s">
        <v>13</v>
      </c>
      <c r="D613" s="1">
        <v>2</v>
      </c>
      <c r="E613" s="2">
        <v>9</v>
      </c>
      <c r="F613" t="s">
        <v>12</v>
      </c>
      <c r="G613" s="3">
        <v>26</v>
      </c>
      <c r="H613" s="1">
        <v>9138445.9299999997</v>
      </c>
      <c r="I613" s="1">
        <v>0</v>
      </c>
      <c r="J613" s="3" t="str">
        <f t="shared" si="18"/>
        <v>&gt;500 000</v>
      </c>
      <c r="K613" t="str">
        <f t="shared" si="19"/>
        <v>0</v>
      </c>
    </row>
    <row r="614" spans="1:11" x14ac:dyDescent="0.25">
      <c r="A614" s="4">
        <v>44866</v>
      </c>
      <c r="B614" t="s">
        <v>9</v>
      </c>
      <c r="C614" t="s">
        <v>13</v>
      </c>
      <c r="D614" s="1">
        <v>3</v>
      </c>
      <c r="E614" s="2">
        <v>9</v>
      </c>
      <c r="F614" t="s">
        <v>12</v>
      </c>
      <c r="G614" s="3">
        <v>39</v>
      </c>
      <c r="H614" s="1">
        <v>17382550.129999999</v>
      </c>
      <c r="I614" s="1">
        <v>0</v>
      </c>
      <c r="J614" s="3" t="str">
        <f t="shared" si="18"/>
        <v>&gt;500 000</v>
      </c>
      <c r="K614" t="str">
        <f t="shared" si="19"/>
        <v>0</v>
      </c>
    </row>
    <row r="615" spans="1:11" x14ac:dyDescent="0.25">
      <c r="A615" s="4">
        <v>44866</v>
      </c>
      <c r="B615" t="s">
        <v>9</v>
      </c>
      <c r="C615" t="s">
        <v>13</v>
      </c>
      <c r="D615" s="1">
        <v>4</v>
      </c>
      <c r="E615" s="2">
        <v>9</v>
      </c>
      <c r="F615" t="s">
        <v>12</v>
      </c>
      <c r="G615" s="3">
        <v>18</v>
      </c>
      <c r="H615" s="1">
        <v>6920495.8899999997</v>
      </c>
      <c r="I615" s="1">
        <v>0</v>
      </c>
      <c r="J615" s="3" t="str">
        <f t="shared" si="18"/>
        <v>&gt;500 000</v>
      </c>
      <c r="K615" t="str">
        <f t="shared" si="19"/>
        <v>0</v>
      </c>
    </row>
    <row r="616" spans="1:11" x14ac:dyDescent="0.25">
      <c r="A616" s="4">
        <v>44866</v>
      </c>
      <c r="B616" t="s">
        <v>9</v>
      </c>
      <c r="C616" t="s">
        <v>13</v>
      </c>
      <c r="D616" s="1">
        <v>4</v>
      </c>
      <c r="E616" s="2">
        <v>9</v>
      </c>
      <c r="F616" t="s">
        <v>11</v>
      </c>
      <c r="G616" s="3">
        <v>26</v>
      </c>
      <c r="H616" s="1">
        <v>2218688.69</v>
      </c>
      <c r="I616" s="1">
        <v>0</v>
      </c>
      <c r="J616" s="3" t="str">
        <f t="shared" si="18"/>
        <v>&gt;500 000</v>
      </c>
      <c r="K616" t="str">
        <f t="shared" si="19"/>
        <v>0</v>
      </c>
    </row>
    <row r="617" spans="1:11" x14ac:dyDescent="0.25">
      <c r="A617" s="4">
        <v>44896</v>
      </c>
      <c r="B617" t="s">
        <v>9</v>
      </c>
      <c r="C617" t="s">
        <v>13</v>
      </c>
      <c r="D617" s="1">
        <v>1</v>
      </c>
      <c r="E617" s="2">
        <v>9</v>
      </c>
      <c r="F617" t="s">
        <v>12</v>
      </c>
      <c r="G617" s="3">
        <v>3</v>
      </c>
      <c r="H617" s="1">
        <v>2141072.35</v>
      </c>
      <c r="I617" s="1">
        <v>0</v>
      </c>
      <c r="J617" s="3" t="str">
        <f t="shared" si="18"/>
        <v>&gt;500 000</v>
      </c>
      <c r="K617" t="str">
        <f t="shared" si="19"/>
        <v>0</v>
      </c>
    </row>
    <row r="618" spans="1:11" x14ac:dyDescent="0.25">
      <c r="A618" s="4">
        <v>44896</v>
      </c>
      <c r="B618" t="s">
        <v>9</v>
      </c>
      <c r="C618" t="s">
        <v>13</v>
      </c>
      <c r="D618" s="1">
        <v>2</v>
      </c>
      <c r="E618" s="2">
        <v>9</v>
      </c>
      <c r="F618" t="s">
        <v>12</v>
      </c>
      <c r="G618" s="3">
        <v>19</v>
      </c>
      <c r="H618" s="1">
        <v>7432964.25</v>
      </c>
      <c r="I618" s="1">
        <v>0</v>
      </c>
      <c r="J618" s="3" t="str">
        <f t="shared" si="18"/>
        <v>&gt;500 000</v>
      </c>
      <c r="K618" t="str">
        <f t="shared" si="19"/>
        <v>0</v>
      </c>
    </row>
    <row r="619" spans="1:11" x14ac:dyDescent="0.25">
      <c r="A619" s="4">
        <v>44896</v>
      </c>
      <c r="B619" t="s">
        <v>9</v>
      </c>
      <c r="C619" t="s">
        <v>13</v>
      </c>
      <c r="D619" s="1">
        <v>3</v>
      </c>
      <c r="E619" s="2">
        <v>9</v>
      </c>
      <c r="F619" t="s">
        <v>12</v>
      </c>
      <c r="G619" s="3">
        <v>21</v>
      </c>
      <c r="H619" s="1">
        <v>8177938.21</v>
      </c>
      <c r="I619" s="1">
        <v>0</v>
      </c>
      <c r="J619" s="3" t="str">
        <f t="shared" si="18"/>
        <v>&gt;500 000</v>
      </c>
      <c r="K619" t="str">
        <f t="shared" si="19"/>
        <v>0</v>
      </c>
    </row>
    <row r="620" spans="1:11" x14ac:dyDescent="0.25">
      <c r="A620" s="4">
        <v>44896</v>
      </c>
      <c r="B620" t="s">
        <v>9</v>
      </c>
      <c r="C620" t="s">
        <v>13</v>
      </c>
      <c r="D620" s="1">
        <v>4</v>
      </c>
      <c r="E620" s="2">
        <v>9</v>
      </c>
      <c r="F620" t="s">
        <v>12</v>
      </c>
      <c r="G620" s="3">
        <v>39</v>
      </c>
      <c r="H620" s="1">
        <v>17703986.84</v>
      </c>
      <c r="I620" s="1">
        <v>0</v>
      </c>
      <c r="J620" s="3" t="str">
        <f t="shared" si="18"/>
        <v>&gt;500 000</v>
      </c>
      <c r="K620" t="str">
        <f t="shared" si="19"/>
        <v>0</v>
      </c>
    </row>
    <row r="621" spans="1:11" x14ac:dyDescent="0.25">
      <c r="A621" s="4">
        <v>44927</v>
      </c>
      <c r="B621" t="s">
        <v>9</v>
      </c>
      <c r="C621" t="s">
        <v>13</v>
      </c>
      <c r="D621" s="1">
        <v>1</v>
      </c>
      <c r="E621" s="2">
        <v>9</v>
      </c>
      <c r="F621" t="s">
        <v>12</v>
      </c>
      <c r="G621" s="3">
        <v>17</v>
      </c>
      <c r="H621" s="1">
        <v>6966648.5499999998</v>
      </c>
      <c r="I621" s="1">
        <v>0</v>
      </c>
      <c r="J621" s="3" t="str">
        <f t="shared" si="18"/>
        <v>&gt;500 000</v>
      </c>
      <c r="K621" t="str">
        <f t="shared" si="19"/>
        <v>0</v>
      </c>
    </row>
    <row r="622" spans="1:11" x14ac:dyDescent="0.25">
      <c r="A622" s="4">
        <v>44927</v>
      </c>
      <c r="B622" t="s">
        <v>9</v>
      </c>
      <c r="C622" t="s">
        <v>13</v>
      </c>
      <c r="D622" s="1">
        <v>2</v>
      </c>
      <c r="E622" s="2">
        <v>9</v>
      </c>
      <c r="F622" t="s">
        <v>12</v>
      </c>
      <c r="G622" s="3">
        <v>3</v>
      </c>
      <c r="H622" s="1">
        <v>2179139.4</v>
      </c>
      <c r="I622" s="1">
        <v>0</v>
      </c>
      <c r="J622" s="3" t="str">
        <f t="shared" si="18"/>
        <v>&gt;500 000</v>
      </c>
      <c r="K622" t="str">
        <f t="shared" si="19"/>
        <v>0</v>
      </c>
    </row>
    <row r="623" spans="1:11" x14ac:dyDescent="0.25">
      <c r="A623" s="4">
        <v>44927</v>
      </c>
      <c r="B623" t="s">
        <v>9</v>
      </c>
      <c r="C623" t="s">
        <v>13</v>
      </c>
      <c r="D623" s="1">
        <v>3</v>
      </c>
      <c r="E623" s="2">
        <v>9</v>
      </c>
      <c r="F623" t="s">
        <v>12</v>
      </c>
      <c r="G623" s="3">
        <v>17</v>
      </c>
      <c r="H623" s="1">
        <v>6296595.7999999998</v>
      </c>
      <c r="I623" s="1">
        <v>0</v>
      </c>
      <c r="J623" s="3" t="str">
        <f t="shared" si="18"/>
        <v>&gt;500 000</v>
      </c>
      <c r="K623" t="str">
        <f t="shared" si="19"/>
        <v>0</v>
      </c>
    </row>
    <row r="624" spans="1:11" x14ac:dyDescent="0.25">
      <c r="A624" s="4">
        <v>44927</v>
      </c>
      <c r="B624" t="s">
        <v>9</v>
      </c>
      <c r="C624" t="s">
        <v>13</v>
      </c>
      <c r="D624" s="1">
        <v>4</v>
      </c>
      <c r="E624" s="2">
        <v>9</v>
      </c>
      <c r="F624" t="s">
        <v>12</v>
      </c>
      <c r="G624" s="3">
        <v>21</v>
      </c>
      <c r="H624" s="1">
        <v>8356406.7599999998</v>
      </c>
      <c r="I624" s="1">
        <v>0</v>
      </c>
      <c r="J624" s="3" t="str">
        <f t="shared" si="18"/>
        <v>&gt;500 000</v>
      </c>
      <c r="K624" t="str">
        <f t="shared" si="19"/>
        <v>0</v>
      </c>
    </row>
    <row r="625" spans="1:11" x14ac:dyDescent="0.25">
      <c r="A625" s="4">
        <v>44958</v>
      </c>
      <c r="B625" t="s">
        <v>9</v>
      </c>
      <c r="C625" t="s">
        <v>13</v>
      </c>
      <c r="D625" s="1">
        <v>1</v>
      </c>
      <c r="E625" s="2">
        <v>9</v>
      </c>
      <c r="F625" t="s">
        <v>12</v>
      </c>
      <c r="G625" s="3">
        <v>21</v>
      </c>
      <c r="H625" s="1">
        <v>7920159.3499999996</v>
      </c>
      <c r="I625" s="1">
        <v>0</v>
      </c>
      <c r="J625" s="3" t="str">
        <f t="shared" si="18"/>
        <v>&gt;500 000</v>
      </c>
      <c r="K625" t="str">
        <f t="shared" si="19"/>
        <v>0</v>
      </c>
    </row>
    <row r="626" spans="1:11" x14ac:dyDescent="0.25">
      <c r="A626" s="4">
        <v>44958</v>
      </c>
      <c r="B626" t="s">
        <v>9</v>
      </c>
      <c r="C626" t="s">
        <v>13</v>
      </c>
      <c r="D626" s="1">
        <v>2</v>
      </c>
      <c r="E626" s="2">
        <v>9</v>
      </c>
      <c r="F626" t="s">
        <v>12</v>
      </c>
      <c r="G626" s="3">
        <v>16</v>
      </c>
      <c r="H626" s="1">
        <v>6473093.46</v>
      </c>
      <c r="I626" s="1">
        <v>0</v>
      </c>
      <c r="J626" s="3" t="str">
        <f t="shared" si="18"/>
        <v>&gt;500 000</v>
      </c>
      <c r="K626" t="str">
        <f t="shared" si="19"/>
        <v>0</v>
      </c>
    </row>
    <row r="627" spans="1:11" x14ac:dyDescent="0.25">
      <c r="A627" s="4">
        <v>44958</v>
      </c>
      <c r="B627" t="s">
        <v>9</v>
      </c>
      <c r="C627" t="s">
        <v>13</v>
      </c>
      <c r="D627" s="1">
        <v>3</v>
      </c>
      <c r="E627" s="2">
        <v>9</v>
      </c>
      <c r="F627" t="s">
        <v>12</v>
      </c>
      <c r="G627" s="3">
        <v>3</v>
      </c>
      <c r="H627" s="1">
        <v>2209541.77</v>
      </c>
      <c r="I627" s="1">
        <v>0</v>
      </c>
      <c r="J627" s="3" t="str">
        <f t="shared" si="18"/>
        <v>&gt;500 000</v>
      </c>
      <c r="K627" t="str">
        <f t="shared" si="19"/>
        <v>0</v>
      </c>
    </row>
    <row r="628" spans="1:11" x14ac:dyDescent="0.25">
      <c r="A628" s="4">
        <v>44958</v>
      </c>
      <c r="B628" t="s">
        <v>9</v>
      </c>
      <c r="C628" t="s">
        <v>13</v>
      </c>
      <c r="D628" s="1">
        <v>4</v>
      </c>
      <c r="E628" s="2">
        <v>9</v>
      </c>
      <c r="F628" t="s">
        <v>12</v>
      </c>
      <c r="G628" s="3">
        <v>16</v>
      </c>
      <c r="H628" s="1">
        <v>5681160.3099999996</v>
      </c>
      <c r="I628" s="1">
        <v>0</v>
      </c>
      <c r="J628" s="3" t="str">
        <f t="shared" si="18"/>
        <v>&gt;500 000</v>
      </c>
      <c r="K628" t="str">
        <f t="shared" si="19"/>
        <v>0</v>
      </c>
    </row>
    <row r="629" spans="1:11" x14ac:dyDescent="0.25">
      <c r="A629" s="4">
        <v>44986</v>
      </c>
      <c r="B629" t="s">
        <v>9</v>
      </c>
      <c r="C629" t="s">
        <v>13</v>
      </c>
      <c r="D629" s="1">
        <v>1</v>
      </c>
      <c r="E629" s="2">
        <v>9</v>
      </c>
      <c r="F629" t="s">
        <v>12</v>
      </c>
      <c r="G629" s="3">
        <v>4</v>
      </c>
      <c r="H629" s="1">
        <v>1413377.86</v>
      </c>
      <c r="I629" s="1">
        <v>0</v>
      </c>
      <c r="J629" s="3" t="str">
        <f t="shared" si="18"/>
        <v>&gt;500 000</v>
      </c>
      <c r="K629" t="str">
        <f t="shared" si="19"/>
        <v>0</v>
      </c>
    </row>
    <row r="630" spans="1:11" x14ac:dyDescent="0.25">
      <c r="A630" s="4">
        <v>44986</v>
      </c>
      <c r="B630" t="s">
        <v>9</v>
      </c>
      <c r="C630" t="s">
        <v>13</v>
      </c>
      <c r="D630" s="1">
        <v>3</v>
      </c>
      <c r="E630" s="2">
        <v>9</v>
      </c>
      <c r="F630" t="s">
        <v>12</v>
      </c>
      <c r="G630" s="3">
        <v>14</v>
      </c>
      <c r="H630" s="1">
        <v>3930746.46</v>
      </c>
      <c r="I630" s="1">
        <v>0</v>
      </c>
      <c r="J630" s="3" t="str">
        <f t="shared" si="18"/>
        <v>&gt;500 000</v>
      </c>
      <c r="K630" t="str">
        <f t="shared" si="19"/>
        <v>0</v>
      </c>
    </row>
    <row r="631" spans="1:11" x14ac:dyDescent="0.25">
      <c r="A631" s="4">
        <v>44986</v>
      </c>
      <c r="B631" t="s">
        <v>9</v>
      </c>
      <c r="C631" t="s">
        <v>13</v>
      </c>
      <c r="D631" s="1">
        <v>4</v>
      </c>
      <c r="E631" s="2">
        <v>9</v>
      </c>
      <c r="F631" t="s">
        <v>12</v>
      </c>
      <c r="G631" s="3">
        <v>4</v>
      </c>
      <c r="H631" s="1">
        <v>1614401.41</v>
      </c>
      <c r="I631" s="1">
        <v>0</v>
      </c>
      <c r="J631" s="3" t="str">
        <f t="shared" si="18"/>
        <v>&gt;500 000</v>
      </c>
      <c r="K631" t="str">
        <f t="shared" si="19"/>
        <v>0</v>
      </c>
    </row>
    <row r="632" spans="1:11" x14ac:dyDescent="0.25">
      <c r="A632" s="4">
        <v>45017</v>
      </c>
      <c r="B632" t="s">
        <v>9</v>
      </c>
      <c r="C632" t="s">
        <v>13</v>
      </c>
      <c r="D632" s="1">
        <v>2</v>
      </c>
      <c r="E632" s="2">
        <v>9</v>
      </c>
      <c r="F632" t="s">
        <v>12</v>
      </c>
      <c r="G632" s="3">
        <v>4</v>
      </c>
      <c r="H632" s="1">
        <v>1439036.89</v>
      </c>
      <c r="I632" s="1">
        <v>0</v>
      </c>
      <c r="J632" s="3" t="str">
        <f t="shared" si="18"/>
        <v>&gt;500 000</v>
      </c>
      <c r="K632" t="str">
        <f t="shared" si="19"/>
        <v>0</v>
      </c>
    </row>
    <row r="633" spans="1:11" x14ac:dyDescent="0.25">
      <c r="A633" s="4">
        <v>45017</v>
      </c>
      <c r="B633" t="s">
        <v>9</v>
      </c>
      <c r="C633" t="s">
        <v>13</v>
      </c>
      <c r="D633" s="1">
        <v>2</v>
      </c>
      <c r="E633" s="2">
        <v>9</v>
      </c>
      <c r="F633" t="s">
        <v>11</v>
      </c>
      <c r="G633" s="3">
        <v>28</v>
      </c>
      <c r="H633" s="1">
        <v>1550713.2</v>
      </c>
      <c r="I633" s="1">
        <v>0</v>
      </c>
      <c r="J633" s="3" t="str">
        <f t="shared" si="18"/>
        <v>&gt;500 000</v>
      </c>
      <c r="K633" t="str">
        <f t="shared" si="19"/>
        <v>0</v>
      </c>
    </row>
    <row r="634" spans="1:11" x14ac:dyDescent="0.25">
      <c r="A634" s="4">
        <v>45017</v>
      </c>
      <c r="B634" t="s">
        <v>9</v>
      </c>
      <c r="C634" t="s">
        <v>13</v>
      </c>
      <c r="D634" s="1">
        <v>4</v>
      </c>
      <c r="E634" s="2">
        <v>9</v>
      </c>
      <c r="F634" t="s">
        <v>12</v>
      </c>
      <c r="G634" s="3">
        <v>11</v>
      </c>
      <c r="H634" s="1">
        <v>2659084.44</v>
      </c>
      <c r="I634" s="1">
        <v>0</v>
      </c>
      <c r="J634" s="3" t="str">
        <f t="shared" si="18"/>
        <v>&gt;500 000</v>
      </c>
      <c r="K634" t="str">
        <f t="shared" si="19"/>
        <v>0</v>
      </c>
    </row>
    <row r="635" spans="1:11" x14ac:dyDescent="0.25">
      <c r="A635" s="4">
        <v>45017</v>
      </c>
      <c r="B635" t="s">
        <v>9</v>
      </c>
      <c r="C635" t="s">
        <v>13</v>
      </c>
      <c r="D635" s="1">
        <v>4</v>
      </c>
      <c r="E635" s="2">
        <v>9</v>
      </c>
      <c r="F635" t="s">
        <v>11</v>
      </c>
      <c r="G635" s="3">
        <v>89</v>
      </c>
      <c r="H635" s="1">
        <v>7487129.4100000001</v>
      </c>
      <c r="I635" s="1">
        <v>0</v>
      </c>
      <c r="J635" s="3" t="str">
        <f t="shared" si="18"/>
        <v>&gt;500 000</v>
      </c>
      <c r="K635" t="str">
        <f t="shared" si="19"/>
        <v>0</v>
      </c>
    </row>
    <row r="636" spans="1:11" x14ac:dyDescent="0.25">
      <c r="A636" s="4">
        <v>45047</v>
      </c>
      <c r="B636" t="s">
        <v>9</v>
      </c>
      <c r="C636" t="s">
        <v>13</v>
      </c>
      <c r="D636" s="1">
        <v>3</v>
      </c>
      <c r="E636" s="2">
        <v>9</v>
      </c>
      <c r="F636" t="s">
        <v>12</v>
      </c>
      <c r="G636" s="3">
        <v>3</v>
      </c>
      <c r="H636" s="1">
        <v>756320.69</v>
      </c>
      <c r="I636" s="1">
        <v>0</v>
      </c>
      <c r="J636" s="3" t="str">
        <f t="shared" si="18"/>
        <v>&gt;500 000</v>
      </c>
      <c r="K636" t="str">
        <f t="shared" si="19"/>
        <v>0</v>
      </c>
    </row>
    <row r="637" spans="1:11" x14ac:dyDescent="0.25">
      <c r="A637" s="4">
        <v>45047</v>
      </c>
      <c r="B637" t="s">
        <v>9</v>
      </c>
      <c r="C637" t="s">
        <v>13</v>
      </c>
      <c r="D637" s="1">
        <v>3</v>
      </c>
      <c r="E637" s="2">
        <v>9</v>
      </c>
      <c r="F637" t="s">
        <v>11</v>
      </c>
      <c r="G637" s="3">
        <v>20</v>
      </c>
      <c r="H637" s="1">
        <v>722658.69</v>
      </c>
      <c r="I637" s="1">
        <v>0</v>
      </c>
      <c r="J637" s="3" t="str">
        <f t="shared" si="18"/>
        <v>&gt;500 000</v>
      </c>
      <c r="K637" t="str">
        <f t="shared" si="19"/>
        <v>0</v>
      </c>
    </row>
    <row r="638" spans="1:11" x14ac:dyDescent="0.25">
      <c r="A638" s="4">
        <v>45078</v>
      </c>
      <c r="B638" t="s">
        <v>9</v>
      </c>
      <c r="C638" t="s">
        <v>13</v>
      </c>
      <c r="D638" s="1">
        <v>2</v>
      </c>
      <c r="E638" s="2">
        <v>9</v>
      </c>
      <c r="F638" t="s">
        <v>12</v>
      </c>
      <c r="G638" s="3">
        <v>63</v>
      </c>
      <c r="H638" s="1">
        <v>25070473.780000001</v>
      </c>
      <c r="I638" s="1">
        <v>0</v>
      </c>
      <c r="J638" s="3" t="str">
        <f t="shared" si="18"/>
        <v>&gt;500 000</v>
      </c>
      <c r="K638" t="str">
        <f t="shared" si="19"/>
        <v>0</v>
      </c>
    </row>
    <row r="639" spans="1:11" x14ac:dyDescent="0.25">
      <c r="A639" s="4">
        <v>45078</v>
      </c>
      <c r="B639" t="s">
        <v>9</v>
      </c>
      <c r="C639" t="s">
        <v>13</v>
      </c>
      <c r="D639" s="1">
        <v>4</v>
      </c>
      <c r="E639" s="2">
        <v>9</v>
      </c>
      <c r="F639" t="s">
        <v>12</v>
      </c>
      <c r="G639" s="3">
        <v>3</v>
      </c>
      <c r="H639" s="1">
        <v>770638.33</v>
      </c>
      <c r="I639" s="1">
        <v>0</v>
      </c>
      <c r="J639" s="3" t="str">
        <f t="shared" si="18"/>
        <v>&gt;500 000</v>
      </c>
      <c r="K639" t="str">
        <f t="shared" si="19"/>
        <v>0</v>
      </c>
    </row>
    <row r="640" spans="1:11" x14ac:dyDescent="0.25">
      <c r="A640" s="4">
        <v>45078</v>
      </c>
      <c r="B640" t="s">
        <v>9</v>
      </c>
      <c r="C640" t="s">
        <v>13</v>
      </c>
      <c r="D640" s="1">
        <v>4</v>
      </c>
      <c r="E640" s="2">
        <v>9</v>
      </c>
      <c r="F640" t="s">
        <v>11</v>
      </c>
      <c r="G640" s="3">
        <v>18</v>
      </c>
      <c r="H640" s="1">
        <v>697280.23</v>
      </c>
      <c r="I640" s="1">
        <v>0</v>
      </c>
      <c r="J640" s="3" t="str">
        <f t="shared" si="18"/>
        <v>&gt;500 000</v>
      </c>
      <c r="K640" t="str">
        <f t="shared" si="19"/>
        <v>0</v>
      </c>
    </row>
    <row r="641" spans="1:11" x14ac:dyDescent="0.25">
      <c r="A641" s="4">
        <v>44562</v>
      </c>
      <c r="B641" t="s">
        <v>9</v>
      </c>
      <c r="C641" t="s">
        <v>13</v>
      </c>
      <c r="D641" s="1">
        <v>3</v>
      </c>
      <c r="E641" s="2">
        <v>9</v>
      </c>
      <c r="F641" t="s">
        <v>12</v>
      </c>
      <c r="G641" s="3">
        <v>60</v>
      </c>
      <c r="H641" s="1">
        <v>24305042.010000002</v>
      </c>
      <c r="I641" s="1">
        <v>0</v>
      </c>
      <c r="J641" s="3" t="str">
        <f t="shared" si="18"/>
        <v>&gt;500 000</v>
      </c>
      <c r="K641" t="str">
        <f t="shared" si="19"/>
        <v>0</v>
      </c>
    </row>
    <row r="642" spans="1:11" x14ac:dyDescent="0.25">
      <c r="A642" s="4">
        <v>44593</v>
      </c>
      <c r="B642" t="s">
        <v>9</v>
      </c>
      <c r="C642" t="s">
        <v>13</v>
      </c>
      <c r="D642" s="1">
        <v>1</v>
      </c>
      <c r="E642" s="2">
        <v>10</v>
      </c>
      <c r="F642" t="s">
        <v>12</v>
      </c>
      <c r="G642" s="3">
        <v>128</v>
      </c>
      <c r="H642" s="1">
        <v>51369271.259999998</v>
      </c>
      <c r="I642" s="1">
        <v>0</v>
      </c>
      <c r="J642" s="3" t="str">
        <f t="shared" si="18"/>
        <v>&gt;500 000</v>
      </c>
      <c r="K642" t="str">
        <f t="shared" si="19"/>
        <v>0</v>
      </c>
    </row>
    <row r="643" spans="1:11" x14ac:dyDescent="0.25">
      <c r="A643" s="4">
        <v>44593</v>
      </c>
      <c r="B643" t="s">
        <v>9</v>
      </c>
      <c r="C643" t="s">
        <v>13</v>
      </c>
      <c r="D643" s="1">
        <v>2</v>
      </c>
      <c r="E643" s="2">
        <v>10</v>
      </c>
      <c r="F643" t="s">
        <v>12</v>
      </c>
      <c r="G643" s="3">
        <v>59</v>
      </c>
      <c r="H643" s="1">
        <v>26861237.079999998</v>
      </c>
      <c r="I643" s="1">
        <v>0</v>
      </c>
      <c r="J643" s="3" t="str">
        <f t="shared" si="18"/>
        <v>&gt;500 000</v>
      </c>
      <c r="K643" t="str">
        <f t="shared" si="19"/>
        <v>0</v>
      </c>
    </row>
    <row r="644" spans="1:11" x14ac:dyDescent="0.25">
      <c r="A644" s="4">
        <v>44593</v>
      </c>
      <c r="B644" t="s">
        <v>9</v>
      </c>
      <c r="C644" t="s">
        <v>13</v>
      </c>
      <c r="D644" s="1">
        <v>3</v>
      </c>
      <c r="E644" s="2">
        <v>10</v>
      </c>
      <c r="F644" t="s">
        <v>12</v>
      </c>
      <c r="G644" s="3">
        <v>107</v>
      </c>
      <c r="H644" s="1">
        <v>45443590.170000002</v>
      </c>
      <c r="I644" s="1">
        <v>0</v>
      </c>
      <c r="J644" s="3" t="str">
        <f t="shared" ref="J644:J707" si="20">IF(H644&lt;1000,"&lt;1000",IF(AND(H644&gt;1000,H644&lt;10000),"Между 1000 и 10 000",IF(AND(H644&gt;10000,H644&lt;50000),"Между 10 000 и 50 000",IF(AND(H644&gt;50000,H644&lt;100000),"Между 50 000 и 100 000",IF(AND(H644&gt;100000,H644&lt;500000),"Между 100 000 и 500 000","&gt;500 000")))))</f>
        <v>&gt;500 000</v>
      </c>
      <c r="K644" t="str">
        <f t="shared" ref="K644:K707" si="21">IF(I644=0,"0",IF(I644&lt;1000,"&lt;1000",IF(AND(I644&gt;1000,I644&lt;10000),"Между 1000 и 10 000",IF(AND(I644&gt;10000,I644&lt;50000),"Между 10 000 и 50 000",IF(AND(I644&gt;50000,I644&lt;100000),"Между 50 000 и 100 000",IF(AND(I644&gt;100000,I644&lt;500000),"Между 100 000 и 500 000",IF(AND(I644&gt;500000,I644&lt;1000000),"Между 500 000 и 1 000 000","&gt;1 000 000")))))))</f>
        <v>0</v>
      </c>
    </row>
    <row r="645" spans="1:11" x14ac:dyDescent="0.25">
      <c r="A645" s="4">
        <v>44593</v>
      </c>
      <c r="B645" t="s">
        <v>9</v>
      </c>
      <c r="C645" t="s">
        <v>13</v>
      </c>
      <c r="D645" s="1">
        <v>4</v>
      </c>
      <c r="E645" s="2">
        <v>10</v>
      </c>
      <c r="F645" t="s">
        <v>12</v>
      </c>
      <c r="G645" s="3">
        <v>43</v>
      </c>
      <c r="H645" s="1">
        <v>21440798.32</v>
      </c>
      <c r="I645" s="1">
        <v>0</v>
      </c>
      <c r="J645" s="3" t="str">
        <f t="shared" si="20"/>
        <v>&gt;500 000</v>
      </c>
      <c r="K645" t="str">
        <f t="shared" si="21"/>
        <v>0</v>
      </c>
    </row>
    <row r="646" spans="1:11" x14ac:dyDescent="0.25">
      <c r="A646" s="4">
        <v>44621</v>
      </c>
      <c r="B646" t="s">
        <v>9</v>
      </c>
      <c r="C646" t="s">
        <v>10</v>
      </c>
      <c r="D646" s="1">
        <v>3</v>
      </c>
      <c r="E646" s="2">
        <v>10</v>
      </c>
      <c r="F646" t="s">
        <v>12</v>
      </c>
      <c r="G646" s="3">
        <v>67</v>
      </c>
      <c r="H646" s="1">
        <v>14790592.779999999</v>
      </c>
      <c r="I646" s="1">
        <v>0</v>
      </c>
      <c r="J646" s="3" t="str">
        <f t="shared" si="20"/>
        <v>&gt;500 000</v>
      </c>
      <c r="K646" t="str">
        <f t="shared" si="21"/>
        <v>0</v>
      </c>
    </row>
    <row r="647" spans="1:11" x14ac:dyDescent="0.25">
      <c r="A647" s="4">
        <v>44621</v>
      </c>
      <c r="B647" t="s">
        <v>9</v>
      </c>
      <c r="C647" t="s">
        <v>13</v>
      </c>
      <c r="D647" s="1">
        <v>1</v>
      </c>
      <c r="E647" s="2">
        <v>10</v>
      </c>
      <c r="F647" t="s">
        <v>12</v>
      </c>
      <c r="G647" s="3">
        <v>111</v>
      </c>
      <c r="H647" s="1">
        <v>47414413.149999999</v>
      </c>
      <c r="I647" s="1">
        <v>0</v>
      </c>
      <c r="J647" s="3" t="str">
        <f t="shared" si="20"/>
        <v>&gt;500 000</v>
      </c>
      <c r="K647" t="str">
        <f t="shared" si="21"/>
        <v>0</v>
      </c>
    </row>
    <row r="648" spans="1:11" x14ac:dyDescent="0.25">
      <c r="A648" s="4">
        <v>44621</v>
      </c>
      <c r="B648" t="s">
        <v>9</v>
      </c>
      <c r="C648" t="s">
        <v>13</v>
      </c>
      <c r="D648" s="1">
        <v>2</v>
      </c>
      <c r="E648" s="2">
        <v>10</v>
      </c>
      <c r="F648" t="s">
        <v>12</v>
      </c>
      <c r="G648" s="3">
        <v>125</v>
      </c>
      <c r="H648" s="1">
        <v>50979136.869999997</v>
      </c>
      <c r="I648" s="1">
        <v>0</v>
      </c>
      <c r="J648" s="3" t="str">
        <f t="shared" si="20"/>
        <v>&gt;500 000</v>
      </c>
      <c r="K648" t="str">
        <f t="shared" si="21"/>
        <v>0</v>
      </c>
    </row>
    <row r="649" spans="1:11" x14ac:dyDescent="0.25">
      <c r="A649" s="4">
        <v>44621</v>
      </c>
      <c r="B649" t="s">
        <v>9</v>
      </c>
      <c r="C649" t="s">
        <v>13</v>
      </c>
      <c r="D649" s="1">
        <v>3</v>
      </c>
      <c r="E649" s="2">
        <v>10</v>
      </c>
      <c r="F649" t="s">
        <v>12</v>
      </c>
      <c r="G649" s="3">
        <v>59</v>
      </c>
      <c r="H649" s="1">
        <v>27338817.690000001</v>
      </c>
      <c r="I649" s="1">
        <v>0</v>
      </c>
      <c r="J649" s="3" t="str">
        <f t="shared" si="20"/>
        <v>&gt;500 000</v>
      </c>
      <c r="K649" t="str">
        <f t="shared" si="21"/>
        <v>0</v>
      </c>
    </row>
    <row r="650" spans="1:11" x14ac:dyDescent="0.25">
      <c r="A650" s="4">
        <v>44621</v>
      </c>
      <c r="B650" t="s">
        <v>9</v>
      </c>
      <c r="C650" t="s">
        <v>13</v>
      </c>
      <c r="D650" s="1">
        <v>4</v>
      </c>
      <c r="E650" s="2">
        <v>10</v>
      </c>
      <c r="F650" t="s">
        <v>12</v>
      </c>
      <c r="G650" s="3">
        <v>102</v>
      </c>
      <c r="H650" s="1">
        <v>46022177.219999999</v>
      </c>
      <c r="I650" s="1">
        <v>0</v>
      </c>
      <c r="J650" s="3" t="str">
        <f t="shared" si="20"/>
        <v>&gt;500 000</v>
      </c>
      <c r="K650" t="str">
        <f t="shared" si="21"/>
        <v>0</v>
      </c>
    </row>
    <row r="651" spans="1:11" x14ac:dyDescent="0.25">
      <c r="A651" s="4">
        <v>44652</v>
      </c>
      <c r="B651" t="s">
        <v>9</v>
      </c>
      <c r="C651" t="s">
        <v>13</v>
      </c>
      <c r="D651" s="1">
        <v>1</v>
      </c>
      <c r="E651" s="2">
        <v>10</v>
      </c>
      <c r="F651" t="s">
        <v>12</v>
      </c>
      <c r="G651" s="3">
        <v>101</v>
      </c>
      <c r="H651" s="1">
        <v>37990548.829999998</v>
      </c>
      <c r="I651" s="1">
        <v>0</v>
      </c>
      <c r="J651" s="3" t="str">
        <f t="shared" si="20"/>
        <v>&gt;500 000</v>
      </c>
      <c r="K651" t="str">
        <f t="shared" si="21"/>
        <v>0</v>
      </c>
    </row>
    <row r="652" spans="1:11" x14ac:dyDescent="0.25">
      <c r="A652" s="4">
        <v>44652</v>
      </c>
      <c r="B652" t="s">
        <v>9</v>
      </c>
      <c r="C652" t="s">
        <v>13</v>
      </c>
      <c r="D652" s="1">
        <v>2</v>
      </c>
      <c r="E652" s="2">
        <v>10</v>
      </c>
      <c r="F652" t="s">
        <v>12</v>
      </c>
      <c r="G652" s="3">
        <v>105</v>
      </c>
      <c r="H652" s="1">
        <v>45239094.619999997</v>
      </c>
      <c r="I652" s="1">
        <v>0</v>
      </c>
      <c r="J652" s="3" t="str">
        <f t="shared" si="20"/>
        <v>&gt;500 000</v>
      </c>
      <c r="K652" t="str">
        <f t="shared" si="21"/>
        <v>0</v>
      </c>
    </row>
    <row r="653" spans="1:11" x14ac:dyDescent="0.25">
      <c r="A653" s="4">
        <v>44652</v>
      </c>
      <c r="B653" t="s">
        <v>9</v>
      </c>
      <c r="C653" t="s">
        <v>13</v>
      </c>
      <c r="D653" s="1">
        <v>3</v>
      </c>
      <c r="E653" s="2">
        <v>10</v>
      </c>
      <c r="F653" t="s">
        <v>12</v>
      </c>
      <c r="G653" s="3">
        <v>119</v>
      </c>
      <c r="H653" s="1">
        <v>49094561.439999998</v>
      </c>
      <c r="I653" s="1">
        <v>0</v>
      </c>
      <c r="J653" s="3" t="str">
        <f t="shared" si="20"/>
        <v>&gt;500 000</v>
      </c>
      <c r="K653" t="str">
        <f t="shared" si="21"/>
        <v>0</v>
      </c>
    </row>
    <row r="654" spans="1:11" x14ac:dyDescent="0.25">
      <c r="A654" s="4">
        <v>44652</v>
      </c>
      <c r="B654" t="s">
        <v>9</v>
      </c>
      <c r="C654" t="s">
        <v>13</v>
      </c>
      <c r="D654" s="1">
        <v>3</v>
      </c>
      <c r="E654" s="2">
        <v>10</v>
      </c>
      <c r="F654" t="s">
        <v>11</v>
      </c>
      <c r="G654" s="3">
        <v>280</v>
      </c>
      <c r="H654" s="1">
        <v>30592087.41</v>
      </c>
      <c r="I654" s="1">
        <v>0</v>
      </c>
      <c r="J654" s="3" t="str">
        <f t="shared" si="20"/>
        <v>&gt;500 000</v>
      </c>
      <c r="K654" t="str">
        <f t="shared" si="21"/>
        <v>0</v>
      </c>
    </row>
    <row r="655" spans="1:11" x14ac:dyDescent="0.25">
      <c r="A655" s="4">
        <v>44652</v>
      </c>
      <c r="B655" t="s">
        <v>9</v>
      </c>
      <c r="C655" t="s">
        <v>13</v>
      </c>
      <c r="D655" s="1">
        <v>4</v>
      </c>
      <c r="E655" s="2">
        <v>10</v>
      </c>
      <c r="F655" t="s">
        <v>12</v>
      </c>
      <c r="G655" s="3">
        <v>57</v>
      </c>
      <c r="H655" s="1">
        <v>27374497.120000001</v>
      </c>
      <c r="I655" s="1">
        <v>0</v>
      </c>
      <c r="J655" s="3" t="str">
        <f t="shared" si="20"/>
        <v>&gt;500 000</v>
      </c>
      <c r="K655" t="str">
        <f t="shared" si="21"/>
        <v>0</v>
      </c>
    </row>
    <row r="656" spans="1:11" x14ac:dyDescent="0.25">
      <c r="A656" s="4">
        <v>44682</v>
      </c>
      <c r="B656" t="s">
        <v>9</v>
      </c>
      <c r="C656" t="s">
        <v>13</v>
      </c>
      <c r="D656" s="1">
        <v>1</v>
      </c>
      <c r="E656" s="2">
        <v>10</v>
      </c>
      <c r="F656" t="s">
        <v>12</v>
      </c>
      <c r="G656" s="3">
        <v>25</v>
      </c>
      <c r="H656" s="1">
        <v>8452527.7300000004</v>
      </c>
      <c r="I656" s="1">
        <v>0</v>
      </c>
      <c r="J656" s="3" t="str">
        <f t="shared" si="20"/>
        <v>&gt;500 000</v>
      </c>
      <c r="K656" t="str">
        <f t="shared" si="21"/>
        <v>0</v>
      </c>
    </row>
    <row r="657" spans="1:11" x14ac:dyDescent="0.25">
      <c r="A657" s="4">
        <v>44682</v>
      </c>
      <c r="B657" t="s">
        <v>9</v>
      </c>
      <c r="C657" t="s">
        <v>13</v>
      </c>
      <c r="D657" s="1">
        <v>2</v>
      </c>
      <c r="E657" s="2">
        <v>10</v>
      </c>
      <c r="F657" t="s">
        <v>12</v>
      </c>
      <c r="G657" s="3">
        <v>92</v>
      </c>
      <c r="H657" s="1">
        <v>34645204.68</v>
      </c>
      <c r="I657" s="1">
        <v>0</v>
      </c>
      <c r="J657" s="3" t="str">
        <f t="shared" si="20"/>
        <v>&gt;500 000</v>
      </c>
      <c r="K657" t="str">
        <f t="shared" si="21"/>
        <v>0</v>
      </c>
    </row>
    <row r="658" spans="1:11" x14ac:dyDescent="0.25">
      <c r="A658" s="4">
        <v>44682</v>
      </c>
      <c r="B658" t="s">
        <v>9</v>
      </c>
      <c r="C658" t="s">
        <v>13</v>
      </c>
      <c r="D658" s="1">
        <v>3</v>
      </c>
      <c r="E658" s="2">
        <v>10</v>
      </c>
      <c r="F658" t="s">
        <v>12</v>
      </c>
      <c r="G658" s="3">
        <v>103</v>
      </c>
      <c r="H658" s="1">
        <v>45160374.869999997</v>
      </c>
      <c r="I658" s="1">
        <v>0</v>
      </c>
      <c r="J658" s="3" t="str">
        <f t="shared" si="20"/>
        <v>&gt;500 000</v>
      </c>
      <c r="K658" t="str">
        <f t="shared" si="21"/>
        <v>0</v>
      </c>
    </row>
    <row r="659" spans="1:11" x14ac:dyDescent="0.25">
      <c r="A659" s="4">
        <v>44682</v>
      </c>
      <c r="B659" t="s">
        <v>9</v>
      </c>
      <c r="C659" t="s">
        <v>13</v>
      </c>
      <c r="D659" s="1">
        <v>4</v>
      </c>
      <c r="E659" s="2">
        <v>10</v>
      </c>
      <c r="F659" t="s">
        <v>12</v>
      </c>
      <c r="G659" s="3">
        <v>105</v>
      </c>
      <c r="H659" s="1">
        <v>48006171.549999997</v>
      </c>
      <c r="I659" s="1">
        <v>0</v>
      </c>
      <c r="J659" s="3" t="str">
        <f t="shared" si="20"/>
        <v>&gt;500 000</v>
      </c>
      <c r="K659" t="str">
        <f t="shared" si="21"/>
        <v>0</v>
      </c>
    </row>
    <row r="660" spans="1:11" x14ac:dyDescent="0.25">
      <c r="A660" s="4">
        <v>44713</v>
      </c>
      <c r="B660" t="s">
        <v>9</v>
      </c>
      <c r="C660" t="s">
        <v>13</v>
      </c>
      <c r="D660" s="1">
        <v>2</v>
      </c>
      <c r="E660" s="2">
        <v>10</v>
      </c>
      <c r="F660" t="s">
        <v>12</v>
      </c>
      <c r="G660" s="3">
        <v>22</v>
      </c>
      <c r="H660" s="1">
        <v>7245157.0199999996</v>
      </c>
      <c r="I660" s="1">
        <v>0</v>
      </c>
      <c r="J660" s="3" t="str">
        <f t="shared" si="20"/>
        <v>&gt;500 000</v>
      </c>
      <c r="K660" t="str">
        <f t="shared" si="21"/>
        <v>0</v>
      </c>
    </row>
    <row r="661" spans="1:11" x14ac:dyDescent="0.25">
      <c r="A661" s="4">
        <v>44713</v>
      </c>
      <c r="B661" t="s">
        <v>9</v>
      </c>
      <c r="C661" t="s">
        <v>13</v>
      </c>
      <c r="D661" s="1">
        <v>3</v>
      </c>
      <c r="E661" s="2">
        <v>10</v>
      </c>
      <c r="F661" t="s">
        <v>12</v>
      </c>
      <c r="G661" s="3">
        <v>87</v>
      </c>
      <c r="H661" s="1">
        <v>33699140.149999999</v>
      </c>
      <c r="I661" s="1">
        <v>0</v>
      </c>
      <c r="J661" s="3" t="str">
        <f t="shared" si="20"/>
        <v>&gt;500 000</v>
      </c>
      <c r="K661" t="str">
        <f t="shared" si="21"/>
        <v>0</v>
      </c>
    </row>
    <row r="662" spans="1:11" x14ac:dyDescent="0.25">
      <c r="A662" s="4">
        <v>44713</v>
      </c>
      <c r="B662" t="s">
        <v>9</v>
      </c>
      <c r="C662" t="s">
        <v>13</v>
      </c>
      <c r="D662" s="1">
        <v>4</v>
      </c>
      <c r="E662" s="2">
        <v>10</v>
      </c>
      <c r="F662" t="s">
        <v>12</v>
      </c>
      <c r="G662" s="3">
        <v>94</v>
      </c>
      <c r="H662" s="1">
        <v>41881784.549999997</v>
      </c>
      <c r="I662" s="1">
        <v>0</v>
      </c>
      <c r="J662" s="3" t="str">
        <f t="shared" si="20"/>
        <v>&gt;500 000</v>
      </c>
      <c r="K662" t="str">
        <f t="shared" si="21"/>
        <v>0</v>
      </c>
    </row>
    <row r="663" spans="1:11" x14ac:dyDescent="0.25">
      <c r="A663" s="4">
        <v>44743</v>
      </c>
      <c r="B663" t="s">
        <v>9</v>
      </c>
      <c r="C663" t="s">
        <v>13</v>
      </c>
      <c r="D663" s="1">
        <v>1</v>
      </c>
      <c r="E663" s="2">
        <v>10</v>
      </c>
      <c r="F663" t="s">
        <v>12</v>
      </c>
      <c r="G663" s="3">
        <v>56</v>
      </c>
      <c r="H663" s="1">
        <v>22799031.510000002</v>
      </c>
      <c r="I663" s="1">
        <v>0</v>
      </c>
      <c r="J663" s="3" t="str">
        <f t="shared" si="20"/>
        <v>&gt;500 000</v>
      </c>
      <c r="K663" t="str">
        <f t="shared" si="21"/>
        <v>0</v>
      </c>
    </row>
    <row r="664" spans="1:11" x14ac:dyDescent="0.25">
      <c r="A664" s="4">
        <v>44743</v>
      </c>
      <c r="B664" t="s">
        <v>9</v>
      </c>
      <c r="C664" t="s">
        <v>13</v>
      </c>
      <c r="D664" s="1">
        <v>3</v>
      </c>
      <c r="E664" s="2">
        <v>10</v>
      </c>
      <c r="F664" t="s">
        <v>12</v>
      </c>
      <c r="G664" s="3">
        <v>19</v>
      </c>
      <c r="H664" s="1">
        <v>6443315.6900000004</v>
      </c>
      <c r="I664" s="1">
        <v>0</v>
      </c>
      <c r="J664" s="3" t="str">
        <f t="shared" si="20"/>
        <v>&gt;500 000</v>
      </c>
      <c r="K664" t="str">
        <f t="shared" si="21"/>
        <v>0</v>
      </c>
    </row>
    <row r="665" spans="1:11" x14ac:dyDescent="0.25">
      <c r="A665" s="4">
        <v>44743</v>
      </c>
      <c r="B665" t="s">
        <v>9</v>
      </c>
      <c r="C665" t="s">
        <v>13</v>
      </c>
      <c r="D665" s="1">
        <v>3</v>
      </c>
      <c r="E665" s="2">
        <v>10</v>
      </c>
      <c r="F665" t="s">
        <v>11</v>
      </c>
      <c r="G665" s="3">
        <v>34</v>
      </c>
      <c r="H665" s="1">
        <v>2914889.27</v>
      </c>
      <c r="I665" s="1">
        <v>0</v>
      </c>
      <c r="J665" s="3" t="str">
        <f t="shared" si="20"/>
        <v>&gt;500 000</v>
      </c>
      <c r="K665" t="str">
        <f t="shared" si="21"/>
        <v>0</v>
      </c>
    </row>
    <row r="666" spans="1:11" x14ac:dyDescent="0.25">
      <c r="A666" s="4">
        <v>44743</v>
      </c>
      <c r="B666" t="s">
        <v>9</v>
      </c>
      <c r="C666" t="s">
        <v>13</v>
      </c>
      <c r="D666" s="1">
        <v>4</v>
      </c>
      <c r="E666" s="2">
        <v>10</v>
      </c>
      <c r="F666" t="s">
        <v>12</v>
      </c>
      <c r="G666" s="3">
        <v>75</v>
      </c>
      <c r="H666" s="1">
        <v>30549484.77</v>
      </c>
      <c r="I666" s="1">
        <v>0</v>
      </c>
      <c r="J666" s="3" t="str">
        <f t="shared" si="20"/>
        <v>&gt;500 000</v>
      </c>
      <c r="K666" t="str">
        <f t="shared" si="21"/>
        <v>0</v>
      </c>
    </row>
    <row r="667" spans="1:11" x14ac:dyDescent="0.25">
      <c r="A667" s="4">
        <v>44774</v>
      </c>
      <c r="B667" t="s">
        <v>9</v>
      </c>
      <c r="C667" t="s">
        <v>13</v>
      </c>
      <c r="D667" s="1">
        <v>1</v>
      </c>
      <c r="E667" s="2">
        <v>10</v>
      </c>
      <c r="F667" t="s">
        <v>12</v>
      </c>
      <c r="G667" s="3">
        <v>48</v>
      </c>
      <c r="H667" s="1">
        <v>18595981.300000001</v>
      </c>
      <c r="I667" s="1">
        <v>0</v>
      </c>
      <c r="J667" s="3" t="str">
        <f t="shared" si="20"/>
        <v>&gt;500 000</v>
      </c>
      <c r="K667" t="str">
        <f t="shared" si="21"/>
        <v>0</v>
      </c>
    </row>
    <row r="668" spans="1:11" x14ac:dyDescent="0.25">
      <c r="A668" s="4">
        <v>44774</v>
      </c>
      <c r="B668" t="s">
        <v>9</v>
      </c>
      <c r="C668" t="s">
        <v>13</v>
      </c>
      <c r="D668" s="1">
        <v>2</v>
      </c>
      <c r="E668" s="2">
        <v>10</v>
      </c>
      <c r="F668" t="s">
        <v>12</v>
      </c>
      <c r="G668" s="3">
        <v>49</v>
      </c>
      <c r="H668" s="1">
        <v>21405029.52</v>
      </c>
      <c r="I668" s="1">
        <v>0</v>
      </c>
      <c r="J668" s="3" t="str">
        <f t="shared" si="20"/>
        <v>&gt;500 000</v>
      </c>
      <c r="K668" t="str">
        <f t="shared" si="21"/>
        <v>0</v>
      </c>
    </row>
    <row r="669" spans="1:11" x14ac:dyDescent="0.25">
      <c r="A669" s="4">
        <v>44774</v>
      </c>
      <c r="B669" t="s">
        <v>9</v>
      </c>
      <c r="C669" t="s">
        <v>13</v>
      </c>
      <c r="D669" s="1">
        <v>2</v>
      </c>
      <c r="E669" s="2">
        <v>10</v>
      </c>
      <c r="F669" t="s">
        <v>11</v>
      </c>
      <c r="G669" s="3">
        <v>121</v>
      </c>
      <c r="H669" s="1">
        <v>10757321.109999999</v>
      </c>
      <c r="I669" s="1">
        <v>0</v>
      </c>
      <c r="J669" s="3" t="str">
        <f t="shared" si="20"/>
        <v>&gt;500 000</v>
      </c>
      <c r="K669" t="str">
        <f t="shared" si="21"/>
        <v>0</v>
      </c>
    </row>
    <row r="670" spans="1:11" x14ac:dyDescent="0.25">
      <c r="A670" s="4">
        <v>44774</v>
      </c>
      <c r="B670" t="s">
        <v>9</v>
      </c>
      <c r="C670" t="s">
        <v>13</v>
      </c>
      <c r="D670" s="1">
        <v>3</v>
      </c>
      <c r="E670" s="2">
        <v>10</v>
      </c>
      <c r="F670" t="s">
        <v>12</v>
      </c>
      <c r="G670" s="3">
        <v>66</v>
      </c>
      <c r="H670" s="1">
        <v>24622893.309999999</v>
      </c>
      <c r="I670" s="1">
        <v>0</v>
      </c>
      <c r="J670" s="3" t="str">
        <f t="shared" si="20"/>
        <v>&gt;500 000</v>
      </c>
      <c r="K670" t="str">
        <f t="shared" si="21"/>
        <v>0</v>
      </c>
    </row>
    <row r="671" spans="1:11" x14ac:dyDescent="0.25">
      <c r="A671" s="4">
        <v>44774</v>
      </c>
      <c r="B671" t="s">
        <v>9</v>
      </c>
      <c r="C671" t="s">
        <v>13</v>
      </c>
      <c r="D671" s="1">
        <v>4</v>
      </c>
      <c r="E671" s="2">
        <v>10</v>
      </c>
      <c r="F671" t="s">
        <v>12</v>
      </c>
      <c r="G671" s="3">
        <v>16</v>
      </c>
      <c r="H671" s="1">
        <v>6327554.7300000004</v>
      </c>
      <c r="I671" s="1">
        <v>0</v>
      </c>
      <c r="J671" s="3" t="str">
        <f t="shared" si="20"/>
        <v>&gt;500 000</v>
      </c>
      <c r="K671" t="str">
        <f t="shared" si="21"/>
        <v>0</v>
      </c>
    </row>
    <row r="672" spans="1:11" x14ac:dyDescent="0.25">
      <c r="A672" s="4">
        <v>44774</v>
      </c>
      <c r="B672" t="s">
        <v>9</v>
      </c>
      <c r="C672" t="s">
        <v>13</v>
      </c>
      <c r="D672" s="1">
        <v>4</v>
      </c>
      <c r="E672" s="2">
        <v>10</v>
      </c>
      <c r="F672" t="s">
        <v>11</v>
      </c>
      <c r="G672" s="3">
        <v>27</v>
      </c>
      <c r="H672" s="1">
        <v>2744879.85</v>
      </c>
      <c r="I672" s="1">
        <v>0</v>
      </c>
      <c r="J672" s="3" t="str">
        <f t="shared" si="20"/>
        <v>&gt;500 000</v>
      </c>
      <c r="K672" t="str">
        <f t="shared" si="21"/>
        <v>0</v>
      </c>
    </row>
    <row r="673" spans="1:11" x14ac:dyDescent="0.25">
      <c r="A673" s="4">
        <v>44805</v>
      </c>
      <c r="B673" t="s">
        <v>9</v>
      </c>
      <c r="C673" t="s">
        <v>13</v>
      </c>
      <c r="D673" s="1">
        <v>1</v>
      </c>
      <c r="E673" s="2">
        <v>10</v>
      </c>
      <c r="F673" t="s">
        <v>12</v>
      </c>
      <c r="G673" s="3">
        <v>35</v>
      </c>
      <c r="H673" s="1">
        <v>15815225.779999999</v>
      </c>
      <c r="I673" s="1">
        <v>0</v>
      </c>
      <c r="J673" s="3" t="str">
        <f t="shared" si="20"/>
        <v>&gt;500 000</v>
      </c>
      <c r="K673" t="str">
        <f t="shared" si="21"/>
        <v>0</v>
      </c>
    </row>
    <row r="674" spans="1:11" x14ac:dyDescent="0.25">
      <c r="A674" s="4">
        <v>44805</v>
      </c>
      <c r="B674" t="s">
        <v>9</v>
      </c>
      <c r="C674" t="s">
        <v>13</v>
      </c>
      <c r="D674" s="1">
        <v>2</v>
      </c>
      <c r="E674" s="2">
        <v>10</v>
      </c>
      <c r="F674" t="s">
        <v>12</v>
      </c>
      <c r="G674" s="3">
        <v>41</v>
      </c>
      <c r="H674" s="1">
        <v>16616296.779999999</v>
      </c>
      <c r="I674" s="1">
        <v>0</v>
      </c>
      <c r="J674" s="3" t="str">
        <f t="shared" si="20"/>
        <v>&gt;500 000</v>
      </c>
      <c r="K674" t="str">
        <f t="shared" si="21"/>
        <v>0</v>
      </c>
    </row>
    <row r="675" spans="1:11" x14ac:dyDescent="0.25">
      <c r="A675" s="4">
        <v>44805</v>
      </c>
      <c r="B675" t="s">
        <v>9</v>
      </c>
      <c r="C675" t="s">
        <v>13</v>
      </c>
      <c r="D675" s="1">
        <v>3</v>
      </c>
      <c r="E675" s="2">
        <v>10</v>
      </c>
      <c r="F675" t="s">
        <v>12</v>
      </c>
      <c r="G675" s="3">
        <v>40</v>
      </c>
      <c r="H675" s="1">
        <v>17444503.920000002</v>
      </c>
      <c r="I675" s="1">
        <v>0</v>
      </c>
      <c r="J675" s="3" t="str">
        <f t="shared" si="20"/>
        <v>&gt;500 000</v>
      </c>
      <c r="K675" t="str">
        <f t="shared" si="21"/>
        <v>0</v>
      </c>
    </row>
    <row r="676" spans="1:11" x14ac:dyDescent="0.25">
      <c r="A676" s="4">
        <v>44805</v>
      </c>
      <c r="B676" t="s">
        <v>9</v>
      </c>
      <c r="C676" t="s">
        <v>13</v>
      </c>
      <c r="D676" s="1">
        <v>3</v>
      </c>
      <c r="E676" s="2">
        <v>10</v>
      </c>
      <c r="F676" t="s">
        <v>11</v>
      </c>
      <c r="G676" s="3">
        <v>108</v>
      </c>
      <c r="H676" s="1">
        <v>9432423.4800000004</v>
      </c>
      <c r="I676" s="1">
        <v>0</v>
      </c>
      <c r="J676" s="3" t="str">
        <f t="shared" si="20"/>
        <v>&gt;500 000</v>
      </c>
      <c r="K676" t="str">
        <f t="shared" si="21"/>
        <v>0</v>
      </c>
    </row>
    <row r="677" spans="1:11" x14ac:dyDescent="0.25">
      <c r="A677" s="4">
        <v>44805</v>
      </c>
      <c r="B677" t="s">
        <v>9</v>
      </c>
      <c r="C677" t="s">
        <v>13</v>
      </c>
      <c r="D677" s="1">
        <v>4</v>
      </c>
      <c r="E677" s="2">
        <v>10</v>
      </c>
      <c r="F677" t="s">
        <v>12</v>
      </c>
      <c r="G677" s="3">
        <v>52</v>
      </c>
      <c r="H677" s="1">
        <v>21327368.690000001</v>
      </c>
      <c r="I677" s="1">
        <v>0</v>
      </c>
      <c r="J677" s="3" t="str">
        <f t="shared" si="20"/>
        <v>&gt;500 000</v>
      </c>
      <c r="K677" t="str">
        <f t="shared" si="21"/>
        <v>0</v>
      </c>
    </row>
    <row r="678" spans="1:11" x14ac:dyDescent="0.25">
      <c r="A678" s="4">
        <v>44835</v>
      </c>
      <c r="B678" t="s">
        <v>9</v>
      </c>
      <c r="C678" t="s">
        <v>13</v>
      </c>
      <c r="D678" s="1">
        <v>1</v>
      </c>
      <c r="E678" s="2">
        <v>10</v>
      </c>
      <c r="F678" t="s">
        <v>12</v>
      </c>
      <c r="G678" s="3">
        <v>33</v>
      </c>
      <c r="H678" s="1">
        <v>11217001.1</v>
      </c>
      <c r="I678" s="1">
        <v>0</v>
      </c>
      <c r="J678" s="3" t="str">
        <f t="shared" si="20"/>
        <v>&gt;500 000</v>
      </c>
      <c r="K678" t="str">
        <f t="shared" si="21"/>
        <v>0</v>
      </c>
    </row>
    <row r="679" spans="1:11" x14ac:dyDescent="0.25">
      <c r="A679" s="4">
        <v>44835</v>
      </c>
      <c r="B679" t="s">
        <v>9</v>
      </c>
      <c r="C679" t="s">
        <v>13</v>
      </c>
      <c r="D679" s="1">
        <v>2</v>
      </c>
      <c r="E679" s="2">
        <v>10</v>
      </c>
      <c r="F679" t="s">
        <v>12</v>
      </c>
      <c r="G679" s="3">
        <v>31</v>
      </c>
      <c r="H679" s="1">
        <v>14534691.58</v>
      </c>
      <c r="I679" s="1">
        <v>0</v>
      </c>
      <c r="J679" s="3" t="str">
        <f t="shared" si="20"/>
        <v>&gt;500 000</v>
      </c>
      <c r="K679" t="str">
        <f t="shared" si="21"/>
        <v>0</v>
      </c>
    </row>
    <row r="680" spans="1:11" x14ac:dyDescent="0.25">
      <c r="A680" s="4">
        <v>44835</v>
      </c>
      <c r="B680" t="s">
        <v>9</v>
      </c>
      <c r="C680" t="s">
        <v>13</v>
      </c>
      <c r="D680" s="1">
        <v>3</v>
      </c>
      <c r="E680" s="2">
        <v>10</v>
      </c>
      <c r="F680" t="s">
        <v>12</v>
      </c>
      <c r="G680" s="3">
        <v>37</v>
      </c>
      <c r="H680" s="1">
        <v>15602746.560000001</v>
      </c>
      <c r="I680" s="1">
        <v>0</v>
      </c>
      <c r="J680" s="3" t="str">
        <f t="shared" si="20"/>
        <v>&gt;500 000</v>
      </c>
      <c r="K680" t="str">
        <f t="shared" si="21"/>
        <v>0</v>
      </c>
    </row>
    <row r="681" spans="1:11" x14ac:dyDescent="0.25">
      <c r="A681" s="4">
        <v>44835</v>
      </c>
      <c r="B681" t="s">
        <v>9</v>
      </c>
      <c r="C681" t="s">
        <v>13</v>
      </c>
      <c r="D681" s="1">
        <v>3</v>
      </c>
      <c r="E681" s="2">
        <v>10</v>
      </c>
      <c r="F681" t="s">
        <v>11</v>
      </c>
      <c r="G681" s="3">
        <v>38</v>
      </c>
      <c r="H681" s="1">
        <v>3101929.63</v>
      </c>
      <c r="I681" s="1">
        <v>0</v>
      </c>
      <c r="J681" s="3" t="str">
        <f t="shared" si="20"/>
        <v>&gt;500 000</v>
      </c>
      <c r="K681" t="str">
        <f t="shared" si="21"/>
        <v>0</v>
      </c>
    </row>
    <row r="682" spans="1:11" x14ac:dyDescent="0.25">
      <c r="A682" s="4">
        <v>44835</v>
      </c>
      <c r="B682" t="s">
        <v>9</v>
      </c>
      <c r="C682" t="s">
        <v>13</v>
      </c>
      <c r="D682" s="1">
        <v>4</v>
      </c>
      <c r="E682" s="2">
        <v>10</v>
      </c>
      <c r="F682" t="s">
        <v>12</v>
      </c>
      <c r="G682" s="3">
        <v>35</v>
      </c>
      <c r="H682" s="1">
        <v>15714458.9</v>
      </c>
      <c r="I682" s="1">
        <v>0</v>
      </c>
      <c r="J682" s="3" t="str">
        <f t="shared" si="20"/>
        <v>&gt;500 000</v>
      </c>
      <c r="K682" t="str">
        <f t="shared" si="21"/>
        <v>0</v>
      </c>
    </row>
    <row r="683" spans="1:11" x14ac:dyDescent="0.25">
      <c r="A683" s="4">
        <v>44866</v>
      </c>
      <c r="B683" t="s">
        <v>9</v>
      </c>
      <c r="C683" t="s">
        <v>13</v>
      </c>
      <c r="D683" s="1">
        <v>1</v>
      </c>
      <c r="E683" s="2">
        <v>10</v>
      </c>
      <c r="F683" t="s">
        <v>12</v>
      </c>
      <c r="G683" s="3">
        <v>19</v>
      </c>
      <c r="H683" s="1">
        <v>4304583.32</v>
      </c>
      <c r="I683" s="1">
        <v>0</v>
      </c>
      <c r="J683" s="3" t="str">
        <f t="shared" si="20"/>
        <v>&gt;500 000</v>
      </c>
      <c r="K683" t="str">
        <f t="shared" si="21"/>
        <v>0</v>
      </c>
    </row>
    <row r="684" spans="1:11" x14ac:dyDescent="0.25">
      <c r="A684" s="4">
        <v>44866</v>
      </c>
      <c r="B684" t="s">
        <v>9</v>
      </c>
      <c r="C684" t="s">
        <v>13</v>
      </c>
      <c r="D684" s="1">
        <v>2</v>
      </c>
      <c r="E684" s="2">
        <v>10</v>
      </c>
      <c r="F684" t="s">
        <v>12</v>
      </c>
      <c r="G684" s="3">
        <v>29</v>
      </c>
      <c r="H684" s="1">
        <v>10326005.77</v>
      </c>
      <c r="I684" s="1">
        <v>0</v>
      </c>
      <c r="J684" s="3" t="str">
        <f t="shared" si="20"/>
        <v>&gt;500 000</v>
      </c>
      <c r="K684" t="str">
        <f t="shared" si="21"/>
        <v>0</v>
      </c>
    </row>
    <row r="685" spans="1:11" x14ac:dyDescent="0.25">
      <c r="A685" s="4">
        <v>44866</v>
      </c>
      <c r="B685" t="s">
        <v>9</v>
      </c>
      <c r="C685" t="s">
        <v>13</v>
      </c>
      <c r="D685" s="1">
        <v>2</v>
      </c>
      <c r="E685" s="2">
        <v>10</v>
      </c>
      <c r="F685" t="s">
        <v>11</v>
      </c>
      <c r="G685" s="3">
        <v>104</v>
      </c>
      <c r="H685" s="1">
        <v>8816595.1799999997</v>
      </c>
      <c r="I685" s="1">
        <v>0</v>
      </c>
      <c r="J685" s="3" t="str">
        <f t="shared" si="20"/>
        <v>&gt;500 000</v>
      </c>
      <c r="K685" t="str">
        <f t="shared" si="21"/>
        <v>0</v>
      </c>
    </row>
    <row r="686" spans="1:11" x14ac:dyDescent="0.25">
      <c r="A686" s="4">
        <v>44866</v>
      </c>
      <c r="B686" t="s">
        <v>9</v>
      </c>
      <c r="C686" t="s">
        <v>13</v>
      </c>
      <c r="D686" s="1">
        <v>3</v>
      </c>
      <c r="E686" s="2">
        <v>10</v>
      </c>
      <c r="F686" t="s">
        <v>12</v>
      </c>
      <c r="G686" s="3">
        <v>27</v>
      </c>
      <c r="H686" s="1">
        <v>12875584.539999999</v>
      </c>
      <c r="I686" s="1">
        <v>0</v>
      </c>
      <c r="J686" s="3" t="str">
        <f t="shared" si="20"/>
        <v>&gt;500 000</v>
      </c>
      <c r="K686" t="str">
        <f t="shared" si="21"/>
        <v>0</v>
      </c>
    </row>
    <row r="687" spans="1:11" x14ac:dyDescent="0.25">
      <c r="A687" s="4">
        <v>44866</v>
      </c>
      <c r="B687" t="s">
        <v>9</v>
      </c>
      <c r="C687" t="s">
        <v>13</v>
      </c>
      <c r="D687" s="1">
        <v>4</v>
      </c>
      <c r="E687" s="2">
        <v>10</v>
      </c>
      <c r="F687" t="s">
        <v>12</v>
      </c>
      <c r="G687" s="3">
        <v>32</v>
      </c>
      <c r="H687" s="1">
        <v>15152739.539999999</v>
      </c>
      <c r="I687" s="1">
        <v>0</v>
      </c>
      <c r="J687" s="3" t="str">
        <f t="shared" si="20"/>
        <v>&gt;500 000</v>
      </c>
      <c r="K687" t="str">
        <f t="shared" si="21"/>
        <v>0</v>
      </c>
    </row>
    <row r="688" spans="1:11" x14ac:dyDescent="0.25">
      <c r="A688" s="4">
        <v>44866</v>
      </c>
      <c r="B688" t="s">
        <v>9</v>
      </c>
      <c r="C688" t="s">
        <v>13</v>
      </c>
      <c r="D688" s="1">
        <v>4</v>
      </c>
      <c r="E688" s="2">
        <v>10</v>
      </c>
      <c r="F688" t="s">
        <v>11</v>
      </c>
      <c r="G688" s="3">
        <v>29</v>
      </c>
      <c r="H688" s="1">
        <v>2863106.88</v>
      </c>
      <c r="I688" s="1">
        <v>0</v>
      </c>
      <c r="J688" s="3" t="str">
        <f t="shared" si="20"/>
        <v>&gt;500 000</v>
      </c>
      <c r="K688" t="str">
        <f t="shared" si="21"/>
        <v>0</v>
      </c>
    </row>
    <row r="689" spans="1:11" x14ac:dyDescent="0.25">
      <c r="A689" s="4">
        <v>44896</v>
      </c>
      <c r="B689" t="s">
        <v>9</v>
      </c>
      <c r="C689" t="s">
        <v>13</v>
      </c>
      <c r="D689" s="1">
        <v>1</v>
      </c>
      <c r="E689" s="2">
        <v>10</v>
      </c>
      <c r="F689" t="s">
        <v>12</v>
      </c>
      <c r="G689" s="3">
        <v>15</v>
      </c>
      <c r="H689" s="1">
        <v>5737752.5</v>
      </c>
      <c r="I689" s="1">
        <v>0</v>
      </c>
      <c r="J689" s="3" t="str">
        <f t="shared" si="20"/>
        <v>&gt;500 000</v>
      </c>
      <c r="K689" t="str">
        <f t="shared" si="21"/>
        <v>0</v>
      </c>
    </row>
    <row r="690" spans="1:11" x14ac:dyDescent="0.25">
      <c r="A690" s="4">
        <v>44896</v>
      </c>
      <c r="B690" t="s">
        <v>9</v>
      </c>
      <c r="C690" t="s">
        <v>13</v>
      </c>
      <c r="D690" s="1">
        <v>2</v>
      </c>
      <c r="E690" s="2">
        <v>10</v>
      </c>
      <c r="F690" t="s">
        <v>12</v>
      </c>
      <c r="G690" s="3">
        <v>15</v>
      </c>
      <c r="H690" s="1">
        <v>3361045.22</v>
      </c>
      <c r="I690" s="1">
        <v>0</v>
      </c>
      <c r="J690" s="3" t="str">
        <f t="shared" si="20"/>
        <v>&gt;500 000</v>
      </c>
      <c r="K690" t="str">
        <f t="shared" si="21"/>
        <v>0</v>
      </c>
    </row>
    <row r="691" spans="1:11" x14ac:dyDescent="0.25">
      <c r="A691" s="4">
        <v>44896</v>
      </c>
      <c r="B691" t="s">
        <v>9</v>
      </c>
      <c r="C691" t="s">
        <v>13</v>
      </c>
      <c r="D691" s="1">
        <v>3</v>
      </c>
      <c r="E691" s="2">
        <v>10</v>
      </c>
      <c r="F691" t="s">
        <v>12</v>
      </c>
      <c r="G691" s="3">
        <v>22</v>
      </c>
      <c r="H691" s="1">
        <v>8179036.1100000003</v>
      </c>
      <c r="I691" s="1">
        <v>0</v>
      </c>
      <c r="J691" s="3" t="str">
        <f t="shared" si="20"/>
        <v>&gt;500 000</v>
      </c>
      <c r="K691" t="str">
        <f t="shared" si="21"/>
        <v>0</v>
      </c>
    </row>
    <row r="692" spans="1:11" x14ac:dyDescent="0.25">
      <c r="A692" s="4">
        <v>44896</v>
      </c>
      <c r="B692" t="s">
        <v>9</v>
      </c>
      <c r="C692" t="s">
        <v>13</v>
      </c>
      <c r="D692" s="1">
        <v>3</v>
      </c>
      <c r="E692" s="2">
        <v>10</v>
      </c>
      <c r="F692" t="s">
        <v>11</v>
      </c>
      <c r="G692" s="3">
        <v>99</v>
      </c>
      <c r="H692" s="1">
        <v>8540091.3800000008</v>
      </c>
      <c r="I692" s="1">
        <v>0</v>
      </c>
      <c r="J692" s="3" t="str">
        <f t="shared" si="20"/>
        <v>&gt;500 000</v>
      </c>
      <c r="K692" t="str">
        <f t="shared" si="21"/>
        <v>0</v>
      </c>
    </row>
    <row r="693" spans="1:11" x14ac:dyDescent="0.25">
      <c r="A693" s="4">
        <v>44896</v>
      </c>
      <c r="B693" t="s">
        <v>9</v>
      </c>
      <c r="C693" t="s">
        <v>13</v>
      </c>
      <c r="D693" s="1">
        <v>4</v>
      </c>
      <c r="E693" s="2">
        <v>10</v>
      </c>
      <c r="F693" t="s">
        <v>12</v>
      </c>
      <c r="G693" s="3">
        <v>26</v>
      </c>
      <c r="H693" s="1">
        <v>13009541.369999999</v>
      </c>
      <c r="I693" s="1">
        <v>0</v>
      </c>
      <c r="J693" s="3" t="str">
        <f t="shared" si="20"/>
        <v>&gt;500 000</v>
      </c>
      <c r="K693" t="str">
        <f t="shared" si="21"/>
        <v>0</v>
      </c>
    </row>
    <row r="694" spans="1:11" x14ac:dyDescent="0.25">
      <c r="A694" s="4">
        <v>44927</v>
      </c>
      <c r="B694" t="s">
        <v>9</v>
      </c>
      <c r="C694" t="s">
        <v>13</v>
      </c>
      <c r="D694" s="1">
        <v>1</v>
      </c>
      <c r="E694" s="2">
        <v>10</v>
      </c>
      <c r="F694" t="s">
        <v>12</v>
      </c>
      <c r="G694" s="3">
        <v>20</v>
      </c>
      <c r="H694" s="1">
        <v>9383092.9399999995</v>
      </c>
      <c r="I694" s="1">
        <v>0</v>
      </c>
      <c r="J694" s="3" t="str">
        <f t="shared" si="20"/>
        <v>&gt;500 000</v>
      </c>
      <c r="K694" t="str">
        <f t="shared" si="21"/>
        <v>0</v>
      </c>
    </row>
    <row r="695" spans="1:11" x14ac:dyDescent="0.25">
      <c r="A695" s="4">
        <v>44927</v>
      </c>
      <c r="B695" t="s">
        <v>9</v>
      </c>
      <c r="C695" t="s">
        <v>13</v>
      </c>
      <c r="D695" s="1">
        <v>2</v>
      </c>
      <c r="E695" s="2">
        <v>10</v>
      </c>
      <c r="F695" t="s">
        <v>12</v>
      </c>
      <c r="G695" s="3">
        <v>14</v>
      </c>
      <c r="H695" s="1">
        <v>5373013.7599999998</v>
      </c>
      <c r="I695" s="1">
        <v>0</v>
      </c>
      <c r="J695" s="3" t="str">
        <f t="shared" si="20"/>
        <v>&gt;500 000</v>
      </c>
      <c r="K695" t="str">
        <f t="shared" si="21"/>
        <v>0</v>
      </c>
    </row>
    <row r="696" spans="1:11" x14ac:dyDescent="0.25">
      <c r="A696" s="4">
        <v>44927</v>
      </c>
      <c r="B696" t="s">
        <v>9</v>
      </c>
      <c r="C696" t="s">
        <v>13</v>
      </c>
      <c r="D696" s="1">
        <v>3</v>
      </c>
      <c r="E696" s="2">
        <v>10</v>
      </c>
      <c r="F696" t="s">
        <v>12</v>
      </c>
      <c r="G696" s="3">
        <v>15</v>
      </c>
      <c r="H696" s="1">
        <v>3431548.26</v>
      </c>
      <c r="I696" s="1">
        <v>0</v>
      </c>
      <c r="J696" s="3" t="str">
        <f t="shared" si="20"/>
        <v>&gt;500 000</v>
      </c>
      <c r="K696" t="str">
        <f t="shared" si="21"/>
        <v>0</v>
      </c>
    </row>
    <row r="697" spans="1:11" x14ac:dyDescent="0.25">
      <c r="A697" s="4">
        <v>44927</v>
      </c>
      <c r="B697" t="s">
        <v>9</v>
      </c>
      <c r="C697" t="s">
        <v>13</v>
      </c>
      <c r="D697" s="1">
        <v>4</v>
      </c>
      <c r="E697" s="2">
        <v>10</v>
      </c>
      <c r="F697" t="s">
        <v>12</v>
      </c>
      <c r="G697" s="3">
        <v>21</v>
      </c>
      <c r="H697" s="1">
        <v>7964915.25</v>
      </c>
      <c r="I697" s="1">
        <v>0</v>
      </c>
      <c r="J697" s="3" t="str">
        <f t="shared" si="20"/>
        <v>&gt;500 000</v>
      </c>
      <c r="K697" t="str">
        <f t="shared" si="21"/>
        <v>0</v>
      </c>
    </row>
    <row r="698" spans="1:11" x14ac:dyDescent="0.25">
      <c r="A698" s="4">
        <v>44927</v>
      </c>
      <c r="B698" t="s">
        <v>9</v>
      </c>
      <c r="C698" t="s">
        <v>13</v>
      </c>
      <c r="D698" s="1">
        <v>4</v>
      </c>
      <c r="E698" s="2">
        <v>10</v>
      </c>
      <c r="F698" t="s">
        <v>11</v>
      </c>
      <c r="G698" s="3">
        <v>78</v>
      </c>
      <c r="H698" s="1">
        <v>8209664.4199999999</v>
      </c>
      <c r="I698" s="1">
        <v>0</v>
      </c>
      <c r="J698" s="3" t="str">
        <f t="shared" si="20"/>
        <v>&gt;500 000</v>
      </c>
      <c r="K698" t="str">
        <f t="shared" si="21"/>
        <v>0</v>
      </c>
    </row>
    <row r="699" spans="1:11" x14ac:dyDescent="0.25">
      <c r="A699" s="4">
        <v>44958</v>
      </c>
      <c r="B699" t="s">
        <v>9</v>
      </c>
      <c r="C699" t="s">
        <v>13</v>
      </c>
      <c r="D699" s="1">
        <v>1</v>
      </c>
      <c r="E699" s="2">
        <v>10</v>
      </c>
      <c r="F699" t="s">
        <v>12</v>
      </c>
      <c r="G699" s="3">
        <v>25</v>
      </c>
      <c r="H699" s="1">
        <v>10509356.65</v>
      </c>
      <c r="I699" s="1">
        <v>0</v>
      </c>
      <c r="J699" s="3" t="str">
        <f t="shared" si="20"/>
        <v>&gt;500 000</v>
      </c>
      <c r="K699" t="str">
        <f t="shared" si="21"/>
        <v>0</v>
      </c>
    </row>
    <row r="700" spans="1:11" x14ac:dyDescent="0.25">
      <c r="A700" s="4">
        <v>44958</v>
      </c>
      <c r="B700" t="s">
        <v>9</v>
      </c>
      <c r="C700" t="s">
        <v>13</v>
      </c>
      <c r="D700" s="1">
        <v>2</v>
      </c>
      <c r="E700" s="2">
        <v>10</v>
      </c>
      <c r="F700" t="s">
        <v>12</v>
      </c>
      <c r="G700" s="3">
        <v>20</v>
      </c>
      <c r="H700" s="1">
        <v>9526224.8499999996</v>
      </c>
      <c r="I700" s="1">
        <v>0</v>
      </c>
      <c r="J700" s="3" t="str">
        <f t="shared" si="20"/>
        <v>&gt;500 000</v>
      </c>
      <c r="K700" t="str">
        <f t="shared" si="21"/>
        <v>0</v>
      </c>
    </row>
    <row r="701" spans="1:11" x14ac:dyDescent="0.25">
      <c r="A701" s="4">
        <v>44958</v>
      </c>
      <c r="B701" t="s">
        <v>9</v>
      </c>
      <c r="C701" t="s">
        <v>13</v>
      </c>
      <c r="D701" s="1">
        <v>3</v>
      </c>
      <c r="E701" s="2">
        <v>10</v>
      </c>
      <c r="F701" t="s">
        <v>12</v>
      </c>
      <c r="G701" s="3">
        <v>14</v>
      </c>
      <c r="H701" s="1">
        <v>5457107.8200000003</v>
      </c>
      <c r="I701" s="1">
        <v>0</v>
      </c>
      <c r="J701" s="3" t="str">
        <f t="shared" si="20"/>
        <v>&gt;500 000</v>
      </c>
      <c r="K701" t="str">
        <f t="shared" si="21"/>
        <v>0</v>
      </c>
    </row>
    <row r="702" spans="1:11" x14ac:dyDescent="0.25">
      <c r="A702" s="4">
        <v>44958</v>
      </c>
      <c r="B702" t="s">
        <v>9</v>
      </c>
      <c r="C702" t="s">
        <v>13</v>
      </c>
      <c r="D702" s="1">
        <v>4</v>
      </c>
      <c r="E702" s="2">
        <v>10</v>
      </c>
      <c r="F702" t="s">
        <v>12</v>
      </c>
      <c r="G702" s="3">
        <v>12</v>
      </c>
      <c r="H702" s="1">
        <v>3411183.59</v>
      </c>
      <c r="I702" s="1">
        <v>0</v>
      </c>
      <c r="J702" s="3" t="str">
        <f t="shared" si="20"/>
        <v>&gt;500 000</v>
      </c>
      <c r="K702" t="str">
        <f t="shared" si="21"/>
        <v>0</v>
      </c>
    </row>
    <row r="703" spans="1:11" x14ac:dyDescent="0.25">
      <c r="A703" s="4">
        <v>44986</v>
      </c>
      <c r="B703" t="s">
        <v>9</v>
      </c>
      <c r="C703" t="s">
        <v>13</v>
      </c>
      <c r="D703" s="1">
        <v>1</v>
      </c>
      <c r="E703" s="2">
        <v>10</v>
      </c>
      <c r="F703" t="s">
        <v>12</v>
      </c>
      <c r="G703" s="3">
        <v>7</v>
      </c>
      <c r="H703" s="1">
        <v>2302543.13</v>
      </c>
      <c r="I703" s="1">
        <v>0</v>
      </c>
      <c r="J703" s="3" t="str">
        <f t="shared" si="20"/>
        <v>&gt;500 000</v>
      </c>
      <c r="K703" t="str">
        <f t="shared" si="21"/>
        <v>0</v>
      </c>
    </row>
    <row r="704" spans="1:11" x14ac:dyDescent="0.25">
      <c r="A704" s="4">
        <v>44986</v>
      </c>
      <c r="B704" t="s">
        <v>9</v>
      </c>
      <c r="C704" t="s">
        <v>13</v>
      </c>
      <c r="D704" s="1">
        <v>3</v>
      </c>
      <c r="E704" s="2">
        <v>10</v>
      </c>
      <c r="F704" t="s">
        <v>12</v>
      </c>
      <c r="G704" s="3">
        <v>32</v>
      </c>
      <c r="H704" s="1">
        <v>11003291.9</v>
      </c>
      <c r="I704" s="1">
        <v>0</v>
      </c>
      <c r="J704" s="3" t="str">
        <f t="shared" si="20"/>
        <v>&gt;500 000</v>
      </c>
      <c r="K704" t="str">
        <f t="shared" si="21"/>
        <v>0</v>
      </c>
    </row>
    <row r="705" spans="1:11" x14ac:dyDescent="0.25">
      <c r="A705" s="4">
        <v>44986</v>
      </c>
      <c r="B705" t="s">
        <v>9</v>
      </c>
      <c r="C705" t="s">
        <v>13</v>
      </c>
      <c r="D705" s="1">
        <v>4</v>
      </c>
      <c r="E705" s="2">
        <v>10</v>
      </c>
      <c r="F705" t="s">
        <v>12</v>
      </c>
      <c r="G705" s="3">
        <v>9</v>
      </c>
      <c r="H705" s="1">
        <v>3847720.4</v>
      </c>
      <c r="I705" s="1">
        <v>0</v>
      </c>
      <c r="J705" s="3" t="str">
        <f t="shared" si="20"/>
        <v>&gt;500 000</v>
      </c>
      <c r="K705" t="str">
        <f t="shared" si="21"/>
        <v>0</v>
      </c>
    </row>
    <row r="706" spans="1:11" x14ac:dyDescent="0.25">
      <c r="A706" s="4">
        <v>44986</v>
      </c>
      <c r="B706" t="s">
        <v>9</v>
      </c>
      <c r="C706" t="s">
        <v>13</v>
      </c>
      <c r="D706" s="1">
        <v>4</v>
      </c>
      <c r="E706" s="2">
        <v>10</v>
      </c>
      <c r="F706" t="s">
        <v>11</v>
      </c>
      <c r="G706" s="3">
        <v>35</v>
      </c>
      <c r="H706" s="1">
        <v>4873189.66</v>
      </c>
      <c r="I706" s="1">
        <v>0</v>
      </c>
      <c r="J706" s="3" t="str">
        <f t="shared" si="20"/>
        <v>&gt;500 000</v>
      </c>
      <c r="K706" t="str">
        <f t="shared" si="21"/>
        <v>0</v>
      </c>
    </row>
    <row r="707" spans="1:11" x14ac:dyDescent="0.25">
      <c r="A707" s="4">
        <v>45017</v>
      </c>
      <c r="B707" t="s">
        <v>9</v>
      </c>
      <c r="C707" t="s">
        <v>13</v>
      </c>
      <c r="D707" s="1">
        <v>2</v>
      </c>
      <c r="E707" s="2">
        <v>10</v>
      </c>
      <c r="F707" t="s">
        <v>12</v>
      </c>
      <c r="G707" s="3">
        <v>6</v>
      </c>
      <c r="H707" s="1">
        <v>1951033.65</v>
      </c>
      <c r="I707" s="1">
        <v>0</v>
      </c>
      <c r="J707" s="3" t="str">
        <f t="shared" si="20"/>
        <v>&gt;500 000</v>
      </c>
      <c r="K707" t="str">
        <f t="shared" si="21"/>
        <v>0</v>
      </c>
    </row>
    <row r="708" spans="1:11" x14ac:dyDescent="0.25">
      <c r="A708" s="4">
        <v>45017</v>
      </c>
      <c r="B708" t="s">
        <v>9</v>
      </c>
      <c r="C708" t="s">
        <v>13</v>
      </c>
      <c r="D708" s="1">
        <v>4</v>
      </c>
      <c r="E708" s="2">
        <v>10</v>
      </c>
      <c r="F708" t="s">
        <v>12</v>
      </c>
      <c r="G708" s="3">
        <v>27</v>
      </c>
      <c r="H708" s="1">
        <v>11025473.199999999</v>
      </c>
      <c r="I708" s="1">
        <v>0</v>
      </c>
      <c r="J708" s="3" t="str">
        <f t="shared" ref="J708:J771" si="22">IF(H708&lt;1000,"&lt;1000",IF(AND(H708&gt;1000,H708&lt;10000),"Между 1000 и 10 000",IF(AND(H708&gt;10000,H708&lt;50000),"Между 10 000 и 50 000",IF(AND(H708&gt;50000,H708&lt;100000),"Между 50 000 и 100 000",IF(AND(H708&gt;100000,H708&lt;500000),"Между 100 000 и 500 000","&gt;500 000")))))</f>
        <v>&gt;500 000</v>
      </c>
      <c r="K708" t="str">
        <f t="shared" ref="K708:K771" si="23">IF(I708=0,"0",IF(I708&lt;1000,"&lt;1000",IF(AND(I708&gt;1000,I708&lt;10000),"Между 1000 и 10 000",IF(AND(I708&gt;10000,I708&lt;50000),"Между 10 000 и 50 000",IF(AND(I708&gt;50000,I708&lt;100000),"Между 50 000 и 100 000",IF(AND(I708&gt;100000,I708&lt;500000),"Между 100 000 и 500 000",IF(AND(I708&gt;500000,I708&lt;1000000),"Между 500 000 и 1 000 000","&gt;1 000 000")))))))</f>
        <v>0</v>
      </c>
    </row>
    <row r="709" spans="1:11" x14ac:dyDescent="0.25">
      <c r="A709" s="4">
        <v>45047</v>
      </c>
      <c r="B709" t="s">
        <v>9</v>
      </c>
      <c r="C709" t="s">
        <v>13</v>
      </c>
      <c r="D709" s="1">
        <v>1</v>
      </c>
      <c r="E709" s="2">
        <v>10</v>
      </c>
      <c r="F709" t="s">
        <v>12</v>
      </c>
      <c r="G709" s="3">
        <v>59</v>
      </c>
      <c r="H709" s="1">
        <v>24979643.190000001</v>
      </c>
      <c r="I709" s="1">
        <v>0</v>
      </c>
      <c r="J709" s="3" t="str">
        <f t="shared" si="22"/>
        <v>&gt;500 000</v>
      </c>
      <c r="K709" t="str">
        <f t="shared" si="23"/>
        <v>0</v>
      </c>
    </row>
    <row r="710" spans="1:11" x14ac:dyDescent="0.25">
      <c r="A710" s="4">
        <v>45047</v>
      </c>
      <c r="B710" t="s">
        <v>9</v>
      </c>
      <c r="C710" t="s">
        <v>13</v>
      </c>
      <c r="D710" s="1">
        <v>3</v>
      </c>
      <c r="E710" s="2">
        <v>10</v>
      </c>
      <c r="F710" t="s">
        <v>12</v>
      </c>
      <c r="G710" s="3">
        <v>4</v>
      </c>
      <c r="H710" s="1">
        <v>1291053.69</v>
      </c>
      <c r="I710" s="1">
        <v>0</v>
      </c>
      <c r="J710" s="3" t="str">
        <f t="shared" si="22"/>
        <v>&gt;500 000</v>
      </c>
      <c r="K710" t="str">
        <f t="shared" si="23"/>
        <v>0</v>
      </c>
    </row>
    <row r="711" spans="1:11" x14ac:dyDescent="0.25">
      <c r="A711" s="4">
        <v>45078</v>
      </c>
      <c r="B711" t="s">
        <v>9</v>
      </c>
      <c r="C711" t="s">
        <v>13</v>
      </c>
      <c r="D711" s="1">
        <v>1</v>
      </c>
      <c r="E711" s="2">
        <v>10</v>
      </c>
      <c r="F711" t="s">
        <v>12</v>
      </c>
      <c r="G711" s="3">
        <v>133</v>
      </c>
      <c r="H711" s="1">
        <v>54835079.289999999</v>
      </c>
      <c r="I711" s="1">
        <v>0</v>
      </c>
      <c r="J711" s="3" t="str">
        <f t="shared" si="22"/>
        <v>&gt;500 000</v>
      </c>
      <c r="K711" t="str">
        <f t="shared" si="23"/>
        <v>0</v>
      </c>
    </row>
    <row r="712" spans="1:11" x14ac:dyDescent="0.25">
      <c r="A712" s="4">
        <v>45078</v>
      </c>
      <c r="B712" t="s">
        <v>9</v>
      </c>
      <c r="C712" t="s">
        <v>13</v>
      </c>
      <c r="D712" s="1">
        <v>4</v>
      </c>
      <c r="E712" s="2">
        <v>10</v>
      </c>
      <c r="F712" t="s">
        <v>12</v>
      </c>
      <c r="G712" s="3">
        <v>4</v>
      </c>
      <c r="H712" s="1">
        <v>1316169.57</v>
      </c>
      <c r="I712" s="1">
        <v>0</v>
      </c>
      <c r="J712" s="3" t="str">
        <f t="shared" si="22"/>
        <v>&gt;500 000</v>
      </c>
      <c r="K712" t="str">
        <f t="shared" si="23"/>
        <v>0</v>
      </c>
    </row>
    <row r="713" spans="1:11" x14ac:dyDescent="0.25">
      <c r="A713" s="4">
        <v>45078</v>
      </c>
      <c r="B713" t="s">
        <v>9</v>
      </c>
      <c r="C713" t="s">
        <v>13</v>
      </c>
      <c r="D713" s="1">
        <v>4</v>
      </c>
      <c r="E713" s="2">
        <v>10</v>
      </c>
      <c r="F713" t="s">
        <v>11</v>
      </c>
      <c r="G713" s="3">
        <v>14</v>
      </c>
      <c r="H713" s="1">
        <v>389123.85</v>
      </c>
      <c r="I713" s="1">
        <v>0</v>
      </c>
      <c r="J713" s="3" t="str">
        <f t="shared" si="22"/>
        <v>Между 100 000 и 500 000</v>
      </c>
      <c r="K713" t="str">
        <f t="shared" si="23"/>
        <v>0</v>
      </c>
    </row>
    <row r="714" spans="1:11" x14ac:dyDescent="0.25">
      <c r="A714" s="4">
        <v>44562</v>
      </c>
      <c r="B714" t="s">
        <v>9</v>
      </c>
      <c r="C714" t="s">
        <v>13</v>
      </c>
      <c r="D714" s="1">
        <v>3</v>
      </c>
      <c r="E714" s="2">
        <v>10</v>
      </c>
      <c r="F714" t="s">
        <v>12</v>
      </c>
      <c r="G714" s="3">
        <v>49</v>
      </c>
      <c r="H714" s="1">
        <v>21651287.989999998</v>
      </c>
      <c r="I714" s="1">
        <v>0</v>
      </c>
      <c r="J714" s="3" t="str">
        <f t="shared" si="22"/>
        <v>&gt;500 000</v>
      </c>
      <c r="K714" t="str">
        <f t="shared" si="23"/>
        <v>0</v>
      </c>
    </row>
    <row r="715" spans="1:11" x14ac:dyDescent="0.25">
      <c r="A715" s="4">
        <v>44562</v>
      </c>
      <c r="B715" t="s">
        <v>9</v>
      </c>
      <c r="C715" t="s">
        <v>13</v>
      </c>
      <c r="D715" s="1">
        <v>1</v>
      </c>
      <c r="E715" s="2">
        <v>10</v>
      </c>
      <c r="F715" t="s">
        <v>12</v>
      </c>
      <c r="G715" s="3">
        <v>68</v>
      </c>
      <c r="H715" s="1">
        <v>30638523.559999999</v>
      </c>
      <c r="I715" s="1">
        <v>0</v>
      </c>
      <c r="J715" s="3" t="str">
        <f t="shared" si="22"/>
        <v>&gt;500 000</v>
      </c>
      <c r="K715" t="str">
        <f t="shared" si="23"/>
        <v>0</v>
      </c>
    </row>
    <row r="716" spans="1:11" x14ac:dyDescent="0.25">
      <c r="A716" s="4">
        <v>44562</v>
      </c>
      <c r="B716" t="s">
        <v>9</v>
      </c>
      <c r="C716" t="s">
        <v>13</v>
      </c>
      <c r="D716" s="1">
        <v>2</v>
      </c>
      <c r="E716" s="2">
        <v>10</v>
      </c>
      <c r="F716" t="s">
        <v>12</v>
      </c>
      <c r="G716" s="3">
        <v>125</v>
      </c>
      <c r="H716" s="1">
        <v>52226093.119999997</v>
      </c>
      <c r="I716" s="1">
        <v>0</v>
      </c>
      <c r="J716" s="3" t="str">
        <f t="shared" si="22"/>
        <v>&gt;500 000</v>
      </c>
      <c r="K716" t="str">
        <f t="shared" si="23"/>
        <v>0</v>
      </c>
    </row>
    <row r="717" spans="1:11" x14ac:dyDescent="0.25">
      <c r="A717" s="4">
        <v>44593</v>
      </c>
      <c r="B717" t="s">
        <v>9</v>
      </c>
      <c r="C717" t="s">
        <v>13</v>
      </c>
      <c r="D717" s="1">
        <v>1</v>
      </c>
      <c r="E717" s="2">
        <v>11</v>
      </c>
      <c r="F717" t="s">
        <v>12</v>
      </c>
      <c r="G717" s="3">
        <v>50</v>
      </c>
      <c r="H717" s="1">
        <v>17315421.190000001</v>
      </c>
      <c r="I717" s="1">
        <v>0</v>
      </c>
      <c r="J717" s="3" t="str">
        <f t="shared" si="22"/>
        <v>&gt;500 000</v>
      </c>
      <c r="K717" t="str">
        <f t="shared" si="23"/>
        <v>0</v>
      </c>
    </row>
    <row r="718" spans="1:11" x14ac:dyDescent="0.25">
      <c r="A718" s="4">
        <v>44593</v>
      </c>
      <c r="B718" t="s">
        <v>9</v>
      </c>
      <c r="C718" t="s">
        <v>13</v>
      </c>
      <c r="D718" s="1">
        <v>1</v>
      </c>
      <c r="E718" s="2">
        <v>11</v>
      </c>
      <c r="F718" t="s">
        <v>11</v>
      </c>
      <c r="G718" s="3">
        <v>131</v>
      </c>
      <c r="H718" s="1">
        <v>10501028.640000001</v>
      </c>
      <c r="I718" s="1">
        <v>0</v>
      </c>
      <c r="J718" s="3" t="str">
        <f t="shared" si="22"/>
        <v>&gt;500 000</v>
      </c>
      <c r="K718" t="str">
        <f t="shared" si="23"/>
        <v>0</v>
      </c>
    </row>
    <row r="719" spans="1:11" x14ac:dyDescent="0.25">
      <c r="A719" s="4">
        <v>44593</v>
      </c>
      <c r="B719" t="s">
        <v>9</v>
      </c>
      <c r="C719" t="s">
        <v>13</v>
      </c>
      <c r="D719" s="1">
        <v>2</v>
      </c>
      <c r="E719" s="2">
        <v>11</v>
      </c>
      <c r="F719" t="s">
        <v>12</v>
      </c>
      <c r="G719" s="3">
        <v>34</v>
      </c>
      <c r="H719" s="1">
        <v>13244296.6</v>
      </c>
      <c r="I719" s="1">
        <v>0</v>
      </c>
      <c r="J719" s="3" t="str">
        <f t="shared" si="22"/>
        <v>&gt;500 000</v>
      </c>
      <c r="K719" t="str">
        <f t="shared" si="23"/>
        <v>0</v>
      </c>
    </row>
    <row r="720" spans="1:11" x14ac:dyDescent="0.25">
      <c r="A720" s="4">
        <v>44593</v>
      </c>
      <c r="B720" t="s">
        <v>9</v>
      </c>
      <c r="C720" t="s">
        <v>13</v>
      </c>
      <c r="D720" s="1">
        <v>4</v>
      </c>
      <c r="E720" s="2">
        <v>11</v>
      </c>
      <c r="F720" t="s">
        <v>12</v>
      </c>
      <c r="G720" s="3">
        <v>26</v>
      </c>
      <c r="H720" s="1">
        <v>12004694.189999999</v>
      </c>
      <c r="I720" s="1">
        <v>0</v>
      </c>
      <c r="J720" s="3" t="str">
        <f t="shared" si="22"/>
        <v>&gt;500 000</v>
      </c>
      <c r="K720" t="str">
        <f t="shared" si="23"/>
        <v>0</v>
      </c>
    </row>
    <row r="721" spans="1:11" x14ac:dyDescent="0.25">
      <c r="A721" s="4">
        <v>44621</v>
      </c>
      <c r="B721" t="s">
        <v>9</v>
      </c>
      <c r="C721" t="s">
        <v>13</v>
      </c>
      <c r="D721" s="1">
        <v>1</v>
      </c>
      <c r="E721" s="2">
        <v>11</v>
      </c>
      <c r="F721" t="s">
        <v>12</v>
      </c>
      <c r="G721" s="3">
        <v>107</v>
      </c>
      <c r="H721" s="1">
        <v>45619365.359999999</v>
      </c>
      <c r="I721" s="1">
        <v>0</v>
      </c>
      <c r="J721" s="3" t="str">
        <f t="shared" si="22"/>
        <v>&gt;500 000</v>
      </c>
      <c r="K721" t="str">
        <f t="shared" si="23"/>
        <v>0</v>
      </c>
    </row>
    <row r="722" spans="1:11" x14ac:dyDescent="0.25">
      <c r="A722" s="4">
        <v>44621</v>
      </c>
      <c r="B722" t="s">
        <v>9</v>
      </c>
      <c r="C722" t="s">
        <v>13</v>
      </c>
      <c r="D722" s="1">
        <v>2</v>
      </c>
      <c r="E722" s="2">
        <v>11</v>
      </c>
      <c r="F722" t="s">
        <v>12</v>
      </c>
      <c r="G722" s="3">
        <v>47</v>
      </c>
      <c r="H722" s="1">
        <v>16304123.779999999</v>
      </c>
      <c r="I722" s="1">
        <v>0</v>
      </c>
      <c r="J722" s="3" t="str">
        <f t="shared" si="22"/>
        <v>&gt;500 000</v>
      </c>
      <c r="K722" t="str">
        <f t="shared" si="23"/>
        <v>0</v>
      </c>
    </row>
    <row r="723" spans="1:11" x14ac:dyDescent="0.25">
      <c r="A723" s="4">
        <v>44621</v>
      </c>
      <c r="B723" t="s">
        <v>9</v>
      </c>
      <c r="C723" t="s">
        <v>13</v>
      </c>
      <c r="D723" s="1">
        <v>3</v>
      </c>
      <c r="E723" s="2">
        <v>11</v>
      </c>
      <c r="F723" t="s">
        <v>12</v>
      </c>
      <c r="G723" s="3">
        <v>33</v>
      </c>
      <c r="H723" s="1">
        <v>13193847.77</v>
      </c>
      <c r="I723" s="1">
        <v>0</v>
      </c>
      <c r="J723" s="3" t="str">
        <f t="shared" si="22"/>
        <v>&gt;500 000</v>
      </c>
      <c r="K723" t="str">
        <f t="shared" si="23"/>
        <v>0</v>
      </c>
    </row>
    <row r="724" spans="1:11" x14ac:dyDescent="0.25">
      <c r="A724" s="4">
        <v>44621</v>
      </c>
      <c r="B724" t="s">
        <v>9</v>
      </c>
      <c r="C724" t="s">
        <v>13</v>
      </c>
      <c r="D724" s="1">
        <v>4</v>
      </c>
      <c r="E724" s="2">
        <v>11</v>
      </c>
      <c r="F724" t="s">
        <v>12</v>
      </c>
      <c r="G724" s="3">
        <v>73</v>
      </c>
      <c r="H724" s="1">
        <v>32722838.350000001</v>
      </c>
      <c r="I724" s="1">
        <v>0</v>
      </c>
      <c r="J724" s="3" t="str">
        <f t="shared" si="22"/>
        <v>&gt;500 000</v>
      </c>
      <c r="K724" t="str">
        <f t="shared" si="23"/>
        <v>0</v>
      </c>
    </row>
    <row r="725" spans="1:11" x14ac:dyDescent="0.25">
      <c r="A725" s="4">
        <v>44652</v>
      </c>
      <c r="B725" t="s">
        <v>9</v>
      </c>
      <c r="C725" t="s">
        <v>13</v>
      </c>
      <c r="D725" s="1">
        <v>2</v>
      </c>
      <c r="E725" s="2">
        <v>11</v>
      </c>
      <c r="F725" t="s">
        <v>12</v>
      </c>
      <c r="G725" s="3">
        <v>100</v>
      </c>
      <c r="H725" s="1">
        <v>42755025.649999999</v>
      </c>
      <c r="I725" s="1">
        <v>0</v>
      </c>
      <c r="J725" s="3" t="str">
        <f t="shared" si="22"/>
        <v>&gt;500 000</v>
      </c>
      <c r="K725" t="str">
        <f t="shared" si="23"/>
        <v>0</v>
      </c>
    </row>
    <row r="726" spans="1:11" x14ac:dyDescent="0.25">
      <c r="A726" s="4">
        <v>44652</v>
      </c>
      <c r="B726" t="s">
        <v>9</v>
      </c>
      <c r="C726" t="s">
        <v>13</v>
      </c>
      <c r="D726" s="1">
        <v>3</v>
      </c>
      <c r="E726" s="2">
        <v>11</v>
      </c>
      <c r="F726" t="s">
        <v>11</v>
      </c>
      <c r="G726" s="3">
        <v>104</v>
      </c>
      <c r="H726" s="1">
        <v>9306579.7200000007</v>
      </c>
      <c r="I726" s="1">
        <v>0</v>
      </c>
      <c r="J726" s="3" t="str">
        <f t="shared" si="22"/>
        <v>&gt;500 000</v>
      </c>
      <c r="K726" t="str">
        <f t="shared" si="23"/>
        <v>0</v>
      </c>
    </row>
    <row r="727" spans="1:11" x14ac:dyDescent="0.25">
      <c r="A727" s="4">
        <v>44652</v>
      </c>
      <c r="B727" t="s">
        <v>9</v>
      </c>
      <c r="C727" t="s">
        <v>13</v>
      </c>
      <c r="D727" s="1">
        <v>4</v>
      </c>
      <c r="E727" s="2">
        <v>11</v>
      </c>
      <c r="F727" t="s">
        <v>12</v>
      </c>
      <c r="G727" s="3">
        <v>30</v>
      </c>
      <c r="H727" s="1">
        <v>12347775.689999999</v>
      </c>
      <c r="I727" s="1">
        <v>0</v>
      </c>
      <c r="J727" s="3" t="str">
        <f t="shared" si="22"/>
        <v>&gt;500 000</v>
      </c>
      <c r="K727" t="str">
        <f t="shared" si="23"/>
        <v>0</v>
      </c>
    </row>
    <row r="728" spans="1:11" x14ac:dyDescent="0.25">
      <c r="A728" s="4">
        <v>44682</v>
      </c>
      <c r="B728" t="s">
        <v>9</v>
      </c>
      <c r="C728" t="s">
        <v>13</v>
      </c>
      <c r="D728" s="1">
        <v>1</v>
      </c>
      <c r="E728" s="2">
        <v>11</v>
      </c>
      <c r="F728" t="s">
        <v>12</v>
      </c>
      <c r="G728" s="3">
        <v>19</v>
      </c>
      <c r="H728" s="1">
        <v>7268856.7400000002</v>
      </c>
      <c r="I728" s="1">
        <v>0</v>
      </c>
      <c r="J728" s="3" t="str">
        <f t="shared" si="22"/>
        <v>&gt;500 000</v>
      </c>
      <c r="K728" t="str">
        <f t="shared" si="23"/>
        <v>0</v>
      </c>
    </row>
    <row r="729" spans="1:11" x14ac:dyDescent="0.25">
      <c r="A729" s="4">
        <v>44682</v>
      </c>
      <c r="B729" t="s">
        <v>9</v>
      </c>
      <c r="C729" t="s">
        <v>13</v>
      </c>
      <c r="D729" s="1">
        <v>2</v>
      </c>
      <c r="E729" s="2">
        <v>11</v>
      </c>
      <c r="F729" t="s">
        <v>12</v>
      </c>
      <c r="G729" s="3">
        <v>102</v>
      </c>
      <c r="H729" s="1">
        <v>38744878.899999999</v>
      </c>
      <c r="I729" s="1">
        <v>0</v>
      </c>
      <c r="J729" s="3" t="str">
        <f t="shared" si="22"/>
        <v>&gt;500 000</v>
      </c>
      <c r="K729" t="str">
        <f t="shared" si="23"/>
        <v>0</v>
      </c>
    </row>
    <row r="730" spans="1:11" x14ac:dyDescent="0.25">
      <c r="A730" s="4">
        <v>44682</v>
      </c>
      <c r="B730" t="s">
        <v>9</v>
      </c>
      <c r="C730" t="s">
        <v>13</v>
      </c>
      <c r="D730" s="1">
        <v>3</v>
      </c>
      <c r="E730" s="2">
        <v>11</v>
      </c>
      <c r="F730" t="s">
        <v>12</v>
      </c>
      <c r="G730" s="3">
        <v>93</v>
      </c>
      <c r="H730" s="1">
        <v>43229487.950000003</v>
      </c>
      <c r="I730" s="1">
        <v>0</v>
      </c>
      <c r="J730" s="3" t="str">
        <f t="shared" si="22"/>
        <v>&gt;500 000</v>
      </c>
      <c r="K730" t="str">
        <f t="shared" si="23"/>
        <v>0</v>
      </c>
    </row>
    <row r="731" spans="1:11" x14ac:dyDescent="0.25">
      <c r="A731" s="4">
        <v>44682</v>
      </c>
      <c r="B731" t="s">
        <v>9</v>
      </c>
      <c r="C731" t="s">
        <v>13</v>
      </c>
      <c r="D731" s="1">
        <v>4</v>
      </c>
      <c r="E731" s="2">
        <v>11</v>
      </c>
      <c r="F731" t="s">
        <v>12</v>
      </c>
      <c r="G731" s="3">
        <v>35</v>
      </c>
      <c r="H731" s="1">
        <v>14565825.92</v>
      </c>
      <c r="I731" s="1">
        <v>0</v>
      </c>
      <c r="J731" s="3" t="str">
        <f t="shared" si="22"/>
        <v>&gt;500 000</v>
      </c>
      <c r="K731" t="str">
        <f t="shared" si="23"/>
        <v>0</v>
      </c>
    </row>
    <row r="732" spans="1:11" x14ac:dyDescent="0.25">
      <c r="A732" s="4">
        <v>44682</v>
      </c>
      <c r="B732" t="s">
        <v>9</v>
      </c>
      <c r="C732" t="s">
        <v>13</v>
      </c>
      <c r="D732" s="1">
        <v>4</v>
      </c>
      <c r="E732" s="2">
        <v>11</v>
      </c>
      <c r="F732" t="s">
        <v>11</v>
      </c>
      <c r="G732" s="3">
        <v>65</v>
      </c>
      <c r="H732" s="1">
        <v>7878631.2599999998</v>
      </c>
      <c r="I732" s="1">
        <v>0</v>
      </c>
      <c r="J732" s="3" t="str">
        <f t="shared" si="22"/>
        <v>&gt;500 000</v>
      </c>
      <c r="K732" t="str">
        <f t="shared" si="23"/>
        <v>0</v>
      </c>
    </row>
    <row r="733" spans="1:11" x14ac:dyDescent="0.25">
      <c r="A733" s="4">
        <v>44713</v>
      </c>
      <c r="B733" t="s">
        <v>9</v>
      </c>
      <c r="C733" t="s">
        <v>13</v>
      </c>
      <c r="D733" s="1">
        <v>2</v>
      </c>
      <c r="E733" s="2">
        <v>11</v>
      </c>
      <c r="F733" t="s">
        <v>12</v>
      </c>
      <c r="G733" s="3">
        <v>17</v>
      </c>
      <c r="H733" s="1">
        <v>6880322.8700000001</v>
      </c>
      <c r="I733" s="1">
        <v>0</v>
      </c>
      <c r="J733" s="3" t="str">
        <f t="shared" si="22"/>
        <v>&gt;500 000</v>
      </c>
      <c r="K733" t="str">
        <f t="shared" si="23"/>
        <v>0</v>
      </c>
    </row>
    <row r="734" spans="1:11" x14ac:dyDescent="0.25">
      <c r="A734" s="4">
        <v>44713</v>
      </c>
      <c r="B734" t="s">
        <v>9</v>
      </c>
      <c r="C734" t="s">
        <v>13</v>
      </c>
      <c r="D734" s="1">
        <v>2</v>
      </c>
      <c r="E734" s="2">
        <v>11</v>
      </c>
      <c r="F734" t="s">
        <v>11</v>
      </c>
      <c r="G734" s="3">
        <v>30</v>
      </c>
      <c r="H734" s="1">
        <v>3189577.94</v>
      </c>
      <c r="I734" s="1">
        <v>0</v>
      </c>
      <c r="J734" s="3" t="str">
        <f t="shared" si="22"/>
        <v>&gt;500 000</v>
      </c>
      <c r="K734" t="str">
        <f t="shared" si="23"/>
        <v>0</v>
      </c>
    </row>
    <row r="735" spans="1:11" x14ac:dyDescent="0.25">
      <c r="A735" s="4">
        <v>44713</v>
      </c>
      <c r="B735" t="s">
        <v>9</v>
      </c>
      <c r="C735" t="s">
        <v>13</v>
      </c>
      <c r="D735" s="1">
        <v>3</v>
      </c>
      <c r="E735" s="2">
        <v>11</v>
      </c>
      <c r="F735" t="s">
        <v>12</v>
      </c>
      <c r="G735" s="3">
        <v>85</v>
      </c>
      <c r="H735" s="1">
        <v>33394808.440000001</v>
      </c>
      <c r="I735" s="1">
        <v>0</v>
      </c>
      <c r="J735" s="3" t="str">
        <f t="shared" si="22"/>
        <v>&gt;500 000</v>
      </c>
      <c r="K735" t="str">
        <f t="shared" si="23"/>
        <v>0</v>
      </c>
    </row>
    <row r="736" spans="1:11" x14ac:dyDescent="0.25">
      <c r="A736" s="4">
        <v>44713</v>
      </c>
      <c r="B736" t="s">
        <v>9</v>
      </c>
      <c r="C736" t="s">
        <v>13</v>
      </c>
      <c r="D736" s="1">
        <v>4</v>
      </c>
      <c r="E736" s="2">
        <v>11</v>
      </c>
      <c r="F736" t="s">
        <v>12</v>
      </c>
      <c r="G736" s="3">
        <v>89</v>
      </c>
      <c r="H736" s="1">
        <v>42713367.469999999</v>
      </c>
      <c r="I736" s="1">
        <v>0</v>
      </c>
      <c r="J736" s="3" t="str">
        <f t="shared" si="22"/>
        <v>&gt;500 000</v>
      </c>
      <c r="K736" t="str">
        <f t="shared" si="23"/>
        <v>0</v>
      </c>
    </row>
    <row r="737" spans="1:11" x14ac:dyDescent="0.25">
      <c r="A737" s="4">
        <v>44743</v>
      </c>
      <c r="B737" t="s">
        <v>9</v>
      </c>
      <c r="C737" t="s">
        <v>13</v>
      </c>
      <c r="D737" s="1">
        <v>1</v>
      </c>
      <c r="E737" s="2">
        <v>11</v>
      </c>
      <c r="F737" t="s">
        <v>12</v>
      </c>
      <c r="G737" s="3">
        <v>31</v>
      </c>
      <c r="H737" s="1">
        <v>12217060.859999999</v>
      </c>
      <c r="I737" s="1">
        <v>0</v>
      </c>
      <c r="J737" s="3" t="str">
        <f t="shared" si="22"/>
        <v>&gt;500 000</v>
      </c>
      <c r="K737" t="str">
        <f t="shared" si="23"/>
        <v>0</v>
      </c>
    </row>
    <row r="738" spans="1:11" x14ac:dyDescent="0.25">
      <c r="A738" s="4">
        <v>44743</v>
      </c>
      <c r="B738" t="s">
        <v>9</v>
      </c>
      <c r="C738" t="s">
        <v>13</v>
      </c>
      <c r="D738" s="1">
        <v>2</v>
      </c>
      <c r="E738" s="2">
        <v>11</v>
      </c>
      <c r="F738" t="s">
        <v>12</v>
      </c>
      <c r="G738" s="3">
        <v>45</v>
      </c>
      <c r="H738" s="1">
        <v>19770560.219999999</v>
      </c>
      <c r="I738" s="1">
        <v>0</v>
      </c>
      <c r="J738" s="3" t="str">
        <f t="shared" si="22"/>
        <v>&gt;500 000</v>
      </c>
      <c r="K738" t="str">
        <f t="shared" si="23"/>
        <v>0</v>
      </c>
    </row>
    <row r="739" spans="1:11" x14ac:dyDescent="0.25">
      <c r="A739" s="4">
        <v>44743</v>
      </c>
      <c r="B739" t="s">
        <v>9</v>
      </c>
      <c r="C739" t="s">
        <v>13</v>
      </c>
      <c r="D739" s="1">
        <v>3</v>
      </c>
      <c r="E739" s="2">
        <v>11</v>
      </c>
      <c r="F739" t="s">
        <v>12</v>
      </c>
      <c r="G739" s="3">
        <v>15</v>
      </c>
      <c r="H739" s="1">
        <v>6481492.54</v>
      </c>
      <c r="I739" s="1">
        <v>0</v>
      </c>
      <c r="J739" s="3" t="str">
        <f t="shared" si="22"/>
        <v>&gt;500 000</v>
      </c>
      <c r="K739" t="str">
        <f t="shared" si="23"/>
        <v>0</v>
      </c>
    </row>
    <row r="740" spans="1:11" x14ac:dyDescent="0.25">
      <c r="A740" s="4">
        <v>44743</v>
      </c>
      <c r="B740" t="s">
        <v>9</v>
      </c>
      <c r="C740" t="s">
        <v>13</v>
      </c>
      <c r="D740" s="1">
        <v>3</v>
      </c>
      <c r="E740" s="2">
        <v>11</v>
      </c>
      <c r="F740" t="s">
        <v>11</v>
      </c>
      <c r="G740" s="3">
        <v>24</v>
      </c>
      <c r="H740" s="1">
        <v>2864657.83</v>
      </c>
      <c r="I740" s="1">
        <v>0</v>
      </c>
      <c r="J740" s="3" t="str">
        <f t="shared" si="22"/>
        <v>&gt;500 000</v>
      </c>
      <c r="K740" t="str">
        <f t="shared" si="23"/>
        <v>0</v>
      </c>
    </row>
    <row r="741" spans="1:11" x14ac:dyDescent="0.25">
      <c r="A741" s="4">
        <v>44743</v>
      </c>
      <c r="B741" t="s">
        <v>9</v>
      </c>
      <c r="C741" t="s">
        <v>13</v>
      </c>
      <c r="D741" s="1">
        <v>4</v>
      </c>
      <c r="E741" s="2">
        <v>11</v>
      </c>
      <c r="F741" t="s">
        <v>12</v>
      </c>
      <c r="G741" s="3">
        <v>77</v>
      </c>
      <c r="H741" s="1">
        <v>30350253.149999999</v>
      </c>
      <c r="I741" s="1">
        <v>0</v>
      </c>
      <c r="J741" s="3" t="str">
        <f t="shared" si="22"/>
        <v>&gt;500 000</v>
      </c>
      <c r="K741" t="str">
        <f t="shared" si="23"/>
        <v>0</v>
      </c>
    </row>
    <row r="742" spans="1:11" x14ac:dyDescent="0.25">
      <c r="A742" s="4">
        <v>44774</v>
      </c>
      <c r="B742" t="s">
        <v>9</v>
      </c>
      <c r="C742" t="s">
        <v>13</v>
      </c>
      <c r="D742" s="1">
        <v>1</v>
      </c>
      <c r="E742" s="2">
        <v>11</v>
      </c>
      <c r="F742" t="s">
        <v>12</v>
      </c>
      <c r="G742" s="3">
        <v>43</v>
      </c>
      <c r="H742" s="1">
        <v>15632725.859999999</v>
      </c>
      <c r="I742" s="1">
        <v>0</v>
      </c>
      <c r="J742" s="3" t="str">
        <f t="shared" si="22"/>
        <v>&gt;500 000</v>
      </c>
      <c r="K742" t="str">
        <f t="shared" si="23"/>
        <v>0</v>
      </c>
    </row>
    <row r="743" spans="1:11" x14ac:dyDescent="0.25">
      <c r="A743" s="4">
        <v>44774</v>
      </c>
      <c r="B743" t="s">
        <v>9</v>
      </c>
      <c r="C743" t="s">
        <v>13</v>
      </c>
      <c r="D743" s="1">
        <v>1</v>
      </c>
      <c r="E743" s="2">
        <v>11</v>
      </c>
      <c r="F743" t="s">
        <v>11</v>
      </c>
      <c r="G743" s="3">
        <v>19</v>
      </c>
      <c r="H743" s="1">
        <v>1833335.05</v>
      </c>
      <c r="I743" s="1">
        <v>0</v>
      </c>
      <c r="J743" s="3" t="str">
        <f t="shared" si="22"/>
        <v>&gt;500 000</v>
      </c>
      <c r="K743" t="str">
        <f t="shared" si="23"/>
        <v>0</v>
      </c>
    </row>
    <row r="744" spans="1:11" x14ac:dyDescent="0.25">
      <c r="A744" s="4">
        <v>44774</v>
      </c>
      <c r="B744" t="s">
        <v>9</v>
      </c>
      <c r="C744" t="s">
        <v>13</v>
      </c>
      <c r="D744" s="1">
        <v>2</v>
      </c>
      <c r="E744" s="2">
        <v>11</v>
      </c>
      <c r="F744" t="s">
        <v>12</v>
      </c>
      <c r="G744" s="3">
        <v>24</v>
      </c>
      <c r="H744" s="1">
        <v>9415277.9800000004</v>
      </c>
      <c r="I744" s="1">
        <v>0</v>
      </c>
      <c r="J744" s="3" t="str">
        <f t="shared" si="22"/>
        <v>&gt;500 000</v>
      </c>
      <c r="K744" t="str">
        <f t="shared" si="23"/>
        <v>0</v>
      </c>
    </row>
    <row r="745" spans="1:11" x14ac:dyDescent="0.25">
      <c r="A745" s="4">
        <v>44774</v>
      </c>
      <c r="B745" t="s">
        <v>9</v>
      </c>
      <c r="C745" t="s">
        <v>13</v>
      </c>
      <c r="D745" s="1">
        <v>3</v>
      </c>
      <c r="E745" s="2">
        <v>11</v>
      </c>
      <c r="F745" t="s">
        <v>12</v>
      </c>
      <c r="G745" s="3">
        <v>40</v>
      </c>
      <c r="H745" s="1">
        <v>18517287.530000001</v>
      </c>
      <c r="I745" s="1">
        <v>0</v>
      </c>
      <c r="J745" s="3" t="str">
        <f t="shared" si="22"/>
        <v>&gt;500 000</v>
      </c>
      <c r="K745" t="str">
        <f t="shared" si="23"/>
        <v>0</v>
      </c>
    </row>
    <row r="746" spans="1:11" x14ac:dyDescent="0.25">
      <c r="A746" s="4">
        <v>44774</v>
      </c>
      <c r="B746" t="s">
        <v>9</v>
      </c>
      <c r="C746" t="s">
        <v>13</v>
      </c>
      <c r="D746" s="1">
        <v>4</v>
      </c>
      <c r="E746" s="2">
        <v>11</v>
      </c>
      <c r="F746" t="s">
        <v>12</v>
      </c>
      <c r="G746" s="3">
        <v>10</v>
      </c>
      <c r="H746" s="1">
        <v>4567610.04</v>
      </c>
      <c r="I746" s="1">
        <v>0</v>
      </c>
      <c r="J746" s="3" t="str">
        <f t="shared" si="22"/>
        <v>&gt;500 000</v>
      </c>
      <c r="K746" t="str">
        <f t="shared" si="23"/>
        <v>0</v>
      </c>
    </row>
    <row r="747" spans="1:11" x14ac:dyDescent="0.25">
      <c r="A747" s="4">
        <v>44774</v>
      </c>
      <c r="B747" t="s">
        <v>9</v>
      </c>
      <c r="C747" t="s">
        <v>13</v>
      </c>
      <c r="D747" s="1">
        <v>4</v>
      </c>
      <c r="E747" s="2">
        <v>11</v>
      </c>
      <c r="F747" t="s">
        <v>11</v>
      </c>
      <c r="G747" s="3">
        <v>19</v>
      </c>
      <c r="H747" s="1">
        <v>2725959</v>
      </c>
      <c r="I747" s="1">
        <v>0</v>
      </c>
      <c r="J747" s="3" t="str">
        <f t="shared" si="22"/>
        <v>&gt;500 000</v>
      </c>
      <c r="K747" t="str">
        <f t="shared" si="23"/>
        <v>0</v>
      </c>
    </row>
    <row r="748" spans="1:11" x14ac:dyDescent="0.25">
      <c r="A748" s="4">
        <v>44805</v>
      </c>
      <c r="B748" t="s">
        <v>9</v>
      </c>
      <c r="C748" t="s">
        <v>13</v>
      </c>
      <c r="D748" s="1">
        <v>1</v>
      </c>
      <c r="E748" s="2">
        <v>11</v>
      </c>
      <c r="F748" t="s">
        <v>12</v>
      </c>
      <c r="G748" s="3">
        <v>14</v>
      </c>
      <c r="H748" s="1">
        <v>4812098.55</v>
      </c>
      <c r="I748" s="1">
        <v>0</v>
      </c>
      <c r="J748" s="3" t="str">
        <f t="shared" si="22"/>
        <v>&gt;500 000</v>
      </c>
      <c r="K748" t="str">
        <f t="shared" si="23"/>
        <v>0</v>
      </c>
    </row>
    <row r="749" spans="1:11" x14ac:dyDescent="0.25">
      <c r="A749" s="4">
        <v>44805</v>
      </c>
      <c r="B749" t="s">
        <v>9</v>
      </c>
      <c r="C749" t="s">
        <v>13</v>
      </c>
      <c r="D749" s="1">
        <v>1</v>
      </c>
      <c r="E749" s="2">
        <v>11</v>
      </c>
      <c r="F749" t="s">
        <v>11</v>
      </c>
      <c r="G749" s="3">
        <v>50</v>
      </c>
      <c r="H749" s="1">
        <v>4677194.18</v>
      </c>
      <c r="I749" s="1">
        <v>0</v>
      </c>
      <c r="J749" s="3" t="str">
        <f t="shared" si="22"/>
        <v>&gt;500 000</v>
      </c>
      <c r="K749" t="str">
        <f t="shared" si="23"/>
        <v>0</v>
      </c>
    </row>
    <row r="750" spans="1:11" x14ac:dyDescent="0.25">
      <c r="A750" s="4">
        <v>44805</v>
      </c>
      <c r="B750" t="s">
        <v>9</v>
      </c>
      <c r="C750" t="s">
        <v>13</v>
      </c>
      <c r="D750" s="1">
        <v>2</v>
      </c>
      <c r="E750" s="2">
        <v>11</v>
      </c>
      <c r="F750" t="s">
        <v>12</v>
      </c>
      <c r="G750" s="3">
        <v>40</v>
      </c>
      <c r="H750" s="1">
        <v>14849685.449999999</v>
      </c>
      <c r="I750" s="1">
        <v>0</v>
      </c>
      <c r="J750" s="3" t="str">
        <f t="shared" si="22"/>
        <v>&gt;500 000</v>
      </c>
      <c r="K750" t="str">
        <f t="shared" si="23"/>
        <v>0</v>
      </c>
    </row>
    <row r="751" spans="1:11" x14ac:dyDescent="0.25">
      <c r="A751" s="4">
        <v>44805</v>
      </c>
      <c r="B751" t="s">
        <v>9</v>
      </c>
      <c r="C751" t="s">
        <v>13</v>
      </c>
      <c r="D751" s="1">
        <v>2</v>
      </c>
      <c r="E751" s="2">
        <v>11</v>
      </c>
      <c r="F751" t="s">
        <v>11</v>
      </c>
      <c r="G751" s="3">
        <v>17</v>
      </c>
      <c r="H751" s="1">
        <v>1744311.55</v>
      </c>
      <c r="I751" s="1">
        <v>0</v>
      </c>
      <c r="J751" s="3" t="str">
        <f t="shared" si="22"/>
        <v>&gt;500 000</v>
      </c>
      <c r="K751" t="str">
        <f t="shared" si="23"/>
        <v>0</v>
      </c>
    </row>
    <row r="752" spans="1:11" x14ac:dyDescent="0.25">
      <c r="A752" s="4">
        <v>44805</v>
      </c>
      <c r="B752" t="s">
        <v>9</v>
      </c>
      <c r="C752" t="s">
        <v>13</v>
      </c>
      <c r="D752" s="1">
        <v>3</v>
      </c>
      <c r="E752" s="2">
        <v>11</v>
      </c>
      <c r="F752" t="s">
        <v>12</v>
      </c>
      <c r="G752" s="3">
        <v>18</v>
      </c>
      <c r="H752" s="1">
        <v>8133549.6799999997</v>
      </c>
      <c r="I752" s="1">
        <v>0</v>
      </c>
      <c r="J752" s="3" t="str">
        <f t="shared" si="22"/>
        <v>&gt;500 000</v>
      </c>
      <c r="K752" t="str">
        <f t="shared" si="23"/>
        <v>0</v>
      </c>
    </row>
    <row r="753" spans="1:11" x14ac:dyDescent="0.25">
      <c r="A753" s="4">
        <v>44805</v>
      </c>
      <c r="B753" t="s">
        <v>9</v>
      </c>
      <c r="C753" t="s">
        <v>13</v>
      </c>
      <c r="D753" s="1">
        <v>3</v>
      </c>
      <c r="E753" s="2">
        <v>11</v>
      </c>
      <c r="F753" t="s">
        <v>11</v>
      </c>
      <c r="G753" s="3">
        <v>53</v>
      </c>
      <c r="H753" s="1">
        <v>4193968.32</v>
      </c>
      <c r="I753" s="1">
        <v>0</v>
      </c>
      <c r="J753" s="3" t="str">
        <f t="shared" si="22"/>
        <v>&gt;500 000</v>
      </c>
      <c r="K753" t="str">
        <f t="shared" si="23"/>
        <v>0</v>
      </c>
    </row>
    <row r="754" spans="1:11" x14ac:dyDescent="0.25">
      <c r="A754" s="4">
        <v>44805</v>
      </c>
      <c r="B754" t="s">
        <v>9</v>
      </c>
      <c r="C754" t="s">
        <v>13</v>
      </c>
      <c r="D754" s="1">
        <v>4</v>
      </c>
      <c r="E754" s="2">
        <v>11</v>
      </c>
      <c r="F754" t="s">
        <v>12</v>
      </c>
      <c r="G754" s="3">
        <v>37</v>
      </c>
      <c r="H754" s="1">
        <v>17775226.93</v>
      </c>
      <c r="I754" s="1">
        <v>0</v>
      </c>
      <c r="J754" s="3" t="str">
        <f t="shared" si="22"/>
        <v>&gt;500 000</v>
      </c>
      <c r="K754" t="str">
        <f t="shared" si="23"/>
        <v>0</v>
      </c>
    </row>
    <row r="755" spans="1:11" x14ac:dyDescent="0.25">
      <c r="A755" s="4">
        <v>44835</v>
      </c>
      <c r="B755" t="s">
        <v>9</v>
      </c>
      <c r="C755" t="s">
        <v>13</v>
      </c>
      <c r="D755" s="1">
        <v>1</v>
      </c>
      <c r="E755" s="2">
        <v>11</v>
      </c>
      <c r="F755" t="s">
        <v>12</v>
      </c>
      <c r="G755" s="3">
        <v>28</v>
      </c>
      <c r="H755" s="1">
        <v>10317550.42</v>
      </c>
      <c r="I755" s="1">
        <v>0</v>
      </c>
      <c r="J755" s="3" t="str">
        <f t="shared" si="22"/>
        <v>&gt;500 000</v>
      </c>
      <c r="K755" t="str">
        <f t="shared" si="23"/>
        <v>0</v>
      </c>
    </row>
    <row r="756" spans="1:11" x14ac:dyDescent="0.25">
      <c r="A756" s="4">
        <v>44835</v>
      </c>
      <c r="B756" t="s">
        <v>9</v>
      </c>
      <c r="C756" t="s">
        <v>13</v>
      </c>
      <c r="D756" s="1">
        <v>2</v>
      </c>
      <c r="E756" s="2">
        <v>11</v>
      </c>
      <c r="F756" t="s">
        <v>12</v>
      </c>
      <c r="G756" s="3">
        <v>13</v>
      </c>
      <c r="H756" s="1">
        <v>4722614.26</v>
      </c>
      <c r="I756" s="1">
        <v>0</v>
      </c>
      <c r="J756" s="3" t="str">
        <f t="shared" si="22"/>
        <v>&gt;500 000</v>
      </c>
      <c r="K756" t="str">
        <f t="shared" si="23"/>
        <v>0</v>
      </c>
    </row>
    <row r="757" spans="1:11" x14ac:dyDescent="0.25">
      <c r="A757" s="4">
        <v>44835</v>
      </c>
      <c r="B757" t="s">
        <v>9</v>
      </c>
      <c r="C757" t="s">
        <v>13</v>
      </c>
      <c r="D757" s="1">
        <v>2</v>
      </c>
      <c r="E757" s="2">
        <v>11</v>
      </c>
      <c r="F757" t="s">
        <v>11</v>
      </c>
      <c r="G757" s="3">
        <v>45</v>
      </c>
      <c r="H757" s="1">
        <v>4181762.66</v>
      </c>
      <c r="I757" s="1">
        <v>0</v>
      </c>
      <c r="J757" s="3" t="str">
        <f t="shared" si="22"/>
        <v>&gt;500 000</v>
      </c>
      <c r="K757" t="str">
        <f t="shared" si="23"/>
        <v>0</v>
      </c>
    </row>
    <row r="758" spans="1:11" x14ac:dyDescent="0.25">
      <c r="A758" s="4">
        <v>44835</v>
      </c>
      <c r="B758" t="s">
        <v>9</v>
      </c>
      <c r="C758" t="s">
        <v>13</v>
      </c>
      <c r="D758" s="1">
        <v>3</v>
      </c>
      <c r="E758" s="2">
        <v>11</v>
      </c>
      <c r="F758" t="s">
        <v>12</v>
      </c>
      <c r="G758" s="3">
        <v>36</v>
      </c>
      <c r="H758" s="1">
        <v>14060724.58</v>
      </c>
      <c r="I758" s="1">
        <v>0</v>
      </c>
      <c r="J758" s="3" t="str">
        <f t="shared" si="22"/>
        <v>&gt;500 000</v>
      </c>
      <c r="K758" t="str">
        <f t="shared" si="23"/>
        <v>0</v>
      </c>
    </row>
    <row r="759" spans="1:11" x14ac:dyDescent="0.25">
      <c r="A759" s="4">
        <v>44835</v>
      </c>
      <c r="B759" t="s">
        <v>9</v>
      </c>
      <c r="C759" t="s">
        <v>13</v>
      </c>
      <c r="D759" s="1">
        <v>4</v>
      </c>
      <c r="E759" s="2">
        <v>11</v>
      </c>
      <c r="F759" t="s">
        <v>12</v>
      </c>
      <c r="G759" s="3">
        <v>15</v>
      </c>
      <c r="H759" s="1">
        <v>6458087.5800000001</v>
      </c>
      <c r="I759" s="1">
        <v>0</v>
      </c>
      <c r="J759" s="3" t="str">
        <f t="shared" si="22"/>
        <v>&gt;500 000</v>
      </c>
      <c r="K759" t="str">
        <f t="shared" si="23"/>
        <v>0</v>
      </c>
    </row>
    <row r="760" spans="1:11" x14ac:dyDescent="0.25">
      <c r="A760" s="4">
        <v>44866</v>
      </c>
      <c r="B760" t="s">
        <v>9</v>
      </c>
      <c r="C760" t="s">
        <v>13</v>
      </c>
      <c r="D760" s="1">
        <v>1</v>
      </c>
      <c r="E760" s="2">
        <v>11</v>
      </c>
      <c r="F760" t="s">
        <v>12</v>
      </c>
      <c r="G760" s="3">
        <v>19</v>
      </c>
      <c r="H760" s="1">
        <v>5756634.5199999996</v>
      </c>
      <c r="I760" s="1">
        <v>0</v>
      </c>
      <c r="J760" s="3" t="str">
        <f t="shared" si="22"/>
        <v>&gt;500 000</v>
      </c>
      <c r="K760" t="str">
        <f t="shared" si="23"/>
        <v>0</v>
      </c>
    </row>
    <row r="761" spans="1:11" x14ac:dyDescent="0.25">
      <c r="A761" s="4">
        <v>44866</v>
      </c>
      <c r="B761" t="s">
        <v>9</v>
      </c>
      <c r="C761" t="s">
        <v>13</v>
      </c>
      <c r="D761" s="1">
        <v>2</v>
      </c>
      <c r="E761" s="2">
        <v>11</v>
      </c>
      <c r="F761" t="s">
        <v>12</v>
      </c>
      <c r="G761" s="3">
        <v>26</v>
      </c>
      <c r="H761" s="1">
        <v>9725898.5899999999</v>
      </c>
      <c r="I761" s="1">
        <v>0</v>
      </c>
      <c r="J761" s="3" t="str">
        <f t="shared" si="22"/>
        <v>&gt;500 000</v>
      </c>
      <c r="K761" t="str">
        <f t="shared" si="23"/>
        <v>0</v>
      </c>
    </row>
    <row r="762" spans="1:11" x14ac:dyDescent="0.25">
      <c r="A762" s="4">
        <v>44866</v>
      </c>
      <c r="B762" t="s">
        <v>9</v>
      </c>
      <c r="C762" t="s">
        <v>13</v>
      </c>
      <c r="D762" s="1">
        <v>3</v>
      </c>
      <c r="E762" s="2">
        <v>11</v>
      </c>
      <c r="F762" t="s">
        <v>12</v>
      </c>
      <c r="G762" s="3">
        <v>11</v>
      </c>
      <c r="H762" s="1">
        <v>4254561.5199999996</v>
      </c>
      <c r="I762" s="1">
        <v>0</v>
      </c>
      <c r="J762" s="3" t="str">
        <f t="shared" si="22"/>
        <v>&gt;500 000</v>
      </c>
      <c r="K762" t="str">
        <f t="shared" si="23"/>
        <v>0</v>
      </c>
    </row>
    <row r="763" spans="1:11" x14ac:dyDescent="0.25">
      <c r="A763" s="4">
        <v>44866</v>
      </c>
      <c r="B763" t="s">
        <v>9</v>
      </c>
      <c r="C763" t="s">
        <v>13</v>
      </c>
      <c r="D763" s="1">
        <v>3</v>
      </c>
      <c r="E763" s="2">
        <v>11</v>
      </c>
      <c r="F763" t="s">
        <v>11</v>
      </c>
      <c r="G763" s="3">
        <v>29</v>
      </c>
      <c r="H763" s="1">
        <v>3821821.12</v>
      </c>
      <c r="I763" s="1">
        <v>0</v>
      </c>
      <c r="J763" s="3" t="str">
        <f t="shared" si="22"/>
        <v>&gt;500 000</v>
      </c>
      <c r="K763" t="str">
        <f t="shared" si="23"/>
        <v>0</v>
      </c>
    </row>
    <row r="764" spans="1:11" x14ac:dyDescent="0.25">
      <c r="A764" s="4">
        <v>44866</v>
      </c>
      <c r="B764" t="s">
        <v>9</v>
      </c>
      <c r="C764" t="s">
        <v>13</v>
      </c>
      <c r="D764" s="1">
        <v>4</v>
      </c>
      <c r="E764" s="2">
        <v>11</v>
      </c>
      <c r="F764" t="s">
        <v>12</v>
      </c>
      <c r="G764" s="3">
        <v>29</v>
      </c>
      <c r="H764" s="1">
        <v>11726796.85</v>
      </c>
      <c r="I764" s="1">
        <v>0</v>
      </c>
      <c r="J764" s="3" t="str">
        <f t="shared" si="22"/>
        <v>&gt;500 000</v>
      </c>
      <c r="K764" t="str">
        <f t="shared" si="23"/>
        <v>0</v>
      </c>
    </row>
    <row r="765" spans="1:11" x14ac:dyDescent="0.25">
      <c r="A765" s="4">
        <v>44866</v>
      </c>
      <c r="B765" t="s">
        <v>9</v>
      </c>
      <c r="C765" t="s">
        <v>13</v>
      </c>
      <c r="D765" s="1">
        <v>4</v>
      </c>
      <c r="E765" s="2">
        <v>11</v>
      </c>
      <c r="F765" t="s">
        <v>11</v>
      </c>
      <c r="G765" s="3">
        <v>7</v>
      </c>
      <c r="H765" s="1">
        <v>1413512.67</v>
      </c>
      <c r="I765" s="1">
        <v>0</v>
      </c>
      <c r="J765" s="3" t="str">
        <f t="shared" si="22"/>
        <v>&gt;500 000</v>
      </c>
      <c r="K765" t="str">
        <f t="shared" si="23"/>
        <v>0</v>
      </c>
    </row>
    <row r="766" spans="1:11" x14ac:dyDescent="0.25">
      <c r="A766" s="4">
        <v>44896</v>
      </c>
      <c r="B766" t="s">
        <v>9</v>
      </c>
      <c r="C766" t="s">
        <v>13</v>
      </c>
      <c r="D766" s="1">
        <v>1</v>
      </c>
      <c r="E766" s="2">
        <v>11</v>
      </c>
      <c r="F766" t="s">
        <v>12</v>
      </c>
      <c r="G766" s="3">
        <v>8</v>
      </c>
      <c r="H766" s="1">
        <v>2459412.56</v>
      </c>
      <c r="I766" s="1">
        <v>0</v>
      </c>
      <c r="J766" s="3" t="str">
        <f t="shared" si="22"/>
        <v>&gt;500 000</v>
      </c>
      <c r="K766" t="str">
        <f t="shared" si="23"/>
        <v>0</v>
      </c>
    </row>
    <row r="767" spans="1:11" x14ac:dyDescent="0.25">
      <c r="A767" s="4">
        <v>44896</v>
      </c>
      <c r="B767" t="s">
        <v>9</v>
      </c>
      <c r="C767" t="s">
        <v>13</v>
      </c>
      <c r="D767" s="1">
        <v>2</v>
      </c>
      <c r="E767" s="2">
        <v>11</v>
      </c>
      <c r="F767" t="s">
        <v>12</v>
      </c>
      <c r="G767" s="3">
        <v>16</v>
      </c>
      <c r="H767" s="1">
        <v>4497844.43</v>
      </c>
      <c r="I767" s="1">
        <v>0</v>
      </c>
      <c r="J767" s="3" t="str">
        <f t="shared" si="22"/>
        <v>&gt;500 000</v>
      </c>
      <c r="K767" t="str">
        <f t="shared" si="23"/>
        <v>0</v>
      </c>
    </row>
    <row r="768" spans="1:11" x14ac:dyDescent="0.25">
      <c r="A768" s="4">
        <v>44896</v>
      </c>
      <c r="B768" t="s">
        <v>9</v>
      </c>
      <c r="C768" t="s">
        <v>13</v>
      </c>
      <c r="D768" s="1">
        <v>3</v>
      </c>
      <c r="E768" s="2">
        <v>11</v>
      </c>
      <c r="F768" t="s">
        <v>12</v>
      </c>
      <c r="G768" s="3">
        <v>22</v>
      </c>
      <c r="H768" s="1">
        <v>9072614.4600000009</v>
      </c>
      <c r="I768" s="1">
        <v>0</v>
      </c>
      <c r="J768" s="3" t="str">
        <f t="shared" si="22"/>
        <v>&gt;500 000</v>
      </c>
      <c r="K768" t="str">
        <f t="shared" si="23"/>
        <v>0</v>
      </c>
    </row>
    <row r="769" spans="1:11" x14ac:dyDescent="0.25">
      <c r="A769" s="4">
        <v>44896</v>
      </c>
      <c r="B769" t="s">
        <v>9</v>
      </c>
      <c r="C769" t="s">
        <v>13</v>
      </c>
      <c r="D769" s="1">
        <v>3</v>
      </c>
      <c r="E769" s="2">
        <v>11</v>
      </c>
      <c r="F769" t="s">
        <v>11</v>
      </c>
      <c r="G769" s="3">
        <v>82</v>
      </c>
      <c r="H769" s="1">
        <v>8831640.9499999993</v>
      </c>
      <c r="I769" s="1">
        <v>0</v>
      </c>
      <c r="J769" s="3" t="str">
        <f t="shared" si="22"/>
        <v>&gt;500 000</v>
      </c>
      <c r="K769" t="str">
        <f t="shared" si="23"/>
        <v>0</v>
      </c>
    </row>
    <row r="770" spans="1:11" x14ac:dyDescent="0.25">
      <c r="A770" s="4">
        <v>44896</v>
      </c>
      <c r="B770" t="s">
        <v>9</v>
      </c>
      <c r="C770" t="s">
        <v>13</v>
      </c>
      <c r="D770" s="1">
        <v>4</v>
      </c>
      <c r="E770" s="2">
        <v>11</v>
      </c>
      <c r="F770" t="s">
        <v>12</v>
      </c>
      <c r="G770" s="3">
        <v>10</v>
      </c>
      <c r="H770" s="1">
        <v>4029673.42</v>
      </c>
      <c r="I770" s="1">
        <v>0</v>
      </c>
      <c r="J770" s="3" t="str">
        <f t="shared" si="22"/>
        <v>&gt;500 000</v>
      </c>
      <c r="K770" t="str">
        <f t="shared" si="23"/>
        <v>0</v>
      </c>
    </row>
    <row r="771" spans="1:11" x14ac:dyDescent="0.25">
      <c r="A771" s="4">
        <v>44927</v>
      </c>
      <c r="B771" t="s">
        <v>9</v>
      </c>
      <c r="C771" t="s">
        <v>13</v>
      </c>
      <c r="D771" s="1">
        <v>1</v>
      </c>
      <c r="E771" s="2">
        <v>11</v>
      </c>
      <c r="F771" t="s">
        <v>12</v>
      </c>
      <c r="G771" s="3">
        <v>22</v>
      </c>
      <c r="H771" s="1">
        <v>8867877.3900000006</v>
      </c>
      <c r="I771" s="1">
        <v>0</v>
      </c>
      <c r="J771" s="3" t="str">
        <f t="shared" si="22"/>
        <v>&gt;500 000</v>
      </c>
      <c r="K771" t="str">
        <f t="shared" si="23"/>
        <v>0</v>
      </c>
    </row>
    <row r="772" spans="1:11" x14ac:dyDescent="0.25">
      <c r="A772" s="4">
        <v>44927</v>
      </c>
      <c r="B772" t="s">
        <v>9</v>
      </c>
      <c r="C772" t="s">
        <v>13</v>
      </c>
      <c r="D772" s="1">
        <v>2</v>
      </c>
      <c r="E772" s="2">
        <v>11</v>
      </c>
      <c r="F772" t="s">
        <v>12</v>
      </c>
      <c r="G772" s="3">
        <v>6</v>
      </c>
      <c r="H772" s="1">
        <v>1822413.95</v>
      </c>
      <c r="I772" s="1">
        <v>0</v>
      </c>
      <c r="J772" s="3" t="str">
        <f t="shared" ref="J772:J835" si="24">IF(H772&lt;1000,"&lt;1000",IF(AND(H772&gt;1000,H772&lt;10000),"Между 1000 и 10 000",IF(AND(H772&gt;10000,H772&lt;50000),"Между 10 000 и 50 000",IF(AND(H772&gt;50000,H772&lt;100000),"Между 50 000 и 100 000",IF(AND(H772&gt;100000,H772&lt;500000),"Между 100 000 и 500 000","&gt;500 000")))))</f>
        <v>&gt;500 000</v>
      </c>
      <c r="K772" t="str">
        <f t="shared" ref="K772:K835" si="25">IF(I772=0,"0",IF(I772&lt;1000,"&lt;1000",IF(AND(I772&gt;1000,I772&lt;10000),"Между 1000 и 10 000",IF(AND(I772&gt;10000,I772&lt;50000),"Между 10 000 и 50 000",IF(AND(I772&gt;50000,I772&lt;100000),"Между 50 000 и 100 000",IF(AND(I772&gt;100000,I772&lt;500000),"Между 100 000 и 500 000",IF(AND(I772&gt;500000,I772&lt;1000000),"Между 500 000 и 1 000 000","&gt;1 000 000")))))))</f>
        <v>0</v>
      </c>
    </row>
    <row r="773" spans="1:11" x14ac:dyDescent="0.25">
      <c r="A773" s="4">
        <v>44927</v>
      </c>
      <c r="B773" t="s">
        <v>9</v>
      </c>
      <c r="C773" t="s">
        <v>13</v>
      </c>
      <c r="D773" s="1">
        <v>3</v>
      </c>
      <c r="E773" s="2">
        <v>11</v>
      </c>
      <c r="F773" t="s">
        <v>12</v>
      </c>
      <c r="G773" s="3">
        <v>16</v>
      </c>
      <c r="H773" s="1">
        <v>4602743.0599999996</v>
      </c>
      <c r="I773" s="1">
        <v>0</v>
      </c>
      <c r="J773" s="3" t="str">
        <f t="shared" si="24"/>
        <v>&gt;500 000</v>
      </c>
      <c r="K773" t="str">
        <f t="shared" si="25"/>
        <v>0</v>
      </c>
    </row>
    <row r="774" spans="1:11" x14ac:dyDescent="0.25">
      <c r="A774" s="4">
        <v>44927</v>
      </c>
      <c r="B774" t="s">
        <v>9</v>
      </c>
      <c r="C774" t="s">
        <v>13</v>
      </c>
      <c r="D774" s="1">
        <v>4</v>
      </c>
      <c r="E774" s="2">
        <v>11</v>
      </c>
      <c r="F774" t="s">
        <v>12</v>
      </c>
      <c r="G774" s="3">
        <v>20</v>
      </c>
      <c r="H774" s="1">
        <v>9029885.1199999992</v>
      </c>
      <c r="I774" s="1">
        <v>0</v>
      </c>
      <c r="J774" s="3" t="str">
        <f t="shared" si="24"/>
        <v>&gt;500 000</v>
      </c>
      <c r="K774" t="str">
        <f t="shared" si="25"/>
        <v>0</v>
      </c>
    </row>
    <row r="775" spans="1:11" x14ac:dyDescent="0.25">
      <c r="A775" s="4">
        <v>44927</v>
      </c>
      <c r="B775" t="s">
        <v>9</v>
      </c>
      <c r="C775" t="s">
        <v>13</v>
      </c>
      <c r="D775" s="1">
        <v>4</v>
      </c>
      <c r="E775" s="2">
        <v>11</v>
      </c>
      <c r="F775" t="s">
        <v>11</v>
      </c>
      <c r="G775" s="3">
        <v>60</v>
      </c>
      <c r="H775" s="1">
        <v>8434065.0399999991</v>
      </c>
      <c r="I775" s="1">
        <v>0</v>
      </c>
      <c r="J775" s="3" t="str">
        <f t="shared" si="24"/>
        <v>&gt;500 000</v>
      </c>
      <c r="K775" t="str">
        <f t="shared" si="25"/>
        <v>0</v>
      </c>
    </row>
    <row r="776" spans="1:11" x14ac:dyDescent="0.25">
      <c r="A776" s="4">
        <v>44958</v>
      </c>
      <c r="B776" t="s">
        <v>9</v>
      </c>
      <c r="C776" t="s">
        <v>13</v>
      </c>
      <c r="D776" s="1">
        <v>1</v>
      </c>
      <c r="E776" s="2">
        <v>11</v>
      </c>
      <c r="F776" t="s">
        <v>12</v>
      </c>
      <c r="G776" s="3">
        <v>10</v>
      </c>
      <c r="H776" s="1">
        <v>4281339.3099999996</v>
      </c>
      <c r="I776" s="1">
        <v>0</v>
      </c>
      <c r="J776" s="3" t="str">
        <f t="shared" si="24"/>
        <v>&gt;500 000</v>
      </c>
      <c r="K776" t="str">
        <f t="shared" si="25"/>
        <v>0</v>
      </c>
    </row>
    <row r="777" spans="1:11" x14ac:dyDescent="0.25">
      <c r="A777" s="4">
        <v>44958</v>
      </c>
      <c r="B777" t="s">
        <v>9</v>
      </c>
      <c r="C777" t="s">
        <v>13</v>
      </c>
      <c r="D777" s="1">
        <v>2</v>
      </c>
      <c r="E777" s="2">
        <v>11</v>
      </c>
      <c r="F777" t="s">
        <v>12</v>
      </c>
      <c r="G777" s="3">
        <v>20</v>
      </c>
      <c r="H777" s="1">
        <v>8210059.8099999996</v>
      </c>
      <c r="I777" s="1">
        <v>0</v>
      </c>
      <c r="J777" s="3" t="str">
        <f t="shared" si="24"/>
        <v>&gt;500 000</v>
      </c>
      <c r="K777" t="str">
        <f t="shared" si="25"/>
        <v>0</v>
      </c>
    </row>
    <row r="778" spans="1:11" x14ac:dyDescent="0.25">
      <c r="A778" s="4">
        <v>44958</v>
      </c>
      <c r="B778" t="s">
        <v>9</v>
      </c>
      <c r="C778" t="s">
        <v>13</v>
      </c>
      <c r="D778" s="1">
        <v>3</v>
      </c>
      <c r="E778" s="2">
        <v>11</v>
      </c>
      <c r="F778" t="s">
        <v>12</v>
      </c>
      <c r="G778" s="3">
        <v>5</v>
      </c>
      <c r="H778" s="1">
        <v>1835997.33</v>
      </c>
      <c r="I778" s="1">
        <v>0</v>
      </c>
      <c r="J778" s="3" t="str">
        <f t="shared" si="24"/>
        <v>&gt;500 000</v>
      </c>
      <c r="K778" t="str">
        <f t="shared" si="25"/>
        <v>0</v>
      </c>
    </row>
    <row r="779" spans="1:11" x14ac:dyDescent="0.25">
      <c r="A779" s="4">
        <v>44958</v>
      </c>
      <c r="B779" t="s">
        <v>9</v>
      </c>
      <c r="C779" t="s">
        <v>13</v>
      </c>
      <c r="D779" s="1">
        <v>4</v>
      </c>
      <c r="E779" s="2">
        <v>11</v>
      </c>
      <c r="F779" t="s">
        <v>12</v>
      </c>
      <c r="G779" s="3">
        <v>15</v>
      </c>
      <c r="H779" s="1">
        <v>4605481.63</v>
      </c>
      <c r="I779" s="1">
        <v>0</v>
      </c>
      <c r="J779" s="3" t="str">
        <f t="shared" si="24"/>
        <v>&gt;500 000</v>
      </c>
      <c r="K779" t="str">
        <f t="shared" si="25"/>
        <v>0</v>
      </c>
    </row>
    <row r="780" spans="1:11" x14ac:dyDescent="0.25">
      <c r="A780" s="4">
        <v>44986</v>
      </c>
      <c r="B780" t="s">
        <v>9</v>
      </c>
      <c r="C780" t="s">
        <v>13</v>
      </c>
      <c r="D780" s="1">
        <v>1</v>
      </c>
      <c r="E780" s="2">
        <v>11</v>
      </c>
      <c r="F780" t="s">
        <v>12</v>
      </c>
      <c r="G780" s="3">
        <v>5</v>
      </c>
      <c r="H780" s="1">
        <v>994601.58</v>
      </c>
      <c r="I780" s="1">
        <v>0</v>
      </c>
      <c r="J780" s="3" t="str">
        <f t="shared" si="24"/>
        <v>&gt;500 000</v>
      </c>
      <c r="K780" t="str">
        <f t="shared" si="25"/>
        <v>0</v>
      </c>
    </row>
    <row r="781" spans="1:11" x14ac:dyDescent="0.25">
      <c r="A781" s="4">
        <v>44986</v>
      </c>
      <c r="B781" t="s">
        <v>9</v>
      </c>
      <c r="C781" t="s">
        <v>13</v>
      </c>
      <c r="D781" s="1">
        <v>3</v>
      </c>
      <c r="E781" s="2">
        <v>11</v>
      </c>
      <c r="F781" t="s">
        <v>12</v>
      </c>
      <c r="G781" s="3">
        <v>26</v>
      </c>
      <c r="H781" s="1">
        <v>8977101.8000000007</v>
      </c>
      <c r="I781" s="1">
        <v>0</v>
      </c>
      <c r="J781" s="3" t="str">
        <f t="shared" si="24"/>
        <v>&gt;500 000</v>
      </c>
      <c r="K781" t="str">
        <f t="shared" si="25"/>
        <v>0</v>
      </c>
    </row>
    <row r="782" spans="1:11" x14ac:dyDescent="0.25">
      <c r="A782" s="4">
        <v>44986</v>
      </c>
      <c r="B782" t="s">
        <v>9</v>
      </c>
      <c r="C782" t="s">
        <v>13</v>
      </c>
      <c r="D782" s="1">
        <v>3</v>
      </c>
      <c r="E782" s="2">
        <v>11</v>
      </c>
      <c r="F782" t="s">
        <v>11</v>
      </c>
      <c r="G782" s="3">
        <v>47</v>
      </c>
      <c r="H782" s="1">
        <v>4515502.47</v>
      </c>
      <c r="I782" s="1">
        <v>0</v>
      </c>
      <c r="J782" s="3" t="str">
        <f t="shared" si="24"/>
        <v>&gt;500 000</v>
      </c>
      <c r="K782" t="str">
        <f t="shared" si="25"/>
        <v>0</v>
      </c>
    </row>
    <row r="783" spans="1:11" x14ac:dyDescent="0.25">
      <c r="A783" s="4">
        <v>44986</v>
      </c>
      <c r="B783" t="s">
        <v>9</v>
      </c>
      <c r="C783" t="s">
        <v>13</v>
      </c>
      <c r="D783" s="1">
        <v>4</v>
      </c>
      <c r="E783" s="2">
        <v>11</v>
      </c>
      <c r="F783" t="s">
        <v>12</v>
      </c>
      <c r="G783" s="3">
        <v>5</v>
      </c>
      <c r="H783" s="1">
        <v>2085147.13</v>
      </c>
      <c r="I783" s="1">
        <v>0</v>
      </c>
      <c r="J783" s="3" t="str">
        <f t="shared" si="24"/>
        <v>&gt;500 000</v>
      </c>
      <c r="K783" t="str">
        <f t="shared" si="25"/>
        <v>0</v>
      </c>
    </row>
    <row r="784" spans="1:11" x14ac:dyDescent="0.25">
      <c r="A784" s="4">
        <v>44986</v>
      </c>
      <c r="B784" t="s">
        <v>9</v>
      </c>
      <c r="C784" t="s">
        <v>13</v>
      </c>
      <c r="D784" s="1">
        <v>4</v>
      </c>
      <c r="E784" s="2">
        <v>11</v>
      </c>
      <c r="F784" t="s">
        <v>11</v>
      </c>
      <c r="G784" s="3">
        <v>13</v>
      </c>
      <c r="H784" s="1">
        <v>3382759.3</v>
      </c>
      <c r="I784" s="1">
        <v>0</v>
      </c>
      <c r="J784" s="3" t="str">
        <f t="shared" si="24"/>
        <v>&gt;500 000</v>
      </c>
      <c r="K784" t="str">
        <f t="shared" si="25"/>
        <v>0</v>
      </c>
    </row>
    <row r="785" spans="1:11" x14ac:dyDescent="0.25">
      <c r="A785" s="4">
        <v>45017</v>
      </c>
      <c r="B785" t="s">
        <v>9</v>
      </c>
      <c r="C785" t="s">
        <v>13</v>
      </c>
      <c r="D785" s="1">
        <v>2</v>
      </c>
      <c r="E785" s="2">
        <v>11</v>
      </c>
      <c r="F785" t="s">
        <v>12</v>
      </c>
      <c r="G785" s="3">
        <v>5</v>
      </c>
      <c r="H785" s="1">
        <v>1013941.82</v>
      </c>
      <c r="I785" s="1">
        <v>0</v>
      </c>
      <c r="J785" s="3" t="str">
        <f t="shared" si="24"/>
        <v>&gt;500 000</v>
      </c>
      <c r="K785" t="str">
        <f t="shared" si="25"/>
        <v>0</v>
      </c>
    </row>
    <row r="786" spans="1:11" x14ac:dyDescent="0.25">
      <c r="A786" s="4">
        <v>45017</v>
      </c>
      <c r="B786" t="s">
        <v>9</v>
      </c>
      <c r="C786" t="s">
        <v>13</v>
      </c>
      <c r="D786" s="1">
        <v>4</v>
      </c>
      <c r="E786" s="2">
        <v>11</v>
      </c>
      <c r="F786" t="s">
        <v>12</v>
      </c>
      <c r="G786" s="3">
        <v>22</v>
      </c>
      <c r="H786" s="1">
        <v>8881819.5899999999</v>
      </c>
      <c r="I786" s="1">
        <v>0</v>
      </c>
      <c r="J786" s="3" t="str">
        <f t="shared" si="24"/>
        <v>&gt;500 000</v>
      </c>
      <c r="K786" t="str">
        <f t="shared" si="25"/>
        <v>0</v>
      </c>
    </row>
    <row r="787" spans="1:11" x14ac:dyDescent="0.25">
      <c r="A787" s="4">
        <v>45017</v>
      </c>
      <c r="B787" t="s">
        <v>9</v>
      </c>
      <c r="C787" t="s">
        <v>13</v>
      </c>
      <c r="D787" s="1">
        <v>4</v>
      </c>
      <c r="E787" s="2">
        <v>11</v>
      </c>
      <c r="F787" t="s">
        <v>11</v>
      </c>
      <c r="G787" s="3">
        <v>38</v>
      </c>
      <c r="H787" s="1">
        <v>4089007.18</v>
      </c>
      <c r="I787" s="1">
        <v>0</v>
      </c>
      <c r="J787" s="3" t="str">
        <f t="shared" si="24"/>
        <v>&gt;500 000</v>
      </c>
      <c r="K787" t="str">
        <f t="shared" si="25"/>
        <v>0</v>
      </c>
    </row>
    <row r="788" spans="1:11" x14ac:dyDescent="0.25">
      <c r="A788" s="4">
        <v>45047</v>
      </c>
      <c r="B788" t="s">
        <v>9</v>
      </c>
      <c r="C788" t="s">
        <v>13</v>
      </c>
      <c r="D788" s="1">
        <v>1</v>
      </c>
      <c r="E788" s="2">
        <v>11</v>
      </c>
      <c r="F788" t="s">
        <v>12</v>
      </c>
      <c r="G788" s="3">
        <v>32</v>
      </c>
      <c r="H788" s="1">
        <v>13569912.640000001</v>
      </c>
      <c r="I788" s="1">
        <v>0</v>
      </c>
      <c r="J788" s="3" t="str">
        <f t="shared" si="24"/>
        <v>&gt;500 000</v>
      </c>
      <c r="K788" t="str">
        <f t="shared" si="25"/>
        <v>0</v>
      </c>
    </row>
    <row r="789" spans="1:11" x14ac:dyDescent="0.25">
      <c r="A789" s="4">
        <v>45047</v>
      </c>
      <c r="B789" t="s">
        <v>9</v>
      </c>
      <c r="C789" t="s">
        <v>13</v>
      </c>
      <c r="D789" s="1">
        <v>3</v>
      </c>
      <c r="E789" s="2">
        <v>11</v>
      </c>
      <c r="F789" t="s">
        <v>12</v>
      </c>
      <c r="G789" s="3">
        <v>5</v>
      </c>
      <c r="H789" s="1">
        <v>1034693.6</v>
      </c>
      <c r="I789" s="1">
        <v>0</v>
      </c>
      <c r="J789" s="3" t="str">
        <f t="shared" si="24"/>
        <v>&gt;500 000</v>
      </c>
      <c r="K789" t="str">
        <f t="shared" si="25"/>
        <v>0</v>
      </c>
    </row>
    <row r="790" spans="1:11" x14ac:dyDescent="0.25">
      <c r="A790" s="4">
        <v>45047</v>
      </c>
      <c r="B790" t="s">
        <v>9</v>
      </c>
      <c r="C790" t="s">
        <v>13</v>
      </c>
      <c r="D790" s="1">
        <v>3</v>
      </c>
      <c r="E790" s="2">
        <v>11</v>
      </c>
      <c r="F790" t="s">
        <v>11</v>
      </c>
      <c r="G790" s="3">
        <v>5</v>
      </c>
      <c r="H790" s="1">
        <v>330221.58</v>
      </c>
      <c r="I790" s="1">
        <v>0</v>
      </c>
      <c r="J790" s="3" t="str">
        <f t="shared" si="24"/>
        <v>Между 100 000 и 500 000</v>
      </c>
      <c r="K790" t="str">
        <f t="shared" si="25"/>
        <v>0</v>
      </c>
    </row>
    <row r="791" spans="1:11" x14ac:dyDescent="0.25">
      <c r="A791" s="4">
        <v>45078</v>
      </c>
      <c r="B791" t="s">
        <v>9</v>
      </c>
      <c r="C791" t="s">
        <v>13</v>
      </c>
      <c r="D791" s="1">
        <v>2</v>
      </c>
      <c r="E791" s="2">
        <v>11</v>
      </c>
      <c r="F791" t="s">
        <v>12</v>
      </c>
      <c r="G791" s="3">
        <v>28</v>
      </c>
      <c r="H791" s="1">
        <v>12007314.58</v>
      </c>
      <c r="I791" s="1">
        <v>0</v>
      </c>
      <c r="J791" s="3" t="str">
        <f t="shared" si="24"/>
        <v>&gt;500 000</v>
      </c>
      <c r="K791" t="str">
        <f t="shared" si="25"/>
        <v>0</v>
      </c>
    </row>
    <row r="792" spans="1:11" x14ac:dyDescent="0.25">
      <c r="A792" s="4">
        <v>45078</v>
      </c>
      <c r="B792" t="s">
        <v>9</v>
      </c>
      <c r="C792" t="s">
        <v>13</v>
      </c>
      <c r="D792" s="1">
        <v>4</v>
      </c>
      <c r="E792" s="2">
        <v>11</v>
      </c>
      <c r="F792" t="s">
        <v>12</v>
      </c>
      <c r="G792" s="3">
        <v>4</v>
      </c>
      <c r="H792" s="1">
        <v>983065.34</v>
      </c>
      <c r="I792" s="1">
        <v>0</v>
      </c>
      <c r="J792" s="3" t="str">
        <f t="shared" si="24"/>
        <v>&gt;500 000</v>
      </c>
      <c r="K792" t="str">
        <f t="shared" si="25"/>
        <v>0</v>
      </c>
    </row>
    <row r="793" spans="1:11" x14ac:dyDescent="0.25">
      <c r="A793" s="4">
        <v>45078</v>
      </c>
      <c r="B793" t="s">
        <v>9</v>
      </c>
      <c r="C793" t="s">
        <v>13</v>
      </c>
      <c r="D793" s="1">
        <v>4</v>
      </c>
      <c r="E793" s="2">
        <v>11</v>
      </c>
      <c r="F793" t="s">
        <v>11</v>
      </c>
      <c r="G793" s="3">
        <v>3</v>
      </c>
      <c r="H793" s="1">
        <v>331475.65999999997</v>
      </c>
      <c r="I793" s="1">
        <v>0</v>
      </c>
      <c r="J793" s="3" t="str">
        <f t="shared" si="24"/>
        <v>Между 100 000 и 500 000</v>
      </c>
      <c r="K793" t="str">
        <f t="shared" si="25"/>
        <v>0</v>
      </c>
    </row>
    <row r="794" spans="1:11" x14ac:dyDescent="0.25">
      <c r="A794" s="4">
        <v>44562</v>
      </c>
      <c r="B794" t="s">
        <v>9</v>
      </c>
      <c r="C794" t="s">
        <v>13</v>
      </c>
      <c r="D794" s="1">
        <v>3</v>
      </c>
      <c r="E794" s="2">
        <v>11</v>
      </c>
      <c r="F794" t="s">
        <v>12</v>
      </c>
      <c r="G794" s="3">
        <v>28</v>
      </c>
      <c r="H794" s="1">
        <v>12287178.35</v>
      </c>
      <c r="I794" s="1">
        <v>0</v>
      </c>
      <c r="J794" s="3" t="str">
        <f t="shared" si="24"/>
        <v>&gt;500 000</v>
      </c>
      <c r="K794" t="str">
        <f t="shared" si="25"/>
        <v>0</v>
      </c>
    </row>
    <row r="795" spans="1:11" x14ac:dyDescent="0.25">
      <c r="A795" s="4">
        <v>44562</v>
      </c>
      <c r="B795" t="s">
        <v>9</v>
      </c>
      <c r="C795" t="s">
        <v>13</v>
      </c>
      <c r="D795" s="1">
        <v>1</v>
      </c>
      <c r="E795" s="2">
        <v>11</v>
      </c>
      <c r="F795" t="s">
        <v>12</v>
      </c>
      <c r="G795" s="3">
        <v>38</v>
      </c>
      <c r="H795" s="1">
        <v>14834890.029999999</v>
      </c>
      <c r="I795" s="1">
        <v>0</v>
      </c>
      <c r="J795" s="3" t="str">
        <f t="shared" si="24"/>
        <v>&gt;500 000</v>
      </c>
      <c r="K795" t="str">
        <f t="shared" si="25"/>
        <v>0</v>
      </c>
    </row>
    <row r="796" spans="1:11" x14ac:dyDescent="0.25">
      <c r="A796" s="4">
        <v>44593</v>
      </c>
      <c r="B796" t="s">
        <v>9</v>
      </c>
      <c r="C796" t="s">
        <v>13</v>
      </c>
      <c r="D796" s="1">
        <v>1</v>
      </c>
      <c r="E796" s="2">
        <v>12</v>
      </c>
      <c r="F796" t="s">
        <v>12</v>
      </c>
      <c r="G796" s="3">
        <v>99</v>
      </c>
      <c r="H796" s="1">
        <v>32759201.960000001</v>
      </c>
      <c r="I796" s="1">
        <v>0</v>
      </c>
      <c r="J796" s="3" t="str">
        <f t="shared" si="24"/>
        <v>&gt;500 000</v>
      </c>
      <c r="K796" t="str">
        <f t="shared" si="25"/>
        <v>0</v>
      </c>
    </row>
    <row r="797" spans="1:11" x14ac:dyDescent="0.25">
      <c r="A797" s="4">
        <v>44593</v>
      </c>
      <c r="B797" t="s">
        <v>9</v>
      </c>
      <c r="C797" t="s">
        <v>13</v>
      </c>
      <c r="D797" s="1">
        <v>2</v>
      </c>
      <c r="E797" s="2">
        <v>12</v>
      </c>
      <c r="F797" t="s">
        <v>12</v>
      </c>
      <c r="G797" s="3">
        <v>56</v>
      </c>
      <c r="H797" s="1">
        <v>21824238.870000001</v>
      </c>
      <c r="I797" s="1">
        <v>0</v>
      </c>
      <c r="J797" s="3" t="str">
        <f t="shared" si="24"/>
        <v>&gt;500 000</v>
      </c>
      <c r="K797" t="str">
        <f t="shared" si="25"/>
        <v>0</v>
      </c>
    </row>
    <row r="798" spans="1:11" x14ac:dyDescent="0.25">
      <c r="A798" s="4">
        <v>44593</v>
      </c>
      <c r="B798" t="s">
        <v>9</v>
      </c>
      <c r="C798" t="s">
        <v>13</v>
      </c>
      <c r="D798" s="1">
        <v>2</v>
      </c>
      <c r="E798" s="2">
        <v>12</v>
      </c>
      <c r="F798" t="s">
        <v>11</v>
      </c>
      <c r="G798" s="3">
        <v>65</v>
      </c>
      <c r="H798" s="1">
        <v>5897552.0300000003</v>
      </c>
      <c r="I798" s="1">
        <v>0</v>
      </c>
      <c r="J798" s="3" t="str">
        <f t="shared" si="24"/>
        <v>&gt;500 000</v>
      </c>
      <c r="K798" t="str">
        <f t="shared" si="25"/>
        <v>0</v>
      </c>
    </row>
    <row r="799" spans="1:11" x14ac:dyDescent="0.25">
      <c r="A799" s="4">
        <v>44593</v>
      </c>
      <c r="B799" t="s">
        <v>9</v>
      </c>
      <c r="C799" t="s">
        <v>13</v>
      </c>
      <c r="D799" s="1">
        <v>3</v>
      </c>
      <c r="E799" s="2">
        <v>12</v>
      </c>
      <c r="F799" t="s">
        <v>12</v>
      </c>
      <c r="G799" s="3">
        <v>78</v>
      </c>
      <c r="H799" s="1">
        <v>28353322.510000002</v>
      </c>
      <c r="I799" s="1">
        <v>0</v>
      </c>
      <c r="J799" s="3" t="str">
        <f t="shared" si="24"/>
        <v>&gt;500 000</v>
      </c>
      <c r="K799" t="str">
        <f t="shared" si="25"/>
        <v>0</v>
      </c>
    </row>
    <row r="800" spans="1:11" x14ac:dyDescent="0.25">
      <c r="A800" s="4">
        <v>44593</v>
      </c>
      <c r="B800" t="s">
        <v>9</v>
      </c>
      <c r="C800" t="s">
        <v>13</v>
      </c>
      <c r="D800" s="1">
        <v>4</v>
      </c>
      <c r="E800" s="2">
        <v>12</v>
      </c>
      <c r="F800" t="s">
        <v>12</v>
      </c>
      <c r="G800" s="3">
        <v>83</v>
      </c>
      <c r="H800" s="1">
        <v>29731591.48</v>
      </c>
      <c r="I800" s="1">
        <v>0</v>
      </c>
      <c r="J800" s="3" t="str">
        <f t="shared" si="24"/>
        <v>&gt;500 000</v>
      </c>
      <c r="K800" t="str">
        <f t="shared" si="25"/>
        <v>0</v>
      </c>
    </row>
    <row r="801" spans="1:11" x14ac:dyDescent="0.25">
      <c r="A801" s="4">
        <v>44621</v>
      </c>
      <c r="B801" t="s">
        <v>9</v>
      </c>
      <c r="C801" t="s">
        <v>13</v>
      </c>
      <c r="D801" s="1">
        <v>1</v>
      </c>
      <c r="E801" s="2">
        <v>12</v>
      </c>
      <c r="F801" t="s">
        <v>12</v>
      </c>
      <c r="G801" s="3">
        <v>82</v>
      </c>
      <c r="H801" s="1">
        <v>27646427.460000001</v>
      </c>
      <c r="I801" s="1">
        <v>0</v>
      </c>
      <c r="J801" s="3" t="str">
        <f t="shared" si="24"/>
        <v>&gt;500 000</v>
      </c>
      <c r="K801" t="str">
        <f t="shared" si="25"/>
        <v>0</v>
      </c>
    </row>
    <row r="802" spans="1:11" x14ac:dyDescent="0.25">
      <c r="A802" s="4">
        <v>44621</v>
      </c>
      <c r="B802" t="s">
        <v>9</v>
      </c>
      <c r="C802" t="s">
        <v>13</v>
      </c>
      <c r="D802" s="1">
        <v>2</v>
      </c>
      <c r="E802" s="2">
        <v>12</v>
      </c>
      <c r="F802" t="s">
        <v>12</v>
      </c>
      <c r="G802" s="3">
        <v>93</v>
      </c>
      <c r="H802" s="1">
        <v>33046100.190000001</v>
      </c>
      <c r="I802" s="1">
        <v>0</v>
      </c>
      <c r="J802" s="3" t="str">
        <f t="shared" si="24"/>
        <v>&gt;500 000</v>
      </c>
      <c r="K802" t="str">
        <f t="shared" si="25"/>
        <v>0</v>
      </c>
    </row>
    <row r="803" spans="1:11" x14ac:dyDescent="0.25">
      <c r="A803" s="4">
        <v>44621</v>
      </c>
      <c r="B803" t="s">
        <v>9</v>
      </c>
      <c r="C803" t="s">
        <v>13</v>
      </c>
      <c r="D803" s="1">
        <v>3</v>
      </c>
      <c r="E803" s="2">
        <v>12</v>
      </c>
      <c r="F803" t="s">
        <v>12</v>
      </c>
      <c r="G803" s="3">
        <v>53</v>
      </c>
      <c r="H803" s="1">
        <v>21551730.73</v>
      </c>
      <c r="I803" s="1">
        <v>0</v>
      </c>
      <c r="J803" s="3" t="str">
        <f t="shared" si="24"/>
        <v>&gt;500 000</v>
      </c>
      <c r="K803" t="str">
        <f t="shared" si="25"/>
        <v>0</v>
      </c>
    </row>
    <row r="804" spans="1:11" x14ac:dyDescent="0.25">
      <c r="A804" s="4">
        <v>44621</v>
      </c>
      <c r="B804" t="s">
        <v>9</v>
      </c>
      <c r="C804" t="s">
        <v>13</v>
      </c>
      <c r="D804" s="1">
        <v>3</v>
      </c>
      <c r="E804" s="2">
        <v>12</v>
      </c>
      <c r="F804" t="s">
        <v>11</v>
      </c>
      <c r="G804" s="3">
        <v>53</v>
      </c>
      <c r="H804" s="1">
        <v>5536521.6699999999</v>
      </c>
      <c r="I804" s="1">
        <v>0</v>
      </c>
      <c r="J804" s="3" t="str">
        <f t="shared" si="24"/>
        <v>&gt;500 000</v>
      </c>
      <c r="K804" t="str">
        <f t="shared" si="25"/>
        <v>0</v>
      </c>
    </row>
    <row r="805" spans="1:11" x14ac:dyDescent="0.25">
      <c r="A805" s="4">
        <v>44621</v>
      </c>
      <c r="B805" t="s">
        <v>9</v>
      </c>
      <c r="C805" t="s">
        <v>13</v>
      </c>
      <c r="D805" s="1">
        <v>4</v>
      </c>
      <c r="E805" s="2">
        <v>12</v>
      </c>
      <c r="F805" t="s">
        <v>12</v>
      </c>
      <c r="G805" s="3">
        <v>75</v>
      </c>
      <c r="H805" s="1">
        <v>28550881.98</v>
      </c>
      <c r="I805" s="1">
        <v>0</v>
      </c>
      <c r="J805" s="3" t="str">
        <f t="shared" si="24"/>
        <v>&gt;500 000</v>
      </c>
      <c r="K805" t="str">
        <f t="shared" si="25"/>
        <v>0</v>
      </c>
    </row>
    <row r="806" spans="1:11" x14ac:dyDescent="0.25">
      <c r="A806" s="4">
        <v>44652</v>
      </c>
      <c r="B806" t="s">
        <v>9</v>
      </c>
      <c r="C806" t="s">
        <v>13</v>
      </c>
      <c r="D806" s="1">
        <v>1</v>
      </c>
      <c r="E806" s="2">
        <v>12</v>
      </c>
      <c r="F806" t="s">
        <v>12</v>
      </c>
      <c r="G806" s="3">
        <v>414</v>
      </c>
      <c r="H806" s="1">
        <v>157099280.03</v>
      </c>
      <c r="I806" s="1">
        <v>0</v>
      </c>
      <c r="J806" s="3" t="str">
        <f t="shared" si="24"/>
        <v>&gt;500 000</v>
      </c>
      <c r="K806" t="str">
        <f t="shared" si="25"/>
        <v>0</v>
      </c>
    </row>
    <row r="807" spans="1:11" x14ac:dyDescent="0.25">
      <c r="A807" s="4">
        <v>44652</v>
      </c>
      <c r="B807" t="s">
        <v>9</v>
      </c>
      <c r="C807" t="s">
        <v>13</v>
      </c>
      <c r="D807" s="1">
        <v>2</v>
      </c>
      <c r="E807" s="2">
        <v>12</v>
      </c>
      <c r="F807" t="s">
        <v>12</v>
      </c>
      <c r="G807" s="3">
        <v>71</v>
      </c>
      <c r="H807" s="1">
        <v>25630156.870000001</v>
      </c>
      <c r="I807" s="1">
        <v>0</v>
      </c>
      <c r="J807" s="3" t="str">
        <f t="shared" si="24"/>
        <v>&gt;500 000</v>
      </c>
      <c r="K807" t="str">
        <f t="shared" si="25"/>
        <v>0</v>
      </c>
    </row>
    <row r="808" spans="1:11" x14ac:dyDescent="0.25">
      <c r="A808" s="4">
        <v>44652</v>
      </c>
      <c r="B808" t="s">
        <v>9</v>
      </c>
      <c r="C808" t="s">
        <v>13</v>
      </c>
      <c r="D808" s="1">
        <v>3</v>
      </c>
      <c r="E808" s="2">
        <v>12</v>
      </c>
      <c r="F808" t="s">
        <v>11</v>
      </c>
      <c r="G808" s="3">
        <v>105</v>
      </c>
      <c r="H808" s="1">
        <v>12280657.08</v>
      </c>
      <c r="I808" s="1">
        <v>0</v>
      </c>
      <c r="J808" s="3" t="str">
        <f t="shared" si="24"/>
        <v>&gt;500 000</v>
      </c>
      <c r="K808" t="str">
        <f t="shared" si="25"/>
        <v>0</v>
      </c>
    </row>
    <row r="809" spans="1:11" x14ac:dyDescent="0.25">
      <c r="A809" s="4">
        <v>44652</v>
      </c>
      <c r="B809" t="s">
        <v>9</v>
      </c>
      <c r="C809" t="s">
        <v>13</v>
      </c>
      <c r="D809" s="1">
        <v>4</v>
      </c>
      <c r="E809" s="2">
        <v>12</v>
      </c>
      <c r="F809" t="s">
        <v>12</v>
      </c>
      <c r="G809" s="3">
        <v>49</v>
      </c>
      <c r="H809" s="1">
        <v>20123061.670000002</v>
      </c>
      <c r="I809" s="1">
        <v>0</v>
      </c>
      <c r="J809" s="3" t="str">
        <f t="shared" si="24"/>
        <v>&gt;500 000</v>
      </c>
      <c r="K809" t="str">
        <f t="shared" si="25"/>
        <v>0</v>
      </c>
    </row>
    <row r="810" spans="1:11" x14ac:dyDescent="0.25">
      <c r="A810" s="4">
        <v>44652</v>
      </c>
      <c r="B810" t="s">
        <v>9</v>
      </c>
      <c r="C810" t="s">
        <v>13</v>
      </c>
      <c r="D810" s="1">
        <v>4</v>
      </c>
      <c r="E810" s="2">
        <v>12</v>
      </c>
      <c r="F810" t="s">
        <v>11</v>
      </c>
      <c r="G810" s="3">
        <v>43</v>
      </c>
      <c r="H810" s="1">
        <v>4898040.3</v>
      </c>
      <c r="I810" s="1">
        <v>0</v>
      </c>
      <c r="J810" s="3" t="str">
        <f t="shared" si="24"/>
        <v>&gt;500 000</v>
      </c>
      <c r="K810" t="str">
        <f t="shared" si="25"/>
        <v>0</v>
      </c>
    </row>
    <row r="811" spans="1:11" x14ac:dyDescent="0.25">
      <c r="A811" s="4">
        <v>44682</v>
      </c>
      <c r="B811" t="s">
        <v>9</v>
      </c>
      <c r="C811" t="s">
        <v>13</v>
      </c>
      <c r="D811" s="1">
        <v>2</v>
      </c>
      <c r="E811" s="2">
        <v>12</v>
      </c>
      <c r="F811" t="s">
        <v>12</v>
      </c>
      <c r="G811" s="3">
        <v>357</v>
      </c>
      <c r="H811" s="1">
        <v>145868338.56</v>
      </c>
      <c r="I811" s="1">
        <v>0</v>
      </c>
      <c r="J811" s="3" t="str">
        <f t="shared" si="24"/>
        <v>&gt;500 000</v>
      </c>
      <c r="K811" t="str">
        <f t="shared" si="25"/>
        <v>0</v>
      </c>
    </row>
    <row r="812" spans="1:11" x14ac:dyDescent="0.25">
      <c r="A812" s="4">
        <v>44682</v>
      </c>
      <c r="B812" t="s">
        <v>9</v>
      </c>
      <c r="C812" t="s">
        <v>13</v>
      </c>
      <c r="D812" s="1">
        <v>4</v>
      </c>
      <c r="E812" s="2">
        <v>12</v>
      </c>
      <c r="F812" t="s">
        <v>12</v>
      </c>
      <c r="G812" s="3">
        <v>70</v>
      </c>
      <c r="H812" s="1">
        <v>27533962.309999999</v>
      </c>
      <c r="I812" s="1">
        <v>0</v>
      </c>
      <c r="J812" s="3" t="str">
        <f t="shared" si="24"/>
        <v>&gt;500 000</v>
      </c>
      <c r="K812" t="str">
        <f t="shared" si="25"/>
        <v>0</v>
      </c>
    </row>
    <row r="813" spans="1:11" x14ac:dyDescent="0.25">
      <c r="A813" s="4">
        <v>44713</v>
      </c>
      <c r="B813" t="s">
        <v>9</v>
      </c>
      <c r="C813" t="s">
        <v>13</v>
      </c>
      <c r="D813" s="1">
        <v>3</v>
      </c>
      <c r="E813" s="2">
        <v>12</v>
      </c>
      <c r="F813" t="s">
        <v>12</v>
      </c>
      <c r="G813" s="3">
        <v>332</v>
      </c>
      <c r="H813" s="1">
        <v>137323900.28</v>
      </c>
      <c r="I813" s="1">
        <v>0</v>
      </c>
      <c r="J813" s="3" t="str">
        <f t="shared" si="24"/>
        <v>&gt;500 000</v>
      </c>
      <c r="K813" t="str">
        <f t="shared" si="25"/>
        <v>0</v>
      </c>
    </row>
    <row r="814" spans="1:11" x14ac:dyDescent="0.25">
      <c r="A814" s="4">
        <v>44743</v>
      </c>
      <c r="B814" t="s">
        <v>9</v>
      </c>
      <c r="C814" t="s">
        <v>13</v>
      </c>
      <c r="D814" s="1">
        <v>1</v>
      </c>
      <c r="E814" s="2">
        <v>12</v>
      </c>
      <c r="F814" t="s">
        <v>12</v>
      </c>
      <c r="G814" s="3">
        <v>63</v>
      </c>
      <c r="H814" s="1">
        <v>18286148.920000002</v>
      </c>
      <c r="I814" s="1">
        <v>0</v>
      </c>
      <c r="J814" s="3" t="str">
        <f t="shared" si="24"/>
        <v>&gt;500 000</v>
      </c>
      <c r="K814" t="str">
        <f t="shared" si="25"/>
        <v>0</v>
      </c>
    </row>
    <row r="815" spans="1:11" x14ac:dyDescent="0.25">
      <c r="A815" s="4">
        <v>44743</v>
      </c>
      <c r="B815" t="s">
        <v>9</v>
      </c>
      <c r="C815" t="s">
        <v>13</v>
      </c>
      <c r="D815" s="1">
        <v>2</v>
      </c>
      <c r="E815" s="2">
        <v>12</v>
      </c>
      <c r="F815" t="s">
        <v>12</v>
      </c>
      <c r="G815" s="3">
        <v>99</v>
      </c>
      <c r="H815" s="1">
        <v>39516940.240000002</v>
      </c>
      <c r="I815" s="1">
        <v>0</v>
      </c>
      <c r="J815" s="3" t="str">
        <f t="shared" si="24"/>
        <v>&gt;500 000</v>
      </c>
      <c r="K815" t="str">
        <f t="shared" si="25"/>
        <v>0</v>
      </c>
    </row>
    <row r="816" spans="1:11" x14ac:dyDescent="0.25">
      <c r="A816" s="4">
        <v>44743</v>
      </c>
      <c r="B816" t="s">
        <v>9</v>
      </c>
      <c r="C816" t="s">
        <v>13</v>
      </c>
      <c r="D816" s="1">
        <v>3</v>
      </c>
      <c r="E816" s="2">
        <v>12</v>
      </c>
      <c r="F816" t="s">
        <v>12</v>
      </c>
      <c r="G816" s="3">
        <v>88</v>
      </c>
      <c r="H816" s="1">
        <v>32638014.039999999</v>
      </c>
      <c r="I816" s="1">
        <v>0</v>
      </c>
      <c r="J816" s="3" t="str">
        <f t="shared" si="24"/>
        <v>&gt;500 000</v>
      </c>
      <c r="K816" t="str">
        <f t="shared" si="25"/>
        <v>0</v>
      </c>
    </row>
    <row r="817" spans="1:11" x14ac:dyDescent="0.25">
      <c r="A817" s="4">
        <v>44743</v>
      </c>
      <c r="B817" t="s">
        <v>9</v>
      </c>
      <c r="C817" t="s">
        <v>13</v>
      </c>
      <c r="D817" s="1">
        <v>3</v>
      </c>
      <c r="E817" s="2">
        <v>12</v>
      </c>
      <c r="F817" t="s">
        <v>11</v>
      </c>
      <c r="G817" s="3">
        <v>61</v>
      </c>
      <c r="H817" s="1">
        <v>5917771.8600000003</v>
      </c>
      <c r="I817" s="1">
        <v>0</v>
      </c>
      <c r="J817" s="3" t="str">
        <f t="shared" si="24"/>
        <v>&gt;500 000</v>
      </c>
      <c r="K817" t="str">
        <f t="shared" si="25"/>
        <v>0</v>
      </c>
    </row>
    <row r="818" spans="1:11" x14ac:dyDescent="0.25">
      <c r="A818" s="4">
        <v>44743</v>
      </c>
      <c r="B818" t="s">
        <v>9</v>
      </c>
      <c r="C818" t="s">
        <v>13</v>
      </c>
      <c r="D818" s="1">
        <v>4</v>
      </c>
      <c r="E818" s="2">
        <v>12</v>
      </c>
      <c r="F818" t="s">
        <v>12</v>
      </c>
      <c r="G818" s="3">
        <v>305</v>
      </c>
      <c r="H818" s="1">
        <v>128688101.68000001</v>
      </c>
      <c r="I818" s="1">
        <v>0</v>
      </c>
      <c r="J818" s="3" t="str">
        <f t="shared" si="24"/>
        <v>&gt;500 000</v>
      </c>
      <c r="K818" t="str">
        <f t="shared" si="25"/>
        <v>0</v>
      </c>
    </row>
    <row r="819" spans="1:11" x14ac:dyDescent="0.25">
      <c r="A819" s="4">
        <v>44774</v>
      </c>
      <c r="B819" t="s">
        <v>9</v>
      </c>
      <c r="C819" t="s">
        <v>13</v>
      </c>
      <c r="D819" s="1">
        <v>1</v>
      </c>
      <c r="E819" s="2">
        <v>12</v>
      </c>
      <c r="F819" t="s">
        <v>12</v>
      </c>
      <c r="G819" s="3">
        <v>83</v>
      </c>
      <c r="H819" s="1">
        <v>28653817.109999999</v>
      </c>
      <c r="I819" s="1">
        <v>0</v>
      </c>
      <c r="J819" s="3" t="str">
        <f t="shared" si="24"/>
        <v>&gt;500 000</v>
      </c>
      <c r="K819" t="str">
        <f t="shared" si="25"/>
        <v>0</v>
      </c>
    </row>
    <row r="820" spans="1:11" x14ac:dyDescent="0.25">
      <c r="A820" s="4">
        <v>44774</v>
      </c>
      <c r="B820" t="s">
        <v>9</v>
      </c>
      <c r="C820" t="s">
        <v>13</v>
      </c>
      <c r="D820" s="1">
        <v>1</v>
      </c>
      <c r="E820" s="2">
        <v>12</v>
      </c>
      <c r="F820" t="s">
        <v>11</v>
      </c>
      <c r="G820" s="3">
        <v>37</v>
      </c>
      <c r="H820" s="1">
        <v>3111259.53</v>
      </c>
      <c r="I820" s="1">
        <v>0</v>
      </c>
      <c r="J820" s="3" t="str">
        <f t="shared" si="24"/>
        <v>&gt;500 000</v>
      </c>
      <c r="K820" t="str">
        <f t="shared" si="25"/>
        <v>0</v>
      </c>
    </row>
    <row r="821" spans="1:11" x14ac:dyDescent="0.25">
      <c r="A821" s="4">
        <v>44774</v>
      </c>
      <c r="B821" t="s">
        <v>9</v>
      </c>
      <c r="C821" t="s">
        <v>13</v>
      </c>
      <c r="D821" s="1">
        <v>2</v>
      </c>
      <c r="E821" s="2">
        <v>12</v>
      </c>
      <c r="F821" t="s">
        <v>12</v>
      </c>
      <c r="G821" s="3">
        <v>50</v>
      </c>
      <c r="H821" s="1">
        <v>16117471.18</v>
      </c>
      <c r="I821" s="1">
        <v>0</v>
      </c>
      <c r="J821" s="3" t="str">
        <f t="shared" si="24"/>
        <v>&gt;500 000</v>
      </c>
      <c r="K821" t="str">
        <f t="shared" si="25"/>
        <v>0</v>
      </c>
    </row>
    <row r="822" spans="1:11" x14ac:dyDescent="0.25">
      <c r="A822" s="4">
        <v>44774</v>
      </c>
      <c r="B822" t="s">
        <v>9</v>
      </c>
      <c r="C822" t="s">
        <v>13</v>
      </c>
      <c r="D822" s="1">
        <v>2</v>
      </c>
      <c r="E822" s="2">
        <v>12</v>
      </c>
      <c r="F822" t="s">
        <v>11</v>
      </c>
      <c r="G822" s="3">
        <v>42</v>
      </c>
      <c r="H822" s="1">
        <v>2954031.53</v>
      </c>
      <c r="I822" s="1">
        <v>0</v>
      </c>
      <c r="J822" s="3" t="str">
        <f t="shared" si="24"/>
        <v>&gt;500 000</v>
      </c>
      <c r="K822" t="str">
        <f t="shared" si="25"/>
        <v>0</v>
      </c>
    </row>
    <row r="823" spans="1:11" x14ac:dyDescent="0.25">
      <c r="A823" s="4">
        <v>44774</v>
      </c>
      <c r="B823" t="s">
        <v>9</v>
      </c>
      <c r="C823" t="s">
        <v>13</v>
      </c>
      <c r="D823" s="1">
        <v>3</v>
      </c>
      <c r="E823" s="2">
        <v>12</v>
      </c>
      <c r="F823" t="s">
        <v>12</v>
      </c>
      <c r="G823" s="3">
        <v>85</v>
      </c>
      <c r="H823" s="1">
        <v>36135033.659999996</v>
      </c>
      <c r="I823" s="1">
        <v>0</v>
      </c>
      <c r="J823" s="3" t="str">
        <f t="shared" si="24"/>
        <v>&gt;500 000</v>
      </c>
      <c r="K823" t="str">
        <f t="shared" si="25"/>
        <v>0</v>
      </c>
    </row>
    <row r="824" spans="1:11" x14ac:dyDescent="0.25">
      <c r="A824" s="4">
        <v>44774</v>
      </c>
      <c r="B824" t="s">
        <v>9</v>
      </c>
      <c r="C824" t="s">
        <v>13</v>
      </c>
      <c r="D824" s="1">
        <v>4</v>
      </c>
      <c r="E824" s="2">
        <v>12</v>
      </c>
      <c r="F824" t="s">
        <v>12</v>
      </c>
      <c r="G824" s="3">
        <v>84</v>
      </c>
      <c r="H824" s="1">
        <v>31179035.77</v>
      </c>
      <c r="I824" s="1">
        <v>0</v>
      </c>
      <c r="J824" s="3" t="str">
        <f t="shared" si="24"/>
        <v>&gt;500 000</v>
      </c>
      <c r="K824" t="str">
        <f t="shared" si="25"/>
        <v>0</v>
      </c>
    </row>
    <row r="825" spans="1:11" x14ac:dyDescent="0.25">
      <c r="A825" s="4">
        <v>44774</v>
      </c>
      <c r="B825" t="s">
        <v>9</v>
      </c>
      <c r="C825" t="s">
        <v>13</v>
      </c>
      <c r="D825" s="1">
        <v>4</v>
      </c>
      <c r="E825" s="2">
        <v>12</v>
      </c>
      <c r="F825" t="s">
        <v>11</v>
      </c>
      <c r="G825" s="3">
        <v>54</v>
      </c>
      <c r="H825" s="1">
        <v>5947062.6799999997</v>
      </c>
      <c r="I825" s="1">
        <v>0</v>
      </c>
      <c r="J825" s="3" t="str">
        <f t="shared" si="24"/>
        <v>&gt;500 000</v>
      </c>
      <c r="K825" t="str">
        <f t="shared" si="25"/>
        <v>0</v>
      </c>
    </row>
    <row r="826" spans="1:11" x14ac:dyDescent="0.25">
      <c r="A826" s="4">
        <v>44805</v>
      </c>
      <c r="B826" t="s">
        <v>9</v>
      </c>
      <c r="C826" t="s">
        <v>13</v>
      </c>
      <c r="D826" s="1">
        <v>2</v>
      </c>
      <c r="E826" s="2">
        <v>12</v>
      </c>
      <c r="F826" t="s">
        <v>12</v>
      </c>
      <c r="G826" s="3">
        <v>72</v>
      </c>
      <c r="H826" s="1">
        <v>25666841.82</v>
      </c>
      <c r="I826" s="1">
        <v>0</v>
      </c>
      <c r="J826" s="3" t="str">
        <f t="shared" si="24"/>
        <v>&gt;500 000</v>
      </c>
      <c r="K826" t="str">
        <f t="shared" si="25"/>
        <v>0</v>
      </c>
    </row>
    <row r="827" spans="1:11" x14ac:dyDescent="0.25">
      <c r="A827" s="4">
        <v>44805</v>
      </c>
      <c r="B827" t="s">
        <v>9</v>
      </c>
      <c r="C827" t="s">
        <v>13</v>
      </c>
      <c r="D827" s="1">
        <v>2</v>
      </c>
      <c r="E827" s="2">
        <v>12</v>
      </c>
      <c r="F827" t="s">
        <v>11</v>
      </c>
      <c r="G827" s="3">
        <v>25</v>
      </c>
      <c r="H827" s="1">
        <v>2917019.01</v>
      </c>
      <c r="I827" s="1">
        <v>0</v>
      </c>
      <c r="J827" s="3" t="str">
        <f t="shared" si="24"/>
        <v>&gt;500 000</v>
      </c>
      <c r="K827" t="str">
        <f t="shared" si="25"/>
        <v>0</v>
      </c>
    </row>
    <row r="828" spans="1:11" x14ac:dyDescent="0.25">
      <c r="A828" s="4">
        <v>44805</v>
      </c>
      <c r="B828" t="s">
        <v>9</v>
      </c>
      <c r="C828" t="s">
        <v>13</v>
      </c>
      <c r="D828" s="1">
        <v>3</v>
      </c>
      <c r="E828" s="2">
        <v>12</v>
      </c>
      <c r="F828" t="s">
        <v>12</v>
      </c>
      <c r="G828" s="3">
        <v>40</v>
      </c>
      <c r="H828" s="1">
        <v>13635184.4</v>
      </c>
      <c r="I828" s="1">
        <v>0</v>
      </c>
      <c r="J828" s="3" t="str">
        <f t="shared" si="24"/>
        <v>&gt;500 000</v>
      </c>
      <c r="K828" t="str">
        <f t="shared" si="25"/>
        <v>0</v>
      </c>
    </row>
    <row r="829" spans="1:11" x14ac:dyDescent="0.25">
      <c r="A829" s="4">
        <v>44805</v>
      </c>
      <c r="B829" t="s">
        <v>9</v>
      </c>
      <c r="C829" t="s">
        <v>13</v>
      </c>
      <c r="D829" s="1">
        <v>3</v>
      </c>
      <c r="E829" s="2">
        <v>12</v>
      </c>
      <c r="F829" t="s">
        <v>11</v>
      </c>
      <c r="G829" s="3">
        <v>27</v>
      </c>
      <c r="H829" s="1">
        <v>2229413.39</v>
      </c>
      <c r="I829" s="1">
        <v>0</v>
      </c>
      <c r="J829" s="3" t="str">
        <f t="shared" si="24"/>
        <v>&gt;500 000</v>
      </c>
      <c r="K829" t="str">
        <f t="shared" si="25"/>
        <v>0</v>
      </c>
    </row>
    <row r="830" spans="1:11" x14ac:dyDescent="0.25">
      <c r="A830" s="4">
        <v>44805</v>
      </c>
      <c r="B830" t="s">
        <v>9</v>
      </c>
      <c r="C830" t="s">
        <v>13</v>
      </c>
      <c r="D830" s="1">
        <v>4</v>
      </c>
      <c r="E830" s="2">
        <v>12</v>
      </c>
      <c r="F830" t="s">
        <v>12</v>
      </c>
      <c r="G830" s="3">
        <v>77</v>
      </c>
      <c r="H830" s="1">
        <v>34596684.630000003</v>
      </c>
      <c r="I830" s="1">
        <v>0</v>
      </c>
      <c r="J830" s="3" t="str">
        <f t="shared" si="24"/>
        <v>&gt;500 000</v>
      </c>
      <c r="K830" t="str">
        <f t="shared" si="25"/>
        <v>0</v>
      </c>
    </row>
    <row r="831" spans="1:11" x14ac:dyDescent="0.25">
      <c r="A831" s="4">
        <v>44835</v>
      </c>
      <c r="B831" t="s">
        <v>9</v>
      </c>
      <c r="C831" t="s">
        <v>13</v>
      </c>
      <c r="D831" s="1">
        <v>1</v>
      </c>
      <c r="E831" s="2">
        <v>12</v>
      </c>
      <c r="F831" t="s">
        <v>12</v>
      </c>
      <c r="G831" s="3">
        <v>45</v>
      </c>
      <c r="H831" s="1">
        <v>11163976.18</v>
      </c>
      <c r="I831" s="1">
        <v>0</v>
      </c>
      <c r="J831" s="3" t="str">
        <f t="shared" si="24"/>
        <v>&gt;500 000</v>
      </c>
      <c r="K831" t="str">
        <f t="shared" si="25"/>
        <v>0</v>
      </c>
    </row>
    <row r="832" spans="1:11" x14ac:dyDescent="0.25">
      <c r="A832" s="4">
        <v>44835</v>
      </c>
      <c r="B832" t="s">
        <v>9</v>
      </c>
      <c r="C832" t="s">
        <v>13</v>
      </c>
      <c r="D832" s="1">
        <v>2</v>
      </c>
      <c r="E832" s="2">
        <v>12</v>
      </c>
      <c r="F832" t="s">
        <v>12</v>
      </c>
      <c r="G832" s="3">
        <v>26</v>
      </c>
      <c r="H832" s="1">
        <v>9578984.6699999999</v>
      </c>
      <c r="I832" s="1">
        <v>0</v>
      </c>
      <c r="J832" s="3" t="str">
        <f t="shared" si="24"/>
        <v>&gt;500 000</v>
      </c>
      <c r="K832" t="str">
        <f t="shared" si="25"/>
        <v>0</v>
      </c>
    </row>
    <row r="833" spans="1:11" x14ac:dyDescent="0.25">
      <c r="A833" s="4">
        <v>44835</v>
      </c>
      <c r="B833" t="s">
        <v>9</v>
      </c>
      <c r="C833" t="s">
        <v>13</v>
      </c>
      <c r="D833" s="1">
        <v>3</v>
      </c>
      <c r="E833" s="2">
        <v>12</v>
      </c>
      <c r="F833" t="s">
        <v>12</v>
      </c>
      <c r="G833" s="3">
        <v>57</v>
      </c>
      <c r="H833" s="1">
        <v>21254607.329999998</v>
      </c>
      <c r="I833" s="1">
        <v>0</v>
      </c>
      <c r="J833" s="3" t="str">
        <f t="shared" si="24"/>
        <v>&gt;500 000</v>
      </c>
      <c r="K833" t="str">
        <f t="shared" si="25"/>
        <v>0</v>
      </c>
    </row>
    <row r="834" spans="1:11" x14ac:dyDescent="0.25">
      <c r="A834" s="4">
        <v>44835</v>
      </c>
      <c r="B834" t="s">
        <v>9</v>
      </c>
      <c r="C834" t="s">
        <v>13</v>
      </c>
      <c r="D834" s="1">
        <v>3</v>
      </c>
      <c r="E834" s="2">
        <v>12</v>
      </c>
      <c r="F834" t="s">
        <v>11</v>
      </c>
      <c r="G834" s="3">
        <v>20</v>
      </c>
      <c r="H834" s="1">
        <v>2893179.45</v>
      </c>
      <c r="I834" s="1">
        <v>0</v>
      </c>
      <c r="J834" s="3" t="str">
        <f t="shared" si="24"/>
        <v>&gt;500 000</v>
      </c>
      <c r="K834" t="str">
        <f t="shared" si="25"/>
        <v>0</v>
      </c>
    </row>
    <row r="835" spans="1:11" x14ac:dyDescent="0.25">
      <c r="A835" s="4">
        <v>44835</v>
      </c>
      <c r="B835" t="s">
        <v>9</v>
      </c>
      <c r="C835" t="s">
        <v>13</v>
      </c>
      <c r="D835" s="1">
        <v>4</v>
      </c>
      <c r="E835" s="2">
        <v>12</v>
      </c>
      <c r="F835" t="s">
        <v>12</v>
      </c>
      <c r="G835" s="3">
        <v>33</v>
      </c>
      <c r="H835" s="1">
        <v>10928676.779999999</v>
      </c>
      <c r="I835" s="1">
        <v>0</v>
      </c>
      <c r="J835" s="3" t="str">
        <f t="shared" si="24"/>
        <v>&gt;500 000</v>
      </c>
      <c r="K835" t="str">
        <f t="shared" si="25"/>
        <v>0</v>
      </c>
    </row>
    <row r="836" spans="1:11" x14ac:dyDescent="0.25">
      <c r="A836" s="4">
        <v>44835</v>
      </c>
      <c r="B836" t="s">
        <v>9</v>
      </c>
      <c r="C836" t="s">
        <v>13</v>
      </c>
      <c r="D836" s="1">
        <v>4</v>
      </c>
      <c r="E836" s="2">
        <v>12</v>
      </c>
      <c r="F836" t="s">
        <v>11</v>
      </c>
      <c r="G836" s="3">
        <v>23</v>
      </c>
      <c r="H836" s="1">
        <v>1987301.22</v>
      </c>
      <c r="I836" s="1">
        <v>0</v>
      </c>
      <c r="J836" s="3" t="str">
        <f t="shared" ref="J836:J899" si="26">IF(H836&lt;1000,"&lt;1000",IF(AND(H836&gt;1000,H836&lt;10000),"Между 1000 и 10 000",IF(AND(H836&gt;10000,H836&lt;50000),"Между 10 000 и 50 000",IF(AND(H836&gt;50000,H836&lt;100000),"Между 50 000 и 100 000",IF(AND(H836&gt;100000,H836&lt;500000),"Между 100 000 и 500 000","&gt;500 000")))))</f>
        <v>&gt;500 000</v>
      </c>
      <c r="K836" t="str">
        <f t="shared" ref="K836:K899" si="27">IF(I836=0,"0",IF(I836&lt;1000,"&lt;1000",IF(AND(I836&gt;1000,I836&lt;10000),"Между 1000 и 10 000",IF(AND(I836&gt;10000,I836&lt;50000),"Между 10 000 и 50 000",IF(AND(I836&gt;50000,I836&lt;100000),"Между 50 000 и 100 000",IF(AND(I836&gt;100000,I836&lt;500000),"Между 100 000 и 500 000",IF(AND(I836&gt;500000,I836&lt;1000000),"Между 500 000 и 1 000 000","&gt;1 000 000")))))))</f>
        <v>0</v>
      </c>
    </row>
    <row r="837" spans="1:11" x14ac:dyDescent="0.25">
      <c r="A837" s="4">
        <v>44866</v>
      </c>
      <c r="B837" t="s">
        <v>9</v>
      </c>
      <c r="C837" t="s">
        <v>13</v>
      </c>
      <c r="D837" s="1">
        <v>1</v>
      </c>
      <c r="E837" s="2">
        <v>12</v>
      </c>
      <c r="F837" t="s">
        <v>12</v>
      </c>
      <c r="G837" s="3">
        <v>40</v>
      </c>
      <c r="H837" s="1">
        <v>13286256.470000001</v>
      </c>
      <c r="I837" s="1">
        <v>0</v>
      </c>
      <c r="J837" s="3" t="str">
        <f t="shared" si="26"/>
        <v>&gt;500 000</v>
      </c>
      <c r="K837" t="str">
        <f t="shared" si="27"/>
        <v>0</v>
      </c>
    </row>
    <row r="838" spans="1:11" x14ac:dyDescent="0.25">
      <c r="A838" s="4">
        <v>44866</v>
      </c>
      <c r="B838" t="s">
        <v>9</v>
      </c>
      <c r="C838" t="s">
        <v>13</v>
      </c>
      <c r="D838" s="1">
        <v>2</v>
      </c>
      <c r="E838" s="2">
        <v>12</v>
      </c>
      <c r="F838" t="s">
        <v>12</v>
      </c>
      <c r="G838" s="3">
        <v>34</v>
      </c>
      <c r="H838" s="1">
        <v>10656343.41</v>
      </c>
      <c r="I838" s="1">
        <v>0</v>
      </c>
      <c r="J838" s="3" t="str">
        <f t="shared" si="26"/>
        <v>&gt;500 000</v>
      </c>
      <c r="K838" t="str">
        <f t="shared" si="27"/>
        <v>0</v>
      </c>
    </row>
    <row r="839" spans="1:11" x14ac:dyDescent="0.25">
      <c r="A839" s="4">
        <v>44866</v>
      </c>
      <c r="B839" t="s">
        <v>9</v>
      </c>
      <c r="C839" t="s">
        <v>13</v>
      </c>
      <c r="D839" s="1">
        <v>3</v>
      </c>
      <c r="E839" s="2">
        <v>12</v>
      </c>
      <c r="F839" t="s">
        <v>12</v>
      </c>
      <c r="G839" s="3">
        <v>22</v>
      </c>
      <c r="H839" s="1">
        <v>8925185.3399999999</v>
      </c>
      <c r="I839" s="1">
        <v>0</v>
      </c>
      <c r="J839" s="3" t="str">
        <f t="shared" si="26"/>
        <v>&gt;500 000</v>
      </c>
      <c r="K839" t="str">
        <f t="shared" si="27"/>
        <v>0</v>
      </c>
    </row>
    <row r="840" spans="1:11" x14ac:dyDescent="0.25">
      <c r="A840" s="4">
        <v>44866</v>
      </c>
      <c r="B840" t="s">
        <v>9</v>
      </c>
      <c r="C840" t="s">
        <v>13</v>
      </c>
      <c r="D840" s="1">
        <v>3</v>
      </c>
      <c r="E840" s="2">
        <v>12</v>
      </c>
      <c r="F840" t="s">
        <v>11</v>
      </c>
      <c r="G840" s="3">
        <v>32</v>
      </c>
      <c r="H840" s="1">
        <v>2529869.36</v>
      </c>
      <c r="I840" s="1">
        <v>0</v>
      </c>
      <c r="J840" s="3" t="str">
        <f t="shared" si="26"/>
        <v>&gt;500 000</v>
      </c>
      <c r="K840" t="str">
        <f t="shared" si="27"/>
        <v>0</v>
      </c>
    </row>
    <row r="841" spans="1:11" x14ac:dyDescent="0.25">
      <c r="A841" s="4">
        <v>44866</v>
      </c>
      <c r="B841" t="s">
        <v>9</v>
      </c>
      <c r="C841" t="s">
        <v>13</v>
      </c>
      <c r="D841" s="1">
        <v>4</v>
      </c>
      <c r="E841" s="2">
        <v>12</v>
      </c>
      <c r="F841" t="s">
        <v>12</v>
      </c>
      <c r="G841" s="3">
        <v>52</v>
      </c>
      <c r="H841" s="1">
        <v>19887152.289999999</v>
      </c>
      <c r="I841" s="1">
        <v>0</v>
      </c>
      <c r="J841" s="3" t="str">
        <f t="shared" si="26"/>
        <v>&gt;500 000</v>
      </c>
      <c r="K841" t="str">
        <f t="shared" si="27"/>
        <v>0</v>
      </c>
    </row>
    <row r="842" spans="1:11" x14ac:dyDescent="0.25">
      <c r="A842" s="4">
        <v>44866</v>
      </c>
      <c r="B842" t="s">
        <v>9</v>
      </c>
      <c r="C842" t="s">
        <v>13</v>
      </c>
      <c r="D842" s="1">
        <v>4</v>
      </c>
      <c r="E842" s="2">
        <v>12</v>
      </c>
      <c r="F842" t="s">
        <v>11</v>
      </c>
      <c r="G842" s="3">
        <v>20</v>
      </c>
      <c r="H842" s="1">
        <v>2957176.06</v>
      </c>
      <c r="I842" s="1">
        <v>0</v>
      </c>
      <c r="J842" s="3" t="str">
        <f t="shared" si="26"/>
        <v>&gt;500 000</v>
      </c>
      <c r="K842" t="str">
        <f t="shared" si="27"/>
        <v>0</v>
      </c>
    </row>
    <row r="843" spans="1:11" x14ac:dyDescent="0.25">
      <c r="A843" s="4">
        <v>44896</v>
      </c>
      <c r="B843" t="s">
        <v>9</v>
      </c>
      <c r="C843" t="s">
        <v>13</v>
      </c>
      <c r="D843" s="1">
        <v>1</v>
      </c>
      <c r="E843" s="2">
        <v>12</v>
      </c>
      <c r="F843" t="s">
        <v>12</v>
      </c>
      <c r="G843" s="3">
        <v>9</v>
      </c>
      <c r="H843" s="1">
        <v>3417058.79</v>
      </c>
      <c r="I843" s="1">
        <v>0</v>
      </c>
      <c r="J843" s="3" t="str">
        <f t="shared" si="26"/>
        <v>&gt;500 000</v>
      </c>
      <c r="K843" t="str">
        <f t="shared" si="27"/>
        <v>0</v>
      </c>
    </row>
    <row r="844" spans="1:11" x14ac:dyDescent="0.25">
      <c r="A844" s="4">
        <v>44896</v>
      </c>
      <c r="B844" t="s">
        <v>9</v>
      </c>
      <c r="C844" t="s">
        <v>13</v>
      </c>
      <c r="D844" s="1">
        <v>2</v>
      </c>
      <c r="E844" s="2">
        <v>12</v>
      </c>
      <c r="F844" t="s">
        <v>12</v>
      </c>
      <c r="G844" s="3">
        <v>35</v>
      </c>
      <c r="H844" s="1">
        <v>12604102.59</v>
      </c>
      <c r="I844" s="1">
        <v>0</v>
      </c>
      <c r="J844" s="3" t="str">
        <f t="shared" si="26"/>
        <v>&gt;500 000</v>
      </c>
      <c r="K844" t="str">
        <f t="shared" si="27"/>
        <v>0</v>
      </c>
    </row>
    <row r="845" spans="1:11" x14ac:dyDescent="0.25">
      <c r="A845" s="4">
        <v>44896</v>
      </c>
      <c r="B845" t="s">
        <v>9</v>
      </c>
      <c r="C845" t="s">
        <v>13</v>
      </c>
      <c r="D845" s="1">
        <v>3</v>
      </c>
      <c r="E845" s="2">
        <v>12</v>
      </c>
      <c r="F845" t="s">
        <v>12</v>
      </c>
      <c r="G845" s="3">
        <v>26</v>
      </c>
      <c r="H845" s="1">
        <v>9198742.5500000007</v>
      </c>
      <c r="I845" s="1">
        <v>0</v>
      </c>
      <c r="J845" s="3" t="str">
        <f t="shared" si="26"/>
        <v>&gt;500 000</v>
      </c>
      <c r="K845" t="str">
        <f t="shared" si="27"/>
        <v>0</v>
      </c>
    </row>
    <row r="846" spans="1:11" x14ac:dyDescent="0.25">
      <c r="A846" s="4">
        <v>44896</v>
      </c>
      <c r="B846" t="s">
        <v>9</v>
      </c>
      <c r="C846" t="s">
        <v>13</v>
      </c>
      <c r="D846" s="1">
        <v>4</v>
      </c>
      <c r="E846" s="2">
        <v>12</v>
      </c>
      <c r="F846" t="s">
        <v>12</v>
      </c>
      <c r="G846" s="3">
        <v>20</v>
      </c>
      <c r="H846" s="1">
        <v>8795192.0700000003</v>
      </c>
      <c r="I846" s="1">
        <v>0</v>
      </c>
      <c r="J846" s="3" t="str">
        <f t="shared" si="26"/>
        <v>&gt;500 000</v>
      </c>
      <c r="K846" t="str">
        <f t="shared" si="27"/>
        <v>0</v>
      </c>
    </row>
    <row r="847" spans="1:11" x14ac:dyDescent="0.25">
      <c r="A847" s="4">
        <v>44896</v>
      </c>
      <c r="B847" t="s">
        <v>9</v>
      </c>
      <c r="C847" t="s">
        <v>13</v>
      </c>
      <c r="D847" s="1">
        <v>4</v>
      </c>
      <c r="E847" s="2">
        <v>12</v>
      </c>
      <c r="F847" t="s">
        <v>11</v>
      </c>
      <c r="G847" s="3">
        <v>29</v>
      </c>
      <c r="H847" s="1">
        <v>2482507.65</v>
      </c>
      <c r="I847" s="1">
        <v>0</v>
      </c>
      <c r="J847" s="3" t="str">
        <f t="shared" si="26"/>
        <v>&gt;500 000</v>
      </c>
      <c r="K847" t="str">
        <f t="shared" si="27"/>
        <v>0</v>
      </c>
    </row>
    <row r="848" spans="1:11" x14ac:dyDescent="0.25">
      <c r="A848" s="4">
        <v>44927</v>
      </c>
      <c r="B848" t="s">
        <v>9</v>
      </c>
      <c r="C848" t="s">
        <v>13</v>
      </c>
      <c r="D848" s="1">
        <v>1</v>
      </c>
      <c r="E848" s="2">
        <v>12</v>
      </c>
      <c r="F848" t="s">
        <v>12</v>
      </c>
      <c r="G848" s="3">
        <v>27</v>
      </c>
      <c r="H848" s="1">
        <v>9367357.0800000001</v>
      </c>
      <c r="I848" s="1">
        <v>0</v>
      </c>
      <c r="J848" s="3" t="str">
        <f t="shared" si="26"/>
        <v>&gt;500 000</v>
      </c>
      <c r="K848" t="str">
        <f t="shared" si="27"/>
        <v>0</v>
      </c>
    </row>
    <row r="849" spans="1:11" x14ac:dyDescent="0.25">
      <c r="A849" s="4">
        <v>44927</v>
      </c>
      <c r="B849" t="s">
        <v>9</v>
      </c>
      <c r="C849" t="s">
        <v>13</v>
      </c>
      <c r="D849" s="1">
        <v>3</v>
      </c>
      <c r="E849" s="2">
        <v>12</v>
      </c>
      <c r="F849" t="s">
        <v>12</v>
      </c>
      <c r="G849" s="3">
        <v>34</v>
      </c>
      <c r="H849" s="1">
        <v>12143020.529999999</v>
      </c>
      <c r="I849" s="1">
        <v>0</v>
      </c>
      <c r="J849" s="3" t="str">
        <f t="shared" si="26"/>
        <v>&gt;500 000</v>
      </c>
      <c r="K849" t="str">
        <f t="shared" si="27"/>
        <v>0</v>
      </c>
    </row>
    <row r="850" spans="1:11" x14ac:dyDescent="0.25">
      <c r="A850" s="4">
        <v>44927</v>
      </c>
      <c r="B850" t="s">
        <v>9</v>
      </c>
      <c r="C850" t="s">
        <v>13</v>
      </c>
      <c r="D850" s="1">
        <v>4</v>
      </c>
      <c r="E850" s="2">
        <v>12</v>
      </c>
      <c r="F850" t="s">
        <v>12</v>
      </c>
      <c r="G850" s="3">
        <v>25</v>
      </c>
      <c r="H850" s="1">
        <v>9142754.3000000007</v>
      </c>
      <c r="I850" s="1">
        <v>0</v>
      </c>
      <c r="J850" s="3" t="str">
        <f t="shared" si="26"/>
        <v>&gt;500 000</v>
      </c>
      <c r="K850" t="str">
        <f t="shared" si="27"/>
        <v>0</v>
      </c>
    </row>
    <row r="851" spans="1:11" x14ac:dyDescent="0.25">
      <c r="A851" s="4">
        <v>44927</v>
      </c>
      <c r="B851" t="s">
        <v>9</v>
      </c>
      <c r="C851" t="s">
        <v>13</v>
      </c>
      <c r="D851" s="1">
        <v>4</v>
      </c>
      <c r="E851" s="2">
        <v>12</v>
      </c>
      <c r="F851" t="s">
        <v>11</v>
      </c>
      <c r="G851" s="3">
        <v>58</v>
      </c>
      <c r="H851" s="1">
        <v>6058969.3200000003</v>
      </c>
      <c r="I851" s="1">
        <v>0</v>
      </c>
      <c r="J851" s="3" t="str">
        <f t="shared" si="26"/>
        <v>&gt;500 000</v>
      </c>
      <c r="K851" t="str">
        <f t="shared" si="27"/>
        <v>0</v>
      </c>
    </row>
    <row r="852" spans="1:11" x14ac:dyDescent="0.25">
      <c r="A852" s="4">
        <v>44958</v>
      </c>
      <c r="B852" t="s">
        <v>9</v>
      </c>
      <c r="C852" t="s">
        <v>13</v>
      </c>
      <c r="D852" s="1">
        <v>1</v>
      </c>
      <c r="E852" s="2">
        <v>12</v>
      </c>
      <c r="F852" t="s">
        <v>12</v>
      </c>
      <c r="G852" s="3">
        <v>65</v>
      </c>
      <c r="H852" s="1">
        <v>20288835.59</v>
      </c>
      <c r="I852" s="1">
        <v>0</v>
      </c>
      <c r="J852" s="3" t="str">
        <f t="shared" si="26"/>
        <v>&gt;500 000</v>
      </c>
      <c r="K852" t="str">
        <f t="shared" si="27"/>
        <v>0</v>
      </c>
    </row>
    <row r="853" spans="1:11" x14ac:dyDescent="0.25">
      <c r="A853" s="4">
        <v>44958</v>
      </c>
      <c r="B853" t="s">
        <v>9</v>
      </c>
      <c r="C853" t="s">
        <v>13</v>
      </c>
      <c r="D853" s="1">
        <v>2</v>
      </c>
      <c r="E853" s="2">
        <v>12</v>
      </c>
      <c r="F853" t="s">
        <v>12</v>
      </c>
      <c r="G853" s="3">
        <v>22</v>
      </c>
      <c r="H853" s="1">
        <v>8631014</v>
      </c>
      <c r="I853" s="1">
        <v>0</v>
      </c>
      <c r="J853" s="3" t="str">
        <f t="shared" si="26"/>
        <v>&gt;500 000</v>
      </c>
      <c r="K853" t="str">
        <f t="shared" si="27"/>
        <v>0</v>
      </c>
    </row>
    <row r="854" spans="1:11" x14ac:dyDescent="0.25">
      <c r="A854" s="4">
        <v>44958</v>
      </c>
      <c r="B854" t="s">
        <v>9</v>
      </c>
      <c r="C854" t="s">
        <v>13</v>
      </c>
      <c r="D854" s="1">
        <v>3</v>
      </c>
      <c r="E854" s="2">
        <v>12</v>
      </c>
      <c r="F854" t="s">
        <v>12</v>
      </c>
      <c r="G854" s="3">
        <v>8</v>
      </c>
      <c r="H854" s="1">
        <v>3520825.41</v>
      </c>
      <c r="I854" s="1">
        <v>0</v>
      </c>
      <c r="J854" s="3" t="str">
        <f t="shared" si="26"/>
        <v>&gt;500 000</v>
      </c>
      <c r="K854" t="str">
        <f t="shared" si="27"/>
        <v>0</v>
      </c>
    </row>
    <row r="855" spans="1:11" x14ac:dyDescent="0.25">
      <c r="A855" s="4">
        <v>44958</v>
      </c>
      <c r="B855" t="s">
        <v>9</v>
      </c>
      <c r="C855" t="s">
        <v>13</v>
      </c>
      <c r="D855" s="1">
        <v>4</v>
      </c>
      <c r="E855" s="2">
        <v>12</v>
      </c>
      <c r="F855" t="s">
        <v>12</v>
      </c>
      <c r="G855" s="3">
        <v>31</v>
      </c>
      <c r="H855" s="1">
        <v>11214222.67</v>
      </c>
      <c r="I855" s="1">
        <v>0</v>
      </c>
      <c r="J855" s="3" t="str">
        <f t="shared" si="26"/>
        <v>&gt;500 000</v>
      </c>
      <c r="K855" t="str">
        <f t="shared" si="27"/>
        <v>0</v>
      </c>
    </row>
    <row r="856" spans="1:11" x14ac:dyDescent="0.25">
      <c r="A856" s="4">
        <v>44986</v>
      </c>
      <c r="B856" t="s">
        <v>9</v>
      </c>
      <c r="C856" t="s">
        <v>13</v>
      </c>
      <c r="D856" s="1">
        <v>1</v>
      </c>
      <c r="E856" s="2">
        <v>12</v>
      </c>
      <c r="F856" t="s">
        <v>12</v>
      </c>
      <c r="G856" s="3">
        <v>42</v>
      </c>
      <c r="H856" s="1">
        <v>14295518.09</v>
      </c>
      <c r="I856" s="1">
        <v>0</v>
      </c>
      <c r="J856" s="3" t="str">
        <f t="shared" si="26"/>
        <v>&gt;500 000</v>
      </c>
      <c r="K856" t="str">
        <f t="shared" si="27"/>
        <v>0</v>
      </c>
    </row>
    <row r="857" spans="1:11" x14ac:dyDescent="0.25">
      <c r="A857" s="4">
        <v>44986</v>
      </c>
      <c r="B857" t="s">
        <v>9</v>
      </c>
      <c r="C857" t="s">
        <v>13</v>
      </c>
      <c r="D857" s="1">
        <v>1</v>
      </c>
      <c r="E857" s="2">
        <v>12</v>
      </c>
      <c r="F857" t="s">
        <v>11</v>
      </c>
      <c r="G857" s="3">
        <v>19</v>
      </c>
      <c r="H857" s="1">
        <v>830609.65</v>
      </c>
      <c r="I857" s="1">
        <v>0</v>
      </c>
      <c r="J857" s="3" t="str">
        <f t="shared" si="26"/>
        <v>&gt;500 000</v>
      </c>
      <c r="K857" t="str">
        <f t="shared" si="27"/>
        <v>0</v>
      </c>
    </row>
    <row r="858" spans="1:11" x14ac:dyDescent="0.25">
      <c r="A858" s="4">
        <v>44986</v>
      </c>
      <c r="B858" t="s">
        <v>9</v>
      </c>
      <c r="C858" t="s">
        <v>13</v>
      </c>
      <c r="D858" s="1">
        <v>3</v>
      </c>
      <c r="E858" s="2">
        <v>12</v>
      </c>
      <c r="F858" t="s">
        <v>12</v>
      </c>
      <c r="G858" s="3">
        <v>90</v>
      </c>
      <c r="H858" s="1">
        <v>39704687.210000001</v>
      </c>
      <c r="I858" s="1">
        <v>0</v>
      </c>
      <c r="J858" s="3" t="str">
        <f t="shared" si="26"/>
        <v>&gt;500 000</v>
      </c>
      <c r="K858" t="str">
        <f t="shared" si="27"/>
        <v>0</v>
      </c>
    </row>
    <row r="859" spans="1:11" x14ac:dyDescent="0.25">
      <c r="A859" s="4">
        <v>44986</v>
      </c>
      <c r="B859" t="s">
        <v>9</v>
      </c>
      <c r="C859" t="s">
        <v>13</v>
      </c>
      <c r="D859" s="1">
        <v>3</v>
      </c>
      <c r="E859" s="2">
        <v>12</v>
      </c>
      <c r="F859" t="s">
        <v>11</v>
      </c>
      <c r="G859" s="3">
        <v>42</v>
      </c>
      <c r="H859" s="1">
        <v>3962536.94</v>
      </c>
      <c r="I859" s="1">
        <v>0</v>
      </c>
      <c r="J859" s="3" t="str">
        <f t="shared" si="26"/>
        <v>&gt;500 000</v>
      </c>
      <c r="K859" t="str">
        <f t="shared" si="27"/>
        <v>0</v>
      </c>
    </row>
    <row r="860" spans="1:11" x14ac:dyDescent="0.25">
      <c r="A860" s="4">
        <v>44986</v>
      </c>
      <c r="B860" t="s">
        <v>9</v>
      </c>
      <c r="C860" t="s">
        <v>13</v>
      </c>
      <c r="D860" s="1">
        <v>4</v>
      </c>
      <c r="E860" s="2">
        <v>12</v>
      </c>
      <c r="F860" t="s">
        <v>12</v>
      </c>
      <c r="G860" s="3">
        <v>63</v>
      </c>
      <c r="H860" s="1">
        <v>24517685.989999998</v>
      </c>
      <c r="I860" s="1">
        <v>0</v>
      </c>
      <c r="J860" s="3" t="str">
        <f t="shared" si="26"/>
        <v>&gt;500 000</v>
      </c>
      <c r="K860" t="str">
        <f t="shared" si="27"/>
        <v>0</v>
      </c>
    </row>
    <row r="861" spans="1:11" x14ac:dyDescent="0.25">
      <c r="A861" s="4">
        <v>45017</v>
      </c>
      <c r="B861" t="s">
        <v>9</v>
      </c>
      <c r="C861" t="s">
        <v>13</v>
      </c>
      <c r="D861" s="1">
        <v>2</v>
      </c>
      <c r="E861" s="2">
        <v>12</v>
      </c>
      <c r="F861" t="s">
        <v>12</v>
      </c>
      <c r="G861" s="3">
        <v>38</v>
      </c>
      <c r="H861" s="1">
        <v>14145517.539999999</v>
      </c>
      <c r="I861" s="1">
        <v>0</v>
      </c>
      <c r="J861" s="3" t="str">
        <f t="shared" si="26"/>
        <v>&gt;500 000</v>
      </c>
      <c r="K861" t="str">
        <f t="shared" si="27"/>
        <v>0</v>
      </c>
    </row>
    <row r="862" spans="1:11" x14ac:dyDescent="0.25">
      <c r="A862" s="4">
        <v>45017</v>
      </c>
      <c r="B862" t="s">
        <v>9</v>
      </c>
      <c r="C862" t="s">
        <v>13</v>
      </c>
      <c r="D862" s="1">
        <v>2</v>
      </c>
      <c r="E862" s="2">
        <v>12</v>
      </c>
      <c r="F862" t="s">
        <v>11</v>
      </c>
      <c r="G862" s="3">
        <v>7</v>
      </c>
      <c r="H862" s="1">
        <v>694048.35</v>
      </c>
      <c r="I862" s="1">
        <v>0</v>
      </c>
      <c r="J862" s="3" t="str">
        <f t="shared" si="26"/>
        <v>&gt;500 000</v>
      </c>
      <c r="K862" t="str">
        <f t="shared" si="27"/>
        <v>0</v>
      </c>
    </row>
    <row r="863" spans="1:11" x14ac:dyDescent="0.25">
      <c r="A863" s="4">
        <v>45017</v>
      </c>
      <c r="B863" t="s">
        <v>9</v>
      </c>
      <c r="C863" t="s">
        <v>13</v>
      </c>
      <c r="D863" s="1">
        <v>4</v>
      </c>
      <c r="E863" s="2">
        <v>12</v>
      </c>
      <c r="F863" t="s">
        <v>12</v>
      </c>
      <c r="G863" s="3">
        <v>86</v>
      </c>
      <c r="H863" s="1">
        <v>39208295.619999997</v>
      </c>
      <c r="I863" s="1">
        <v>0</v>
      </c>
      <c r="J863" s="3" t="str">
        <f t="shared" si="26"/>
        <v>&gt;500 000</v>
      </c>
      <c r="K863" t="str">
        <f t="shared" si="27"/>
        <v>0</v>
      </c>
    </row>
    <row r="864" spans="1:11" x14ac:dyDescent="0.25">
      <c r="A864" s="4">
        <v>45047</v>
      </c>
      <c r="B864" t="s">
        <v>9</v>
      </c>
      <c r="C864" t="s">
        <v>13</v>
      </c>
      <c r="D864" s="1">
        <v>1</v>
      </c>
      <c r="E864" s="2">
        <v>12</v>
      </c>
      <c r="F864" t="s">
        <v>12</v>
      </c>
      <c r="G864" s="3">
        <v>112</v>
      </c>
      <c r="H864" s="1">
        <v>35035427.810000002</v>
      </c>
      <c r="I864" s="1">
        <v>0</v>
      </c>
      <c r="J864" s="3" t="str">
        <f t="shared" si="26"/>
        <v>&gt;500 000</v>
      </c>
      <c r="K864" t="str">
        <f t="shared" si="27"/>
        <v>0</v>
      </c>
    </row>
    <row r="865" spans="1:11" x14ac:dyDescent="0.25">
      <c r="A865" s="4">
        <v>45047</v>
      </c>
      <c r="B865" t="s">
        <v>9</v>
      </c>
      <c r="C865" t="s">
        <v>13</v>
      </c>
      <c r="D865" s="1">
        <v>3</v>
      </c>
      <c r="E865" s="2">
        <v>12</v>
      </c>
      <c r="F865" t="s">
        <v>12</v>
      </c>
      <c r="G865" s="3">
        <v>35</v>
      </c>
      <c r="H865" s="1">
        <v>13819182.67</v>
      </c>
      <c r="I865" s="1">
        <v>0</v>
      </c>
      <c r="J865" s="3" t="str">
        <f t="shared" si="26"/>
        <v>&gt;500 000</v>
      </c>
      <c r="K865" t="str">
        <f t="shared" si="27"/>
        <v>0</v>
      </c>
    </row>
    <row r="866" spans="1:11" x14ac:dyDescent="0.25">
      <c r="A866" s="4">
        <v>45047</v>
      </c>
      <c r="B866" t="s">
        <v>9</v>
      </c>
      <c r="C866" t="s">
        <v>13</v>
      </c>
      <c r="D866" s="1">
        <v>3</v>
      </c>
      <c r="E866" s="2">
        <v>12</v>
      </c>
      <c r="F866" t="s">
        <v>11</v>
      </c>
      <c r="G866" s="3">
        <v>4</v>
      </c>
      <c r="H866" s="1">
        <v>163444.66</v>
      </c>
      <c r="I866" s="1">
        <v>0</v>
      </c>
      <c r="J866" s="3" t="str">
        <f t="shared" si="26"/>
        <v>Между 100 000 и 500 000</v>
      </c>
      <c r="K866" t="str">
        <f t="shared" si="27"/>
        <v>0</v>
      </c>
    </row>
    <row r="867" spans="1:11" x14ac:dyDescent="0.25">
      <c r="A867" s="4">
        <v>45078</v>
      </c>
      <c r="B867" t="s">
        <v>9</v>
      </c>
      <c r="C867" t="s">
        <v>13</v>
      </c>
      <c r="D867" s="1">
        <v>1</v>
      </c>
      <c r="E867" s="2">
        <v>12</v>
      </c>
      <c r="F867" t="s">
        <v>12</v>
      </c>
      <c r="G867" s="3">
        <v>94</v>
      </c>
      <c r="H867" s="1">
        <v>31038369.809999999</v>
      </c>
      <c r="I867" s="1">
        <v>0</v>
      </c>
      <c r="J867" s="3" t="str">
        <f t="shared" si="26"/>
        <v>&gt;500 000</v>
      </c>
      <c r="K867" t="str">
        <f t="shared" si="27"/>
        <v>0</v>
      </c>
    </row>
    <row r="868" spans="1:11" x14ac:dyDescent="0.25">
      <c r="A868" s="4">
        <v>45078</v>
      </c>
      <c r="B868" t="s">
        <v>9</v>
      </c>
      <c r="C868" t="s">
        <v>13</v>
      </c>
      <c r="D868" s="1">
        <v>2</v>
      </c>
      <c r="E868" s="2">
        <v>12</v>
      </c>
      <c r="F868" t="s">
        <v>12</v>
      </c>
      <c r="G868" s="3">
        <v>95</v>
      </c>
      <c r="H868" s="1">
        <v>31425269.52</v>
      </c>
      <c r="I868" s="1">
        <v>0</v>
      </c>
      <c r="J868" s="3" t="str">
        <f t="shared" si="26"/>
        <v>&gt;500 000</v>
      </c>
      <c r="K868" t="str">
        <f t="shared" si="27"/>
        <v>0</v>
      </c>
    </row>
    <row r="869" spans="1:11" x14ac:dyDescent="0.25">
      <c r="A869" s="4">
        <v>45078</v>
      </c>
      <c r="B869" t="s">
        <v>9</v>
      </c>
      <c r="C869" t="s">
        <v>13</v>
      </c>
      <c r="D869" s="1">
        <v>4</v>
      </c>
      <c r="E869" s="2">
        <v>12</v>
      </c>
      <c r="F869" t="s">
        <v>12</v>
      </c>
      <c r="G869" s="3">
        <v>35</v>
      </c>
      <c r="H869" s="1">
        <v>14090463.6</v>
      </c>
      <c r="I869" s="1">
        <v>0</v>
      </c>
      <c r="J869" s="3" t="str">
        <f t="shared" si="26"/>
        <v>&gt;500 000</v>
      </c>
      <c r="K869" t="str">
        <f t="shared" si="27"/>
        <v>0</v>
      </c>
    </row>
    <row r="870" spans="1:11" x14ac:dyDescent="0.25">
      <c r="A870" s="4">
        <v>45078</v>
      </c>
      <c r="B870" t="s">
        <v>9</v>
      </c>
      <c r="C870" t="s">
        <v>13</v>
      </c>
      <c r="D870" s="1">
        <v>4</v>
      </c>
      <c r="E870" s="2">
        <v>12</v>
      </c>
      <c r="F870" t="s">
        <v>11</v>
      </c>
      <c r="G870" s="3">
        <v>4</v>
      </c>
      <c r="H870" s="1">
        <v>167519.79</v>
      </c>
      <c r="I870" s="1">
        <v>0</v>
      </c>
      <c r="J870" s="3" t="str">
        <f t="shared" si="26"/>
        <v>Между 100 000 и 500 000</v>
      </c>
      <c r="K870" t="str">
        <f t="shared" si="27"/>
        <v>0</v>
      </c>
    </row>
    <row r="871" spans="1:11" x14ac:dyDescent="0.25">
      <c r="A871" s="4">
        <v>44562</v>
      </c>
      <c r="B871" t="s">
        <v>9</v>
      </c>
      <c r="C871" t="s">
        <v>13</v>
      </c>
      <c r="D871" s="1">
        <v>1</v>
      </c>
      <c r="E871" s="2">
        <v>12</v>
      </c>
      <c r="F871" t="s">
        <v>12</v>
      </c>
      <c r="G871" s="3">
        <v>75</v>
      </c>
      <c r="H871" s="1">
        <v>25125355.190000001</v>
      </c>
      <c r="I871" s="1">
        <v>0</v>
      </c>
      <c r="J871" s="3" t="str">
        <f t="shared" si="26"/>
        <v>&gt;500 000</v>
      </c>
      <c r="K871" t="str">
        <f t="shared" si="27"/>
        <v>0</v>
      </c>
    </row>
    <row r="872" spans="1:11" x14ac:dyDescent="0.25">
      <c r="A872" s="4">
        <v>44562</v>
      </c>
      <c r="B872" t="s">
        <v>9</v>
      </c>
      <c r="C872" t="s">
        <v>13</v>
      </c>
      <c r="D872" s="1">
        <v>3</v>
      </c>
      <c r="E872" s="2">
        <v>12</v>
      </c>
      <c r="F872" t="s">
        <v>12</v>
      </c>
      <c r="G872" s="3">
        <v>85</v>
      </c>
      <c r="H872" s="1">
        <v>29755595.890000001</v>
      </c>
      <c r="I872" s="1">
        <v>0</v>
      </c>
      <c r="J872" s="3" t="str">
        <f t="shared" si="26"/>
        <v>&gt;500 000</v>
      </c>
      <c r="K872" t="str">
        <f t="shared" si="27"/>
        <v>0</v>
      </c>
    </row>
    <row r="873" spans="1:11" x14ac:dyDescent="0.25">
      <c r="A873" s="4">
        <v>44562</v>
      </c>
      <c r="B873" t="s">
        <v>9</v>
      </c>
      <c r="C873" t="s">
        <v>13</v>
      </c>
      <c r="D873" s="1">
        <v>2</v>
      </c>
      <c r="E873" s="2">
        <v>12</v>
      </c>
      <c r="F873" t="s">
        <v>12</v>
      </c>
      <c r="G873" s="3">
        <v>90</v>
      </c>
      <c r="H873" s="1">
        <v>31059365.91</v>
      </c>
      <c r="I873" s="1">
        <v>0</v>
      </c>
      <c r="J873" s="3" t="str">
        <f t="shared" si="26"/>
        <v>&gt;500 000</v>
      </c>
      <c r="K873" t="str">
        <f t="shared" si="27"/>
        <v>0</v>
      </c>
    </row>
    <row r="874" spans="1:11" x14ac:dyDescent="0.25">
      <c r="A874" s="4">
        <v>44562</v>
      </c>
      <c r="B874" t="s">
        <v>16</v>
      </c>
      <c r="C874" t="s">
        <v>10</v>
      </c>
      <c r="D874" s="1">
        <v>1</v>
      </c>
      <c r="E874" s="2">
        <v>0</v>
      </c>
      <c r="F874" t="s">
        <v>12</v>
      </c>
      <c r="G874" s="3">
        <v>2</v>
      </c>
      <c r="H874" s="1">
        <v>778685.87</v>
      </c>
      <c r="I874" s="1">
        <v>0</v>
      </c>
      <c r="J874" s="3" t="str">
        <f t="shared" si="26"/>
        <v>&gt;500 000</v>
      </c>
      <c r="K874" t="str">
        <f t="shared" si="27"/>
        <v>0</v>
      </c>
    </row>
    <row r="875" spans="1:11" x14ac:dyDescent="0.25">
      <c r="A875" s="4">
        <v>44562</v>
      </c>
      <c r="B875" t="s">
        <v>16</v>
      </c>
      <c r="C875" t="s">
        <v>10</v>
      </c>
      <c r="D875" s="1">
        <v>2</v>
      </c>
      <c r="E875" s="2">
        <v>0</v>
      </c>
      <c r="F875" t="s">
        <v>12</v>
      </c>
      <c r="G875" s="3">
        <v>2</v>
      </c>
      <c r="H875" s="1">
        <v>516996.31</v>
      </c>
      <c r="I875" s="1">
        <v>0</v>
      </c>
      <c r="J875" s="3" t="str">
        <f t="shared" si="26"/>
        <v>&gt;500 000</v>
      </c>
      <c r="K875" t="str">
        <f t="shared" si="27"/>
        <v>0</v>
      </c>
    </row>
    <row r="876" spans="1:11" x14ac:dyDescent="0.25">
      <c r="A876" s="4">
        <v>44562</v>
      </c>
      <c r="B876" t="s">
        <v>16</v>
      </c>
      <c r="C876" t="s">
        <v>10</v>
      </c>
      <c r="D876" s="1">
        <v>1</v>
      </c>
      <c r="E876" s="2">
        <v>0</v>
      </c>
      <c r="F876" t="s">
        <v>11</v>
      </c>
      <c r="G876" s="3">
        <v>1</v>
      </c>
      <c r="H876" s="1">
        <v>220569.71</v>
      </c>
      <c r="I876" s="1">
        <v>0</v>
      </c>
      <c r="J876" s="3" t="str">
        <f t="shared" si="26"/>
        <v>Между 100 000 и 500 000</v>
      </c>
      <c r="K876" t="str">
        <f t="shared" si="27"/>
        <v>0</v>
      </c>
    </row>
    <row r="877" spans="1:11" x14ac:dyDescent="0.25">
      <c r="A877" s="4">
        <v>44562</v>
      </c>
      <c r="B877" t="s">
        <v>16</v>
      </c>
      <c r="C877" t="s">
        <v>10</v>
      </c>
      <c r="D877" s="1">
        <v>2</v>
      </c>
      <c r="E877" s="2">
        <v>0</v>
      </c>
      <c r="F877" t="s">
        <v>11</v>
      </c>
      <c r="G877" s="3">
        <v>1</v>
      </c>
      <c r="H877" s="1">
        <v>218025.63</v>
      </c>
      <c r="I877" s="1">
        <v>0</v>
      </c>
      <c r="J877" s="3" t="str">
        <f t="shared" si="26"/>
        <v>Между 100 000 и 500 000</v>
      </c>
      <c r="K877" t="str">
        <f t="shared" si="27"/>
        <v>0</v>
      </c>
    </row>
    <row r="878" spans="1:11" x14ac:dyDescent="0.25">
      <c r="A878" s="4">
        <v>44593</v>
      </c>
      <c r="B878" t="s">
        <v>16</v>
      </c>
      <c r="C878" t="s">
        <v>10</v>
      </c>
      <c r="D878" s="1">
        <v>1</v>
      </c>
      <c r="E878" s="2">
        <v>0</v>
      </c>
      <c r="F878" t="s">
        <v>11</v>
      </c>
      <c r="G878" s="3">
        <v>1</v>
      </c>
      <c r="H878" s="1">
        <v>211958.83</v>
      </c>
      <c r="I878" s="1">
        <v>0</v>
      </c>
      <c r="J878" s="3" t="str">
        <f t="shared" si="26"/>
        <v>Между 100 000 и 500 000</v>
      </c>
      <c r="K878" t="str">
        <f t="shared" si="27"/>
        <v>0</v>
      </c>
    </row>
    <row r="879" spans="1:11" x14ac:dyDescent="0.25">
      <c r="A879" s="4">
        <v>44593</v>
      </c>
      <c r="B879" t="s">
        <v>16</v>
      </c>
      <c r="C879" t="s">
        <v>10</v>
      </c>
      <c r="D879" s="1">
        <v>2</v>
      </c>
      <c r="E879" s="2">
        <v>0</v>
      </c>
      <c r="F879" t="s">
        <v>12</v>
      </c>
      <c r="G879" s="3">
        <v>1</v>
      </c>
      <c r="H879" s="1">
        <v>594284.47</v>
      </c>
      <c r="I879" s="1">
        <v>0</v>
      </c>
      <c r="J879" s="3" t="str">
        <f t="shared" si="26"/>
        <v>&gt;500 000</v>
      </c>
      <c r="K879" t="str">
        <f t="shared" si="27"/>
        <v>0</v>
      </c>
    </row>
    <row r="880" spans="1:11" x14ac:dyDescent="0.25">
      <c r="A880" s="4">
        <v>44593</v>
      </c>
      <c r="B880" t="s">
        <v>16</v>
      </c>
      <c r="C880" t="s">
        <v>10</v>
      </c>
      <c r="D880" s="1">
        <v>2</v>
      </c>
      <c r="E880" s="2">
        <v>0</v>
      </c>
      <c r="F880" t="s">
        <v>11</v>
      </c>
      <c r="G880" s="3">
        <v>1</v>
      </c>
      <c r="H880" s="1">
        <v>224751.88</v>
      </c>
      <c r="I880" s="1">
        <v>0</v>
      </c>
      <c r="J880" s="3" t="str">
        <f t="shared" si="26"/>
        <v>Между 100 000 и 500 000</v>
      </c>
      <c r="K880" t="str">
        <f t="shared" si="27"/>
        <v>0</v>
      </c>
    </row>
    <row r="881" spans="1:11" x14ac:dyDescent="0.25">
      <c r="A881" s="4">
        <v>44593</v>
      </c>
      <c r="B881" t="s">
        <v>16</v>
      </c>
      <c r="C881" t="s">
        <v>10</v>
      </c>
      <c r="D881" s="1">
        <v>3</v>
      </c>
      <c r="E881" s="2">
        <v>0</v>
      </c>
      <c r="F881" t="s">
        <v>12</v>
      </c>
      <c r="G881" s="3">
        <v>2</v>
      </c>
      <c r="H881" s="1">
        <v>526203.15</v>
      </c>
      <c r="I881" s="1">
        <v>0</v>
      </c>
      <c r="J881" s="3" t="str">
        <f t="shared" si="26"/>
        <v>&gt;500 000</v>
      </c>
      <c r="K881" t="str">
        <f t="shared" si="27"/>
        <v>0</v>
      </c>
    </row>
    <row r="882" spans="1:11" x14ac:dyDescent="0.25">
      <c r="A882" s="4">
        <v>44621</v>
      </c>
      <c r="B882" t="s">
        <v>16</v>
      </c>
      <c r="C882" t="s">
        <v>10</v>
      </c>
      <c r="D882" s="1">
        <v>2</v>
      </c>
      <c r="E882" s="2">
        <v>0</v>
      </c>
      <c r="F882" t="s">
        <v>11</v>
      </c>
      <c r="G882" s="3">
        <v>1</v>
      </c>
      <c r="H882" s="1">
        <v>215347.15</v>
      </c>
      <c r="I882" s="1">
        <v>0</v>
      </c>
      <c r="J882" s="3" t="str">
        <f t="shared" si="26"/>
        <v>Между 100 000 и 500 000</v>
      </c>
      <c r="K882" t="str">
        <f t="shared" si="27"/>
        <v>0</v>
      </c>
    </row>
    <row r="883" spans="1:11" x14ac:dyDescent="0.25">
      <c r="A883" s="4">
        <v>44621</v>
      </c>
      <c r="B883" t="s">
        <v>16</v>
      </c>
      <c r="C883" t="s">
        <v>10</v>
      </c>
      <c r="D883" s="1">
        <v>3</v>
      </c>
      <c r="E883" s="2">
        <v>0</v>
      </c>
      <c r="F883" t="s">
        <v>11</v>
      </c>
      <c r="G883" s="3">
        <v>1</v>
      </c>
      <c r="H883" s="1">
        <v>228977.09</v>
      </c>
      <c r="I883" s="1">
        <v>0</v>
      </c>
      <c r="J883" s="3" t="str">
        <f t="shared" si="26"/>
        <v>Между 100 000 и 500 000</v>
      </c>
      <c r="K883" t="str">
        <f t="shared" si="27"/>
        <v>0</v>
      </c>
    </row>
    <row r="884" spans="1:11" x14ac:dyDescent="0.25">
      <c r="A884" s="4">
        <v>44652</v>
      </c>
      <c r="B884" t="s">
        <v>16</v>
      </c>
      <c r="C884" t="s">
        <v>10</v>
      </c>
      <c r="D884" s="1">
        <v>3</v>
      </c>
      <c r="E884" s="2">
        <v>0</v>
      </c>
      <c r="F884" t="s">
        <v>11</v>
      </c>
      <c r="G884" s="3">
        <v>1</v>
      </c>
      <c r="H884" s="1">
        <v>219194.57</v>
      </c>
      <c r="I884" s="1">
        <v>0</v>
      </c>
      <c r="J884" s="3" t="str">
        <f t="shared" si="26"/>
        <v>Между 100 000 и 500 000</v>
      </c>
      <c r="K884" t="str">
        <f t="shared" si="27"/>
        <v>0</v>
      </c>
    </row>
    <row r="885" spans="1:11" x14ac:dyDescent="0.25">
      <c r="A885" s="4">
        <v>44713</v>
      </c>
      <c r="B885" t="s">
        <v>16</v>
      </c>
      <c r="C885" t="s">
        <v>13</v>
      </c>
      <c r="D885" s="1">
        <v>1</v>
      </c>
      <c r="E885" s="2">
        <v>0</v>
      </c>
      <c r="F885" t="s">
        <v>12</v>
      </c>
      <c r="G885" s="3">
        <v>2</v>
      </c>
      <c r="H885" s="1">
        <v>471767.07</v>
      </c>
      <c r="I885" s="1">
        <v>0</v>
      </c>
      <c r="J885" s="3" t="str">
        <f t="shared" si="26"/>
        <v>Между 100 000 и 500 000</v>
      </c>
      <c r="K885" t="str">
        <f t="shared" si="27"/>
        <v>0</v>
      </c>
    </row>
    <row r="886" spans="1:11" x14ac:dyDescent="0.25">
      <c r="A886" s="4">
        <v>44743</v>
      </c>
      <c r="B886" t="s">
        <v>16</v>
      </c>
      <c r="C886" t="s">
        <v>13</v>
      </c>
      <c r="D886" s="1">
        <v>2</v>
      </c>
      <c r="E886" s="2">
        <v>0</v>
      </c>
      <c r="F886" t="s">
        <v>12</v>
      </c>
      <c r="G886" s="3">
        <v>2</v>
      </c>
      <c r="H886" s="1">
        <v>480520.34</v>
      </c>
      <c r="I886" s="1">
        <v>0</v>
      </c>
      <c r="J886" s="3" t="str">
        <f t="shared" si="26"/>
        <v>Между 100 000 и 500 000</v>
      </c>
      <c r="K886" t="str">
        <f t="shared" si="27"/>
        <v>0</v>
      </c>
    </row>
    <row r="887" spans="1:11" x14ac:dyDescent="0.25">
      <c r="A887" s="4">
        <v>44774</v>
      </c>
      <c r="B887" t="s">
        <v>16</v>
      </c>
      <c r="C887" t="s">
        <v>13</v>
      </c>
      <c r="D887" s="1">
        <v>3</v>
      </c>
      <c r="E887" s="2">
        <v>0</v>
      </c>
      <c r="F887" t="s">
        <v>12</v>
      </c>
      <c r="G887" s="3">
        <v>2</v>
      </c>
      <c r="H887" s="1">
        <v>489848.79</v>
      </c>
      <c r="I887" s="1">
        <v>0</v>
      </c>
      <c r="J887" s="3" t="str">
        <f t="shared" si="26"/>
        <v>Между 100 000 и 500 000</v>
      </c>
      <c r="K887" t="str">
        <f t="shared" si="27"/>
        <v>0</v>
      </c>
    </row>
    <row r="888" spans="1:11" x14ac:dyDescent="0.25">
      <c r="A888" s="4">
        <v>44805</v>
      </c>
      <c r="B888" t="s">
        <v>16</v>
      </c>
      <c r="C888" t="s">
        <v>13</v>
      </c>
      <c r="D888" s="1">
        <v>4</v>
      </c>
      <c r="E888" s="2">
        <v>0</v>
      </c>
      <c r="F888" t="s">
        <v>12</v>
      </c>
      <c r="G888" s="3">
        <v>2</v>
      </c>
      <c r="H888" s="1">
        <v>499222.3</v>
      </c>
      <c r="I888" s="1">
        <v>0</v>
      </c>
      <c r="J888" s="3" t="str">
        <f t="shared" si="26"/>
        <v>Между 100 000 и 500 000</v>
      </c>
      <c r="K888" t="str">
        <f t="shared" si="27"/>
        <v>0</v>
      </c>
    </row>
    <row r="889" spans="1:11" x14ac:dyDescent="0.25">
      <c r="A889" s="4">
        <v>44896</v>
      </c>
      <c r="B889" t="s">
        <v>16</v>
      </c>
      <c r="C889" t="s">
        <v>13</v>
      </c>
      <c r="D889" s="1">
        <v>1</v>
      </c>
      <c r="E889" s="2">
        <v>0</v>
      </c>
      <c r="F889" t="s">
        <v>11</v>
      </c>
      <c r="G889" s="3">
        <v>1</v>
      </c>
      <c r="H889" s="1">
        <v>240057.21</v>
      </c>
      <c r="I889" s="1">
        <v>0</v>
      </c>
      <c r="J889" s="3" t="str">
        <f t="shared" si="26"/>
        <v>Между 100 000 и 500 000</v>
      </c>
      <c r="K889" t="str">
        <f t="shared" si="27"/>
        <v>0</v>
      </c>
    </row>
    <row r="890" spans="1:11" x14ac:dyDescent="0.25">
      <c r="A890" s="4">
        <v>44927</v>
      </c>
      <c r="B890" t="s">
        <v>16</v>
      </c>
      <c r="C890" t="s">
        <v>13</v>
      </c>
      <c r="D890" s="1">
        <v>2</v>
      </c>
      <c r="E890" s="2">
        <v>0</v>
      </c>
      <c r="F890" t="s">
        <v>11</v>
      </c>
      <c r="G890" s="3">
        <v>1</v>
      </c>
      <c r="H890" s="1">
        <v>244960.68</v>
      </c>
      <c r="I890" s="1">
        <v>0</v>
      </c>
      <c r="J890" s="3" t="str">
        <f t="shared" si="26"/>
        <v>Между 100 000 и 500 000</v>
      </c>
      <c r="K890" t="str">
        <f t="shared" si="27"/>
        <v>0</v>
      </c>
    </row>
    <row r="891" spans="1:11" x14ac:dyDescent="0.25">
      <c r="A891" s="4">
        <v>44958</v>
      </c>
      <c r="B891" t="s">
        <v>16</v>
      </c>
      <c r="C891" t="s">
        <v>13</v>
      </c>
      <c r="D891" s="1">
        <v>3</v>
      </c>
      <c r="E891" s="2">
        <v>0</v>
      </c>
      <c r="F891" t="s">
        <v>11</v>
      </c>
      <c r="G891" s="3">
        <v>1</v>
      </c>
      <c r="H891" s="1">
        <v>249155.74</v>
      </c>
      <c r="I891" s="1">
        <v>0</v>
      </c>
      <c r="J891" s="3" t="str">
        <f t="shared" si="26"/>
        <v>Между 100 000 и 500 000</v>
      </c>
      <c r="K891" t="str">
        <f t="shared" si="27"/>
        <v>0</v>
      </c>
    </row>
    <row r="892" spans="1:11" x14ac:dyDescent="0.25">
      <c r="A892" s="4">
        <v>45078</v>
      </c>
      <c r="B892" t="s">
        <v>16</v>
      </c>
      <c r="C892" t="s">
        <v>10</v>
      </c>
      <c r="D892" s="1">
        <v>1</v>
      </c>
      <c r="E892" s="2">
        <v>0</v>
      </c>
      <c r="F892" t="s">
        <v>12</v>
      </c>
      <c r="G892" s="3">
        <v>2</v>
      </c>
      <c r="H892" s="1">
        <v>507300.17</v>
      </c>
      <c r="I892" s="1">
        <v>0</v>
      </c>
      <c r="J892" s="3" t="str">
        <f t="shared" si="26"/>
        <v>&gt;500 000</v>
      </c>
      <c r="K892" t="str">
        <f t="shared" si="27"/>
        <v>0</v>
      </c>
    </row>
    <row r="893" spans="1:11" x14ac:dyDescent="0.25">
      <c r="A893" s="4">
        <v>45078</v>
      </c>
      <c r="B893" t="s">
        <v>16</v>
      </c>
      <c r="C893" t="s">
        <v>10</v>
      </c>
      <c r="D893" s="1">
        <v>1</v>
      </c>
      <c r="E893" s="2">
        <v>0</v>
      </c>
      <c r="F893" t="s">
        <v>11</v>
      </c>
      <c r="G893" s="3">
        <v>2</v>
      </c>
      <c r="H893" s="1">
        <v>395714.42</v>
      </c>
      <c r="I893" s="1">
        <v>0</v>
      </c>
      <c r="J893" s="3" t="str">
        <f t="shared" si="26"/>
        <v>Между 100 000 и 500 000</v>
      </c>
      <c r="K893" t="str">
        <f t="shared" si="27"/>
        <v>0</v>
      </c>
    </row>
    <row r="894" spans="1:11" x14ac:dyDescent="0.25">
      <c r="A894" s="4">
        <v>44562</v>
      </c>
      <c r="B894" t="s">
        <v>16</v>
      </c>
      <c r="C894" t="s">
        <v>10</v>
      </c>
      <c r="D894" s="1">
        <v>2</v>
      </c>
      <c r="E894" s="2">
        <v>1</v>
      </c>
      <c r="F894" t="s">
        <v>11</v>
      </c>
      <c r="G894" s="3">
        <v>8</v>
      </c>
      <c r="H894" s="1">
        <v>750157.3</v>
      </c>
      <c r="I894" s="1">
        <v>0</v>
      </c>
      <c r="J894" s="3" t="str">
        <f t="shared" si="26"/>
        <v>&gt;500 000</v>
      </c>
      <c r="K894" t="str">
        <f t="shared" si="27"/>
        <v>0</v>
      </c>
    </row>
    <row r="895" spans="1:11" x14ac:dyDescent="0.25">
      <c r="A895" s="4">
        <v>44593</v>
      </c>
      <c r="B895" t="s">
        <v>16</v>
      </c>
      <c r="C895" t="s">
        <v>10</v>
      </c>
      <c r="D895" s="1">
        <v>1</v>
      </c>
      <c r="E895" s="2">
        <v>1</v>
      </c>
      <c r="F895" t="s">
        <v>11</v>
      </c>
      <c r="G895" s="3">
        <v>2</v>
      </c>
      <c r="H895" s="1">
        <v>988994.86</v>
      </c>
      <c r="I895" s="1">
        <v>0</v>
      </c>
      <c r="J895" s="3" t="str">
        <f t="shared" si="26"/>
        <v>&gt;500 000</v>
      </c>
      <c r="K895" t="str">
        <f t="shared" si="27"/>
        <v>0</v>
      </c>
    </row>
    <row r="896" spans="1:11" x14ac:dyDescent="0.25">
      <c r="A896" s="4">
        <v>44593</v>
      </c>
      <c r="B896" t="s">
        <v>16</v>
      </c>
      <c r="C896" t="s">
        <v>10</v>
      </c>
      <c r="D896" s="1">
        <v>2</v>
      </c>
      <c r="E896" s="2">
        <v>1</v>
      </c>
      <c r="F896" t="s">
        <v>11</v>
      </c>
      <c r="G896" s="3">
        <v>7</v>
      </c>
      <c r="H896" s="1">
        <v>1465140.47</v>
      </c>
      <c r="I896" s="1">
        <v>0</v>
      </c>
      <c r="J896" s="3" t="str">
        <f t="shared" si="26"/>
        <v>&gt;500 000</v>
      </c>
      <c r="K896" t="str">
        <f t="shared" si="27"/>
        <v>0</v>
      </c>
    </row>
    <row r="897" spans="1:11" x14ac:dyDescent="0.25">
      <c r="A897" s="4">
        <v>44593</v>
      </c>
      <c r="B897" t="s">
        <v>16</v>
      </c>
      <c r="C897" t="s">
        <v>13</v>
      </c>
      <c r="D897" s="1">
        <v>1</v>
      </c>
      <c r="E897" s="2">
        <v>1</v>
      </c>
      <c r="F897" t="s">
        <v>11</v>
      </c>
      <c r="G897" s="3">
        <v>2</v>
      </c>
      <c r="H897" s="1">
        <v>589833.75</v>
      </c>
      <c r="I897" s="1">
        <v>0</v>
      </c>
      <c r="J897" s="3" t="str">
        <f t="shared" si="26"/>
        <v>&gt;500 000</v>
      </c>
      <c r="K897" t="str">
        <f t="shared" si="27"/>
        <v>0</v>
      </c>
    </row>
    <row r="898" spans="1:11" x14ac:dyDescent="0.25">
      <c r="A898" s="4">
        <v>44621</v>
      </c>
      <c r="B898" t="s">
        <v>16</v>
      </c>
      <c r="C898" t="s">
        <v>10</v>
      </c>
      <c r="D898" s="1">
        <v>1</v>
      </c>
      <c r="E898" s="2">
        <v>1</v>
      </c>
      <c r="F898" t="s">
        <v>12</v>
      </c>
      <c r="G898" s="3">
        <v>1</v>
      </c>
      <c r="H898" s="1">
        <v>12133.66</v>
      </c>
      <c r="I898" s="1">
        <v>0</v>
      </c>
      <c r="J898" s="3" t="str">
        <f t="shared" si="26"/>
        <v>Между 10 000 и 50 000</v>
      </c>
      <c r="K898" t="str">
        <f t="shared" si="27"/>
        <v>0</v>
      </c>
    </row>
    <row r="899" spans="1:11" x14ac:dyDescent="0.25">
      <c r="A899" s="4">
        <v>44621</v>
      </c>
      <c r="B899" t="s">
        <v>16</v>
      </c>
      <c r="C899" t="s">
        <v>10</v>
      </c>
      <c r="D899" s="1">
        <v>2</v>
      </c>
      <c r="E899" s="2">
        <v>1</v>
      </c>
      <c r="F899" t="s">
        <v>11</v>
      </c>
      <c r="G899" s="3">
        <v>2</v>
      </c>
      <c r="H899" s="1">
        <v>1003847.13</v>
      </c>
      <c r="I899" s="1">
        <v>0</v>
      </c>
      <c r="J899" s="3" t="str">
        <f t="shared" si="26"/>
        <v>&gt;500 000</v>
      </c>
      <c r="K899" t="str">
        <f t="shared" si="27"/>
        <v>0</v>
      </c>
    </row>
    <row r="900" spans="1:11" x14ac:dyDescent="0.25">
      <c r="A900" s="4">
        <v>44621</v>
      </c>
      <c r="B900" t="s">
        <v>16</v>
      </c>
      <c r="C900" t="s">
        <v>10</v>
      </c>
      <c r="D900" s="1">
        <v>3</v>
      </c>
      <c r="E900" s="2">
        <v>1</v>
      </c>
      <c r="F900" t="s">
        <v>11</v>
      </c>
      <c r="G900" s="3">
        <v>7</v>
      </c>
      <c r="H900" s="1">
        <v>1490410.79</v>
      </c>
      <c r="I900" s="1">
        <v>0</v>
      </c>
      <c r="J900" s="3" t="str">
        <f t="shared" ref="J900:J963" si="28">IF(H900&lt;1000,"&lt;1000",IF(AND(H900&gt;1000,H900&lt;10000),"Между 1000 и 10 000",IF(AND(H900&gt;10000,H900&lt;50000),"Между 10 000 и 50 000",IF(AND(H900&gt;50000,H900&lt;100000),"Между 50 000 и 100 000",IF(AND(H900&gt;100000,H900&lt;500000),"Между 100 000 и 500 000","&gt;500 000")))))</f>
        <v>&gt;500 000</v>
      </c>
      <c r="K900" t="str">
        <f t="shared" ref="K900:K963" si="29">IF(I900=0,"0",IF(I900&lt;1000,"&lt;1000",IF(AND(I900&gt;1000,I900&lt;10000),"Между 1000 и 10 000",IF(AND(I900&gt;10000,I900&lt;50000),"Между 10 000 и 50 000",IF(AND(I900&gt;50000,I900&lt;100000),"Между 50 000 и 100 000",IF(AND(I900&gt;100000,I900&lt;500000),"Между 100 000 и 500 000",IF(AND(I900&gt;500000,I900&lt;1000000),"Между 500 000 и 1 000 000","&gt;1 000 000")))))))</f>
        <v>0</v>
      </c>
    </row>
    <row r="901" spans="1:11" x14ac:dyDescent="0.25">
      <c r="A901" s="4">
        <v>44652</v>
      </c>
      <c r="B901" t="s">
        <v>16</v>
      </c>
      <c r="C901" t="s">
        <v>10</v>
      </c>
      <c r="D901" s="1">
        <v>2</v>
      </c>
      <c r="E901" s="2">
        <v>1</v>
      </c>
      <c r="F901" t="s">
        <v>12</v>
      </c>
      <c r="G901" s="3">
        <v>1</v>
      </c>
      <c r="H901" s="1">
        <v>12392.44</v>
      </c>
      <c r="I901" s="1">
        <v>0</v>
      </c>
      <c r="J901" s="3" t="str">
        <f t="shared" si="28"/>
        <v>Между 10 000 и 50 000</v>
      </c>
      <c r="K901" t="str">
        <f t="shared" si="29"/>
        <v>0</v>
      </c>
    </row>
    <row r="902" spans="1:11" x14ac:dyDescent="0.25">
      <c r="A902" s="4">
        <v>44652</v>
      </c>
      <c r="B902" t="s">
        <v>16</v>
      </c>
      <c r="C902" t="s">
        <v>10</v>
      </c>
      <c r="D902" s="1">
        <v>3</v>
      </c>
      <c r="E902" s="2">
        <v>1</v>
      </c>
      <c r="F902" t="s">
        <v>11</v>
      </c>
      <c r="G902" s="3">
        <v>2</v>
      </c>
      <c r="H902" s="1">
        <v>1020800.85</v>
      </c>
      <c r="I902" s="1">
        <v>0</v>
      </c>
      <c r="J902" s="3" t="str">
        <f t="shared" si="28"/>
        <v>&gt;500 000</v>
      </c>
      <c r="K902" t="str">
        <f t="shared" si="29"/>
        <v>0</v>
      </c>
    </row>
    <row r="903" spans="1:11" x14ac:dyDescent="0.25">
      <c r="A903" s="4">
        <v>44682</v>
      </c>
      <c r="B903" t="s">
        <v>16</v>
      </c>
      <c r="C903" t="s">
        <v>10</v>
      </c>
      <c r="D903" s="1">
        <v>3</v>
      </c>
      <c r="E903" s="2">
        <v>1</v>
      </c>
      <c r="F903" t="s">
        <v>12</v>
      </c>
      <c r="G903" s="3">
        <v>1</v>
      </c>
      <c r="H903" s="1">
        <v>12662.72</v>
      </c>
      <c r="I903" s="1">
        <v>0</v>
      </c>
      <c r="J903" s="3" t="str">
        <f t="shared" si="28"/>
        <v>Между 10 000 и 50 000</v>
      </c>
      <c r="K903" t="str">
        <f t="shared" si="29"/>
        <v>0</v>
      </c>
    </row>
    <row r="904" spans="1:11" x14ac:dyDescent="0.25">
      <c r="A904" s="4">
        <v>44682</v>
      </c>
      <c r="B904" t="s">
        <v>16</v>
      </c>
      <c r="C904" t="s">
        <v>10</v>
      </c>
      <c r="D904" s="1">
        <v>3</v>
      </c>
      <c r="E904" s="2">
        <v>1</v>
      </c>
      <c r="F904" t="s">
        <v>11</v>
      </c>
      <c r="G904" s="3">
        <v>1</v>
      </c>
      <c r="H904" s="1">
        <v>16368.66</v>
      </c>
      <c r="I904" s="1">
        <v>0</v>
      </c>
      <c r="J904" s="3" t="str">
        <f t="shared" si="28"/>
        <v>Между 10 000 и 50 000</v>
      </c>
      <c r="K904" t="str">
        <f t="shared" si="29"/>
        <v>0</v>
      </c>
    </row>
    <row r="905" spans="1:11" x14ac:dyDescent="0.25">
      <c r="A905" s="4">
        <v>44682</v>
      </c>
      <c r="B905" t="s">
        <v>16</v>
      </c>
      <c r="C905" t="s">
        <v>13</v>
      </c>
      <c r="D905" s="1">
        <v>2</v>
      </c>
      <c r="E905" s="2">
        <v>1</v>
      </c>
      <c r="F905" t="s">
        <v>11</v>
      </c>
      <c r="G905" s="3">
        <v>1</v>
      </c>
      <c r="H905" s="1">
        <v>7382.69</v>
      </c>
      <c r="I905" s="1">
        <v>0</v>
      </c>
      <c r="J905" s="3" t="str">
        <f t="shared" si="28"/>
        <v>Между 1000 и 10 000</v>
      </c>
      <c r="K905" t="str">
        <f t="shared" si="29"/>
        <v>0</v>
      </c>
    </row>
    <row r="906" spans="1:11" x14ac:dyDescent="0.25">
      <c r="A906" s="4">
        <v>44682</v>
      </c>
      <c r="B906" t="s">
        <v>16</v>
      </c>
      <c r="C906" t="s">
        <v>13</v>
      </c>
      <c r="D906" s="1">
        <v>4</v>
      </c>
      <c r="E906" s="2">
        <v>1</v>
      </c>
      <c r="F906" t="s">
        <v>11</v>
      </c>
      <c r="G906" s="3">
        <v>3</v>
      </c>
      <c r="H906" s="1">
        <v>598911.75</v>
      </c>
      <c r="I906" s="1">
        <v>0</v>
      </c>
      <c r="J906" s="3" t="str">
        <f t="shared" si="28"/>
        <v>&gt;500 000</v>
      </c>
      <c r="K906" t="str">
        <f t="shared" si="29"/>
        <v>0</v>
      </c>
    </row>
    <row r="907" spans="1:11" x14ac:dyDescent="0.25">
      <c r="A907" s="4">
        <v>44713</v>
      </c>
      <c r="B907" t="s">
        <v>16</v>
      </c>
      <c r="C907" t="s">
        <v>13</v>
      </c>
      <c r="D907" s="1">
        <v>3</v>
      </c>
      <c r="E907" s="2">
        <v>1</v>
      </c>
      <c r="F907" t="s">
        <v>11</v>
      </c>
      <c r="G907" s="3">
        <v>1</v>
      </c>
      <c r="H907" s="1">
        <v>7627.41</v>
      </c>
      <c r="I907" s="1">
        <v>0</v>
      </c>
      <c r="J907" s="3" t="str">
        <f t="shared" si="28"/>
        <v>Между 1000 и 10 000</v>
      </c>
      <c r="K907" t="str">
        <f t="shared" si="29"/>
        <v>0</v>
      </c>
    </row>
    <row r="908" spans="1:11" x14ac:dyDescent="0.25">
      <c r="A908" s="4">
        <v>44743</v>
      </c>
      <c r="B908" t="s">
        <v>16</v>
      </c>
      <c r="C908" t="s">
        <v>13</v>
      </c>
      <c r="D908" s="1">
        <v>4</v>
      </c>
      <c r="E908" s="2">
        <v>1</v>
      </c>
      <c r="F908" t="s">
        <v>11</v>
      </c>
      <c r="G908" s="3">
        <v>1</v>
      </c>
      <c r="H908" s="1">
        <v>7889.61</v>
      </c>
      <c r="I908" s="1">
        <v>0</v>
      </c>
      <c r="J908" s="3" t="str">
        <f t="shared" si="28"/>
        <v>Между 1000 и 10 000</v>
      </c>
      <c r="K908" t="str">
        <f t="shared" si="29"/>
        <v>0</v>
      </c>
    </row>
    <row r="909" spans="1:11" x14ac:dyDescent="0.25">
      <c r="A909" s="4">
        <v>44896</v>
      </c>
      <c r="B909" t="s">
        <v>16</v>
      </c>
      <c r="C909" t="s">
        <v>13</v>
      </c>
      <c r="D909" s="1">
        <v>1</v>
      </c>
      <c r="E909" s="2">
        <v>1</v>
      </c>
      <c r="F909" t="s">
        <v>11</v>
      </c>
      <c r="G909" s="3">
        <v>1</v>
      </c>
      <c r="H909" s="1">
        <v>67646.34</v>
      </c>
      <c r="I909" s="1">
        <v>0</v>
      </c>
      <c r="J909" s="3" t="str">
        <f t="shared" si="28"/>
        <v>Между 50 000 и 100 000</v>
      </c>
      <c r="K909" t="str">
        <f t="shared" si="29"/>
        <v>0</v>
      </c>
    </row>
    <row r="910" spans="1:11" x14ac:dyDescent="0.25">
      <c r="A910" s="4">
        <v>44896</v>
      </c>
      <c r="B910" t="s">
        <v>16</v>
      </c>
      <c r="C910" t="s">
        <v>13</v>
      </c>
      <c r="D910" s="1">
        <v>2</v>
      </c>
      <c r="E910" s="2">
        <v>1</v>
      </c>
      <c r="F910" t="s">
        <v>11</v>
      </c>
      <c r="G910" s="3">
        <v>1</v>
      </c>
      <c r="H910" s="1">
        <v>118562.37</v>
      </c>
      <c r="I910" s="1">
        <v>0</v>
      </c>
      <c r="J910" s="3" t="str">
        <f t="shared" si="28"/>
        <v>Между 100 000 и 500 000</v>
      </c>
      <c r="K910" t="str">
        <f t="shared" si="29"/>
        <v>0</v>
      </c>
    </row>
    <row r="911" spans="1:11" x14ac:dyDescent="0.25">
      <c r="A911" s="4">
        <v>44927</v>
      </c>
      <c r="B911" t="s">
        <v>16</v>
      </c>
      <c r="C911" t="s">
        <v>10</v>
      </c>
      <c r="D911" s="1">
        <v>1</v>
      </c>
      <c r="E911" s="2">
        <v>1</v>
      </c>
      <c r="F911" t="s">
        <v>11</v>
      </c>
      <c r="G911" s="3">
        <v>1</v>
      </c>
      <c r="H911" s="1">
        <v>10477.049999999999</v>
      </c>
      <c r="I911" s="1">
        <v>0</v>
      </c>
      <c r="J911" s="3" t="str">
        <f t="shared" si="28"/>
        <v>Между 10 000 и 50 000</v>
      </c>
      <c r="K911" t="str">
        <f t="shared" si="29"/>
        <v>0</v>
      </c>
    </row>
    <row r="912" spans="1:11" x14ac:dyDescent="0.25">
      <c r="A912" s="4">
        <v>44927</v>
      </c>
      <c r="B912" t="s">
        <v>16</v>
      </c>
      <c r="C912" t="s">
        <v>13</v>
      </c>
      <c r="D912" s="1">
        <v>2</v>
      </c>
      <c r="E912" s="2">
        <v>1</v>
      </c>
      <c r="F912" t="s">
        <v>11</v>
      </c>
      <c r="G912" s="3">
        <v>1</v>
      </c>
      <c r="H912" s="1">
        <v>68995.240000000005</v>
      </c>
      <c r="I912" s="1">
        <v>0</v>
      </c>
      <c r="J912" s="3" t="str">
        <f t="shared" si="28"/>
        <v>Между 50 000 и 100 000</v>
      </c>
      <c r="K912" t="str">
        <f t="shared" si="29"/>
        <v>0</v>
      </c>
    </row>
    <row r="913" spans="1:11" x14ac:dyDescent="0.25">
      <c r="A913" s="4">
        <v>44927</v>
      </c>
      <c r="B913" t="s">
        <v>16</v>
      </c>
      <c r="C913" t="s">
        <v>13</v>
      </c>
      <c r="D913" s="1">
        <v>3</v>
      </c>
      <c r="E913" s="2">
        <v>1</v>
      </c>
      <c r="F913" t="s">
        <v>11</v>
      </c>
      <c r="G913" s="3">
        <v>1</v>
      </c>
      <c r="H913" s="1">
        <v>120781.35</v>
      </c>
      <c r="I913" s="1">
        <v>0</v>
      </c>
      <c r="J913" s="3" t="str">
        <f t="shared" si="28"/>
        <v>Между 100 000 и 500 000</v>
      </c>
      <c r="K913" t="str">
        <f t="shared" si="29"/>
        <v>0</v>
      </c>
    </row>
    <row r="914" spans="1:11" x14ac:dyDescent="0.25">
      <c r="A914" s="4">
        <v>44958</v>
      </c>
      <c r="B914" t="s">
        <v>16</v>
      </c>
      <c r="C914" t="s">
        <v>10</v>
      </c>
      <c r="D914" s="1">
        <v>2</v>
      </c>
      <c r="E914" s="2">
        <v>1</v>
      </c>
      <c r="F914" t="s">
        <v>11</v>
      </c>
      <c r="G914" s="3">
        <v>1</v>
      </c>
      <c r="H914" s="1">
        <v>10576.29</v>
      </c>
      <c r="I914" s="1">
        <v>0</v>
      </c>
      <c r="J914" s="3" t="str">
        <f t="shared" si="28"/>
        <v>Между 10 000 и 50 000</v>
      </c>
      <c r="K914" t="str">
        <f t="shared" si="29"/>
        <v>0</v>
      </c>
    </row>
    <row r="915" spans="1:11" x14ac:dyDescent="0.25">
      <c r="A915" s="4">
        <v>44958</v>
      </c>
      <c r="B915" t="s">
        <v>16</v>
      </c>
      <c r="C915" t="s">
        <v>13</v>
      </c>
      <c r="D915" s="1">
        <v>1</v>
      </c>
      <c r="E915" s="2">
        <v>1</v>
      </c>
      <c r="F915" t="s">
        <v>11</v>
      </c>
      <c r="G915" s="3">
        <v>3</v>
      </c>
      <c r="H915" s="1">
        <v>550807.36</v>
      </c>
      <c r="I915" s="1">
        <v>0</v>
      </c>
      <c r="J915" s="3" t="str">
        <f t="shared" si="28"/>
        <v>&gt;500 000</v>
      </c>
      <c r="K915" t="str">
        <f t="shared" si="29"/>
        <v>0</v>
      </c>
    </row>
    <row r="916" spans="1:11" x14ac:dyDescent="0.25">
      <c r="A916" s="4">
        <v>44958</v>
      </c>
      <c r="B916" t="s">
        <v>16</v>
      </c>
      <c r="C916" t="s">
        <v>13</v>
      </c>
      <c r="D916" s="1">
        <v>3</v>
      </c>
      <c r="E916" s="2">
        <v>1</v>
      </c>
      <c r="F916" t="s">
        <v>11</v>
      </c>
      <c r="G916" s="3">
        <v>1</v>
      </c>
      <c r="H916" s="1">
        <v>70174.84</v>
      </c>
      <c r="I916" s="1">
        <v>0</v>
      </c>
      <c r="J916" s="3" t="str">
        <f t="shared" si="28"/>
        <v>Между 50 000 и 100 000</v>
      </c>
      <c r="K916" t="str">
        <f t="shared" si="29"/>
        <v>0</v>
      </c>
    </row>
    <row r="917" spans="1:11" x14ac:dyDescent="0.25">
      <c r="A917" s="4">
        <v>44958</v>
      </c>
      <c r="B917" t="s">
        <v>16</v>
      </c>
      <c r="C917" t="s">
        <v>13</v>
      </c>
      <c r="D917" s="1">
        <v>4</v>
      </c>
      <c r="E917" s="2">
        <v>1</v>
      </c>
      <c r="F917" t="s">
        <v>11</v>
      </c>
      <c r="G917" s="3">
        <v>1</v>
      </c>
      <c r="H917" s="1">
        <v>122721.74</v>
      </c>
      <c r="I917" s="1">
        <v>0</v>
      </c>
      <c r="J917" s="3" t="str">
        <f t="shared" si="28"/>
        <v>Между 100 000 и 500 000</v>
      </c>
      <c r="K917" t="str">
        <f t="shared" si="29"/>
        <v>0</v>
      </c>
    </row>
    <row r="918" spans="1:11" x14ac:dyDescent="0.25">
      <c r="A918" s="4">
        <v>45047</v>
      </c>
      <c r="B918" t="s">
        <v>16</v>
      </c>
      <c r="C918" t="s">
        <v>13</v>
      </c>
      <c r="D918" s="1">
        <v>1</v>
      </c>
      <c r="E918" s="2">
        <v>1</v>
      </c>
      <c r="F918" t="s">
        <v>11</v>
      </c>
      <c r="G918" s="3">
        <v>2</v>
      </c>
      <c r="H918" s="1">
        <v>55034.86</v>
      </c>
      <c r="I918" s="1">
        <v>0</v>
      </c>
      <c r="J918" s="3" t="str">
        <f t="shared" si="28"/>
        <v>Между 50 000 и 100 000</v>
      </c>
      <c r="K918" t="str">
        <f t="shared" si="29"/>
        <v>0</v>
      </c>
    </row>
    <row r="919" spans="1:11" x14ac:dyDescent="0.25">
      <c r="A919" s="4">
        <v>45078</v>
      </c>
      <c r="B919" t="s">
        <v>16</v>
      </c>
      <c r="C919" t="s">
        <v>10</v>
      </c>
      <c r="D919" s="1">
        <v>1</v>
      </c>
      <c r="E919" s="2">
        <v>1</v>
      </c>
      <c r="F919" t="s">
        <v>11</v>
      </c>
      <c r="G919" s="3">
        <v>7</v>
      </c>
      <c r="H919" s="1">
        <v>719445.3</v>
      </c>
      <c r="I919" s="1">
        <v>0</v>
      </c>
      <c r="J919" s="3" t="str">
        <f t="shared" si="28"/>
        <v>&gt;500 000</v>
      </c>
      <c r="K919" t="str">
        <f t="shared" si="29"/>
        <v>0</v>
      </c>
    </row>
    <row r="920" spans="1:11" x14ac:dyDescent="0.25">
      <c r="A920" s="4">
        <v>44562</v>
      </c>
      <c r="B920" t="s">
        <v>16</v>
      </c>
      <c r="C920" t="s">
        <v>10</v>
      </c>
      <c r="D920" s="1">
        <v>1</v>
      </c>
      <c r="E920" s="2">
        <v>2</v>
      </c>
      <c r="F920" t="s">
        <v>12</v>
      </c>
      <c r="G920" s="3">
        <v>1</v>
      </c>
      <c r="H920" s="1">
        <v>263152</v>
      </c>
      <c r="I920" s="1">
        <v>0</v>
      </c>
      <c r="J920" s="3" t="str">
        <f t="shared" si="28"/>
        <v>Между 100 000 и 500 000</v>
      </c>
      <c r="K920" t="str">
        <f t="shared" si="29"/>
        <v>0</v>
      </c>
    </row>
    <row r="921" spans="1:11" x14ac:dyDescent="0.25">
      <c r="A921" s="4">
        <v>44562</v>
      </c>
      <c r="B921" t="s">
        <v>16</v>
      </c>
      <c r="C921" t="s">
        <v>10</v>
      </c>
      <c r="D921" s="1">
        <v>2</v>
      </c>
      <c r="E921" s="2">
        <v>2</v>
      </c>
      <c r="F921" t="s">
        <v>12</v>
      </c>
      <c r="G921" s="3">
        <v>1</v>
      </c>
      <c r="H921" s="1">
        <v>107302.57</v>
      </c>
      <c r="I921" s="1">
        <v>0</v>
      </c>
      <c r="J921" s="3" t="str">
        <f t="shared" si="28"/>
        <v>Между 100 000 и 500 000</v>
      </c>
      <c r="K921" t="str">
        <f t="shared" si="29"/>
        <v>0</v>
      </c>
    </row>
    <row r="922" spans="1:11" x14ac:dyDescent="0.25">
      <c r="A922" s="4">
        <v>44562</v>
      </c>
      <c r="B922" t="s">
        <v>16</v>
      </c>
      <c r="C922" t="s">
        <v>10</v>
      </c>
      <c r="D922" s="1">
        <v>2</v>
      </c>
      <c r="E922" s="2">
        <v>2</v>
      </c>
      <c r="F922" t="s">
        <v>11</v>
      </c>
      <c r="G922" s="3">
        <v>23</v>
      </c>
      <c r="H922" s="1">
        <v>5874491.1799999997</v>
      </c>
      <c r="I922" s="1">
        <v>0</v>
      </c>
      <c r="J922" s="3" t="str">
        <f t="shared" si="28"/>
        <v>&gt;500 000</v>
      </c>
      <c r="K922" t="str">
        <f t="shared" si="29"/>
        <v>0</v>
      </c>
    </row>
    <row r="923" spans="1:11" x14ac:dyDescent="0.25">
      <c r="A923" s="4">
        <v>44562</v>
      </c>
      <c r="B923" t="s">
        <v>16</v>
      </c>
      <c r="C923" t="s">
        <v>13</v>
      </c>
      <c r="D923" s="1">
        <v>1</v>
      </c>
      <c r="E923" s="2">
        <v>2</v>
      </c>
      <c r="F923" t="s">
        <v>11</v>
      </c>
      <c r="G923" s="3">
        <v>1</v>
      </c>
      <c r="H923" s="1">
        <v>53378.48</v>
      </c>
      <c r="I923" s="1">
        <v>0</v>
      </c>
      <c r="J923" s="3" t="str">
        <f t="shared" si="28"/>
        <v>Между 50 000 и 100 000</v>
      </c>
      <c r="K923" t="str">
        <f t="shared" si="29"/>
        <v>0</v>
      </c>
    </row>
    <row r="924" spans="1:11" x14ac:dyDescent="0.25">
      <c r="A924" s="4">
        <v>44562</v>
      </c>
      <c r="B924" t="s">
        <v>16</v>
      </c>
      <c r="C924" t="s">
        <v>13</v>
      </c>
      <c r="D924" s="1">
        <v>2</v>
      </c>
      <c r="E924" s="2">
        <v>2</v>
      </c>
      <c r="F924" t="s">
        <v>11</v>
      </c>
      <c r="G924" s="3">
        <v>2</v>
      </c>
      <c r="H924" s="1">
        <v>118704.73</v>
      </c>
      <c r="I924" s="1">
        <v>0</v>
      </c>
      <c r="J924" s="3" t="str">
        <f t="shared" si="28"/>
        <v>Между 100 000 и 500 000</v>
      </c>
      <c r="K924" t="str">
        <f t="shared" si="29"/>
        <v>0</v>
      </c>
    </row>
    <row r="925" spans="1:11" x14ac:dyDescent="0.25">
      <c r="A925" s="4">
        <v>44562</v>
      </c>
      <c r="B925" t="s">
        <v>16</v>
      </c>
      <c r="C925" t="s">
        <v>13</v>
      </c>
      <c r="D925" s="1">
        <v>3</v>
      </c>
      <c r="E925" s="2">
        <v>2</v>
      </c>
      <c r="F925" t="s">
        <v>11</v>
      </c>
      <c r="G925" s="3">
        <v>1</v>
      </c>
      <c r="H925" s="1">
        <v>225520.27</v>
      </c>
      <c r="I925" s="1">
        <v>0</v>
      </c>
      <c r="J925" s="3" t="str">
        <f t="shared" si="28"/>
        <v>Между 100 000 и 500 000</v>
      </c>
      <c r="K925" t="str">
        <f t="shared" si="29"/>
        <v>0</v>
      </c>
    </row>
    <row r="926" spans="1:11" x14ac:dyDescent="0.25">
      <c r="A926" s="4">
        <v>44593</v>
      </c>
      <c r="B926" t="s">
        <v>16</v>
      </c>
      <c r="C926" t="s">
        <v>10</v>
      </c>
      <c r="D926" s="1">
        <v>2</v>
      </c>
      <c r="E926" s="2">
        <v>2</v>
      </c>
      <c r="F926" t="s">
        <v>12</v>
      </c>
      <c r="G926" s="3">
        <v>1</v>
      </c>
      <c r="H926" s="1">
        <v>267746.09000000003</v>
      </c>
      <c r="I926" s="1">
        <v>0</v>
      </c>
      <c r="J926" s="3" t="str">
        <f t="shared" si="28"/>
        <v>Между 100 000 и 500 000</v>
      </c>
      <c r="K926" t="str">
        <f t="shared" si="29"/>
        <v>0</v>
      </c>
    </row>
    <row r="927" spans="1:11" x14ac:dyDescent="0.25">
      <c r="A927" s="4">
        <v>44593</v>
      </c>
      <c r="B927" t="s">
        <v>16</v>
      </c>
      <c r="C927" t="s">
        <v>10</v>
      </c>
      <c r="D927" s="1">
        <v>3</v>
      </c>
      <c r="E927" s="2">
        <v>2</v>
      </c>
      <c r="F927" t="s">
        <v>11</v>
      </c>
      <c r="G927" s="3">
        <v>15</v>
      </c>
      <c r="H927" s="1">
        <v>4484658.71</v>
      </c>
      <c r="I927" s="1">
        <v>0</v>
      </c>
      <c r="J927" s="3" t="str">
        <f t="shared" si="28"/>
        <v>&gt;500 000</v>
      </c>
      <c r="K927" t="str">
        <f t="shared" si="29"/>
        <v>0</v>
      </c>
    </row>
    <row r="928" spans="1:11" x14ac:dyDescent="0.25">
      <c r="A928" s="4">
        <v>44593</v>
      </c>
      <c r="B928" t="s">
        <v>16</v>
      </c>
      <c r="C928" t="s">
        <v>13</v>
      </c>
      <c r="D928" s="1">
        <v>1</v>
      </c>
      <c r="E928" s="2">
        <v>2</v>
      </c>
      <c r="F928" t="s">
        <v>11</v>
      </c>
      <c r="G928" s="3">
        <v>5</v>
      </c>
      <c r="H928" s="1">
        <v>180902.23</v>
      </c>
      <c r="I928" s="1">
        <v>0</v>
      </c>
      <c r="J928" s="3" t="str">
        <f t="shared" si="28"/>
        <v>Между 100 000 и 500 000</v>
      </c>
      <c r="K928" t="str">
        <f t="shared" si="29"/>
        <v>0</v>
      </c>
    </row>
    <row r="929" spans="1:11" x14ac:dyDescent="0.25">
      <c r="A929" s="4">
        <v>44593</v>
      </c>
      <c r="B929" t="s">
        <v>16</v>
      </c>
      <c r="C929" t="s">
        <v>13</v>
      </c>
      <c r="D929" s="1">
        <v>2</v>
      </c>
      <c r="E929" s="2">
        <v>2</v>
      </c>
      <c r="F929" t="s">
        <v>11</v>
      </c>
      <c r="G929" s="3">
        <v>1</v>
      </c>
      <c r="H929" s="1">
        <v>54532.68</v>
      </c>
      <c r="I929" s="1">
        <v>0</v>
      </c>
      <c r="J929" s="3" t="str">
        <f t="shared" si="28"/>
        <v>Между 50 000 и 100 000</v>
      </c>
      <c r="K929" t="str">
        <f t="shared" si="29"/>
        <v>0</v>
      </c>
    </row>
    <row r="930" spans="1:11" x14ac:dyDescent="0.25">
      <c r="A930" s="4">
        <v>44593</v>
      </c>
      <c r="B930" t="s">
        <v>16</v>
      </c>
      <c r="C930" t="s">
        <v>13</v>
      </c>
      <c r="D930" s="1">
        <v>3</v>
      </c>
      <c r="E930" s="2">
        <v>2</v>
      </c>
      <c r="F930" t="s">
        <v>11</v>
      </c>
      <c r="G930" s="3">
        <v>2</v>
      </c>
      <c r="H930" s="1">
        <v>121544.55</v>
      </c>
      <c r="I930" s="1">
        <v>0</v>
      </c>
      <c r="J930" s="3" t="str">
        <f t="shared" si="28"/>
        <v>Между 100 000 и 500 000</v>
      </c>
      <c r="K930" t="str">
        <f t="shared" si="29"/>
        <v>0</v>
      </c>
    </row>
    <row r="931" spans="1:11" x14ac:dyDescent="0.25">
      <c r="A931" s="4">
        <v>44593</v>
      </c>
      <c r="B931" t="s">
        <v>16</v>
      </c>
      <c r="C931" t="s">
        <v>13</v>
      </c>
      <c r="D931" s="1">
        <v>4</v>
      </c>
      <c r="E931" s="2">
        <v>2</v>
      </c>
      <c r="F931" t="s">
        <v>11</v>
      </c>
      <c r="G931" s="3">
        <v>1</v>
      </c>
      <c r="H931" s="1">
        <v>230173.73</v>
      </c>
      <c r="I931" s="1">
        <v>0</v>
      </c>
      <c r="J931" s="3" t="str">
        <f t="shared" si="28"/>
        <v>Между 100 000 и 500 000</v>
      </c>
      <c r="K931" t="str">
        <f t="shared" si="29"/>
        <v>0</v>
      </c>
    </row>
    <row r="932" spans="1:11" x14ac:dyDescent="0.25">
      <c r="A932" s="4">
        <v>44621</v>
      </c>
      <c r="B932" t="s">
        <v>16</v>
      </c>
      <c r="C932" t="s">
        <v>10</v>
      </c>
      <c r="D932" s="1">
        <v>1</v>
      </c>
      <c r="E932" s="2">
        <v>2</v>
      </c>
      <c r="F932" t="s">
        <v>11</v>
      </c>
      <c r="G932" s="3">
        <v>10</v>
      </c>
      <c r="H932" s="1">
        <v>2487184.14</v>
      </c>
      <c r="I932" s="1">
        <v>0</v>
      </c>
      <c r="J932" s="3" t="str">
        <f t="shared" si="28"/>
        <v>&gt;500 000</v>
      </c>
      <c r="K932" t="str">
        <f t="shared" si="29"/>
        <v>0</v>
      </c>
    </row>
    <row r="933" spans="1:11" x14ac:dyDescent="0.25">
      <c r="A933" s="4">
        <v>44621</v>
      </c>
      <c r="B933" t="s">
        <v>16</v>
      </c>
      <c r="C933" t="s">
        <v>10</v>
      </c>
      <c r="D933" s="1">
        <v>3</v>
      </c>
      <c r="E933" s="2">
        <v>2</v>
      </c>
      <c r="F933" t="s">
        <v>11</v>
      </c>
      <c r="G933" s="3">
        <v>34</v>
      </c>
      <c r="H933" s="1">
        <v>10545900.77</v>
      </c>
      <c r="I933" s="1">
        <v>0</v>
      </c>
      <c r="J933" s="3" t="str">
        <f t="shared" si="28"/>
        <v>&gt;500 000</v>
      </c>
      <c r="K933" t="str">
        <f t="shared" si="29"/>
        <v>0</v>
      </c>
    </row>
    <row r="934" spans="1:11" x14ac:dyDescent="0.25">
      <c r="A934" s="4">
        <v>44621</v>
      </c>
      <c r="B934" t="s">
        <v>16</v>
      </c>
      <c r="C934" t="s">
        <v>13</v>
      </c>
      <c r="D934" s="1">
        <v>3</v>
      </c>
      <c r="E934" s="2">
        <v>2</v>
      </c>
      <c r="F934" t="s">
        <v>11</v>
      </c>
      <c r="G934" s="3">
        <v>1</v>
      </c>
      <c r="H934" s="1">
        <v>55702.33</v>
      </c>
      <c r="I934" s="1">
        <v>0</v>
      </c>
      <c r="J934" s="3" t="str">
        <f t="shared" si="28"/>
        <v>Между 50 000 и 100 000</v>
      </c>
      <c r="K934" t="str">
        <f t="shared" si="29"/>
        <v>0</v>
      </c>
    </row>
    <row r="935" spans="1:11" x14ac:dyDescent="0.25">
      <c r="A935" s="4">
        <v>44621</v>
      </c>
      <c r="B935" t="s">
        <v>16</v>
      </c>
      <c r="C935" t="s">
        <v>13</v>
      </c>
      <c r="D935" s="1">
        <v>4</v>
      </c>
      <c r="E935" s="2">
        <v>2</v>
      </c>
      <c r="F935" t="s">
        <v>11</v>
      </c>
      <c r="G935" s="3">
        <v>2</v>
      </c>
      <c r="H935" s="1">
        <v>124547.62</v>
      </c>
      <c r="I935" s="1">
        <v>0</v>
      </c>
      <c r="J935" s="3" t="str">
        <f t="shared" si="28"/>
        <v>Между 100 000 и 500 000</v>
      </c>
      <c r="K935" t="str">
        <f t="shared" si="29"/>
        <v>0</v>
      </c>
    </row>
    <row r="936" spans="1:11" x14ac:dyDescent="0.25">
      <c r="A936" s="4">
        <v>44652</v>
      </c>
      <c r="B936" t="s">
        <v>16</v>
      </c>
      <c r="C936" t="s">
        <v>10</v>
      </c>
      <c r="D936" s="1">
        <v>2</v>
      </c>
      <c r="E936" s="2">
        <v>2</v>
      </c>
      <c r="F936" t="s">
        <v>11</v>
      </c>
      <c r="G936" s="3">
        <v>10</v>
      </c>
      <c r="H936" s="1">
        <v>2533292.48</v>
      </c>
      <c r="I936" s="1">
        <v>0</v>
      </c>
      <c r="J936" s="3" t="str">
        <f t="shared" si="28"/>
        <v>&gt;500 000</v>
      </c>
      <c r="K936" t="str">
        <f t="shared" si="29"/>
        <v>0</v>
      </c>
    </row>
    <row r="937" spans="1:11" x14ac:dyDescent="0.25">
      <c r="A937" s="4">
        <v>44652</v>
      </c>
      <c r="B937" t="s">
        <v>16</v>
      </c>
      <c r="C937" t="s">
        <v>13</v>
      </c>
      <c r="D937" s="1">
        <v>3</v>
      </c>
      <c r="E937" s="2">
        <v>2</v>
      </c>
      <c r="F937" t="s">
        <v>11</v>
      </c>
      <c r="G937" s="3">
        <v>5</v>
      </c>
      <c r="H937" s="1">
        <v>183618.51</v>
      </c>
      <c r="I937" s="1">
        <v>0</v>
      </c>
      <c r="J937" s="3" t="str">
        <f t="shared" si="28"/>
        <v>Между 100 000 и 500 000</v>
      </c>
      <c r="K937" t="str">
        <f t="shared" si="29"/>
        <v>0</v>
      </c>
    </row>
    <row r="938" spans="1:11" x14ac:dyDescent="0.25">
      <c r="A938" s="4">
        <v>44682</v>
      </c>
      <c r="B938" t="s">
        <v>16</v>
      </c>
      <c r="C938" t="s">
        <v>10</v>
      </c>
      <c r="D938" s="1">
        <v>3</v>
      </c>
      <c r="E938" s="2">
        <v>2</v>
      </c>
      <c r="F938" t="s">
        <v>11</v>
      </c>
      <c r="G938" s="3">
        <v>2</v>
      </c>
      <c r="H938" s="1">
        <v>487241.93</v>
      </c>
      <c r="I938" s="1">
        <v>0</v>
      </c>
      <c r="J938" s="3" t="str">
        <f t="shared" si="28"/>
        <v>Между 100 000 и 500 000</v>
      </c>
      <c r="K938" t="str">
        <f t="shared" si="29"/>
        <v>0</v>
      </c>
    </row>
    <row r="939" spans="1:11" x14ac:dyDescent="0.25">
      <c r="A939" s="4">
        <v>44682</v>
      </c>
      <c r="B939" t="s">
        <v>16</v>
      </c>
      <c r="C939" t="s">
        <v>13</v>
      </c>
      <c r="D939" s="1">
        <v>4</v>
      </c>
      <c r="E939" s="2">
        <v>2</v>
      </c>
      <c r="F939" t="s">
        <v>11</v>
      </c>
      <c r="G939" s="3">
        <v>5</v>
      </c>
      <c r="H939" s="1">
        <v>187929.94</v>
      </c>
      <c r="I939" s="1">
        <v>0</v>
      </c>
      <c r="J939" s="3" t="str">
        <f t="shared" si="28"/>
        <v>Между 100 000 и 500 000</v>
      </c>
      <c r="K939" t="str">
        <f t="shared" si="29"/>
        <v>0</v>
      </c>
    </row>
    <row r="940" spans="1:11" x14ac:dyDescent="0.25">
      <c r="A940" s="4">
        <v>44713</v>
      </c>
      <c r="B940" t="s">
        <v>16</v>
      </c>
      <c r="C940" t="s">
        <v>13</v>
      </c>
      <c r="D940" s="1">
        <v>3</v>
      </c>
      <c r="E940" s="2">
        <v>2</v>
      </c>
      <c r="F940" t="s">
        <v>11</v>
      </c>
      <c r="G940" s="3">
        <v>2</v>
      </c>
      <c r="H940" s="1">
        <v>56245.06</v>
      </c>
      <c r="I940" s="1">
        <v>0</v>
      </c>
      <c r="J940" s="3" t="str">
        <f t="shared" si="28"/>
        <v>Между 50 000 и 100 000</v>
      </c>
      <c r="K940" t="str">
        <f t="shared" si="29"/>
        <v>0</v>
      </c>
    </row>
    <row r="941" spans="1:11" x14ac:dyDescent="0.25">
      <c r="A941" s="4">
        <v>44743</v>
      </c>
      <c r="B941" t="s">
        <v>16</v>
      </c>
      <c r="C941" t="s">
        <v>13</v>
      </c>
      <c r="D941" s="1">
        <v>4</v>
      </c>
      <c r="E941" s="2">
        <v>2</v>
      </c>
      <c r="F941" t="s">
        <v>11</v>
      </c>
      <c r="G941" s="3">
        <v>2</v>
      </c>
      <c r="H941" s="1">
        <v>57487.16</v>
      </c>
      <c r="I941" s="1">
        <v>0</v>
      </c>
      <c r="J941" s="3" t="str">
        <f t="shared" si="28"/>
        <v>Между 50 000 и 100 000</v>
      </c>
      <c r="K941" t="str">
        <f t="shared" si="29"/>
        <v>0</v>
      </c>
    </row>
    <row r="942" spans="1:11" x14ac:dyDescent="0.25">
      <c r="A942" s="4">
        <v>44927</v>
      </c>
      <c r="B942" t="s">
        <v>16</v>
      </c>
      <c r="C942" t="s">
        <v>13</v>
      </c>
      <c r="D942" s="1">
        <v>1</v>
      </c>
      <c r="E942" s="2">
        <v>2</v>
      </c>
      <c r="F942" t="s">
        <v>12</v>
      </c>
      <c r="G942" s="3">
        <v>1</v>
      </c>
      <c r="H942" s="1">
        <v>51750.84</v>
      </c>
      <c r="I942" s="1">
        <v>0</v>
      </c>
      <c r="J942" s="3" t="str">
        <f t="shared" si="28"/>
        <v>Между 50 000 и 100 000</v>
      </c>
      <c r="K942" t="str">
        <f t="shared" si="29"/>
        <v>0</v>
      </c>
    </row>
    <row r="943" spans="1:11" x14ac:dyDescent="0.25">
      <c r="A943" s="4">
        <v>44958</v>
      </c>
      <c r="B943" t="s">
        <v>16</v>
      </c>
      <c r="C943" t="s">
        <v>10</v>
      </c>
      <c r="D943" s="1">
        <v>2</v>
      </c>
      <c r="E943" s="2">
        <v>2</v>
      </c>
      <c r="F943" t="s">
        <v>11</v>
      </c>
      <c r="G943" s="3">
        <v>3</v>
      </c>
      <c r="H943" s="1">
        <v>470539.34</v>
      </c>
      <c r="I943" s="1">
        <v>0</v>
      </c>
      <c r="J943" s="3" t="str">
        <f t="shared" si="28"/>
        <v>Между 100 000 и 500 000</v>
      </c>
      <c r="K943" t="str">
        <f t="shared" si="29"/>
        <v>0</v>
      </c>
    </row>
    <row r="944" spans="1:11" x14ac:dyDescent="0.25">
      <c r="A944" s="4">
        <v>44958</v>
      </c>
      <c r="B944" t="s">
        <v>16</v>
      </c>
      <c r="C944" t="s">
        <v>13</v>
      </c>
      <c r="D944" s="1">
        <v>2</v>
      </c>
      <c r="E944" s="2">
        <v>2</v>
      </c>
      <c r="F944" t="s">
        <v>12</v>
      </c>
      <c r="G944" s="3">
        <v>1</v>
      </c>
      <c r="H944" s="1">
        <v>52277.82</v>
      </c>
      <c r="I944" s="1">
        <v>0</v>
      </c>
      <c r="J944" s="3" t="str">
        <f t="shared" si="28"/>
        <v>Между 50 000 и 100 000</v>
      </c>
      <c r="K944" t="str">
        <f t="shared" si="29"/>
        <v>0</v>
      </c>
    </row>
    <row r="945" spans="1:11" x14ac:dyDescent="0.25">
      <c r="A945" s="4">
        <v>44958</v>
      </c>
      <c r="B945" t="s">
        <v>16</v>
      </c>
      <c r="C945" t="s">
        <v>13</v>
      </c>
      <c r="D945" s="1">
        <v>2</v>
      </c>
      <c r="E945" s="2">
        <v>2</v>
      </c>
      <c r="F945" t="s">
        <v>11</v>
      </c>
      <c r="G945" s="3">
        <v>1</v>
      </c>
      <c r="H945" s="1">
        <v>6963.56</v>
      </c>
      <c r="I945" s="1">
        <v>0</v>
      </c>
      <c r="J945" s="3" t="str">
        <f t="shared" si="28"/>
        <v>Между 1000 и 10 000</v>
      </c>
      <c r="K945" t="str">
        <f t="shared" si="29"/>
        <v>0</v>
      </c>
    </row>
    <row r="946" spans="1:11" x14ac:dyDescent="0.25">
      <c r="A946" s="4">
        <v>45047</v>
      </c>
      <c r="B946" t="s">
        <v>16</v>
      </c>
      <c r="C946" t="s">
        <v>13</v>
      </c>
      <c r="D946" s="1">
        <v>1</v>
      </c>
      <c r="E946" s="2">
        <v>2</v>
      </c>
      <c r="F946" t="s">
        <v>11</v>
      </c>
      <c r="G946" s="3">
        <v>1</v>
      </c>
      <c r="H946" s="1">
        <v>215919.69</v>
      </c>
      <c r="I946" s="1">
        <v>0</v>
      </c>
      <c r="J946" s="3" t="str">
        <f t="shared" si="28"/>
        <v>Между 100 000 и 500 000</v>
      </c>
      <c r="K946" t="str">
        <f t="shared" si="29"/>
        <v>0</v>
      </c>
    </row>
    <row r="947" spans="1:11" x14ac:dyDescent="0.25">
      <c r="A947" s="4">
        <v>45078</v>
      </c>
      <c r="B947" t="s">
        <v>16</v>
      </c>
      <c r="C947" t="s">
        <v>10</v>
      </c>
      <c r="D947" s="1">
        <v>1</v>
      </c>
      <c r="E947" s="2">
        <v>2</v>
      </c>
      <c r="F947" t="s">
        <v>12</v>
      </c>
      <c r="G947" s="3">
        <v>1</v>
      </c>
      <c r="H947" s="1">
        <v>105352.06</v>
      </c>
      <c r="I947" s="1">
        <v>0</v>
      </c>
      <c r="J947" s="3" t="str">
        <f t="shared" si="28"/>
        <v>Между 100 000 и 500 000</v>
      </c>
      <c r="K947" t="str">
        <f t="shared" si="29"/>
        <v>0</v>
      </c>
    </row>
    <row r="948" spans="1:11" x14ac:dyDescent="0.25">
      <c r="A948" s="4">
        <v>45078</v>
      </c>
      <c r="B948" t="s">
        <v>16</v>
      </c>
      <c r="C948" t="s">
        <v>13</v>
      </c>
      <c r="D948" s="1">
        <v>2</v>
      </c>
      <c r="E948" s="2">
        <v>2</v>
      </c>
      <c r="F948" t="s">
        <v>11</v>
      </c>
      <c r="G948" s="3">
        <v>1</v>
      </c>
      <c r="H948" s="1">
        <v>220415.97</v>
      </c>
      <c r="I948" s="1">
        <v>0</v>
      </c>
      <c r="J948" s="3" t="str">
        <f t="shared" si="28"/>
        <v>Между 100 000 и 500 000</v>
      </c>
      <c r="K948" t="str">
        <f t="shared" si="29"/>
        <v>0</v>
      </c>
    </row>
    <row r="949" spans="1:11" x14ac:dyDescent="0.25">
      <c r="A949" s="4">
        <v>44562</v>
      </c>
      <c r="B949" t="s">
        <v>16</v>
      </c>
      <c r="C949" t="s">
        <v>13</v>
      </c>
      <c r="D949" s="1">
        <v>2</v>
      </c>
      <c r="E949" s="2">
        <v>3</v>
      </c>
      <c r="F949" t="s">
        <v>12</v>
      </c>
      <c r="G949" s="3">
        <v>1</v>
      </c>
      <c r="H949" s="1">
        <v>43424.87</v>
      </c>
      <c r="I949" s="1">
        <v>0</v>
      </c>
      <c r="J949" s="3" t="str">
        <f t="shared" si="28"/>
        <v>Между 10 000 и 50 000</v>
      </c>
      <c r="K949" t="str">
        <f t="shared" si="29"/>
        <v>0</v>
      </c>
    </row>
    <row r="950" spans="1:11" x14ac:dyDescent="0.25">
      <c r="A950" s="4">
        <v>44562</v>
      </c>
      <c r="B950" t="s">
        <v>16</v>
      </c>
      <c r="C950" t="s">
        <v>13</v>
      </c>
      <c r="D950" s="1">
        <v>3</v>
      </c>
      <c r="E950" s="2">
        <v>3</v>
      </c>
      <c r="F950" t="s">
        <v>12</v>
      </c>
      <c r="G950" s="3">
        <v>1</v>
      </c>
      <c r="H950" s="1">
        <v>10775.03</v>
      </c>
      <c r="I950" s="1">
        <v>0</v>
      </c>
      <c r="J950" s="3" t="str">
        <f t="shared" si="28"/>
        <v>Между 10 000 и 50 000</v>
      </c>
      <c r="K950" t="str">
        <f t="shared" si="29"/>
        <v>0</v>
      </c>
    </row>
    <row r="951" spans="1:11" x14ac:dyDescent="0.25">
      <c r="A951" s="4">
        <v>44562</v>
      </c>
      <c r="B951" t="s">
        <v>16</v>
      </c>
      <c r="C951" t="s">
        <v>13</v>
      </c>
      <c r="D951" s="1">
        <v>1</v>
      </c>
      <c r="E951" s="2">
        <v>3</v>
      </c>
      <c r="F951" t="s">
        <v>11</v>
      </c>
      <c r="G951" s="3">
        <v>1</v>
      </c>
      <c r="H951" s="1">
        <v>5338.09</v>
      </c>
      <c r="I951" s="1">
        <v>0</v>
      </c>
      <c r="J951" s="3" t="str">
        <f t="shared" si="28"/>
        <v>Между 1000 и 10 000</v>
      </c>
      <c r="K951" t="str">
        <f t="shared" si="29"/>
        <v>0</v>
      </c>
    </row>
    <row r="952" spans="1:11" x14ac:dyDescent="0.25">
      <c r="A952" s="4">
        <v>44562</v>
      </c>
      <c r="B952" t="s">
        <v>16</v>
      </c>
      <c r="C952" t="s">
        <v>10</v>
      </c>
      <c r="D952" s="1">
        <v>2</v>
      </c>
      <c r="E952" s="2">
        <v>3</v>
      </c>
      <c r="F952" t="s">
        <v>12</v>
      </c>
      <c r="G952" s="3">
        <v>6</v>
      </c>
      <c r="H952" s="1">
        <v>2108597.52</v>
      </c>
      <c r="I952" s="1">
        <v>0</v>
      </c>
      <c r="J952" s="3" t="str">
        <f t="shared" si="28"/>
        <v>&gt;500 000</v>
      </c>
      <c r="K952" t="str">
        <f t="shared" si="29"/>
        <v>0</v>
      </c>
    </row>
    <row r="953" spans="1:11" x14ac:dyDescent="0.25">
      <c r="A953" s="4">
        <v>44562</v>
      </c>
      <c r="B953" t="s">
        <v>16</v>
      </c>
      <c r="C953" t="s">
        <v>10</v>
      </c>
      <c r="D953" s="1">
        <v>1</v>
      </c>
      <c r="E953" s="2">
        <v>3</v>
      </c>
      <c r="F953" t="s">
        <v>12</v>
      </c>
      <c r="G953" s="3">
        <v>8</v>
      </c>
      <c r="H953" s="1">
        <v>2705080.18</v>
      </c>
      <c r="I953" s="1">
        <v>0</v>
      </c>
      <c r="J953" s="3" t="str">
        <f t="shared" si="28"/>
        <v>&gt;500 000</v>
      </c>
      <c r="K953" t="str">
        <f t="shared" si="29"/>
        <v>0</v>
      </c>
    </row>
    <row r="954" spans="1:11" x14ac:dyDescent="0.25">
      <c r="A954" s="4">
        <v>44593</v>
      </c>
      <c r="B954" t="s">
        <v>16</v>
      </c>
      <c r="C954" t="s">
        <v>10</v>
      </c>
      <c r="D954" s="1">
        <v>1</v>
      </c>
      <c r="E954" s="2">
        <v>3</v>
      </c>
      <c r="F954" t="s">
        <v>12</v>
      </c>
      <c r="G954" s="3">
        <v>4</v>
      </c>
      <c r="H954" s="1">
        <v>1076550.1599999999</v>
      </c>
      <c r="I954" s="1">
        <v>0</v>
      </c>
      <c r="J954" s="3" t="str">
        <f t="shared" si="28"/>
        <v>&gt;500 000</v>
      </c>
      <c r="K954" t="str">
        <f t="shared" si="29"/>
        <v>0</v>
      </c>
    </row>
    <row r="955" spans="1:11" x14ac:dyDescent="0.25">
      <c r="A955" s="4">
        <v>44593</v>
      </c>
      <c r="B955" t="s">
        <v>16</v>
      </c>
      <c r="C955" t="s">
        <v>10</v>
      </c>
      <c r="D955" s="1">
        <v>2</v>
      </c>
      <c r="E955" s="2">
        <v>3</v>
      </c>
      <c r="F955" t="s">
        <v>12</v>
      </c>
      <c r="G955" s="3">
        <v>3</v>
      </c>
      <c r="H955" s="1">
        <v>683714.96</v>
      </c>
      <c r="I955" s="1">
        <v>0</v>
      </c>
      <c r="J955" s="3" t="str">
        <f t="shared" si="28"/>
        <v>&gt;500 000</v>
      </c>
      <c r="K955" t="str">
        <f t="shared" si="29"/>
        <v>0</v>
      </c>
    </row>
    <row r="956" spans="1:11" x14ac:dyDescent="0.25">
      <c r="A956" s="4">
        <v>44593</v>
      </c>
      <c r="B956" t="s">
        <v>16</v>
      </c>
      <c r="C956" t="s">
        <v>10</v>
      </c>
      <c r="D956" s="1">
        <v>3</v>
      </c>
      <c r="E956" s="2">
        <v>3</v>
      </c>
      <c r="F956" t="s">
        <v>12</v>
      </c>
      <c r="G956" s="3">
        <v>2</v>
      </c>
      <c r="H956" s="1">
        <v>221472.56</v>
      </c>
      <c r="I956" s="1">
        <v>0</v>
      </c>
      <c r="J956" s="3" t="str">
        <f t="shared" si="28"/>
        <v>Между 100 000 и 500 000</v>
      </c>
      <c r="K956" t="str">
        <f t="shared" si="29"/>
        <v>0</v>
      </c>
    </row>
    <row r="957" spans="1:11" x14ac:dyDescent="0.25">
      <c r="A957" s="4">
        <v>44593</v>
      </c>
      <c r="B957" t="s">
        <v>16</v>
      </c>
      <c r="C957" t="s">
        <v>13</v>
      </c>
      <c r="D957" s="1">
        <v>1</v>
      </c>
      <c r="E957" s="2">
        <v>3</v>
      </c>
      <c r="F957" t="s">
        <v>11</v>
      </c>
      <c r="G957" s="3">
        <v>2</v>
      </c>
      <c r="H957" s="1">
        <v>86741.46</v>
      </c>
      <c r="I957" s="1">
        <v>0</v>
      </c>
      <c r="J957" s="3" t="str">
        <f t="shared" si="28"/>
        <v>Между 50 000 и 100 000</v>
      </c>
      <c r="K957" t="str">
        <f t="shared" si="29"/>
        <v>0</v>
      </c>
    </row>
    <row r="958" spans="1:11" x14ac:dyDescent="0.25">
      <c r="A958" s="4">
        <v>44593</v>
      </c>
      <c r="B958" t="s">
        <v>16</v>
      </c>
      <c r="C958" t="s">
        <v>13</v>
      </c>
      <c r="D958" s="1">
        <v>2</v>
      </c>
      <c r="E958" s="2">
        <v>3</v>
      </c>
      <c r="F958" t="s">
        <v>11</v>
      </c>
      <c r="G958" s="3">
        <v>1</v>
      </c>
      <c r="H958" s="1">
        <v>5421.6</v>
      </c>
      <c r="I958" s="1">
        <v>0</v>
      </c>
      <c r="J958" s="3" t="str">
        <f t="shared" si="28"/>
        <v>Между 1000 и 10 000</v>
      </c>
      <c r="K958" t="str">
        <f t="shared" si="29"/>
        <v>0</v>
      </c>
    </row>
    <row r="959" spans="1:11" x14ac:dyDescent="0.25">
      <c r="A959" s="4">
        <v>44593</v>
      </c>
      <c r="B959" t="s">
        <v>16</v>
      </c>
      <c r="C959" t="s">
        <v>13</v>
      </c>
      <c r="D959" s="1">
        <v>3</v>
      </c>
      <c r="E959" s="2">
        <v>3</v>
      </c>
      <c r="F959" t="s">
        <v>11</v>
      </c>
      <c r="G959" s="3">
        <v>2</v>
      </c>
      <c r="H959" s="1">
        <v>529493.9</v>
      </c>
      <c r="I959" s="1">
        <v>0</v>
      </c>
      <c r="J959" s="3" t="str">
        <f t="shared" si="28"/>
        <v>&gt;500 000</v>
      </c>
      <c r="K959" t="str">
        <f t="shared" si="29"/>
        <v>0</v>
      </c>
    </row>
    <row r="960" spans="1:11" x14ac:dyDescent="0.25">
      <c r="A960" s="4">
        <v>44593</v>
      </c>
      <c r="B960" t="s">
        <v>16</v>
      </c>
      <c r="C960" t="s">
        <v>13</v>
      </c>
      <c r="D960" s="1">
        <v>4</v>
      </c>
      <c r="E960" s="2">
        <v>3</v>
      </c>
      <c r="F960" t="s">
        <v>12</v>
      </c>
      <c r="G960" s="3">
        <v>1</v>
      </c>
      <c r="H960" s="1">
        <v>10998.65</v>
      </c>
      <c r="I960" s="1">
        <v>0</v>
      </c>
      <c r="J960" s="3" t="str">
        <f t="shared" si="28"/>
        <v>Между 10 000 и 50 000</v>
      </c>
      <c r="K960" t="str">
        <f t="shared" si="29"/>
        <v>0</v>
      </c>
    </row>
    <row r="961" spans="1:11" x14ac:dyDescent="0.25">
      <c r="A961" s="4">
        <v>44621</v>
      </c>
      <c r="B961" t="s">
        <v>16</v>
      </c>
      <c r="C961" t="s">
        <v>10</v>
      </c>
      <c r="D961" s="1">
        <v>1</v>
      </c>
      <c r="E961" s="2">
        <v>3</v>
      </c>
      <c r="F961" t="s">
        <v>12</v>
      </c>
      <c r="G961" s="3">
        <v>1</v>
      </c>
      <c r="H961" s="1">
        <v>76700.95</v>
      </c>
      <c r="I961" s="1">
        <v>0</v>
      </c>
      <c r="J961" s="3" t="str">
        <f t="shared" si="28"/>
        <v>Между 50 000 и 100 000</v>
      </c>
      <c r="K961" t="str">
        <f t="shared" si="29"/>
        <v>0</v>
      </c>
    </row>
    <row r="962" spans="1:11" x14ac:dyDescent="0.25">
      <c r="A962" s="4">
        <v>44621</v>
      </c>
      <c r="B962" t="s">
        <v>16</v>
      </c>
      <c r="C962" t="s">
        <v>10</v>
      </c>
      <c r="D962" s="1">
        <v>2</v>
      </c>
      <c r="E962" s="2">
        <v>3</v>
      </c>
      <c r="F962" t="s">
        <v>12</v>
      </c>
      <c r="G962" s="3">
        <v>3</v>
      </c>
      <c r="H962" s="1">
        <v>696679.41</v>
      </c>
      <c r="I962" s="1">
        <v>0</v>
      </c>
      <c r="J962" s="3" t="str">
        <f t="shared" si="28"/>
        <v>&gt;500 000</v>
      </c>
      <c r="K962" t="str">
        <f t="shared" si="29"/>
        <v>0</v>
      </c>
    </row>
    <row r="963" spans="1:11" x14ac:dyDescent="0.25">
      <c r="A963" s="4">
        <v>44621</v>
      </c>
      <c r="B963" t="s">
        <v>16</v>
      </c>
      <c r="C963" t="s">
        <v>10</v>
      </c>
      <c r="D963" s="1">
        <v>3</v>
      </c>
      <c r="E963" s="2">
        <v>3</v>
      </c>
      <c r="F963" t="s">
        <v>12</v>
      </c>
      <c r="G963" s="3">
        <v>2</v>
      </c>
      <c r="H963" s="1">
        <v>476506.64</v>
      </c>
      <c r="I963" s="1">
        <v>0</v>
      </c>
      <c r="J963" s="3" t="str">
        <f t="shared" si="28"/>
        <v>Между 100 000 и 500 000</v>
      </c>
      <c r="K963" t="str">
        <f t="shared" si="29"/>
        <v>0</v>
      </c>
    </row>
    <row r="964" spans="1:11" x14ac:dyDescent="0.25">
      <c r="A964" s="4">
        <v>44621</v>
      </c>
      <c r="B964" t="s">
        <v>16</v>
      </c>
      <c r="C964" t="s">
        <v>13</v>
      </c>
      <c r="D964" s="1">
        <v>3</v>
      </c>
      <c r="E964" s="2">
        <v>3</v>
      </c>
      <c r="F964" t="s">
        <v>11</v>
      </c>
      <c r="G964" s="3">
        <v>1</v>
      </c>
      <c r="H964" s="1">
        <v>5534.75</v>
      </c>
      <c r="I964" s="1">
        <v>0</v>
      </c>
      <c r="J964" s="3" t="str">
        <f t="shared" ref="J964:J1027" si="30">IF(H964&lt;1000,"&lt;1000",IF(AND(H964&gt;1000,H964&lt;10000),"Между 1000 и 10 000",IF(AND(H964&gt;10000,H964&lt;50000),"Между 10 000 и 50 000",IF(AND(H964&gt;50000,H964&lt;100000),"Между 50 000 и 100 000",IF(AND(H964&gt;100000,H964&lt;500000),"Между 100 000 и 500 000","&gt;500 000")))))</f>
        <v>Между 1000 и 10 000</v>
      </c>
      <c r="K964" t="str">
        <f t="shared" ref="K964:K1027" si="31">IF(I964=0,"0",IF(I964&lt;1000,"&lt;1000",IF(AND(I964&gt;1000,I964&lt;10000),"Между 1000 и 10 000",IF(AND(I964&gt;10000,I964&lt;50000),"Между 10 000 и 50 000",IF(AND(I964&gt;50000,I964&lt;100000),"Между 50 000 и 100 000",IF(AND(I964&gt;100000,I964&lt;500000),"Между 100 000 и 500 000",IF(AND(I964&gt;500000,I964&lt;1000000),"Между 500 000 и 1 000 000","&gt;1 000 000")))))))</f>
        <v>0</v>
      </c>
    </row>
    <row r="965" spans="1:11" x14ac:dyDescent="0.25">
      <c r="A965" s="4">
        <v>44652</v>
      </c>
      <c r="B965" t="s">
        <v>16</v>
      </c>
      <c r="C965" t="s">
        <v>10</v>
      </c>
      <c r="D965" s="1">
        <v>2</v>
      </c>
      <c r="E965" s="2">
        <v>3</v>
      </c>
      <c r="F965" t="s">
        <v>12</v>
      </c>
      <c r="G965" s="3">
        <v>1</v>
      </c>
      <c r="H965" s="1">
        <v>77452.73</v>
      </c>
      <c r="I965" s="1">
        <v>0</v>
      </c>
      <c r="J965" s="3" t="str">
        <f t="shared" si="30"/>
        <v>Между 50 000 и 100 000</v>
      </c>
      <c r="K965" t="str">
        <f t="shared" si="31"/>
        <v>0</v>
      </c>
    </row>
    <row r="966" spans="1:11" x14ac:dyDescent="0.25">
      <c r="A966" s="4">
        <v>44652</v>
      </c>
      <c r="B966" t="s">
        <v>16</v>
      </c>
      <c r="C966" t="s">
        <v>10</v>
      </c>
      <c r="D966" s="1">
        <v>3</v>
      </c>
      <c r="E966" s="2">
        <v>3</v>
      </c>
      <c r="F966" t="s">
        <v>12</v>
      </c>
      <c r="G966" s="3">
        <v>3</v>
      </c>
      <c r="H966" s="1">
        <v>710078.59</v>
      </c>
      <c r="I966" s="1">
        <v>0</v>
      </c>
      <c r="J966" s="3" t="str">
        <f t="shared" si="30"/>
        <v>&gt;500 000</v>
      </c>
      <c r="K966" t="str">
        <f t="shared" si="31"/>
        <v>0</v>
      </c>
    </row>
    <row r="967" spans="1:11" x14ac:dyDescent="0.25">
      <c r="A967" s="4">
        <v>44652</v>
      </c>
      <c r="B967" t="s">
        <v>16</v>
      </c>
      <c r="C967" t="s">
        <v>13</v>
      </c>
      <c r="D967" s="1">
        <v>1</v>
      </c>
      <c r="E967" s="2">
        <v>3</v>
      </c>
      <c r="F967" t="s">
        <v>11</v>
      </c>
      <c r="G967" s="3">
        <v>3</v>
      </c>
      <c r="H967" s="1">
        <v>199848.46</v>
      </c>
      <c r="I967" s="1">
        <v>0</v>
      </c>
      <c r="J967" s="3" t="str">
        <f t="shared" si="30"/>
        <v>Между 100 000 и 500 000</v>
      </c>
      <c r="K967" t="str">
        <f t="shared" si="31"/>
        <v>0</v>
      </c>
    </row>
    <row r="968" spans="1:11" x14ac:dyDescent="0.25">
      <c r="A968" s="4">
        <v>44682</v>
      </c>
      <c r="B968" t="s">
        <v>16</v>
      </c>
      <c r="C968" t="s">
        <v>10</v>
      </c>
      <c r="D968" s="1">
        <v>3</v>
      </c>
      <c r="E968" s="2">
        <v>3</v>
      </c>
      <c r="F968" t="s">
        <v>12</v>
      </c>
      <c r="G968" s="3">
        <v>1</v>
      </c>
      <c r="H968" s="1">
        <v>78265.39</v>
      </c>
      <c r="I968" s="1">
        <v>0</v>
      </c>
      <c r="J968" s="3" t="str">
        <f t="shared" si="30"/>
        <v>Между 50 000 и 100 000</v>
      </c>
      <c r="K968" t="str">
        <f t="shared" si="31"/>
        <v>0</v>
      </c>
    </row>
    <row r="969" spans="1:11" x14ac:dyDescent="0.25">
      <c r="A969" s="4">
        <v>44682</v>
      </c>
      <c r="B969" t="s">
        <v>16</v>
      </c>
      <c r="C969" t="s">
        <v>13</v>
      </c>
      <c r="D969" s="1">
        <v>2</v>
      </c>
      <c r="E969" s="2">
        <v>3</v>
      </c>
      <c r="F969" t="s">
        <v>11</v>
      </c>
      <c r="G969" s="3">
        <v>3</v>
      </c>
      <c r="H969" s="1">
        <v>203971.64</v>
      </c>
      <c r="I969" s="1">
        <v>0</v>
      </c>
      <c r="J969" s="3" t="str">
        <f t="shared" si="30"/>
        <v>Между 100 000 и 500 000</v>
      </c>
      <c r="K969" t="str">
        <f t="shared" si="31"/>
        <v>0</v>
      </c>
    </row>
    <row r="970" spans="1:11" x14ac:dyDescent="0.25">
      <c r="A970" s="4">
        <v>44682</v>
      </c>
      <c r="B970" t="s">
        <v>16</v>
      </c>
      <c r="C970" t="s">
        <v>13</v>
      </c>
      <c r="D970" s="1">
        <v>4</v>
      </c>
      <c r="E970" s="2">
        <v>3</v>
      </c>
      <c r="F970" t="s">
        <v>11</v>
      </c>
      <c r="G970" s="3">
        <v>2</v>
      </c>
      <c r="H970" s="1">
        <v>125972.11</v>
      </c>
      <c r="I970" s="1">
        <v>0</v>
      </c>
      <c r="J970" s="3" t="str">
        <f t="shared" si="30"/>
        <v>Между 100 000 и 500 000</v>
      </c>
      <c r="K970" t="str">
        <f t="shared" si="31"/>
        <v>0</v>
      </c>
    </row>
    <row r="971" spans="1:11" x14ac:dyDescent="0.25">
      <c r="A971" s="4">
        <v>44713</v>
      </c>
      <c r="B971" t="s">
        <v>16</v>
      </c>
      <c r="C971" t="s">
        <v>13</v>
      </c>
      <c r="D971" s="1">
        <v>3</v>
      </c>
      <c r="E971" s="2">
        <v>3</v>
      </c>
      <c r="F971" t="s">
        <v>11</v>
      </c>
      <c r="G971" s="3">
        <v>3</v>
      </c>
      <c r="H971" s="1">
        <v>208178.44</v>
      </c>
      <c r="I971" s="1">
        <v>0</v>
      </c>
      <c r="J971" s="3" t="str">
        <f t="shared" si="30"/>
        <v>Между 100 000 и 500 000</v>
      </c>
      <c r="K971" t="str">
        <f t="shared" si="31"/>
        <v>0</v>
      </c>
    </row>
    <row r="972" spans="1:11" x14ac:dyDescent="0.25">
      <c r="A972" s="4">
        <v>44743</v>
      </c>
      <c r="B972" t="s">
        <v>16</v>
      </c>
      <c r="C972" t="s">
        <v>13</v>
      </c>
      <c r="D972" s="1">
        <v>4</v>
      </c>
      <c r="E972" s="2">
        <v>3</v>
      </c>
      <c r="F972" t="s">
        <v>11</v>
      </c>
      <c r="G972" s="3">
        <v>2</v>
      </c>
      <c r="H972" s="1">
        <v>142284.21</v>
      </c>
      <c r="I972" s="1">
        <v>0</v>
      </c>
      <c r="J972" s="3" t="str">
        <f t="shared" si="30"/>
        <v>Между 100 000 и 500 000</v>
      </c>
      <c r="K972" t="str">
        <f t="shared" si="31"/>
        <v>0</v>
      </c>
    </row>
    <row r="973" spans="1:11" x14ac:dyDescent="0.25">
      <c r="A973" s="4">
        <v>44927</v>
      </c>
      <c r="B973" t="s">
        <v>16</v>
      </c>
      <c r="C973" t="s">
        <v>13</v>
      </c>
      <c r="D973" s="1">
        <v>1</v>
      </c>
      <c r="E973" s="2">
        <v>3</v>
      </c>
      <c r="F973" t="s">
        <v>11</v>
      </c>
      <c r="G973" s="3">
        <v>1</v>
      </c>
      <c r="H973" s="1">
        <v>24762.400000000001</v>
      </c>
      <c r="I973" s="1">
        <v>0</v>
      </c>
      <c r="J973" s="3" t="str">
        <f t="shared" si="30"/>
        <v>Между 10 000 и 50 000</v>
      </c>
      <c r="K973" t="str">
        <f t="shared" si="31"/>
        <v>0</v>
      </c>
    </row>
    <row r="974" spans="1:11" x14ac:dyDescent="0.25">
      <c r="A974" s="4">
        <v>44958</v>
      </c>
      <c r="B974" t="s">
        <v>16</v>
      </c>
      <c r="C974" t="s">
        <v>13</v>
      </c>
      <c r="D974" s="1">
        <v>2</v>
      </c>
      <c r="E974" s="2">
        <v>3</v>
      </c>
      <c r="F974" t="s">
        <v>11</v>
      </c>
      <c r="G974" s="3">
        <v>1</v>
      </c>
      <c r="H974" s="1">
        <v>25332.41</v>
      </c>
      <c r="I974" s="1">
        <v>0</v>
      </c>
      <c r="J974" s="3" t="str">
        <f t="shared" si="30"/>
        <v>Между 10 000 и 50 000</v>
      </c>
      <c r="K974" t="str">
        <f t="shared" si="31"/>
        <v>0</v>
      </c>
    </row>
    <row r="975" spans="1:11" x14ac:dyDescent="0.25">
      <c r="A975" s="4">
        <v>45047</v>
      </c>
      <c r="B975" t="s">
        <v>16</v>
      </c>
      <c r="C975" t="s">
        <v>13</v>
      </c>
      <c r="D975" s="1">
        <v>1</v>
      </c>
      <c r="E975" s="2">
        <v>3</v>
      </c>
      <c r="F975" t="s">
        <v>12</v>
      </c>
      <c r="G975" s="3">
        <v>1</v>
      </c>
      <c r="H975" s="1">
        <v>10235.99</v>
      </c>
      <c r="I975" s="1">
        <v>0</v>
      </c>
      <c r="J975" s="3" t="str">
        <f t="shared" si="30"/>
        <v>Между 10 000 и 50 000</v>
      </c>
      <c r="K975" t="str">
        <f t="shared" si="31"/>
        <v>0</v>
      </c>
    </row>
    <row r="976" spans="1:11" x14ac:dyDescent="0.25">
      <c r="A976" s="4">
        <v>45078</v>
      </c>
      <c r="B976" t="s">
        <v>16</v>
      </c>
      <c r="C976" t="s">
        <v>10</v>
      </c>
      <c r="D976" s="1">
        <v>1</v>
      </c>
      <c r="E976" s="2">
        <v>3</v>
      </c>
      <c r="F976" t="s">
        <v>12</v>
      </c>
      <c r="G976" s="3">
        <v>7</v>
      </c>
      <c r="H976" s="1">
        <v>2782541.13</v>
      </c>
      <c r="I976" s="1">
        <v>0</v>
      </c>
      <c r="J976" s="3" t="str">
        <f t="shared" si="30"/>
        <v>&gt;500 000</v>
      </c>
      <c r="K976" t="str">
        <f t="shared" si="31"/>
        <v>0</v>
      </c>
    </row>
    <row r="977" spans="1:11" x14ac:dyDescent="0.25">
      <c r="A977" s="4">
        <v>45078</v>
      </c>
      <c r="B977" t="s">
        <v>16</v>
      </c>
      <c r="C977" t="s">
        <v>13</v>
      </c>
      <c r="D977" s="1">
        <v>1</v>
      </c>
      <c r="E977" s="2">
        <v>3</v>
      </c>
      <c r="F977" t="s">
        <v>12</v>
      </c>
      <c r="G977" s="3">
        <v>1</v>
      </c>
      <c r="H977" s="1">
        <v>42941.98</v>
      </c>
      <c r="I977" s="1">
        <v>0</v>
      </c>
      <c r="J977" s="3" t="str">
        <f t="shared" si="30"/>
        <v>Между 10 000 и 50 000</v>
      </c>
      <c r="K977" t="str">
        <f t="shared" si="31"/>
        <v>0</v>
      </c>
    </row>
    <row r="978" spans="1:11" x14ac:dyDescent="0.25">
      <c r="A978" s="4">
        <v>45078</v>
      </c>
      <c r="B978" t="s">
        <v>16</v>
      </c>
      <c r="C978" t="s">
        <v>13</v>
      </c>
      <c r="D978" s="1">
        <v>2</v>
      </c>
      <c r="E978" s="2">
        <v>3</v>
      </c>
      <c r="F978" t="s">
        <v>12</v>
      </c>
      <c r="G978" s="3">
        <v>1</v>
      </c>
      <c r="H978" s="1">
        <v>10465.950000000001</v>
      </c>
      <c r="I978" s="1">
        <v>0</v>
      </c>
      <c r="J978" s="3" t="str">
        <f t="shared" si="30"/>
        <v>Между 10 000 и 50 000</v>
      </c>
      <c r="K978" t="str">
        <f t="shared" si="31"/>
        <v>0</v>
      </c>
    </row>
    <row r="979" spans="1:11" x14ac:dyDescent="0.25">
      <c r="A979" s="4">
        <v>44562</v>
      </c>
      <c r="B979" t="s">
        <v>16</v>
      </c>
      <c r="C979" t="s">
        <v>13</v>
      </c>
      <c r="D979" s="1">
        <v>3</v>
      </c>
      <c r="E979" s="2">
        <v>4</v>
      </c>
      <c r="F979" t="s">
        <v>12</v>
      </c>
      <c r="G979" s="3">
        <v>1</v>
      </c>
      <c r="H979" s="1">
        <v>5687.63</v>
      </c>
      <c r="I979" s="1">
        <v>0</v>
      </c>
      <c r="J979" s="3" t="str">
        <f t="shared" si="30"/>
        <v>Между 1000 и 10 000</v>
      </c>
      <c r="K979" t="str">
        <f t="shared" si="31"/>
        <v>0</v>
      </c>
    </row>
    <row r="980" spans="1:11" x14ac:dyDescent="0.25">
      <c r="A980" s="4">
        <v>44562</v>
      </c>
      <c r="B980" t="s">
        <v>16</v>
      </c>
      <c r="C980" t="s">
        <v>13</v>
      </c>
      <c r="D980" s="1">
        <v>2</v>
      </c>
      <c r="E980" s="2">
        <v>4</v>
      </c>
      <c r="F980" t="s">
        <v>11</v>
      </c>
      <c r="G980" s="3">
        <v>10</v>
      </c>
      <c r="H980" s="1">
        <v>1400610.15</v>
      </c>
      <c r="I980" s="1">
        <v>0</v>
      </c>
      <c r="J980" s="3" t="str">
        <f t="shared" si="30"/>
        <v>&gt;500 000</v>
      </c>
      <c r="K980" t="str">
        <f t="shared" si="31"/>
        <v>0</v>
      </c>
    </row>
    <row r="981" spans="1:11" x14ac:dyDescent="0.25">
      <c r="A981" s="4">
        <v>44562</v>
      </c>
      <c r="B981" t="s">
        <v>16</v>
      </c>
      <c r="C981" t="s">
        <v>10</v>
      </c>
      <c r="D981" s="1">
        <v>2</v>
      </c>
      <c r="E981" s="2">
        <v>4</v>
      </c>
      <c r="F981" t="s">
        <v>12</v>
      </c>
      <c r="G981" s="3">
        <v>19</v>
      </c>
      <c r="H981" s="1">
        <v>3978815.22</v>
      </c>
      <c r="I981" s="1">
        <v>0</v>
      </c>
      <c r="J981" s="3" t="str">
        <f t="shared" si="30"/>
        <v>&gt;500 000</v>
      </c>
      <c r="K981" t="str">
        <f t="shared" si="31"/>
        <v>0</v>
      </c>
    </row>
    <row r="982" spans="1:11" x14ac:dyDescent="0.25">
      <c r="A982" s="4">
        <v>44593</v>
      </c>
      <c r="B982" t="s">
        <v>16</v>
      </c>
      <c r="C982" t="s">
        <v>10</v>
      </c>
      <c r="D982" s="1">
        <v>1</v>
      </c>
      <c r="E982" s="2">
        <v>4</v>
      </c>
      <c r="F982" t="s">
        <v>12</v>
      </c>
      <c r="G982" s="3">
        <v>30</v>
      </c>
      <c r="H982" s="1">
        <v>5499988.0199999996</v>
      </c>
      <c r="I982" s="1">
        <v>0</v>
      </c>
      <c r="J982" s="3" t="str">
        <f t="shared" si="30"/>
        <v>&gt;500 000</v>
      </c>
      <c r="K982" t="str">
        <f t="shared" si="31"/>
        <v>0</v>
      </c>
    </row>
    <row r="983" spans="1:11" x14ac:dyDescent="0.25">
      <c r="A983" s="4">
        <v>44593</v>
      </c>
      <c r="B983" t="s">
        <v>16</v>
      </c>
      <c r="C983" t="s">
        <v>10</v>
      </c>
      <c r="D983" s="1">
        <v>2</v>
      </c>
      <c r="E983" s="2">
        <v>4</v>
      </c>
      <c r="F983" t="s">
        <v>12</v>
      </c>
      <c r="G983" s="3">
        <v>22</v>
      </c>
      <c r="H983" s="1">
        <v>3020560.55</v>
      </c>
      <c r="I983" s="1">
        <v>0</v>
      </c>
      <c r="J983" s="3" t="str">
        <f t="shared" si="30"/>
        <v>&gt;500 000</v>
      </c>
      <c r="K983" t="str">
        <f t="shared" si="31"/>
        <v>0</v>
      </c>
    </row>
    <row r="984" spans="1:11" x14ac:dyDescent="0.25">
      <c r="A984" s="4">
        <v>44593</v>
      </c>
      <c r="B984" t="s">
        <v>16</v>
      </c>
      <c r="C984" t="s">
        <v>10</v>
      </c>
      <c r="D984" s="1">
        <v>3</v>
      </c>
      <c r="E984" s="2">
        <v>4</v>
      </c>
      <c r="F984" t="s">
        <v>12</v>
      </c>
      <c r="G984" s="3">
        <v>14</v>
      </c>
      <c r="H984" s="1">
        <v>3122060.92</v>
      </c>
      <c r="I984" s="1">
        <v>0</v>
      </c>
      <c r="J984" s="3" t="str">
        <f t="shared" si="30"/>
        <v>&gt;500 000</v>
      </c>
      <c r="K984" t="str">
        <f t="shared" si="31"/>
        <v>0</v>
      </c>
    </row>
    <row r="985" spans="1:11" x14ac:dyDescent="0.25">
      <c r="A985" s="4">
        <v>44593</v>
      </c>
      <c r="B985" t="s">
        <v>16</v>
      </c>
      <c r="C985" t="s">
        <v>10</v>
      </c>
      <c r="D985" s="1">
        <v>3</v>
      </c>
      <c r="E985" s="2">
        <v>4</v>
      </c>
      <c r="F985" t="s">
        <v>11</v>
      </c>
      <c r="G985" s="3">
        <v>77</v>
      </c>
      <c r="H985" s="1">
        <v>3551558.74</v>
      </c>
      <c r="I985" s="1">
        <v>0</v>
      </c>
      <c r="J985" s="3" t="str">
        <f t="shared" si="30"/>
        <v>&gt;500 000</v>
      </c>
      <c r="K985" t="str">
        <f t="shared" si="31"/>
        <v>0</v>
      </c>
    </row>
    <row r="986" spans="1:11" x14ac:dyDescent="0.25">
      <c r="A986" s="4">
        <v>44593</v>
      </c>
      <c r="B986" t="s">
        <v>16</v>
      </c>
      <c r="C986" t="s">
        <v>13</v>
      </c>
      <c r="D986" s="1">
        <v>1</v>
      </c>
      <c r="E986" s="2">
        <v>4</v>
      </c>
      <c r="F986" t="s">
        <v>12</v>
      </c>
      <c r="G986" s="3">
        <v>1</v>
      </c>
      <c r="H986" s="1">
        <v>47625.06</v>
      </c>
      <c r="I986" s="1">
        <v>0</v>
      </c>
      <c r="J986" s="3" t="str">
        <f t="shared" si="30"/>
        <v>Между 10 000 и 50 000</v>
      </c>
      <c r="K986" t="str">
        <f t="shared" si="31"/>
        <v>0</v>
      </c>
    </row>
    <row r="987" spans="1:11" x14ac:dyDescent="0.25">
      <c r="A987" s="4">
        <v>44593</v>
      </c>
      <c r="B987" t="s">
        <v>16</v>
      </c>
      <c r="C987" t="s">
        <v>13</v>
      </c>
      <c r="D987" s="1">
        <v>2</v>
      </c>
      <c r="E987" s="2">
        <v>4</v>
      </c>
      <c r="F987" t="s">
        <v>11</v>
      </c>
      <c r="G987" s="3">
        <v>3</v>
      </c>
      <c r="H987" s="1">
        <v>106634.97</v>
      </c>
      <c r="I987" s="1">
        <v>0</v>
      </c>
      <c r="J987" s="3" t="str">
        <f t="shared" si="30"/>
        <v>Между 100 000 и 500 000</v>
      </c>
      <c r="K987" t="str">
        <f t="shared" si="31"/>
        <v>0</v>
      </c>
    </row>
    <row r="988" spans="1:11" x14ac:dyDescent="0.25">
      <c r="A988" s="4">
        <v>44593</v>
      </c>
      <c r="B988" t="s">
        <v>16</v>
      </c>
      <c r="C988" t="s">
        <v>13</v>
      </c>
      <c r="D988" s="1">
        <v>4</v>
      </c>
      <c r="E988" s="2">
        <v>4</v>
      </c>
      <c r="F988" t="s">
        <v>12</v>
      </c>
      <c r="G988" s="3">
        <v>1</v>
      </c>
      <c r="H988" s="1">
        <v>5786.11</v>
      </c>
      <c r="I988" s="1">
        <v>0</v>
      </c>
      <c r="J988" s="3" t="str">
        <f t="shared" si="30"/>
        <v>Между 1000 и 10 000</v>
      </c>
      <c r="K988" t="str">
        <f t="shared" si="31"/>
        <v>0</v>
      </c>
    </row>
    <row r="989" spans="1:11" x14ac:dyDescent="0.25">
      <c r="A989" s="4">
        <v>44621</v>
      </c>
      <c r="B989" t="s">
        <v>16</v>
      </c>
      <c r="C989" t="s">
        <v>10</v>
      </c>
      <c r="D989" s="1">
        <v>1</v>
      </c>
      <c r="E989" s="2">
        <v>4</v>
      </c>
      <c r="F989" t="s">
        <v>12</v>
      </c>
      <c r="G989" s="3">
        <v>12</v>
      </c>
      <c r="H989" s="1">
        <v>2387024.0299999998</v>
      </c>
      <c r="I989" s="1">
        <v>0</v>
      </c>
      <c r="J989" s="3" t="str">
        <f t="shared" si="30"/>
        <v>&gt;500 000</v>
      </c>
      <c r="K989" t="str">
        <f t="shared" si="31"/>
        <v>0</v>
      </c>
    </row>
    <row r="990" spans="1:11" x14ac:dyDescent="0.25">
      <c r="A990" s="4">
        <v>44621</v>
      </c>
      <c r="B990" t="s">
        <v>16</v>
      </c>
      <c r="C990" t="s">
        <v>10</v>
      </c>
      <c r="D990" s="1">
        <v>2</v>
      </c>
      <c r="E990" s="2">
        <v>4</v>
      </c>
      <c r="F990" t="s">
        <v>12</v>
      </c>
      <c r="G990" s="3">
        <v>23</v>
      </c>
      <c r="H990" s="1">
        <v>4486314.79</v>
      </c>
      <c r="I990" s="1">
        <v>0</v>
      </c>
      <c r="J990" s="3" t="str">
        <f t="shared" si="30"/>
        <v>&gt;500 000</v>
      </c>
      <c r="K990" t="str">
        <f t="shared" si="31"/>
        <v>0</v>
      </c>
    </row>
    <row r="991" spans="1:11" x14ac:dyDescent="0.25">
      <c r="A991" s="4">
        <v>44621</v>
      </c>
      <c r="B991" t="s">
        <v>16</v>
      </c>
      <c r="C991" t="s">
        <v>10</v>
      </c>
      <c r="D991" s="1">
        <v>3</v>
      </c>
      <c r="E991" s="2">
        <v>4</v>
      </c>
      <c r="F991" t="s">
        <v>12</v>
      </c>
      <c r="G991" s="3">
        <v>18</v>
      </c>
      <c r="H991" s="1">
        <v>2897011.52</v>
      </c>
      <c r="I991" s="1">
        <v>0</v>
      </c>
      <c r="J991" s="3" t="str">
        <f t="shared" si="30"/>
        <v>&gt;500 000</v>
      </c>
      <c r="K991" t="str">
        <f t="shared" si="31"/>
        <v>0</v>
      </c>
    </row>
    <row r="992" spans="1:11" x14ac:dyDescent="0.25">
      <c r="A992" s="4">
        <v>44621</v>
      </c>
      <c r="B992" t="s">
        <v>16</v>
      </c>
      <c r="C992" t="s">
        <v>13</v>
      </c>
      <c r="D992" s="1">
        <v>1</v>
      </c>
      <c r="E992" s="2">
        <v>4</v>
      </c>
      <c r="F992" t="s">
        <v>12</v>
      </c>
      <c r="G992" s="3">
        <v>1</v>
      </c>
      <c r="H992" s="1">
        <v>30563.21</v>
      </c>
      <c r="I992" s="1">
        <v>0</v>
      </c>
      <c r="J992" s="3" t="str">
        <f t="shared" si="30"/>
        <v>Между 10 000 и 50 000</v>
      </c>
      <c r="K992" t="str">
        <f t="shared" si="31"/>
        <v>0</v>
      </c>
    </row>
    <row r="993" spans="1:11" x14ac:dyDescent="0.25">
      <c r="A993" s="4">
        <v>44621</v>
      </c>
      <c r="B993" t="s">
        <v>16</v>
      </c>
      <c r="C993" t="s">
        <v>13</v>
      </c>
      <c r="D993" s="1">
        <v>2</v>
      </c>
      <c r="E993" s="2">
        <v>4</v>
      </c>
      <c r="F993" t="s">
        <v>12</v>
      </c>
      <c r="G993" s="3">
        <v>1</v>
      </c>
      <c r="H993" s="1">
        <v>48402.32</v>
      </c>
      <c r="I993" s="1">
        <v>0</v>
      </c>
      <c r="J993" s="3" t="str">
        <f t="shared" si="30"/>
        <v>Между 10 000 и 50 000</v>
      </c>
      <c r="K993" t="str">
        <f t="shared" si="31"/>
        <v>0</v>
      </c>
    </row>
    <row r="994" spans="1:11" x14ac:dyDescent="0.25">
      <c r="A994" s="4">
        <v>44621</v>
      </c>
      <c r="B994" t="s">
        <v>16</v>
      </c>
      <c r="C994" t="s">
        <v>13</v>
      </c>
      <c r="D994" s="1">
        <v>3</v>
      </c>
      <c r="E994" s="2">
        <v>4</v>
      </c>
      <c r="F994" t="s">
        <v>11</v>
      </c>
      <c r="G994" s="3">
        <v>3</v>
      </c>
      <c r="H994" s="1">
        <v>109170.31</v>
      </c>
      <c r="I994" s="1">
        <v>0</v>
      </c>
      <c r="J994" s="3" t="str">
        <f t="shared" si="30"/>
        <v>Между 100 000 и 500 000</v>
      </c>
      <c r="K994" t="str">
        <f t="shared" si="31"/>
        <v>0</v>
      </c>
    </row>
    <row r="995" spans="1:11" x14ac:dyDescent="0.25">
      <c r="A995" s="4">
        <v>44621</v>
      </c>
      <c r="B995" t="s">
        <v>16</v>
      </c>
      <c r="C995" t="s">
        <v>13</v>
      </c>
      <c r="D995" s="1">
        <v>4</v>
      </c>
      <c r="E995" s="2">
        <v>4</v>
      </c>
      <c r="F995" t="s">
        <v>11</v>
      </c>
      <c r="G995" s="3">
        <v>9</v>
      </c>
      <c r="H995" s="1">
        <v>1182586.6299999999</v>
      </c>
      <c r="I995" s="1">
        <v>0</v>
      </c>
      <c r="J995" s="3" t="str">
        <f t="shared" si="30"/>
        <v>&gt;500 000</v>
      </c>
      <c r="K995" t="str">
        <f t="shared" si="31"/>
        <v>0</v>
      </c>
    </row>
    <row r="996" spans="1:11" x14ac:dyDescent="0.25">
      <c r="A996" s="4">
        <v>44652</v>
      </c>
      <c r="B996" t="s">
        <v>16</v>
      </c>
      <c r="C996" t="s">
        <v>10</v>
      </c>
      <c r="D996" s="1">
        <v>2</v>
      </c>
      <c r="E996" s="2">
        <v>4</v>
      </c>
      <c r="F996" t="s">
        <v>12</v>
      </c>
      <c r="G996" s="3">
        <v>10</v>
      </c>
      <c r="H996" s="1">
        <v>2142388.16</v>
      </c>
      <c r="I996" s="1">
        <v>0</v>
      </c>
      <c r="J996" s="3" t="str">
        <f t="shared" si="30"/>
        <v>&gt;500 000</v>
      </c>
      <c r="K996" t="str">
        <f t="shared" si="31"/>
        <v>0</v>
      </c>
    </row>
    <row r="997" spans="1:11" x14ac:dyDescent="0.25">
      <c r="A997" s="4">
        <v>44652</v>
      </c>
      <c r="B997" t="s">
        <v>16</v>
      </c>
      <c r="C997" t="s">
        <v>10</v>
      </c>
      <c r="D997" s="1">
        <v>3</v>
      </c>
      <c r="E997" s="2">
        <v>4</v>
      </c>
      <c r="F997" t="s">
        <v>12</v>
      </c>
      <c r="G997" s="3">
        <v>22</v>
      </c>
      <c r="H997" s="1">
        <v>4344797.88</v>
      </c>
      <c r="I997" s="1">
        <v>0</v>
      </c>
      <c r="J997" s="3" t="str">
        <f t="shared" si="30"/>
        <v>&gt;500 000</v>
      </c>
      <c r="K997" t="str">
        <f t="shared" si="31"/>
        <v>0</v>
      </c>
    </row>
    <row r="998" spans="1:11" x14ac:dyDescent="0.25">
      <c r="A998" s="4">
        <v>44652</v>
      </c>
      <c r="B998" t="s">
        <v>16</v>
      </c>
      <c r="C998" t="s">
        <v>13</v>
      </c>
      <c r="D998" s="1">
        <v>1</v>
      </c>
      <c r="E998" s="2">
        <v>4</v>
      </c>
      <c r="F998" t="s">
        <v>12</v>
      </c>
      <c r="G998" s="3">
        <v>2</v>
      </c>
      <c r="H998" s="1">
        <v>217916.68</v>
      </c>
      <c r="I998" s="1">
        <v>0</v>
      </c>
      <c r="J998" s="3" t="str">
        <f t="shared" si="30"/>
        <v>Между 100 000 и 500 000</v>
      </c>
      <c r="K998" t="str">
        <f t="shared" si="31"/>
        <v>0</v>
      </c>
    </row>
    <row r="999" spans="1:11" x14ac:dyDescent="0.25">
      <c r="A999" s="4">
        <v>44652</v>
      </c>
      <c r="B999" t="s">
        <v>16</v>
      </c>
      <c r="C999" t="s">
        <v>13</v>
      </c>
      <c r="D999" s="1">
        <v>1</v>
      </c>
      <c r="E999" s="2">
        <v>4</v>
      </c>
      <c r="F999" t="s">
        <v>11</v>
      </c>
      <c r="G999" s="3">
        <v>2</v>
      </c>
      <c r="H999" s="1">
        <v>17536.490000000002</v>
      </c>
      <c r="I999" s="1">
        <v>0</v>
      </c>
      <c r="J999" s="3" t="str">
        <f t="shared" si="30"/>
        <v>Между 10 000 и 50 000</v>
      </c>
      <c r="K999" t="str">
        <f t="shared" si="31"/>
        <v>0</v>
      </c>
    </row>
    <row r="1000" spans="1:11" x14ac:dyDescent="0.25">
      <c r="A1000" s="4">
        <v>44652</v>
      </c>
      <c r="B1000" t="s">
        <v>16</v>
      </c>
      <c r="C1000" t="s">
        <v>13</v>
      </c>
      <c r="D1000" s="1">
        <v>2</v>
      </c>
      <c r="E1000" s="2">
        <v>4</v>
      </c>
      <c r="F1000" t="s">
        <v>12</v>
      </c>
      <c r="G1000" s="3">
        <v>1</v>
      </c>
      <c r="H1000" s="1">
        <v>31057.05</v>
      </c>
      <c r="I1000" s="1">
        <v>0</v>
      </c>
      <c r="J1000" s="3" t="str">
        <f t="shared" si="30"/>
        <v>Между 10 000 и 50 000</v>
      </c>
      <c r="K1000" t="str">
        <f t="shared" si="31"/>
        <v>0</v>
      </c>
    </row>
    <row r="1001" spans="1:11" x14ac:dyDescent="0.25">
      <c r="A1001" s="4">
        <v>44652</v>
      </c>
      <c r="B1001" t="s">
        <v>16</v>
      </c>
      <c r="C1001" t="s">
        <v>13</v>
      </c>
      <c r="D1001" s="1">
        <v>3</v>
      </c>
      <c r="E1001" s="2">
        <v>4</v>
      </c>
      <c r="F1001" t="s">
        <v>12</v>
      </c>
      <c r="G1001" s="3">
        <v>1</v>
      </c>
      <c r="H1001" s="1">
        <v>49336.09</v>
      </c>
      <c r="I1001" s="1">
        <v>0</v>
      </c>
      <c r="J1001" s="3" t="str">
        <f t="shared" si="30"/>
        <v>Между 10 000 и 50 000</v>
      </c>
      <c r="K1001" t="str">
        <f t="shared" si="31"/>
        <v>0</v>
      </c>
    </row>
    <row r="1002" spans="1:11" x14ac:dyDescent="0.25">
      <c r="A1002" s="4">
        <v>44652</v>
      </c>
      <c r="B1002" t="s">
        <v>16</v>
      </c>
      <c r="C1002" t="s">
        <v>13</v>
      </c>
      <c r="D1002" s="1">
        <v>4</v>
      </c>
      <c r="E1002" s="2">
        <v>4</v>
      </c>
      <c r="F1002" t="s">
        <v>11</v>
      </c>
      <c r="G1002" s="3">
        <v>3</v>
      </c>
      <c r="H1002" s="1">
        <v>112068.03</v>
      </c>
      <c r="I1002" s="1">
        <v>0</v>
      </c>
      <c r="J1002" s="3" t="str">
        <f t="shared" si="30"/>
        <v>Между 100 000 и 500 000</v>
      </c>
      <c r="K1002" t="str">
        <f t="shared" si="31"/>
        <v>0</v>
      </c>
    </row>
    <row r="1003" spans="1:11" x14ac:dyDescent="0.25">
      <c r="A1003" s="4">
        <v>44682</v>
      </c>
      <c r="B1003" t="s">
        <v>16</v>
      </c>
      <c r="C1003" t="s">
        <v>10</v>
      </c>
      <c r="D1003" s="1">
        <v>3</v>
      </c>
      <c r="E1003" s="2">
        <v>4</v>
      </c>
      <c r="F1003" t="s">
        <v>12</v>
      </c>
      <c r="G1003" s="3">
        <v>10</v>
      </c>
      <c r="H1003" s="1">
        <v>2183743.37</v>
      </c>
      <c r="I1003" s="1">
        <v>0</v>
      </c>
      <c r="J1003" s="3" t="str">
        <f t="shared" si="30"/>
        <v>&gt;500 000</v>
      </c>
      <c r="K1003" t="str">
        <f t="shared" si="31"/>
        <v>0</v>
      </c>
    </row>
    <row r="1004" spans="1:11" x14ac:dyDescent="0.25">
      <c r="A1004" s="4">
        <v>44682</v>
      </c>
      <c r="B1004" t="s">
        <v>16</v>
      </c>
      <c r="C1004" t="s">
        <v>13</v>
      </c>
      <c r="D1004" s="1">
        <v>2</v>
      </c>
      <c r="E1004" s="2">
        <v>4</v>
      </c>
      <c r="F1004" t="s">
        <v>12</v>
      </c>
      <c r="G1004" s="3">
        <v>2</v>
      </c>
      <c r="H1004" s="1">
        <v>221521.57</v>
      </c>
      <c r="I1004" s="1">
        <v>0</v>
      </c>
      <c r="J1004" s="3" t="str">
        <f t="shared" si="30"/>
        <v>Между 100 000 и 500 000</v>
      </c>
      <c r="K1004" t="str">
        <f t="shared" si="31"/>
        <v>0</v>
      </c>
    </row>
    <row r="1005" spans="1:11" x14ac:dyDescent="0.25">
      <c r="A1005" s="4">
        <v>44682</v>
      </c>
      <c r="B1005" t="s">
        <v>16</v>
      </c>
      <c r="C1005" t="s">
        <v>13</v>
      </c>
      <c r="D1005" s="1">
        <v>2</v>
      </c>
      <c r="E1005" s="2">
        <v>4</v>
      </c>
      <c r="F1005" t="s">
        <v>11</v>
      </c>
      <c r="G1005" s="3">
        <v>2</v>
      </c>
      <c r="H1005" s="1">
        <v>17974.73</v>
      </c>
      <c r="I1005" s="1">
        <v>0</v>
      </c>
      <c r="J1005" s="3" t="str">
        <f t="shared" si="30"/>
        <v>Между 10 000 и 50 000</v>
      </c>
      <c r="K1005" t="str">
        <f t="shared" si="31"/>
        <v>0</v>
      </c>
    </row>
    <row r="1006" spans="1:11" x14ac:dyDescent="0.25">
      <c r="A1006" s="4">
        <v>44682</v>
      </c>
      <c r="B1006" t="s">
        <v>16</v>
      </c>
      <c r="C1006" t="s">
        <v>13</v>
      </c>
      <c r="D1006" s="1">
        <v>3</v>
      </c>
      <c r="E1006" s="2">
        <v>4</v>
      </c>
      <c r="F1006" t="s">
        <v>12</v>
      </c>
      <c r="G1006" s="3">
        <v>1</v>
      </c>
      <c r="H1006" s="1">
        <v>31604.48</v>
      </c>
      <c r="I1006" s="1">
        <v>0</v>
      </c>
      <c r="J1006" s="3" t="str">
        <f t="shared" si="30"/>
        <v>Между 10 000 и 50 000</v>
      </c>
      <c r="K1006" t="str">
        <f t="shared" si="31"/>
        <v>0</v>
      </c>
    </row>
    <row r="1007" spans="1:11" x14ac:dyDescent="0.25">
      <c r="A1007" s="4">
        <v>44682</v>
      </c>
      <c r="B1007" t="s">
        <v>16</v>
      </c>
      <c r="C1007" t="s">
        <v>13</v>
      </c>
      <c r="D1007" s="1">
        <v>4</v>
      </c>
      <c r="E1007" s="2">
        <v>4</v>
      </c>
      <c r="F1007" t="s">
        <v>12</v>
      </c>
      <c r="G1007" s="3">
        <v>1</v>
      </c>
      <c r="H1007" s="1">
        <v>50387.62</v>
      </c>
      <c r="I1007" s="1">
        <v>0</v>
      </c>
      <c r="J1007" s="3" t="str">
        <f t="shared" si="30"/>
        <v>Между 50 000 и 100 000</v>
      </c>
      <c r="K1007" t="str">
        <f t="shared" si="31"/>
        <v>0</v>
      </c>
    </row>
    <row r="1008" spans="1:11" x14ac:dyDescent="0.25">
      <c r="A1008" s="4">
        <v>44713</v>
      </c>
      <c r="B1008" t="s">
        <v>16</v>
      </c>
      <c r="C1008" t="s">
        <v>13</v>
      </c>
      <c r="D1008" s="1">
        <v>1</v>
      </c>
      <c r="E1008" s="2">
        <v>4</v>
      </c>
      <c r="F1008" t="s">
        <v>12</v>
      </c>
      <c r="G1008" s="3">
        <v>1</v>
      </c>
      <c r="H1008" s="1">
        <v>8682.7099999999991</v>
      </c>
      <c r="I1008" s="1">
        <v>0</v>
      </c>
      <c r="J1008" s="3" t="str">
        <f t="shared" si="30"/>
        <v>Между 1000 и 10 000</v>
      </c>
      <c r="K1008" t="str">
        <f t="shared" si="31"/>
        <v>0</v>
      </c>
    </row>
    <row r="1009" spans="1:11" x14ac:dyDescent="0.25">
      <c r="A1009" s="4">
        <v>44713</v>
      </c>
      <c r="B1009" t="s">
        <v>16</v>
      </c>
      <c r="C1009" t="s">
        <v>13</v>
      </c>
      <c r="D1009" s="1">
        <v>3</v>
      </c>
      <c r="E1009" s="2">
        <v>4</v>
      </c>
      <c r="F1009" t="s">
        <v>12</v>
      </c>
      <c r="G1009" s="3">
        <v>2</v>
      </c>
      <c r="H1009" s="1">
        <v>225220.71</v>
      </c>
      <c r="I1009" s="1">
        <v>0</v>
      </c>
      <c r="J1009" s="3" t="str">
        <f t="shared" si="30"/>
        <v>Между 100 000 и 500 000</v>
      </c>
      <c r="K1009" t="str">
        <f t="shared" si="31"/>
        <v>0</v>
      </c>
    </row>
    <row r="1010" spans="1:11" x14ac:dyDescent="0.25">
      <c r="A1010" s="4">
        <v>44713</v>
      </c>
      <c r="B1010" t="s">
        <v>16</v>
      </c>
      <c r="C1010" t="s">
        <v>13</v>
      </c>
      <c r="D1010" s="1">
        <v>3</v>
      </c>
      <c r="E1010" s="2">
        <v>4</v>
      </c>
      <c r="F1010" t="s">
        <v>11</v>
      </c>
      <c r="G1010" s="3">
        <v>2</v>
      </c>
      <c r="H1010" s="1">
        <v>18346.57</v>
      </c>
      <c r="I1010" s="1">
        <v>0</v>
      </c>
      <c r="J1010" s="3" t="str">
        <f t="shared" si="30"/>
        <v>Между 10 000 и 50 000</v>
      </c>
      <c r="K1010" t="str">
        <f t="shared" si="31"/>
        <v>0</v>
      </c>
    </row>
    <row r="1011" spans="1:11" x14ac:dyDescent="0.25">
      <c r="A1011" s="4">
        <v>44713</v>
      </c>
      <c r="B1011" t="s">
        <v>16</v>
      </c>
      <c r="C1011" t="s">
        <v>13</v>
      </c>
      <c r="D1011" s="1">
        <v>4</v>
      </c>
      <c r="E1011" s="2">
        <v>4</v>
      </c>
      <c r="F1011" t="s">
        <v>12</v>
      </c>
      <c r="G1011" s="3">
        <v>1</v>
      </c>
      <c r="H1011" s="1">
        <v>32139.02</v>
      </c>
      <c r="I1011" s="1">
        <v>0</v>
      </c>
      <c r="J1011" s="3" t="str">
        <f t="shared" si="30"/>
        <v>Между 10 000 и 50 000</v>
      </c>
      <c r="K1011" t="str">
        <f t="shared" si="31"/>
        <v>0</v>
      </c>
    </row>
    <row r="1012" spans="1:11" x14ac:dyDescent="0.25">
      <c r="A1012" s="4">
        <v>44743</v>
      </c>
      <c r="B1012" t="s">
        <v>16</v>
      </c>
      <c r="C1012" t="s">
        <v>13</v>
      </c>
      <c r="D1012" s="1">
        <v>2</v>
      </c>
      <c r="E1012" s="2">
        <v>4</v>
      </c>
      <c r="F1012" t="s">
        <v>12</v>
      </c>
      <c r="G1012" s="3">
        <v>1</v>
      </c>
      <c r="H1012" s="1">
        <v>8919.41</v>
      </c>
      <c r="I1012" s="1">
        <v>0</v>
      </c>
      <c r="J1012" s="3" t="str">
        <f t="shared" si="30"/>
        <v>Между 1000 и 10 000</v>
      </c>
      <c r="K1012" t="str">
        <f t="shared" si="31"/>
        <v>0</v>
      </c>
    </row>
    <row r="1013" spans="1:11" x14ac:dyDescent="0.25">
      <c r="A1013" s="4">
        <v>44743</v>
      </c>
      <c r="B1013" t="s">
        <v>16</v>
      </c>
      <c r="C1013" t="s">
        <v>13</v>
      </c>
      <c r="D1013" s="1">
        <v>4</v>
      </c>
      <c r="E1013" s="2">
        <v>4</v>
      </c>
      <c r="F1013" t="s">
        <v>12</v>
      </c>
      <c r="G1013" s="3">
        <v>2</v>
      </c>
      <c r="H1013" s="1">
        <v>228972.53</v>
      </c>
      <c r="I1013" s="1">
        <v>0</v>
      </c>
      <c r="J1013" s="3" t="str">
        <f t="shared" si="30"/>
        <v>Между 100 000 и 500 000</v>
      </c>
      <c r="K1013" t="str">
        <f t="shared" si="31"/>
        <v>0</v>
      </c>
    </row>
    <row r="1014" spans="1:11" x14ac:dyDescent="0.25">
      <c r="A1014" s="4">
        <v>44743</v>
      </c>
      <c r="B1014" t="s">
        <v>16</v>
      </c>
      <c r="C1014" t="s">
        <v>13</v>
      </c>
      <c r="D1014" s="1">
        <v>4</v>
      </c>
      <c r="E1014" s="2">
        <v>4</v>
      </c>
      <c r="F1014" t="s">
        <v>11</v>
      </c>
      <c r="G1014" s="3">
        <v>2</v>
      </c>
      <c r="H1014" s="1">
        <v>18744.97</v>
      </c>
      <c r="I1014" s="1">
        <v>0</v>
      </c>
      <c r="J1014" s="3" t="str">
        <f t="shared" si="30"/>
        <v>Между 10 000 и 50 000</v>
      </c>
      <c r="K1014" t="str">
        <f t="shared" si="31"/>
        <v>0</v>
      </c>
    </row>
    <row r="1015" spans="1:11" x14ac:dyDescent="0.25">
      <c r="A1015" s="4">
        <v>44774</v>
      </c>
      <c r="B1015" t="s">
        <v>16</v>
      </c>
      <c r="C1015" t="s">
        <v>13</v>
      </c>
      <c r="D1015" s="1">
        <v>3</v>
      </c>
      <c r="E1015" s="2">
        <v>4</v>
      </c>
      <c r="F1015" t="s">
        <v>12</v>
      </c>
      <c r="G1015" s="3">
        <v>1</v>
      </c>
      <c r="H1015" s="1">
        <v>9171.89</v>
      </c>
      <c r="I1015" s="1">
        <v>0</v>
      </c>
      <c r="J1015" s="3" t="str">
        <f t="shared" si="30"/>
        <v>Между 1000 и 10 000</v>
      </c>
      <c r="K1015" t="str">
        <f t="shared" si="31"/>
        <v>0</v>
      </c>
    </row>
    <row r="1016" spans="1:11" x14ac:dyDescent="0.25">
      <c r="A1016" s="4">
        <v>44805</v>
      </c>
      <c r="B1016" t="s">
        <v>16</v>
      </c>
      <c r="C1016" t="s">
        <v>13</v>
      </c>
      <c r="D1016" s="1">
        <v>4</v>
      </c>
      <c r="E1016" s="2">
        <v>4</v>
      </c>
      <c r="F1016" t="s">
        <v>12</v>
      </c>
      <c r="G1016" s="3">
        <v>1</v>
      </c>
      <c r="H1016" s="1">
        <v>9408.59</v>
      </c>
      <c r="I1016" s="1">
        <v>0</v>
      </c>
      <c r="J1016" s="3" t="str">
        <f t="shared" si="30"/>
        <v>Между 1000 и 10 000</v>
      </c>
      <c r="K1016" t="str">
        <f t="shared" si="31"/>
        <v>0</v>
      </c>
    </row>
    <row r="1017" spans="1:11" x14ac:dyDescent="0.25">
      <c r="A1017" s="4">
        <v>44866</v>
      </c>
      <c r="B1017" t="s">
        <v>16</v>
      </c>
      <c r="C1017" t="s">
        <v>13</v>
      </c>
      <c r="D1017" s="1">
        <v>1</v>
      </c>
      <c r="E1017" s="2">
        <v>4</v>
      </c>
      <c r="F1017" t="s">
        <v>11</v>
      </c>
      <c r="G1017" s="3">
        <v>2</v>
      </c>
      <c r="H1017" s="1">
        <v>15955.52</v>
      </c>
      <c r="I1017" s="1">
        <v>0</v>
      </c>
      <c r="J1017" s="3" t="str">
        <f t="shared" si="30"/>
        <v>Между 10 000 и 50 000</v>
      </c>
      <c r="K1017" t="str">
        <f t="shared" si="31"/>
        <v>0</v>
      </c>
    </row>
    <row r="1018" spans="1:11" x14ac:dyDescent="0.25">
      <c r="A1018" s="4">
        <v>44896</v>
      </c>
      <c r="B1018" t="s">
        <v>16</v>
      </c>
      <c r="C1018" t="s">
        <v>13</v>
      </c>
      <c r="D1018" s="1">
        <v>1</v>
      </c>
      <c r="E1018" s="2">
        <v>4</v>
      </c>
      <c r="F1018" t="s">
        <v>11</v>
      </c>
      <c r="G1018" s="3">
        <v>4</v>
      </c>
      <c r="H1018" s="1">
        <v>334035.94</v>
      </c>
      <c r="I1018" s="1">
        <v>0</v>
      </c>
      <c r="J1018" s="3" t="str">
        <f t="shared" si="30"/>
        <v>Между 100 000 и 500 000</v>
      </c>
      <c r="K1018" t="str">
        <f t="shared" si="31"/>
        <v>0</v>
      </c>
    </row>
    <row r="1019" spans="1:11" x14ac:dyDescent="0.25">
      <c r="A1019" s="4">
        <v>44896</v>
      </c>
      <c r="B1019" t="s">
        <v>16</v>
      </c>
      <c r="C1019" t="s">
        <v>13</v>
      </c>
      <c r="D1019" s="1">
        <v>2</v>
      </c>
      <c r="E1019" s="2">
        <v>4</v>
      </c>
      <c r="F1019" t="s">
        <v>11</v>
      </c>
      <c r="G1019" s="3">
        <v>2</v>
      </c>
      <c r="H1019" s="1">
        <v>16253.58</v>
      </c>
      <c r="I1019" s="1">
        <v>0</v>
      </c>
      <c r="J1019" s="3" t="str">
        <f t="shared" si="30"/>
        <v>Между 10 000 и 50 000</v>
      </c>
      <c r="K1019" t="str">
        <f t="shared" si="31"/>
        <v>0</v>
      </c>
    </row>
    <row r="1020" spans="1:11" x14ac:dyDescent="0.25">
      <c r="A1020" s="4">
        <v>44927</v>
      </c>
      <c r="B1020" t="s">
        <v>16</v>
      </c>
      <c r="C1020" t="s">
        <v>10</v>
      </c>
      <c r="D1020" s="1">
        <v>1</v>
      </c>
      <c r="E1020" s="2">
        <v>4</v>
      </c>
      <c r="F1020" t="s">
        <v>12</v>
      </c>
      <c r="G1020" s="3">
        <v>12</v>
      </c>
      <c r="H1020" s="1">
        <v>1658657.68</v>
      </c>
      <c r="I1020" s="1">
        <v>0</v>
      </c>
      <c r="J1020" s="3" t="str">
        <f t="shared" si="30"/>
        <v>&gt;500 000</v>
      </c>
      <c r="K1020" t="str">
        <f t="shared" si="31"/>
        <v>0</v>
      </c>
    </row>
    <row r="1021" spans="1:11" x14ac:dyDescent="0.25">
      <c r="A1021" s="4">
        <v>44927</v>
      </c>
      <c r="B1021" t="s">
        <v>16</v>
      </c>
      <c r="C1021" t="s">
        <v>13</v>
      </c>
      <c r="D1021" s="1">
        <v>1</v>
      </c>
      <c r="E1021" s="2">
        <v>4</v>
      </c>
      <c r="F1021" t="s">
        <v>11</v>
      </c>
      <c r="G1021" s="3">
        <v>5</v>
      </c>
      <c r="H1021" s="1">
        <v>84584.75</v>
      </c>
      <c r="I1021" s="1">
        <v>0</v>
      </c>
      <c r="J1021" s="3" t="str">
        <f t="shared" si="30"/>
        <v>Между 50 000 и 100 000</v>
      </c>
      <c r="K1021" t="str">
        <f t="shared" si="31"/>
        <v>0</v>
      </c>
    </row>
    <row r="1022" spans="1:11" x14ac:dyDescent="0.25">
      <c r="A1022" s="4">
        <v>44927</v>
      </c>
      <c r="B1022" t="s">
        <v>16</v>
      </c>
      <c r="C1022" t="s">
        <v>13</v>
      </c>
      <c r="D1022" s="1">
        <v>2</v>
      </c>
      <c r="E1022" s="2">
        <v>4</v>
      </c>
      <c r="F1022" t="s">
        <v>11</v>
      </c>
      <c r="G1022" s="3">
        <v>4</v>
      </c>
      <c r="H1022" s="1">
        <v>341218.86</v>
      </c>
      <c r="I1022" s="1">
        <v>0</v>
      </c>
      <c r="J1022" s="3" t="str">
        <f t="shared" si="30"/>
        <v>Между 100 000 и 500 000</v>
      </c>
      <c r="K1022" t="str">
        <f t="shared" si="31"/>
        <v>0</v>
      </c>
    </row>
    <row r="1023" spans="1:11" x14ac:dyDescent="0.25">
      <c r="A1023" s="4">
        <v>44927</v>
      </c>
      <c r="B1023" t="s">
        <v>16</v>
      </c>
      <c r="C1023" t="s">
        <v>13</v>
      </c>
      <c r="D1023" s="1">
        <v>3</v>
      </c>
      <c r="E1023" s="2">
        <v>4</v>
      </c>
      <c r="F1023" t="s">
        <v>11</v>
      </c>
      <c r="G1023" s="3">
        <v>2</v>
      </c>
      <c r="H1023" s="1">
        <v>16664.09</v>
      </c>
      <c r="I1023" s="1">
        <v>0</v>
      </c>
      <c r="J1023" s="3" t="str">
        <f t="shared" si="30"/>
        <v>Между 10 000 и 50 000</v>
      </c>
      <c r="K1023" t="str">
        <f t="shared" si="31"/>
        <v>0</v>
      </c>
    </row>
    <row r="1024" spans="1:11" x14ac:dyDescent="0.25">
      <c r="A1024" s="4">
        <v>44958</v>
      </c>
      <c r="B1024" t="s">
        <v>16</v>
      </c>
      <c r="C1024" t="s">
        <v>10</v>
      </c>
      <c r="D1024" s="1">
        <v>2</v>
      </c>
      <c r="E1024" s="2">
        <v>4</v>
      </c>
      <c r="F1024" t="s">
        <v>12</v>
      </c>
      <c r="G1024" s="3">
        <v>10</v>
      </c>
      <c r="H1024" s="1">
        <v>940654.94</v>
      </c>
      <c r="I1024" s="1">
        <v>0</v>
      </c>
      <c r="J1024" s="3" t="str">
        <f t="shared" si="30"/>
        <v>&gt;500 000</v>
      </c>
      <c r="K1024" t="str">
        <f t="shared" si="31"/>
        <v>0</v>
      </c>
    </row>
    <row r="1025" spans="1:11" x14ac:dyDescent="0.25">
      <c r="A1025" s="4">
        <v>44958</v>
      </c>
      <c r="B1025" t="s">
        <v>16</v>
      </c>
      <c r="C1025" t="s">
        <v>13</v>
      </c>
      <c r="D1025" s="1">
        <v>1</v>
      </c>
      <c r="E1025" s="2">
        <v>4</v>
      </c>
      <c r="F1025" t="s">
        <v>11</v>
      </c>
      <c r="G1025" s="3">
        <v>2</v>
      </c>
      <c r="H1025" s="1">
        <v>68288.91</v>
      </c>
      <c r="I1025" s="1">
        <v>0</v>
      </c>
      <c r="J1025" s="3" t="str">
        <f t="shared" si="30"/>
        <v>Между 50 000 и 100 000</v>
      </c>
      <c r="K1025" t="str">
        <f t="shared" si="31"/>
        <v>0</v>
      </c>
    </row>
    <row r="1026" spans="1:11" x14ac:dyDescent="0.25">
      <c r="A1026" s="4">
        <v>44958</v>
      </c>
      <c r="B1026" t="s">
        <v>16</v>
      </c>
      <c r="C1026" t="s">
        <v>13</v>
      </c>
      <c r="D1026" s="1">
        <v>2</v>
      </c>
      <c r="E1026" s="2">
        <v>4</v>
      </c>
      <c r="F1026" t="s">
        <v>11</v>
      </c>
      <c r="G1026" s="3">
        <v>5</v>
      </c>
      <c r="H1026" s="1">
        <v>86259.33</v>
      </c>
      <c r="I1026" s="1">
        <v>0</v>
      </c>
      <c r="J1026" s="3" t="str">
        <f t="shared" si="30"/>
        <v>Между 50 000 и 100 000</v>
      </c>
      <c r="K1026" t="str">
        <f t="shared" si="31"/>
        <v>0</v>
      </c>
    </row>
    <row r="1027" spans="1:11" x14ac:dyDescent="0.25">
      <c r="A1027" s="4">
        <v>44958</v>
      </c>
      <c r="B1027" t="s">
        <v>16</v>
      </c>
      <c r="C1027" t="s">
        <v>13</v>
      </c>
      <c r="D1027" s="1">
        <v>3</v>
      </c>
      <c r="E1027" s="2">
        <v>4</v>
      </c>
      <c r="F1027" t="s">
        <v>11</v>
      </c>
      <c r="G1027" s="3">
        <v>4</v>
      </c>
      <c r="H1027" s="1">
        <v>347189.4</v>
      </c>
      <c r="I1027" s="1">
        <v>0</v>
      </c>
      <c r="J1027" s="3" t="str">
        <f t="shared" si="30"/>
        <v>Между 100 000 и 500 000</v>
      </c>
      <c r="K1027" t="str">
        <f t="shared" si="31"/>
        <v>0</v>
      </c>
    </row>
    <row r="1028" spans="1:11" x14ac:dyDescent="0.25">
      <c r="A1028" s="4">
        <v>44958</v>
      </c>
      <c r="B1028" t="s">
        <v>16</v>
      </c>
      <c r="C1028" t="s">
        <v>13</v>
      </c>
      <c r="D1028" s="1">
        <v>4</v>
      </c>
      <c r="E1028" s="2">
        <v>4</v>
      </c>
      <c r="F1028" t="s">
        <v>11</v>
      </c>
      <c r="G1028" s="3">
        <v>2</v>
      </c>
      <c r="H1028" s="1">
        <v>16906.150000000001</v>
      </c>
      <c r="I1028" s="1">
        <v>0</v>
      </c>
      <c r="J1028" s="3" t="str">
        <f t="shared" ref="J1028:J1091" si="32">IF(H1028&lt;1000,"&lt;1000",IF(AND(H1028&gt;1000,H1028&lt;10000),"Между 1000 и 10 000",IF(AND(H1028&gt;10000,H1028&lt;50000),"Между 10 000 и 50 000",IF(AND(H1028&gt;50000,H1028&lt;100000),"Между 50 000 и 100 000",IF(AND(H1028&gt;100000,H1028&lt;500000),"Между 100 000 и 500 000","&gt;500 000")))))</f>
        <v>Между 10 000 и 50 000</v>
      </c>
      <c r="K1028" t="str">
        <f t="shared" ref="K1028:K1091" si="33">IF(I1028=0,"0",IF(I1028&lt;1000,"&lt;1000",IF(AND(I1028&gt;1000,I1028&lt;10000),"Между 1000 и 10 000",IF(AND(I1028&gt;10000,I1028&lt;50000),"Между 10 000 и 50 000",IF(AND(I1028&gt;50000,I1028&lt;100000),"Между 50 000 и 100 000",IF(AND(I1028&gt;100000,I1028&lt;500000),"Между 100 000 и 500 000",IF(AND(I1028&gt;500000,I1028&lt;1000000),"Между 500 000 и 1 000 000","&gt;1 000 000")))))))</f>
        <v>0</v>
      </c>
    </row>
    <row r="1029" spans="1:11" x14ac:dyDescent="0.25">
      <c r="A1029" s="4">
        <v>45047</v>
      </c>
      <c r="B1029" t="s">
        <v>16</v>
      </c>
      <c r="C1029" t="s">
        <v>13</v>
      </c>
      <c r="D1029" s="1">
        <v>1</v>
      </c>
      <c r="E1029" s="2">
        <v>4</v>
      </c>
      <c r="F1029" t="s">
        <v>12</v>
      </c>
      <c r="G1029" s="3">
        <v>1</v>
      </c>
      <c r="H1029" s="1">
        <v>5424.73</v>
      </c>
      <c r="I1029" s="1">
        <v>0</v>
      </c>
      <c r="J1029" s="3" t="str">
        <f t="shared" si="32"/>
        <v>Между 1000 и 10 000</v>
      </c>
      <c r="K1029" t="str">
        <f t="shared" si="33"/>
        <v>0</v>
      </c>
    </row>
    <row r="1030" spans="1:11" x14ac:dyDescent="0.25">
      <c r="A1030" s="4">
        <v>45047</v>
      </c>
      <c r="B1030" t="s">
        <v>16</v>
      </c>
      <c r="C1030" t="s">
        <v>13</v>
      </c>
      <c r="D1030" s="1">
        <v>1</v>
      </c>
      <c r="E1030" s="2">
        <v>4</v>
      </c>
      <c r="F1030" t="s">
        <v>11</v>
      </c>
      <c r="G1030" s="3">
        <v>1</v>
      </c>
      <c r="H1030" s="1">
        <v>13694.01</v>
      </c>
      <c r="I1030" s="1">
        <v>0</v>
      </c>
      <c r="J1030" s="3" t="str">
        <f t="shared" si="32"/>
        <v>Между 10 000 и 50 000</v>
      </c>
      <c r="K1030" t="str">
        <f t="shared" si="33"/>
        <v>0</v>
      </c>
    </row>
    <row r="1031" spans="1:11" x14ac:dyDescent="0.25">
      <c r="A1031" s="4">
        <v>45078</v>
      </c>
      <c r="B1031" t="s">
        <v>16</v>
      </c>
      <c r="C1031" t="s">
        <v>13</v>
      </c>
      <c r="D1031" s="1">
        <v>1</v>
      </c>
      <c r="E1031" s="2">
        <v>4</v>
      </c>
      <c r="F1031" t="s">
        <v>11</v>
      </c>
      <c r="G1031" s="3">
        <v>10</v>
      </c>
      <c r="H1031" s="1">
        <v>1369785.1</v>
      </c>
      <c r="I1031" s="1">
        <v>0</v>
      </c>
      <c r="J1031" s="3" t="str">
        <f t="shared" si="32"/>
        <v>&gt;500 000</v>
      </c>
      <c r="K1031" t="str">
        <f t="shared" si="33"/>
        <v>0</v>
      </c>
    </row>
    <row r="1032" spans="1:11" x14ac:dyDescent="0.25">
      <c r="A1032" s="4">
        <v>45078</v>
      </c>
      <c r="B1032" t="s">
        <v>16</v>
      </c>
      <c r="C1032" t="s">
        <v>13</v>
      </c>
      <c r="D1032" s="1">
        <v>2</v>
      </c>
      <c r="E1032" s="2">
        <v>4</v>
      </c>
      <c r="F1032" t="s">
        <v>12</v>
      </c>
      <c r="G1032" s="3">
        <v>1</v>
      </c>
      <c r="H1032" s="1">
        <v>5530.13</v>
      </c>
      <c r="I1032" s="1">
        <v>0</v>
      </c>
      <c r="J1032" s="3" t="str">
        <f t="shared" si="32"/>
        <v>Между 1000 и 10 000</v>
      </c>
      <c r="K1032" t="str">
        <f t="shared" si="33"/>
        <v>0</v>
      </c>
    </row>
    <row r="1033" spans="1:11" x14ac:dyDescent="0.25">
      <c r="A1033" s="4">
        <v>44562</v>
      </c>
      <c r="B1033" t="s">
        <v>16</v>
      </c>
      <c r="C1033" t="s">
        <v>10</v>
      </c>
      <c r="D1033" s="1">
        <v>1</v>
      </c>
      <c r="E1033" s="2">
        <v>4</v>
      </c>
      <c r="F1033" t="s">
        <v>12</v>
      </c>
      <c r="G1033" s="3">
        <v>37</v>
      </c>
      <c r="H1033" s="1">
        <v>6720092.4800000004</v>
      </c>
      <c r="I1033" s="1">
        <v>0</v>
      </c>
      <c r="J1033" s="3" t="str">
        <f t="shared" si="32"/>
        <v>&gt;500 000</v>
      </c>
      <c r="K1033" t="str">
        <f t="shared" si="33"/>
        <v>0</v>
      </c>
    </row>
    <row r="1034" spans="1:11" x14ac:dyDescent="0.25">
      <c r="A1034" s="4">
        <v>44562</v>
      </c>
      <c r="B1034" t="s">
        <v>16</v>
      </c>
      <c r="C1034" t="s">
        <v>13</v>
      </c>
      <c r="D1034" s="1">
        <v>3</v>
      </c>
      <c r="E1034" s="2">
        <v>5</v>
      </c>
      <c r="F1034" t="s">
        <v>12</v>
      </c>
      <c r="G1034" s="3">
        <v>1</v>
      </c>
      <c r="H1034" s="1">
        <v>217989.41</v>
      </c>
      <c r="I1034" s="1">
        <v>0</v>
      </c>
      <c r="J1034" s="3" t="str">
        <f t="shared" si="32"/>
        <v>Между 100 000 и 500 000</v>
      </c>
      <c r="K1034" t="str">
        <f t="shared" si="33"/>
        <v>0</v>
      </c>
    </row>
    <row r="1035" spans="1:11" x14ac:dyDescent="0.25">
      <c r="A1035" s="4">
        <v>44562</v>
      </c>
      <c r="B1035" t="s">
        <v>16</v>
      </c>
      <c r="C1035" t="s">
        <v>13</v>
      </c>
      <c r="D1035" s="1">
        <v>3</v>
      </c>
      <c r="E1035" s="2">
        <v>5</v>
      </c>
      <c r="F1035" t="s">
        <v>11</v>
      </c>
      <c r="G1035" s="3">
        <v>3</v>
      </c>
      <c r="H1035" s="1">
        <v>173837.33</v>
      </c>
      <c r="I1035" s="1">
        <v>0</v>
      </c>
      <c r="J1035" s="3" t="str">
        <f t="shared" si="32"/>
        <v>Между 100 000 и 500 000</v>
      </c>
      <c r="K1035" t="str">
        <f t="shared" si="33"/>
        <v>0</v>
      </c>
    </row>
    <row r="1036" spans="1:11" x14ac:dyDescent="0.25">
      <c r="A1036" s="4">
        <v>44593</v>
      </c>
      <c r="B1036" t="s">
        <v>16</v>
      </c>
      <c r="C1036" t="s">
        <v>10</v>
      </c>
      <c r="D1036" s="1">
        <v>2</v>
      </c>
      <c r="E1036" s="2">
        <v>5</v>
      </c>
      <c r="F1036" t="s">
        <v>12</v>
      </c>
      <c r="G1036" s="3">
        <v>47</v>
      </c>
      <c r="H1036" s="1">
        <v>7364029.3600000003</v>
      </c>
      <c r="I1036" s="1">
        <v>0</v>
      </c>
      <c r="J1036" s="3" t="str">
        <f t="shared" si="32"/>
        <v>&gt;500 000</v>
      </c>
      <c r="K1036" t="str">
        <f t="shared" si="33"/>
        <v>0</v>
      </c>
    </row>
    <row r="1037" spans="1:11" x14ac:dyDescent="0.25">
      <c r="A1037" s="4">
        <v>44593</v>
      </c>
      <c r="B1037" t="s">
        <v>16</v>
      </c>
      <c r="C1037" t="s">
        <v>13</v>
      </c>
      <c r="D1037" s="1">
        <v>1</v>
      </c>
      <c r="E1037" s="2">
        <v>5</v>
      </c>
      <c r="F1037" t="s">
        <v>12</v>
      </c>
      <c r="G1037" s="3">
        <v>1</v>
      </c>
      <c r="H1037" s="1">
        <v>61985.39</v>
      </c>
      <c r="I1037" s="1">
        <v>0</v>
      </c>
      <c r="J1037" s="3" t="str">
        <f t="shared" si="32"/>
        <v>Между 50 000 и 100 000</v>
      </c>
      <c r="K1037" t="str">
        <f t="shared" si="33"/>
        <v>0</v>
      </c>
    </row>
    <row r="1038" spans="1:11" x14ac:dyDescent="0.25">
      <c r="A1038" s="4">
        <v>44593</v>
      </c>
      <c r="B1038" t="s">
        <v>16</v>
      </c>
      <c r="C1038" t="s">
        <v>13</v>
      </c>
      <c r="D1038" s="1">
        <v>1</v>
      </c>
      <c r="E1038" s="2">
        <v>5</v>
      </c>
      <c r="F1038" t="s">
        <v>11</v>
      </c>
      <c r="G1038" s="3">
        <v>4</v>
      </c>
      <c r="H1038" s="1">
        <v>546584.97</v>
      </c>
      <c r="I1038" s="1">
        <v>0</v>
      </c>
      <c r="J1038" s="3" t="str">
        <f t="shared" si="32"/>
        <v>&gt;500 000</v>
      </c>
      <c r="K1038" t="str">
        <f t="shared" si="33"/>
        <v>0</v>
      </c>
    </row>
    <row r="1039" spans="1:11" x14ac:dyDescent="0.25">
      <c r="A1039" s="4">
        <v>44593</v>
      </c>
      <c r="B1039" t="s">
        <v>16</v>
      </c>
      <c r="C1039" t="s">
        <v>13</v>
      </c>
      <c r="D1039" s="1">
        <v>3</v>
      </c>
      <c r="E1039" s="2">
        <v>5</v>
      </c>
      <c r="F1039" t="s">
        <v>11</v>
      </c>
      <c r="G1039" s="3">
        <v>7</v>
      </c>
      <c r="H1039" s="1">
        <v>945469.77</v>
      </c>
      <c r="I1039" s="1">
        <v>0</v>
      </c>
      <c r="J1039" s="3" t="str">
        <f t="shared" si="32"/>
        <v>&gt;500 000</v>
      </c>
      <c r="K1039" t="str">
        <f t="shared" si="33"/>
        <v>0</v>
      </c>
    </row>
    <row r="1040" spans="1:11" x14ac:dyDescent="0.25">
      <c r="A1040" s="4">
        <v>44593</v>
      </c>
      <c r="B1040" t="s">
        <v>16</v>
      </c>
      <c r="C1040" t="s">
        <v>13</v>
      </c>
      <c r="D1040" s="1">
        <v>4</v>
      </c>
      <c r="E1040" s="2">
        <v>5</v>
      </c>
      <c r="F1040" t="s">
        <v>12</v>
      </c>
      <c r="G1040" s="3">
        <v>1</v>
      </c>
      <c r="H1040" s="1">
        <v>221853.67</v>
      </c>
      <c r="I1040" s="1">
        <v>0</v>
      </c>
      <c r="J1040" s="3" t="str">
        <f t="shared" si="32"/>
        <v>Между 100 000 и 500 000</v>
      </c>
      <c r="K1040" t="str">
        <f t="shared" si="33"/>
        <v>0</v>
      </c>
    </row>
    <row r="1041" spans="1:11" x14ac:dyDescent="0.25">
      <c r="A1041" s="4">
        <v>44593</v>
      </c>
      <c r="B1041" t="s">
        <v>16</v>
      </c>
      <c r="C1041" t="s">
        <v>13</v>
      </c>
      <c r="D1041" s="1">
        <v>4</v>
      </c>
      <c r="E1041" s="2">
        <v>5</v>
      </c>
      <c r="F1041" t="s">
        <v>11</v>
      </c>
      <c r="G1041" s="3">
        <v>2</v>
      </c>
      <c r="H1041" s="1">
        <v>139367.51</v>
      </c>
      <c r="I1041" s="1">
        <v>0</v>
      </c>
      <c r="J1041" s="3" t="str">
        <f t="shared" si="32"/>
        <v>Между 100 000 и 500 000</v>
      </c>
      <c r="K1041" t="str">
        <f t="shared" si="33"/>
        <v>0</v>
      </c>
    </row>
    <row r="1042" spans="1:11" x14ac:dyDescent="0.25">
      <c r="A1042" s="4">
        <v>44621</v>
      </c>
      <c r="B1042" t="s">
        <v>16</v>
      </c>
      <c r="C1042" t="s">
        <v>10</v>
      </c>
      <c r="D1042" s="1">
        <v>1</v>
      </c>
      <c r="E1042" s="2">
        <v>5</v>
      </c>
      <c r="F1042" t="s">
        <v>12</v>
      </c>
      <c r="G1042" s="3">
        <v>38</v>
      </c>
      <c r="H1042" s="1">
        <v>8137986.2400000002</v>
      </c>
      <c r="I1042" s="1">
        <v>0</v>
      </c>
      <c r="J1042" s="3" t="str">
        <f t="shared" si="32"/>
        <v>&gt;500 000</v>
      </c>
      <c r="K1042" t="str">
        <f t="shared" si="33"/>
        <v>0</v>
      </c>
    </row>
    <row r="1043" spans="1:11" x14ac:dyDescent="0.25">
      <c r="A1043" s="4">
        <v>44621</v>
      </c>
      <c r="B1043" t="s">
        <v>16</v>
      </c>
      <c r="C1043" t="s">
        <v>13</v>
      </c>
      <c r="D1043" s="1">
        <v>1</v>
      </c>
      <c r="E1043" s="2">
        <v>5</v>
      </c>
      <c r="F1043" t="s">
        <v>12</v>
      </c>
      <c r="G1043" s="3">
        <v>1</v>
      </c>
      <c r="H1043" s="1">
        <v>192531.92</v>
      </c>
      <c r="I1043" s="1">
        <v>0</v>
      </c>
      <c r="J1043" s="3" t="str">
        <f t="shared" si="32"/>
        <v>Между 100 000 и 500 000</v>
      </c>
      <c r="K1043" t="str">
        <f t="shared" si="33"/>
        <v>0</v>
      </c>
    </row>
    <row r="1044" spans="1:11" x14ac:dyDescent="0.25">
      <c r="A1044" s="4">
        <v>44621</v>
      </c>
      <c r="B1044" t="s">
        <v>16</v>
      </c>
      <c r="C1044" t="s">
        <v>13</v>
      </c>
      <c r="D1044" s="1">
        <v>2</v>
      </c>
      <c r="E1044" s="2">
        <v>5</v>
      </c>
      <c r="F1044" t="s">
        <v>12</v>
      </c>
      <c r="G1044" s="3">
        <v>1</v>
      </c>
      <c r="H1044" s="1">
        <v>63337.95</v>
      </c>
      <c r="I1044" s="1">
        <v>0</v>
      </c>
      <c r="J1044" s="3" t="str">
        <f t="shared" si="32"/>
        <v>Между 50 000 и 100 000</v>
      </c>
      <c r="K1044" t="str">
        <f t="shared" si="33"/>
        <v>0</v>
      </c>
    </row>
    <row r="1045" spans="1:11" x14ac:dyDescent="0.25">
      <c r="A1045" s="4">
        <v>44621</v>
      </c>
      <c r="B1045" t="s">
        <v>16</v>
      </c>
      <c r="C1045" t="s">
        <v>13</v>
      </c>
      <c r="D1045" s="1">
        <v>2</v>
      </c>
      <c r="E1045" s="2">
        <v>5</v>
      </c>
      <c r="F1045" t="s">
        <v>11</v>
      </c>
      <c r="G1045" s="3">
        <v>4</v>
      </c>
      <c r="H1045" s="1">
        <v>556136.16</v>
      </c>
      <c r="I1045" s="1">
        <v>0</v>
      </c>
      <c r="J1045" s="3" t="str">
        <f t="shared" si="32"/>
        <v>&gt;500 000</v>
      </c>
      <c r="K1045" t="str">
        <f t="shared" si="33"/>
        <v>0</v>
      </c>
    </row>
    <row r="1046" spans="1:11" x14ac:dyDescent="0.25">
      <c r="A1046" s="4">
        <v>44621</v>
      </c>
      <c r="B1046" t="s">
        <v>16</v>
      </c>
      <c r="C1046" t="s">
        <v>13</v>
      </c>
      <c r="D1046" s="1">
        <v>4</v>
      </c>
      <c r="E1046" s="2">
        <v>5</v>
      </c>
      <c r="F1046" t="s">
        <v>11</v>
      </c>
      <c r="G1046" s="3">
        <v>7</v>
      </c>
      <c r="H1046" s="1">
        <v>962463.07</v>
      </c>
      <c r="I1046" s="1">
        <v>0</v>
      </c>
      <c r="J1046" s="3" t="str">
        <f t="shared" si="32"/>
        <v>&gt;500 000</v>
      </c>
      <c r="K1046" t="str">
        <f t="shared" si="33"/>
        <v>0</v>
      </c>
    </row>
    <row r="1047" spans="1:11" x14ac:dyDescent="0.25">
      <c r="A1047" s="4">
        <v>44652</v>
      </c>
      <c r="B1047" t="s">
        <v>16</v>
      </c>
      <c r="C1047" t="s">
        <v>10</v>
      </c>
      <c r="D1047" s="1">
        <v>2</v>
      </c>
      <c r="E1047" s="2">
        <v>5</v>
      </c>
      <c r="F1047" t="s">
        <v>12</v>
      </c>
      <c r="G1047" s="3">
        <v>37</v>
      </c>
      <c r="H1047" s="1">
        <v>7637771.6799999997</v>
      </c>
      <c r="I1047" s="1">
        <v>0</v>
      </c>
      <c r="J1047" s="3" t="str">
        <f t="shared" si="32"/>
        <v>&gt;500 000</v>
      </c>
      <c r="K1047" t="str">
        <f t="shared" si="33"/>
        <v>0</v>
      </c>
    </row>
    <row r="1048" spans="1:11" x14ac:dyDescent="0.25">
      <c r="A1048" s="4">
        <v>44652</v>
      </c>
      <c r="B1048" t="s">
        <v>16</v>
      </c>
      <c r="C1048" t="s">
        <v>13</v>
      </c>
      <c r="D1048" s="1">
        <v>1</v>
      </c>
      <c r="E1048" s="2">
        <v>5</v>
      </c>
      <c r="F1048" t="s">
        <v>12</v>
      </c>
      <c r="G1048" s="3">
        <v>2</v>
      </c>
      <c r="H1048" s="1">
        <v>38107.449999999997</v>
      </c>
      <c r="I1048" s="1">
        <v>0</v>
      </c>
      <c r="J1048" s="3" t="str">
        <f t="shared" si="32"/>
        <v>Между 10 000 и 50 000</v>
      </c>
      <c r="K1048" t="str">
        <f t="shared" si="33"/>
        <v>0</v>
      </c>
    </row>
    <row r="1049" spans="1:11" x14ac:dyDescent="0.25">
      <c r="A1049" s="4">
        <v>44652</v>
      </c>
      <c r="B1049" t="s">
        <v>16</v>
      </c>
      <c r="C1049" t="s">
        <v>13</v>
      </c>
      <c r="D1049" s="1">
        <v>1</v>
      </c>
      <c r="E1049" s="2">
        <v>5</v>
      </c>
      <c r="F1049" t="s">
        <v>11</v>
      </c>
      <c r="G1049" s="3">
        <v>4</v>
      </c>
      <c r="H1049" s="1">
        <v>418857.43</v>
      </c>
      <c r="I1049" s="1">
        <v>0</v>
      </c>
      <c r="J1049" s="3" t="str">
        <f t="shared" si="32"/>
        <v>Между 100 000 и 500 000</v>
      </c>
      <c r="K1049" t="str">
        <f t="shared" si="33"/>
        <v>0</v>
      </c>
    </row>
    <row r="1050" spans="1:11" x14ac:dyDescent="0.25">
      <c r="A1050" s="4">
        <v>44652</v>
      </c>
      <c r="B1050" t="s">
        <v>16</v>
      </c>
      <c r="C1050" t="s">
        <v>13</v>
      </c>
      <c r="D1050" s="1">
        <v>2</v>
      </c>
      <c r="E1050" s="2">
        <v>5</v>
      </c>
      <c r="F1050" t="s">
        <v>12</v>
      </c>
      <c r="G1050" s="3">
        <v>1</v>
      </c>
      <c r="H1050" s="1">
        <v>197007.64</v>
      </c>
      <c r="I1050" s="1">
        <v>0</v>
      </c>
      <c r="J1050" s="3" t="str">
        <f t="shared" si="32"/>
        <v>Между 100 000 и 500 000</v>
      </c>
      <c r="K1050" t="str">
        <f t="shared" si="33"/>
        <v>0</v>
      </c>
    </row>
    <row r="1051" spans="1:11" x14ac:dyDescent="0.25">
      <c r="A1051" s="4">
        <v>44652</v>
      </c>
      <c r="B1051" t="s">
        <v>16</v>
      </c>
      <c r="C1051" t="s">
        <v>13</v>
      </c>
      <c r="D1051" s="1">
        <v>3</v>
      </c>
      <c r="E1051" s="2">
        <v>5</v>
      </c>
      <c r="F1051" t="s">
        <v>12</v>
      </c>
      <c r="G1051" s="3">
        <v>1</v>
      </c>
      <c r="H1051" s="1">
        <v>64889.97</v>
      </c>
      <c r="I1051" s="1">
        <v>0</v>
      </c>
      <c r="J1051" s="3" t="str">
        <f t="shared" si="32"/>
        <v>Между 50 000 и 100 000</v>
      </c>
      <c r="K1051" t="str">
        <f t="shared" si="33"/>
        <v>0</v>
      </c>
    </row>
    <row r="1052" spans="1:11" x14ac:dyDescent="0.25">
      <c r="A1052" s="4">
        <v>44652</v>
      </c>
      <c r="B1052" t="s">
        <v>16</v>
      </c>
      <c r="C1052" t="s">
        <v>13</v>
      </c>
      <c r="D1052" s="1">
        <v>3</v>
      </c>
      <c r="E1052" s="2">
        <v>5</v>
      </c>
      <c r="F1052" t="s">
        <v>11</v>
      </c>
      <c r="G1052" s="3">
        <v>4</v>
      </c>
      <c r="H1052" s="1">
        <v>567104.81999999995</v>
      </c>
      <c r="I1052" s="1">
        <v>0</v>
      </c>
      <c r="J1052" s="3" t="str">
        <f t="shared" si="32"/>
        <v>&gt;500 000</v>
      </c>
      <c r="K1052" t="str">
        <f t="shared" si="33"/>
        <v>0</v>
      </c>
    </row>
    <row r="1053" spans="1:11" x14ac:dyDescent="0.25">
      <c r="A1053" s="4">
        <v>44682</v>
      </c>
      <c r="B1053" t="s">
        <v>16</v>
      </c>
      <c r="C1053" t="s">
        <v>10</v>
      </c>
      <c r="D1053" s="1">
        <v>3</v>
      </c>
      <c r="E1053" s="2">
        <v>5</v>
      </c>
      <c r="F1053" t="s">
        <v>12</v>
      </c>
      <c r="G1053" s="3">
        <v>33</v>
      </c>
      <c r="H1053" s="1">
        <v>7705615.1100000003</v>
      </c>
      <c r="I1053" s="1">
        <v>0</v>
      </c>
      <c r="J1053" s="3" t="str">
        <f t="shared" si="32"/>
        <v>&gt;500 000</v>
      </c>
      <c r="K1053" t="str">
        <f t="shared" si="33"/>
        <v>0</v>
      </c>
    </row>
    <row r="1054" spans="1:11" x14ac:dyDescent="0.25">
      <c r="A1054" s="4">
        <v>44682</v>
      </c>
      <c r="B1054" t="s">
        <v>16</v>
      </c>
      <c r="C1054" t="s">
        <v>10</v>
      </c>
      <c r="D1054" s="1">
        <v>3</v>
      </c>
      <c r="E1054" s="2">
        <v>5</v>
      </c>
      <c r="F1054" t="s">
        <v>11</v>
      </c>
      <c r="G1054" s="3">
        <v>62</v>
      </c>
      <c r="H1054" s="1">
        <v>3119157.13</v>
      </c>
      <c r="I1054" s="1">
        <v>0</v>
      </c>
      <c r="J1054" s="3" t="str">
        <f t="shared" si="32"/>
        <v>&gt;500 000</v>
      </c>
      <c r="K1054" t="str">
        <f t="shared" si="33"/>
        <v>0</v>
      </c>
    </row>
    <row r="1055" spans="1:11" x14ac:dyDescent="0.25">
      <c r="A1055" s="4">
        <v>44682</v>
      </c>
      <c r="B1055" t="s">
        <v>16</v>
      </c>
      <c r="C1055" t="s">
        <v>13</v>
      </c>
      <c r="D1055" s="1">
        <v>1</v>
      </c>
      <c r="E1055" s="2">
        <v>5</v>
      </c>
      <c r="F1055" t="s">
        <v>12</v>
      </c>
      <c r="G1055" s="3">
        <v>2</v>
      </c>
      <c r="H1055" s="1">
        <v>109248.05</v>
      </c>
      <c r="I1055" s="1">
        <v>0</v>
      </c>
      <c r="J1055" s="3" t="str">
        <f t="shared" si="32"/>
        <v>Между 100 000 и 500 000</v>
      </c>
      <c r="K1055" t="str">
        <f t="shared" si="33"/>
        <v>0</v>
      </c>
    </row>
    <row r="1056" spans="1:11" x14ac:dyDescent="0.25">
      <c r="A1056" s="4">
        <v>44682</v>
      </c>
      <c r="B1056" t="s">
        <v>16</v>
      </c>
      <c r="C1056" t="s">
        <v>13</v>
      </c>
      <c r="D1056" s="1">
        <v>2</v>
      </c>
      <c r="E1056" s="2">
        <v>5</v>
      </c>
      <c r="F1056" t="s">
        <v>12</v>
      </c>
      <c r="G1056" s="3">
        <v>1</v>
      </c>
      <c r="H1056" s="1">
        <v>3224.82</v>
      </c>
      <c r="I1056" s="1">
        <v>0</v>
      </c>
      <c r="J1056" s="3" t="str">
        <f t="shared" si="32"/>
        <v>Между 1000 и 10 000</v>
      </c>
      <c r="K1056" t="str">
        <f t="shared" si="33"/>
        <v>0</v>
      </c>
    </row>
    <row r="1057" spans="1:11" x14ac:dyDescent="0.25">
      <c r="A1057" s="4">
        <v>44682</v>
      </c>
      <c r="B1057" t="s">
        <v>16</v>
      </c>
      <c r="C1057" t="s">
        <v>13</v>
      </c>
      <c r="D1057" s="1">
        <v>2</v>
      </c>
      <c r="E1057" s="2">
        <v>5</v>
      </c>
      <c r="F1057" t="s">
        <v>11</v>
      </c>
      <c r="G1057" s="3">
        <v>4</v>
      </c>
      <c r="H1057" s="1">
        <v>428652.02</v>
      </c>
      <c r="I1057" s="1">
        <v>0</v>
      </c>
      <c r="J1057" s="3" t="str">
        <f t="shared" si="32"/>
        <v>Между 100 000 и 500 000</v>
      </c>
      <c r="K1057" t="str">
        <f t="shared" si="33"/>
        <v>0</v>
      </c>
    </row>
    <row r="1058" spans="1:11" x14ac:dyDescent="0.25">
      <c r="A1058" s="4">
        <v>44682</v>
      </c>
      <c r="B1058" t="s">
        <v>16</v>
      </c>
      <c r="C1058" t="s">
        <v>13</v>
      </c>
      <c r="D1058" s="1">
        <v>3</v>
      </c>
      <c r="E1058" s="2">
        <v>5</v>
      </c>
      <c r="F1058" t="s">
        <v>12</v>
      </c>
      <c r="G1058" s="3">
        <v>1</v>
      </c>
      <c r="H1058" s="1">
        <v>201640.82</v>
      </c>
      <c r="I1058" s="1">
        <v>0</v>
      </c>
      <c r="J1058" s="3" t="str">
        <f t="shared" si="32"/>
        <v>Между 100 000 и 500 000</v>
      </c>
      <c r="K1058" t="str">
        <f t="shared" si="33"/>
        <v>0</v>
      </c>
    </row>
    <row r="1059" spans="1:11" x14ac:dyDescent="0.25">
      <c r="A1059" s="4">
        <v>44682</v>
      </c>
      <c r="B1059" t="s">
        <v>16</v>
      </c>
      <c r="C1059" t="s">
        <v>13</v>
      </c>
      <c r="D1059" s="1">
        <v>4</v>
      </c>
      <c r="E1059" s="2">
        <v>5</v>
      </c>
      <c r="F1059" t="s">
        <v>12</v>
      </c>
      <c r="G1059" s="3">
        <v>1</v>
      </c>
      <c r="H1059" s="1">
        <v>66503.81</v>
      </c>
      <c r="I1059" s="1">
        <v>0</v>
      </c>
      <c r="J1059" s="3" t="str">
        <f t="shared" si="32"/>
        <v>Между 50 000 и 100 000</v>
      </c>
      <c r="K1059" t="str">
        <f t="shared" si="33"/>
        <v>0</v>
      </c>
    </row>
    <row r="1060" spans="1:11" x14ac:dyDescent="0.25">
      <c r="A1060" s="4">
        <v>44682</v>
      </c>
      <c r="B1060" t="s">
        <v>16</v>
      </c>
      <c r="C1060" t="s">
        <v>13</v>
      </c>
      <c r="D1060" s="1">
        <v>4</v>
      </c>
      <c r="E1060" s="2">
        <v>5</v>
      </c>
      <c r="F1060" t="s">
        <v>11</v>
      </c>
      <c r="G1060" s="3">
        <v>4</v>
      </c>
      <c r="H1060" s="1">
        <v>563462.85</v>
      </c>
      <c r="I1060" s="1">
        <v>0</v>
      </c>
      <c r="J1060" s="3" t="str">
        <f t="shared" si="32"/>
        <v>&gt;500 000</v>
      </c>
      <c r="K1060" t="str">
        <f t="shared" si="33"/>
        <v>0</v>
      </c>
    </row>
    <row r="1061" spans="1:11" x14ac:dyDescent="0.25">
      <c r="A1061" s="4">
        <v>44713</v>
      </c>
      <c r="B1061" t="s">
        <v>16</v>
      </c>
      <c r="C1061" t="s">
        <v>13</v>
      </c>
      <c r="D1061" s="1">
        <v>2</v>
      </c>
      <c r="E1061" s="2">
        <v>5</v>
      </c>
      <c r="F1061" t="s">
        <v>12</v>
      </c>
      <c r="G1061" s="3">
        <v>2</v>
      </c>
      <c r="H1061" s="1">
        <v>110657.52</v>
      </c>
      <c r="I1061" s="1">
        <v>0</v>
      </c>
      <c r="J1061" s="3" t="str">
        <f t="shared" si="32"/>
        <v>Между 100 000 и 500 000</v>
      </c>
      <c r="K1061" t="str">
        <f t="shared" si="33"/>
        <v>0</v>
      </c>
    </row>
    <row r="1062" spans="1:11" x14ac:dyDescent="0.25">
      <c r="A1062" s="4">
        <v>44713</v>
      </c>
      <c r="B1062" t="s">
        <v>16</v>
      </c>
      <c r="C1062" t="s">
        <v>13</v>
      </c>
      <c r="D1062" s="1">
        <v>3</v>
      </c>
      <c r="E1062" s="2">
        <v>5</v>
      </c>
      <c r="F1062" t="s">
        <v>12</v>
      </c>
      <c r="G1062" s="3">
        <v>1</v>
      </c>
      <c r="H1062" s="1">
        <v>3304.9</v>
      </c>
      <c r="I1062" s="1">
        <v>0</v>
      </c>
      <c r="J1062" s="3" t="str">
        <f t="shared" si="32"/>
        <v>Между 1000 и 10 000</v>
      </c>
      <c r="K1062" t="str">
        <f t="shared" si="33"/>
        <v>0</v>
      </c>
    </row>
    <row r="1063" spans="1:11" x14ac:dyDescent="0.25">
      <c r="A1063" s="4">
        <v>44713</v>
      </c>
      <c r="B1063" t="s">
        <v>16</v>
      </c>
      <c r="C1063" t="s">
        <v>13</v>
      </c>
      <c r="D1063" s="1">
        <v>3</v>
      </c>
      <c r="E1063" s="2">
        <v>5</v>
      </c>
      <c r="F1063" t="s">
        <v>11</v>
      </c>
      <c r="G1063" s="3">
        <v>4</v>
      </c>
      <c r="H1063" s="1">
        <v>438409.32</v>
      </c>
      <c r="I1063" s="1">
        <v>0</v>
      </c>
      <c r="J1063" s="3" t="str">
        <f t="shared" si="32"/>
        <v>Между 100 000 и 500 000</v>
      </c>
      <c r="K1063" t="str">
        <f t="shared" si="33"/>
        <v>0</v>
      </c>
    </row>
    <row r="1064" spans="1:11" x14ac:dyDescent="0.25">
      <c r="A1064" s="4">
        <v>44713</v>
      </c>
      <c r="B1064" t="s">
        <v>16</v>
      </c>
      <c r="C1064" t="s">
        <v>13</v>
      </c>
      <c r="D1064" s="1">
        <v>4</v>
      </c>
      <c r="E1064" s="2">
        <v>5</v>
      </c>
      <c r="F1064" t="s">
        <v>12</v>
      </c>
      <c r="G1064" s="3">
        <v>1</v>
      </c>
      <c r="H1064" s="1">
        <v>206247.75</v>
      </c>
      <c r="I1064" s="1">
        <v>0</v>
      </c>
      <c r="J1064" s="3" t="str">
        <f t="shared" si="32"/>
        <v>Между 100 000 и 500 000</v>
      </c>
      <c r="K1064" t="str">
        <f t="shared" si="33"/>
        <v>0</v>
      </c>
    </row>
    <row r="1065" spans="1:11" x14ac:dyDescent="0.25">
      <c r="A1065" s="4">
        <v>44743</v>
      </c>
      <c r="B1065" t="s">
        <v>16</v>
      </c>
      <c r="C1065" t="s">
        <v>13</v>
      </c>
      <c r="D1065" s="1">
        <v>1</v>
      </c>
      <c r="E1065" s="2">
        <v>5</v>
      </c>
      <c r="F1065" t="s">
        <v>12</v>
      </c>
      <c r="G1065" s="3">
        <v>1</v>
      </c>
      <c r="H1065" s="1">
        <v>235538.26</v>
      </c>
      <c r="I1065" s="1">
        <v>0</v>
      </c>
      <c r="J1065" s="3" t="str">
        <f t="shared" si="32"/>
        <v>Между 100 000 и 500 000</v>
      </c>
      <c r="K1065" t="str">
        <f t="shared" si="33"/>
        <v>0</v>
      </c>
    </row>
    <row r="1066" spans="1:11" x14ac:dyDescent="0.25">
      <c r="A1066" s="4">
        <v>44743</v>
      </c>
      <c r="B1066" t="s">
        <v>16</v>
      </c>
      <c r="C1066" t="s">
        <v>13</v>
      </c>
      <c r="D1066" s="1">
        <v>3</v>
      </c>
      <c r="E1066" s="2">
        <v>5</v>
      </c>
      <c r="F1066" t="s">
        <v>12</v>
      </c>
      <c r="G1066" s="3">
        <v>2</v>
      </c>
      <c r="H1066" s="1">
        <v>112092.21</v>
      </c>
      <c r="I1066" s="1">
        <v>0</v>
      </c>
      <c r="J1066" s="3" t="str">
        <f t="shared" si="32"/>
        <v>Между 100 000 и 500 000</v>
      </c>
      <c r="K1066" t="str">
        <f t="shared" si="33"/>
        <v>0</v>
      </c>
    </row>
    <row r="1067" spans="1:11" x14ac:dyDescent="0.25">
      <c r="A1067" s="4">
        <v>44743</v>
      </c>
      <c r="B1067" t="s">
        <v>16</v>
      </c>
      <c r="C1067" t="s">
        <v>13</v>
      </c>
      <c r="D1067" s="1">
        <v>4</v>
      </c>
      <c r="E1067" s="2">
        <v>5</v>
      </c>
      <c r="F1067" t="s">
        <v>12</v>
      </c>
      <c r="G1067" s="3">
        <v>1</v>
      </c>
      <c r="H1067" s="1">
        <v>3390.7</v>
      </c>
      <c r="I1067" s="1">
        <v>0</v>
      </c>
      <c r="J1067" s="3" t="str">
        <f t="shared" si="32"/>
        <v>Между 1000 и 10 000</v>
      </c>
      <c r="K1067" t="str">
        <f t="shared" si="33"/>
        <v>0</v>
      </c>
    </row>
    <row r="1068" spans="1:11" x14ac:dyDescent="0.25">
      <c r="A1068" s="4">
        <v>44743</v>
      </c>
      <c r="B1068" t="s">
        <v>16</v>
      </c>
      <c r="C1068" t="s">
        <v>13</v>
      </c>
      <c r="D1068" s="1">
        <v>4</v>
      </c>
      <c r="E1068" s="2">
        <v>5</v>
      </c>
      <c r="F1068" t="s">
        <v>11</v>
      </c>
      <c r="G1068" s="3">
        <v>4</v>
      </c>
      <c r="H1068" s="1">
        <v>448614.08</v>
      </c>
      <c r="I1068" s="1">
        <v>0</v>
      </c>
      <c r="J1068" s="3" t="str">
        <f t="shared" si="32"/>
        <v>Между 100 000 и 500 000</v>
      </c>
      <c r="K1068" t="str">
        <f t="shared" si="33"/>
        <v>0</v>
      </c>
    </row>
    <row r="1069" spans="1:11" x14ac:dyDescent="0.25">
      <c r="A1069" s="4">
        <v>44774</v>
      </c>
      <c r="B1069" t="s">
        <v>16</v>
      </c>
      <c r="C1069" t="s">
        <v>13</v>
      </c>
      <c r="D1069" s="1">
        <v>4</v>
      </c>
      <c r="E1069" s="2">
        <v>5</v>
      </c>
      <c r="F1069" t="s">
        <v>12</v>
      </c>
      <c r="G1069" s="3">
        <v>2</v>
      </c>
      <c r="H1069" s="1">
        <v>113641.84</v>
      </c>
      <c r="I1069" s="1">
        <v>0</v>
      </c>
      <c r="J1069" s="3" t="str">
        <f t="shared" si="32"/>
        <v>Между 100 000 и 500 000</v>
      </c>
      <c r="K1069" t="str">
        <f t="shared" si="33"/>
        <v>0</v>
      </c>
    </row>
    <row r="1070" spans="1:11" x14ac:dyDescent="0.25">
      <c r="A1070" s="4">
        <v>44805</v>
      </c>
      <c r="B1070" t="s">
        <v>16</v>
      </c>
      <c r="C1070" t="s">
        <v>13</v>
      </c>
      <c r="D1070" s="1">
        <v>1</v>
      </c>
      <c r="E1070" s="2">
        <v>5</v>
      </c>
      <c r="F1070" t="s">
        <v>12</v>
      </c>
      <c r="G1070" s="3">
        <v>1</v>
      </c>
      <c r="H1070" s="1">
        <v>321664.96000000002</v>
      </c>
      <c r="I1070" s="1">
        <v>0</v>
      </c>
      <c r="J1070" s="3" t="str">
        <f t="shared" si="32"/>
        <v>Между 100 000 и 500 000</v>
      </c>
      <c r="K1070" t="str">
        <f t="shared" si="33"/>
        <v>0</v>
      </c>
    </row>
    <row r="1071" spans="1:11" x14ac:dyDescent="0.25">
      <c r="A1071" s="4">
        <v>44835</v>
      </c>
      <c r="B1071" t="s">
        <v>16</v>
      </c>
      <c r="C1071" t="s">
        <v>13</v>
      </c>
      <c r="D1071" s="1">
        <v>2</v>
      </c>
      <c r="E1071" s="2">
        <v>5</v>
      </c>
      <c r="F1071" t="s">
        <v>12</v>
      </c>
      <c r="G1071" s="3">
        <v>1</v>
      </c>
      <c r="H1071" s="1">
        <v>327663.18</v>
      </c>
      <c r="I1071" s="1">
        <v>0</v>
      </c>
      <c r="J1071" s="3" t="str">
        <f t="shared" si="32"/>
        <v>Между 100 000 и 500 000</v>
      </c>
      <c r="K1071" t="str">
        <f t="shared" si="33"/>
        <v>0</v>
      </c>
    </row>
    <row r="1072" spans="1:11" x14ac:dyDescent="0.25">
      <c r="A1072" s="4">
        <v>44866</v>
      </c>
      <c r="B1072" t="s">
        <v>16</v>
      </c>
      <c r="C1072" t="s">
        <v>13</v>
      </c>
      <c r="D1072" s="1">
        <v>1</v>
      </c>
      <c r="E1072" s="2">
        <v>5</v>
      </c>
      <c r="F1072" t="s">
        <v>12</v>
      </c>
      <c r="G1072" s="3">
        <v>1</v>
      </c>
      <c r="H1072" s="1">
        <v>31654.27</v>
      </c>
      <c r="I1072" s="1">
        <v>0</v>
      </c>
      <c r="J1072" s="3" t="str">
        <f t="shared" si="32"/>
        <v>Между 10 000 и 50 000</v>
      </c>
      <c r="K1072" t="str">
        <f t="shared" si="33"/>
        <v>0</v>
      </c>
    </row>
    <row r="1073" spans="1:11" x14ac:dyDescent="0.25">
      <c r="A1073" s="4">
        <v>44866</v>
      </c>
      <c r="B1073" t="s">
        <v>16</v>
      </c>
      <c r="C1073" t="s">
        <v>13</v>
      </c>
      <c r="D1073" s="1">
        <v>3</v>
      </c>
      <c r="E1073" s="2">
        <v>5</v>
      </c>
      <c r="F1073" t="s">
        <v>12</v>
      </c>
      <c r="G1073" s="3">
        <v>1</v>
      </c>
      <c r="H1073" s="1">
        <v>334098.48</v>
      </c>
      <c r="I1073" s="1">
        <v>0</v>
      </c>
      <c r="J1073" s="3" t="str">
        <f t="shared" si="32"/>
        <v>Между 100 000 и 500 000</v>
      </c>
      <c r="K1073" t="str">
        <f t="shared" si="33"/>
        <v>0</v>
      </c>
    </row>
    <row r="1074" spans="1:11" x14ac:dyDescent="0.25">
      <c r="A1074" s="4">
        <v>44896</v>
      </c>
      <c r="B1074" t="s">
        <v>16</v>
      </c>
      <c r="C1074" t="s">
        <v>13</v>
      </c>
      <c r="D1074" s="1">
        <v>1</v>
      </c>
      <c r="E1074" s="2">
        <v>5</v>
      </c>
      <c r="F1074" t="s">
        <v>12</v>
      </c>
      <c r="G1074" s="3">
        <v>1</v>
      </c>
      <c r="H1074" s="1">
        <v>2986.87</v>
      </c>
      <c r="I1074" s="1">
        <v>0</v>
      </c>
      <c r="J1074" s="3" t="str">
        <f t="shared" si="32"/>
        <v>Между 1000 и 10 000</v>
      </c>
      <c r="K1074" t="str">
        <f t="shared" si="33"/>
        <v>0</v>
      </c>
    </row>
    <row r="1075" spans="1:11" x14ac:dyDescent="0.25">
      <c r="A1075" s="4">
        <v>44896</v>
      </c>
      <c r="B1075" t="s">
        <v>16</v>
      </c>
      <c r="C1075" t="s">
        <v>13</v>
      </c>
      <c r="D1075" s="1">
        <v>2</v>
      </c>
      <c r="E1075" s="2">
        <v>5</v>
      </c>
      <c r="F1075" t="s">
        <v>12</v>
      </c>
      <c r="G1075" s="3">
        <v>1</v>
      </c>
      <c r="H1075" s="1">
        <v>32056.03</v>
      </c>
      <c r="I1075" s="1">
        <v>0</v>
      </c>
      <c r="J1075" s="3" t="str">
        <f t="shared" si="32"/>
        <v>Между 10 000 и 50 000</v>
      </c>
      <c r="K1075" t="str">
        <f t="shared" si="33"/>
        <v>0</v>
      </c>
    </row>
    <row r="1076" spans="1:11" x14ac:dyDescent="0.25">
      <c r="A1076" s="4">
        <v>44896</v>
      </c>
      <c r="B1076" t="s">
        <v>16</v>
      </c>
      <c r="C1076" t="s">
        <v>13</v>
      </c>
      <c r="D1076" s="1">
        <v>4</v>
      </c>
      <c r="E1076" s="2">
        <v>5</v>
      </c>
      <c r="F1076" t="s">
        <v>12</v>
      </c>
      <c r="G1076" s="3">
        <v>1</v>
      </c>
      <c r="H1076" s="1">
        <v>340545.18</v>
      </c>
      <c r="I1076" s="1">
        <v>0</v>
      </c>
      <c r="J1076" s="3" t="str">
        <f t="shared" si="32"/>
        <v>Между 100 000 и 500 000</v>
      </c>
      <c r="K1076" t="str">
        <f t="shared" si="33"/>
        <v>0</v>
      </c>
    </row>
    <row r="1077" spans="1:11" x14ac:dyDescent="0.25">
      <c r="A1077" s="4">
        <v>44927</v>
      </c>
      <c r="B1077" t="s">
        <v>16</v>
      </c>
      <c r="C1077" t="s">
        <v>13</v>
      </c>
      <c r="D1077" s="1">
        <v>1</v>
      </c>
      <c r="E1077" s="2">
        <v>5</v>
      </c>
      <c r="F1077" t="s">
        <v>11</v>
      </c>
      <c r="G1077" s="3">
        <v>4</v>
      </c>
      <c r="H1077" s="1">
        <v>132619.89000000001</v>
      </c>
      <c r="I1077" s="1">
        <v>0</v>
      </c>
      <c r="J1077" s="3" t="str">
        <f t="shared" si="32"/>
        <v>Между 100 000 и 500 000</v>
      </c>
      <c r="K1077" t="str">
        <f t="shared" si="33"/>
        <v>0</v>
      </c>
    </row>
    <row r="1078" spans="1:11" x14ac:dyDescent="0.25">
      <c r="A1078" s="4">
        <v>44927</v>
      </c>
      <c r="B1078" t="s">
        <v>16</v>
      </c>
      <c r="C1078" t="s">
        <v>13</v>
      </c>
      <c r="D1078" s="1">
        <v>2</v>
      </c>
      <c r="E1078" s="2">
        <v>5</v>
      </c>
      <c r="F1078" t="s">
        <v>12</v>
      </c>
      <c r="G1078" s="3">
        <v>1</v>
      </c>
      <c r="H1078" s="1">
        <v>3075.27</v>
      </c>
      <c r="I1078" s="1">
        <v>0</v>
      </c>
      <c r="J1078" s="3" t="str">
        <f t="shared" si="32"/>
        <v>Между 1000 и 10 000</v>
      </c>
      <c r="K1078" t="str">
        <f t="shared" si="33"/>
        <v>0</v>
      </c>
    </row>
    <row r="1079" spans="1:11" x14ac:dyDescent="0.25">
      <c r="A1079" s="4">
        <v>44927</v>
      </c>
      <c r="B1079" t="s">
        <v>16</v>
      </c>
      <c r="C1079" t="s">
        <v>13</v>
      </c>
      <c r="D1079" s="1">
        <v>3</v>
      </c>
      <c r="E1079" s="2">
        <v>5</v>
      </c>
      <c r="F1079" t="s">
        <v>12</v>
      </c>
      <c r="G1079" s="3">
        <v>1</v>
      </c>
      <c r="H1079" s="1">
        <v>32623.66</v>
      </c>
      <c r="I1079" s="1">
        <v>0</v>
      </c>
      <c r="J1079" s="3" t="str">
        <f t="shared" si="32"/>
        <v>Между 10 000 и 50 000</v>
      </c>
      <c r="K1079" t="str">
        <f t="shared" si="33"/>
        <v>0</v>
      </c>
    </row>
    <row r="1080" spans="1:11" x14ac:dyDescent="0.25">
      <c r="A1080" s="4">
        <v>44958</v>
      </c>
      <c r="B1080" t="s">
        <v>16</v>
      </c>
      <c r="C1080" t="s">
        <v>13</v>
      </c>
      <c r="D1080" s="1">
        <v>1</v>
      </c>
      <c r="E1080" s="2">
        <v>5</v>
      </c>
      <c r="F1080" t="s">
        <v>11</v>
      </c>
      <c r="G1080" s="3">
        <v>2</v>
      </c>
      <c r="H1080" s="1">
        <v>208194.46</v>
      </c>
      <c r="I1080" s="1">
        <v>0</v>
      </c>
      <c r="J1080" s="3" t="str">
        <f t="shared" si="32"/>
        <v>Между 100 000 и 500 000</v>
      </c>
      <c r="K1080" t="str">
        <f t="shared" si="33"/>
        <v>0</v>
      </c>
    </row>
    <row r="1081" spans="1:11" x14ac:dyDescent="0.25">
      <c r="A1081" s="4">
        <v>44958</v>
      </c>
      <c r="B1081" t="s">
        <v>16</v>
      </c>
      <c r="C1081" t="s">
        <v>13</v>
      </c>
      <c r="D1081" s="1">
        <v>2</v>
      </c>
      <c r="E1081" s="2">
        <v>5</v>
      </c>
      <c r="F1081" t="s">
        <v>11</v>
      </c>
      <c r="G1081" s="3">
        <v>4</v>
      </c>
      <c r="H1081" s="1">
        <v>135121.26</v>
      </c>
      <c r="I1081" s="1">
        <v>0</v>
      </c>
      <c r="J1081" s="3" t="str">
        <f t="shared" si="32"/>
        <v>Между 100 000 и 500 000</v>
      </c>
      <c r="K1081" t="str">
        <f t="shared" si="33"/>
        <v>0</v>
      </c>
    </row>
    <row r="1082" spans="1:11" x14ac:dyDescent="0.25">
      <c r="A1082" s="4">
        <v>44958</v>
      </c>
      <c r="B1082" t="s">
        <v>16</v>
      </c>
      <c r="C1082" t="s">
        <v>13</v>
      </c>
      <c r="D1082" s="1">
        <v>3</v>
      </c>
      <c r="E1082" s="2">
        <v>5</v>
      </c>
      <c r="F1082" t="s">
        <v>12</v>
      </c>
      <c r="G1082" s="3">
        <v>1</v>
      </c>
      <c r="H1082" s="1">
        <v>3121.68</v>
      </c>
      <c r="I1082" s="1">
        <v>0</v>
      </c>
      <c r="J1082" s="3" t="str">
        <f t="shared" si="32"/>
        <v>Между 1000 и 10 000</v>
      </c>
      <c r="K1082" t="str">
        <f t="shared" si="33"/>
        <v>0</v>
      </c>
    </row>
    <row r="1083" spans="1:11" x14ac:dyDescent="0.25">
      <c r="A1083" s="4">
        <v>44958</v>
      </c>
      <c r="B1083" t="s">
        <v>16</v>
      </c>
      <c r="C1083" t="s">
        <v>13</v>
      </c>
      <c r="D1083" s="1">
        <v>4</v>
      </c>
      <c r="E1083" s="2">
        <v>5</v>
      </c>
      <c r="F1083" t="s">
        <v>12</v>
      </c>
      <c r="G1083" s="3">
        <v>1</v>
      </c>
      <c r="H1083" s="1">
        <v>32990.35</v>
      </c>
      <c r="I1083" s="1">
        <v>0</v>
      </c>
      <c r="J1083" s="3" t="str">
        <f t="shared" si="32"/>
        <v>Между 10 000 и 50 000</v>
      </c>
      <c r="K1083" t="str">
        <f t="shared" si="33"/>
        <v>0</v>
      </c>
    </row>
    <row r="1084" spans="1:11" x14ac:dyDescent="0.25">
      <c r="A1084" s="4">
        <v>45047</v>
      </c>
      <c r="B1084" t="s">
        <v>16</v>
      </c>
      <c r="C1084" t="s">
        <v>13</v>
      </c>
      <c r="D1084" s="1">
        <v>1</v>
      </c>
      <c r="E1084" s="2">
        <v>5</v>
      </c>
      <c r="F1084" t="s">
        <v>12</v>
      </c>
      <c r="G1084" s="3">
        <v>2</v>
      </c>
      <c r="H1084" s="1">
        <v>222459.08</v>
      </c>
      <c r="I1084" s="1">
        <v>0</v>
      </c>
      <c r="J1084" s="3" t="str">
        <f t="shared" si="32"/>
        <v>Между 100 000 и 500 000</v>
      </c>
      <c r="K1084" t="str">
        <f t="shared" si="33"/>
        <v>0</v>
      </c>
    </row>
    <row r="1085" spans="1:11" x14ac:dyDescent="0.25">
      <c r="A1085" s="4">
        <v>45047</v>
      </c>
      <c r="B1085" t="s">
        <v>16</v>
      </c>
      <c r="C1085" t="s">
        <v>13</v>
      </c>
      <c r="D1085" s="1">
        <v>1</v>
      </c>
      <c r="E1085" s="2">
        <v>5</v>
      </c>
      <c r="F1085" t="s">
        <v>11</v>
      </c>
      <c r="G1085" s="3">
        <v>3</v>
      </c>
      <c r="H1085" s="1">
        <v>166417.26</v>
      </c>
      <c r="I1085" s="1">
        <v>0</v>
      </c>
      <c r="J1085" s="3" t="str">
        <f t="shared" si="32"/>
        <v>Между 100 000 и 500 000</v>
      </c>
      <c r="K1085" t="str">
        <f t="shared" si="33"/>
        <v>0</v>
      </c>
    </row>
    <row r="1086" spans="1:11" x14ac:dyDescent="0.25">
      <c r="A1086" s="4">
        <v>45078</v>
      </c>
      <c r="B1086" t="s">
        <v>16</v>
      </c>
      <c r="C1086" t="s">
        <v>10</v>
      </c>
      <c r="D1086" s="1">
        <v>1</v>
      </c>
      <c r="E1086" s="2">
        <v>5</v>
      </c>
      <c r="F1086" t="s">
        <v>12</v>
      </c>
      <c r="G1086" s="3">
        <v>42</v>
      </c>
      <c r="H1086" s="1">
        <v>11069527.73</v>
      </c>
      <c r="I1086" s="1">
        <v>0</v>
      </c>
      <c r="J1086" s="3" t="str">
        <f t="shared" si="32"/>
        <v>&gt;500 000</v>
      </c>
      <c r="K1086" t="str">
        <f t="shared" si="33"/>
        <v>0</v>
      </c>
    </row>
    <row r="1087" spans="1:11" x14ac:dyDescent="0.25">
      <c r="A1087" s="4">
        <v>45078</v>
      </c>
      <c r="B1087" t="s">
        <v>16</v>
      </c>
      <c r="C1087" t="s">
        <v>13</v>
      </c>
      <c r="D1087" s="1">
        <v>2</v>
      </c>
      <c r="E1087" s="2">
        <v>5</v>
      </c>
      <c r="F1087" t="s">
        <v>12</v>
      </c>
      <c r="G1087" s="3">
        <v>2</v>
      </c>
      <c r="H1087" s="1">
        <v>226824.13</v>
      </c>
      <c r="I1087" s="1">
        <v>0</v>
      </c>
      <c r="J1087" s="3" t="str">
        <f t="shared" si="32"/>
        <v>Между 100 000 и 500 000</v>
      </c>
      <c r="K1087" t="str">
        <f t="shared" si="33"/>
        <v>0</v>
      </c>
    </row>
    <row r="1088" spans="1:11" x14ac:dyDescent="0.25">
      <c r="A1088" s="4">
        <v>45078</v>
      </c>
      <c r="B1088" t="s">
        <v>16</v>
      </c>
      <c r="C1088" t="s">
        <v>13</v>
      </c>
      <c r="D1088" s="1">
        <v>2</v>
      </c>
      <c r="E1088" s="2">
        <v>5</v>
      </c>
      <c r="F1088" t="s">
        <v>11</v>
      </c>
      <c r="G1088" s="3">
        <v>3</v>
      </c>
      <c r="H1088" s="1">
        <v>169745.83</v>
      </c>
      <c r="I1088" s="1">
        <v>0</v>
      </c>
      <c r="J1088" s="3" t="str">
        <f t="shared" si="32"/>
        <v>Между 100 000 и 500 000</v>
      </c>
      <c r="K1088" t="str">
        <f t="shared" si="33"/>
        <v>0</v>
      </c>
    </row>
    <row r="1089" spans="1:11" x14ac:dyDescent="0.25">
      <c r="A1089" s="4">
        <v>44562</v>
      </c>
      <c r="B1089" t="s">
        <v>16</v>
      </c>
      <c r="C1089" t="s">
        <v>10</v>
      </c>
      <c r="D1089" s="1">
        <v>2</v>
      </c>
      <c r="E1089" s="2">
        <v>5</v>
      </c>
      <c r="F1089" t="s">
        <v>12</v>
      </c>
      <c r="G1089" s="3">
        <v>41</v>
      </c>
      <c r="H1089" s="1">
        <v>11090596.66</v>
      </c>
      <c r="I1089" s="1">
        <v>0</v>
      </c>
      <c r="J1089" s="3" t="str">
        <f t="shared" si="32"/>
        <v>&gt;500 000</v>
      </c>
      <c r="K1089" t="str">
        <f t="shared" si="33"/>
        <v>0</v>
      </c>
    </row>
    <row r="1090" spans="1:11" x14ac:dyDescent="0.25">
      <c r="A1090" s="4">
        <v>44562</v>
      </c>
      <c r="B1090" t="s">
        <v>16</v>
      </c>
      <c r="C1090" t="s">
        <v>10</v>
      </c>
      <c r="D1090" s="1">
        <v>1</v>
      </c>
      <c r="E1090" s="2">
        <v>5</v>
      </c>
      <c r="F1090" t="s">
        <v>12</v>
      </c>
      <c r="G1090" s="3">
        <v>58</v>
      </c>
      <c r="H1090" s="1">
        <v>10100433.300000001</v>
      </c>
      <c r="I1090" s="1">
        <v>0</v>
      </c>
      <c r="J1090" s="3" t="str">
        <f t="shared" si="32"/>
        <v>&gt;500 000</v>
      </c>
      <c r="K1090" t="str">
        <f t="shared" si="33"/>
        <v>0</v>
      </c>
    </row>
    <row r="1091" spans="1:11" x14ac:dyDescent="0.25">
      <c r="A1091" s="4">
        <v>44562</v>
      </c>
      <c r="B1091" t="s">
        <v>16</v>
      </c>
      <c r="C1091" t="s">
        <v>13</v>
      </c>
      <c r="D1091" s="1">
        <v>2</v>
      </c>
      <c r="E1091" s="2">
        <v>6</v>
      </c>
      <c r="F1091" t="s">
        <v>12</v>
      </c>
      <c r="G1091" s="3">
        <v>1</v>
      </c>
      <c r="H1091" s="1">
        <v>5048.82</v>
      </c>
      <c r="I1091" s="1">
        <v>0</v>
      </c>
      <c r="J1091" s="3" t="str">
        <f t="shared" si="32"/>
        <v>Между 1000 и 10 000</v>
      </c>
      <c r="K1091" t="str">
        <f t="shared" si="33"/>
        <v>0</v>
      </c>
    </row>
    <row r="1092" spans="1:11" x14ac:dyDescent="0.25">
      <c r="A1092" s="4">
        <v>44562</v>
      </c>
      <c r="B1092" t="s">
        <v>16</v>
      </c>
      <c r="C1092" t="s">
        <v>13</v>
      </c>
      <c r="D1092" s="1">
        <v>3</v>
      </c>
      <c r="E1092" s="2">
        <v>6</v>
      </c>
      <c r="F1092" t="s">
        <v>12</v>
      </c>
      <c r="G1092" s="3">
        <v>1</v>
      </c>
      <c r="H1092" s="1">
        <v>624764.15</v>
      </c>
      <c r="I1092" s="1">
        <v>0</v>
      </c>
      <c r="J1092" s="3" t="str">
        <f t="shared" ref="J1092:J1155" si="34">IF(H1092&lt;1000,"&lt;1000",IF(AND(H1092&gt;1000,H1092&lt;10000),"Между 1000 и 10 000",IF(AND(H1092&gt;10000,H1092&lt;50000),"Между 10 000 и 50 000",IF(AND(H1092&gt;50000,H1092&lt;100000),"Между 50 000 и 100 000",IF(AND(H1092&gt;100000,H1092&lt;500000),"Между 100 000 и 500 000","&gt;500 000")))))</f>
        <v>&gt;500 000</v>
      </c>
      <c r="K1092" t="str">
        <f t="shared" ref="K1092:K1155" si="35">IF(I1092=0,"0",IF(I1092&lt;1000,"&lt;1000",IF(AND(I1092&gt;1000,I1092&lt;10000),"Между 1000 и 10 000",IF(AND(I1092&gt;10000,I1092&lt;50000),"Между 10 000 и 50 000",IF(AND(I1092&gt;50000,I1092&lt;100000),"Между 50 000 и 100 000",IF(AND(I1092&gt;100000,I1092&lt;500000),"Между 100 000 и 500 000",IF(AND(I1092&gt;500000,I1092&lt;1000000),"Между 500 000 и 1 000 000","&gt;1 000 000")))))))</f>
        <v>0</v>
      </c>
    </row>
    <row r="1093" spans="1:11" x14ac:dyDescent="0.25">
      <c r="A1093" s="4">
        <v>44562</v>
      </c>
      <c r="B1093" t="s">
        <v>16</v>
      </c>
      <c r="C1093" t="s">
        <v>13</v>
      </c>
      <c r="D1093" s="1">
        <v>1</v>
      </c>
      <c r="E1093" s="2">
        <v>6</v>
      </c>
      <c r="F1093" t="s">
        <v>12</v>
      </c>
      <c r="G1093" s="3">
        <v>2</v>
      </c>
      <c r="H1093" s="1">
        <v>108313</v>
      </c>
      <c r="I1093" s="1">
        <v>0</v>
      </c>
      <c r="J1093" s="3" t="str">
        <f t="shared" si="34"/>
        <v>Между 100 000 и 500 000</v>
      </c>
      <c r="K1093" t="str">
        <f t="shared" si="35"/>
        <v>0</v>
      </c>
    </row>
    <row r="1094" spans="1:11" x14ac:dyDescent="0.25">
      <c r="A1094" s="4">
        <v>44562</v>
      </c>
      <c r="B1094" t="s">
        <v>16</v>
      </c>
      <c r="C1094" t="s">
        <v>13</v>
      </c>
      <c r="D1094" s="1">
        <v>2</v>
      </c>
      <c r="E1094" s="2">
        <v>6</v>
      </c>
      <c r="F1094" t="s">
        <v>11</v>
      </c>
      <c r="G1094" s="3">
        <v>10</v>
      </c>
      <c r="H1094" s="1">
        <v>1037031.1</v>
      </c>
      <c r="I1094" s="1">
        <v>0</v>
      </c>
      <c r="J1094" s="3" t="str">
        <f t="shared" si="34"/>
        <v>&gt;500 000</v>
      </c>
      <c r="K1094" t="str">
        <f t="shared" si="35"/>
        <v>0</v>
      </c>
    </row>
    <row r="1095" spans="1:11" x14ac:dyDescent="0.25">
      <c r="A1095" s="4">
        <v>44562</v>
      </c>
      <c r="B1095" t="s">
        <v>16</v>
      </c>
      <c r="C1095" t="s">
        <v>13</v>
      </c>
      <c r="D1095" s="1">
        <v>3</v>
      </c>
      <c r="E1095" s="2">
        <v>6</v>
      </c>
      <c r="F1095" t="s">
        <v>11</v>
      </c>
      <c r="G1095" s="3">
        <v>5</v>
      </c>
      <c r="H1095" s="1">
        <v>195400.87</v>
      </c>
      <c r="I1095" s="1">
        <v>0</v>
      </c>
      <c r="J1095" s="3" t="str">
        <f t="shared" si="34"/>
        <v>Между 100 000 и 500 000</v>
      </c>
      <c r="K1095" t="str">
        <f t="shared" si="35"/>
        <v>0</v>
      </c>
    </row>
    <row r="1096" spans="1:11" x14ac:dyDescent="0.25">
      <c r="A1096" s="4">
        <v>44593</v>
      </c>
      <c r="B1096" t="s">
        <v>16</v>
      </c>
      <c r="C1096" t="s">
        <v>10</v>
      </c>
      <c r="D1096" s="1">
        <v>1</v>
      </c>
      <c r="E1096" s="2">
        <v>6</v>
      </c>
      <c r="F1096" t="s">
        <v>12</v>
      </c>
      <c r="G1096" s="3">
        <v>82</v>
      </c>
      <c r="H1096" s="1">
        <v>16176467.76</v>
      </c>
      <c r="I1096" s="1">
        <v>0</v>
      </c>
      <c r="J1096" s="3" t="str">
        <f t="shared" si="34"/>
        <v>&gt;500 000</v>
      </c>
      <c r="K1096" t="str">
        <f t="shared" si="35"/>
        <v>0</v>
      </c>
    </row>
    <row r="1097" spans="1:11" x14ac:dyDescent="0.25">
      <c r="A1097" s="4">
        <v>44593</v>
      </c>
      <c r="B1097" t="s">
        <v>16</v>
      </c>
      <c r="C1097" t="s">
        <v>10</v>
      </c>
      <c r="D1097" s="1">
        <v>3</v>
      </c>
      <c r="E1097" s="2">
        <v>6</v>
      </c>
      <c r="F1097" t="s">
        <v>12</v>
      </c>
      <c r="G1097" s="3">
        <v>73</v>
      </c>
      <c r="H1097" s="1">
        <v>16884530.32</v>
      </c>
      <c r="I1097" s="1">
        <v>0</v>
      </c>
      <c r="J1097" s="3" t="str">
        <f t="shared" si="34"/>
        <v>&gt;500 000</v>
      </c>
      <c r="K1097" t="str">
        <f t="shared" si="35"/>
        <v>0</v>
      </c>
    </row>
    <row r="1098" spans="1:11" x14ac:dyDescent="0.25">
      <c r="A1098" s="4">
        <v>44593</v>
      </c>
      <c r="B1098" t="s">
        <v>16</v>
      </c>
      <c r="C1098" t="s">
        <v>13</v>
      </c>
      <c r="D1098" s="1">
        <v>1</v>
      </c>
      <c r="E1098" s="2">
        <v>6</v>
      </c>
      <c r="F1098" t="s">
        <v>12</v>
      </c>
      <c r="G1098" s="3">
        <v>3</v>
      </c>
      <c r="H1098" s="1">
        <v>428274.47</v>
      </c>
      <c r="I1098" s="1">
        <v>0</v>
      </c>
      <c r="J1098" s="3" t="str">
        <f t="shared" si="34"/>
        <v>Между 100 000 и 500 000</v>
      </c>
      <c r="K1098" t="str">
        <f t="shared" si="35"/>
        <v>0</v>
      </c>
    </row>
    <row r="1099" spans="1:11" x14ac:dyDescent="0.25">
      <c r="A1099" s="4">
        <v>44593</v>
      </c>
      <c r="B1099" t="s">
        <v>16</v>
      </c>
      <c r="C1099" t="s">
        <v>13</v>
      </c>
      <c r="D1099" s="1">
        <v>1</v>
      </c>
      <c r="E1099" s="2">
        <v>6</v>
      </c>
      <c r="F1099" t="s">
        <v>11</v>
      </c>
      <c r="G1099" s="3">
        <v>5</v>
      </c>
      <c r="H1099" s="1">
        <v>250676.13</v>
      </c>
      <c r="I1099" s="1">
        <v>0</v>
      </c>
      <c r="J1099" s="3" t="str">
        <f t="shared" si="34"/>
        <v>Между 100 000 и 500 000</v>
      </c>
      <c r="K1099" t="str">
        <f t="shared" si="35"/>
        <v>0</v>
      </c>
    </row>
    <row r="1100" spans="1:11" x14ac:dyDescent="0.25">
      <c r="A1100" s="4">
        <v>44593</v>
      </c>
      <c r="B1100" t="s">
        <v>16</v>
      </c>
      <c r="C1100" t="s">
        <v>13</v>
      </c>
      <c r="D1100" s="1">
        <v>2</v>
      </c>
      <c r="E1100" s="2">
        <v>6</v>
      </c>
      <c r="F1100" t="s">
        <v>12</v>
      </c>
      <c r="G1100" s="3">
        <v>1</v>
      </c>
      <c r="H1100" s="1">
        <v>18197.09</v>
      </c>
      <c r="I1100" s="1">
        <v>0</v>
      </c>
      <c r="J1100" s="3" t="str">
        <f t="shared" si="34"/>
        <v>Между 10 000 и 50 000</v>
      </c>
      <c r="K1100" t="str">
        <f t="shared" si="35"/>
        <v>0</v>
      </c>
    </row>
    <row r="1101" spans="1:11" x14ac:dyDescent="0.25">
      <c r="A1101" s="4">
        <v>44593</v>
      </c>
      <c r="B1101" t="s">
        <v>16</v>
      </c>
      <c r="C1101" t="s">
        <v>13</v>
      </c>
      <c r="D1101" s="1">
        <v>3</v>
      </c>
      <c r="E1101" s="2">
        <v>6</v>
      </c>
      <c r="F1101" t="s">
        <v>12</v>
      </c>
      <c r="G1101" s="3">
        <v>1</v>
      </c>
      <c r="H1101" s="1">
        <v>5139.78</v>
      </c>
      <c r="I1101" s="1">
        <v>0</v>
      </c>
      <c r="J1101" s="3" t="str">
        <f t="shared" si="34"/>
        <v>Между 1000 и 10 000</v>
      </c>
      <c r="K1101" t="str">
        <f t="shared" si="35"/>
        <v>0</v>
      </c>
    </row>
    <row r="1102" spans="1:11" x14ac:dyDescent="0.25">
      <c r="A1102" s="4">
        <v>44593</v>
      </c>
      <c r="B1102" t="s">
        <v>16</v>
      </c>
      <c r="C1102" t="s">
        <v>13</v>
      </c>
      <c r="D1102" s="1">
        <v>3</v>
      </c>
      <c r="E1102" s="2">
        <v>6</v>
      </c>
      <c r="F1102" t="s">
        <v>11</v>
      </c>
      <c r="G1102" s="3">
        <v>9</v>
      </c>
      <c r="H1102" s="1">
        <v>1034893.69</v>
      </c>
      <c r="I1102" s="1">
        <v>0</v>
      </c>
      <c r="J1102" s="3" t="str">
        <f t="shared" si="34"/>
        <v>&gt;500 000</v>
      </c>
      <c r="K1102" t="str">
        <f t="shared" si="35"/>
        <v>0</v>
      </c>
    </row>
    <row r="1103" spans="1:11" x14ac:dyDescent="0.25">
      <c r="A1103" s="4">
        <v>44593</v>
      </c>
      <c r="B1103" t="s">
        <v>16</v>
      </c>
      <c r="C1103" t="s">
        <v>13</v>
      </c>
      <c r="D1103" s="1">
        <v>4</v>
      </c>
      <c r="E1103" s="2">
        <v>6</v>
      </c>
      <c r="F1103" t="s">
        <v>12</v>
      </c>
      <c r="G1103" s="3">
        <v>1</v>
      </c>
      <c r="H1103" s="1">
        <v>635216.55000000005</v>
      </c>
      <c r="I1103" s="1">
        <v>0</v>
      </c>
      <c r="J1103" s="3" t="str">
        <f t="shared" si="34"/>
        <v>&gt;500 000</v>
      </c>
      <c r="K1103" t="str">
        <f t="shared" si="35"/>
        <v>0</v>
      </c>
    </row>
    <row r="1104" spans="1:11" x14ac:dyDescent="0.25">
      <c r="A1104" s="4">
        <v>44593</v>
      </c>
      <c r="B1104" t="s">
        <v>16</v>
      </c>
      <c r="C1104" t="s">
        <v>13</v>
      </c>
      <c r="D1104" s="1">
        <v>4</v>
      </c>
      <c r="E1104" s="2">
        <v>6</v>
      </c>
      <c r="F1104" t="s">
        <v>11</v>
      </c>
      <c r="G1104" s="3">
        <v>5</v>
      </c>
      <c r="H1104" s="1">
        <v>199157.21</v>
      </c>
      <c r="I1104" s="1">
        <v>0</v>
      </c>
      <c r="J1104" s="3" t="str">
        <f t="shared" si="34"/>
        <v>Между 100 000 и 500 000</v>
      </c>
      <c r="K1104" t="str">
        <f t="shared" si="35"/>
        <v>0</v>
      </c>
    </row>
    <row r="1105" spans="1:11" x14ac:dyDescent="0.25">
      <c r="A1105" s="4">
        <v>44621</v>
      </c>
      <c r="B1105" t="s">
        <v>16</v>
      </c>
      <c r="C1105" t="s">
        <v>10</v>
      </c>
      <c r="D1105" s="1">
        <v>1</v>
      </c>
      <c r="E1105" s="2">
        <v>6</v>
      </c>
      <c r="F1105" t="s">
        <v>12</v>
      </c>
      <c r="G1105" s="3">
        <v>27</v>
      </c>
      <c r="H1105" s="1">
        <v>5588019.1600000001</v>
      </c>
      <c r="I1105" s="1">
        <v>0</v>
      </c>
      <c r="J1105" s="3" t="str">
        <f t="shared" si="34"/>
        <v>&gt;500 000</v>
      </c>
      <c r="K1105" t="str">
        <f t="shared" si="35"/>
        <v>0</v>
      </c>
    </row>
    <row r="1106" spans="1:11" x14ac:dyDescent="0.25">
      <c r="A1106" s="4">
        <v>44621</v>
      </c>
      <c r="B1106" t="s">
        <v>16</v>
      </c>
      <c r="C1106" t="s">
        <v>10</v>
      </c>
      <c r="D1106" s="1">
        <v>2</v>
      </c>
      <c r="E1106" s="2">
        <v>6</v>
      </c>
      <c r="F1106" t="s">
        <v>12</v>
      </c>
      <c r="G1106" s="3">
        <v>71</v>
      </c>
      <c r="H1106" s="1">
        <v>14575525.949999999</v>
      </c>
      <c r="I1106" s="1">
        <v>0</v>
      </c>
      <c r="J1106" s="3" t="str">
        <f t="shared" si="34"/>
        <v>&gt;500 000</v>
      </c>
      <c r="K1106" t="str">
        <f t="shared" si="35"/>
        <v>0</v>
      </c>
    </row>
    <row r="1107" spans="1:11" x14ac:dyDescent="0.25">
      <c r="A1107" s="4">
        <v>44621</v>
      </c>
      <c r="B1107" t="s">
        <v>16</v>
      </c>
      <c r="C1107" t="s">
        <v>13</v>
      </c>
      <c r="D1107" s="1">
        <v>1</v>
      </c>
      <c r="E1107" s="2">
        <v>6</v>
      </c>
      <c r="F1107" t="s">
        <v>12</v>
      </c>
      <c r="G1107" s="3">
        <v>1</v>
      </c>
      <c r="H1107" s="1">
        <v>55515.92</v>
      </c>
      <c r="I1107" s="1">
        <v>0</v>
      </c>
      <c r="J1107" s="3" t="str">
        <f t="shared" si="34"/>
        <v>Между 50 000 и 100 000</v>
      </c>
      <c r="K1107" t="str">
        <f t="shared" si="35"/>
        <v>0</v>
      </c>
    </row>
    <row r="1108" spans="1:11" x14ac:dyDescent="0.25">
      <c r="A1108" s="4">
        <v>44621</v>
      </c>
      <c r="B1108" t="s">
        <v>16</v>
      </c>
      <c r="C1108" t="s">
        <v>13</v>
      </c>
      <c r="D1108" s="1">
        <v>2</v>
      </c>
      <c r="E1108" s="2">
        <v>6</v>
      </c>
      <c r="F1108" t="s">
        <v>12</v>
      </c>
      <c r="G1108" s="3">
        <v>3</v>
      </c>
      <c r="H1108" s="1">
        <v>435781.66</v>
      </c>
      <c r="I1108" s="1">
        <v>0</v>
      </c>
      <c r="J1108" s="3" t="str">
        <f t="shared" si="34"/>
        <v>Между 100 000 и 500 000</v>
      </c>
      <c r="K1108" t="str">
        <f t="shared" si="35"/>
        <v>0</v>
      </c>
    </row>
    <row r="1109" spans="1:11" x14ac:dyDescent="0.25">
      <c r="A1109" s="4">
        <v>44621</v>
      </c>
      <c r="B1109" t="s">
        <v>16</v>
      </c>
      <c r="C1109" t="s">
        <v>13</v>
      </c>
      <c r="D1109" s="1">
        <v>2</v>
      </c>
      <c r="E1109" s="2">
        <v>6</v>
      </c>
      <c r="F1109" t="s">
        <v>11</v>
      </c>
      <c r="G1109" s="3">
        <v>5</v>
      </c>
      <c r="H1109" s="1">
        <v>255912.41</v>
      </c>
      <c r="I1109" s="1">
        <v>0</v>
      </c>
      <c r="J1109" s="3" t="str">
        <f t="shared" si="34"/>
        <v>Между 100 000 и 500 000</v>
      </c>
      <c r="K1109" t="str">
        <f t="shared" si="35"/>
        <v>0</v>
      </c>
    </row>
    <row r="1110" spans="1:11" x14ac:dyDescent="0.25">
      <c r="A1110" s="4">
        <v>44621</v>
      </c>
      <c r="B1110" t="s">
        <v>16</v>
      </c>
      <c r="C1110" t="s">
        <v>13</v>
      </c>
      <c r="D1110" s="1">
        <v>3</v>
      </c>
      <c r="E1110" s="2">
        <v>6</v>
      </c>
      <c r="F1110" t="s">
        <v>12</v>
      </c>
      <c r="G1110" s="3">
        <v>1</v>
      </c>
      <c r="H1110" s="1">
        <v>18563.11</v>
      </c>
      <c r="I1110" s="1">
        <v>0</v>
      </c>
      <c r="J1110" s="3" t="str">
        <f t="shared" si="34"/>
        <v>Между 10 000 и 50 000</v>
      </c>
      <c r="K1110" t="str">
        <f t="shared" si="35"/>
        <v>0</v>
      </c>
    </row>
    <row r="1111" spans="1:11" x14ac:dyDescent="0.25">
      <c r="A1111" s="4">
        <v>44621</v>
      </c>
      <c r="B1111" t="s">
        <v>16</v>
      </c>
      <c r="C1111" t="s">
        <v>13</v>
      </c>
      <c r="D1111" s="1">
        <v>4</v>
      </c>
      <c r="E1111" s="2">
        <v>6</v>
      </c>
      <c r="F1111" t="s">
        <v>12</v>
      </c>
      <c r="G1111" s="3">
        <v>1</v>
      </c>
      <c r="H1111" s="1">
        <v>4892.62</v>
      </c>
      <c r="I1111" s="1">
        <v>0</v>
      </c>
      <c r="J1111" s="3" t="str">
        <f t="shared" si="34"/>
        <v>Между 1000 и 10 000</v>
      </c>
      <c r="K1111" t="str">
        <f t="shared" si="35"/>
        <v>0</v>
      </c>
    </row>
    <row r="1112" spans="1:11" x14ac:dyDescent="0.25">
      <c r="A1112" s="4">
        <v>44621</v>
      </c>
      <c r="B1112" t="s">
        <v>16</v>
      </c>
      <c r="C1112" t="s">
        <v>13</v>
      </c>
      <c r="D1112" s="1">
        <v>4</v>
      </c>
      <c r="E1112" s="2">
        <v>6</v>
      </c>
      <c r="F1112" t="s">
        <v>11</v>
      </c>
      <c r="G1112" s="3">
        <v>9</v>
      </c>
      <c r="H1112" s="1">
        <v>1053701.8899999999</v>
      </c>
      <c r="I1112" s="1">
        <v>0</v>
      </c>
      <c r="J1112" s="3" t="str">
        <f t="shared" si="34"/>
        <v>&gt;500 000</v>
      </c>
      <c r="K1112" t="str">
        <f t="shared" si="35"/>
        <v>0</v>
      </c>
    </row>
    <row r="1113" spans="1:11" x14ac:dyDescent="0.25">
      <c r="A1113" s="4">
        <v>44652</v>
      </c>
      <c r="B1113" t="s">
        <v>16</v>
      </c>
      <c r="C1113" t="s">
        <v>10</v>
      </c>
      <c r="D1113" s="1">
        <v>2</v>
      </c>
      <c r="E1113" s="2">
        <v>6</v>
      </c>
      <c r="F1113" t="s">
        <v>12</v>
      </c>
      <c r="G1113" s="3">
        <v>27</v>
      </c>
      <c r="H1113" s="1">
        <v>5701164.6699999999</v>
      </c>
      <c r="I1113" s="1">
        <v>0</v>
      </c>
      <c r="J1113" s="3" t="str">
        <f t="shared" si="34"/>
        <v>&gt;500 000</v>
      </c>
      <c r="K1113" t="str">
        <f t="shared" si="35"/>
        <v>0</v>
      </c>
    </row>
    <row r="1114" spans="1:11" x14ac:dyDescent="0.25">
      <c r="A1114" s="4">
        <v>44652</v>
      </c>
      <c r="B1114" t="s">
        <v>16</v>
      </c>
      <c r="C1114" t="s">
        <v>10</v>
      </c>
      <c r="D1114" s="1">
        <v>2</v>
      </c>
      <c r="E1114" s="2">
        <v>6</v>
      </c>
      <c r="F1114" t="s">
        <v>11</v>
      </c>
      <c r="G1114" s="3">
        <v>23</v>
      </c>
      <c r="H1114" s="1">
        <v>1010237.82</v>
      </c>
      <c r="I1114" s="1">
        <v>0</v>
      </c>
      <c r="J1114" s="3" t="str">
        <f t="shared" si="34"/>
        <v>&gt;500 000</v>
      </c>
      <c r="K1114" t="str">
        <f t="shared" si="35"/>
        <v>0</v>
      </c>
    </row>
    <row r="1115" spans="1:11" x14ac:dyDescent="0.25">
      <c r="A1115" s="4">
        <v>44652</v>
      </c>
      <c r="B1115" t="s">
        <v>16</v>
      </c>
      <c r="C1115" t="s">
        <v>13</v>
      </c>
      <c r="D1115" s="1">
        <v>1</v>
      </c>
      <c r="E1115" s="2">
        <v>6</v>
      </c>
      <c r="F1115" t="s">
        <v>12</v>
      </c>
      <c r="G1115" s="3">
        <v>3</v>
      </c>
      <c r="H1115" s="1">
        <v>393194.09</v>
      </c>
      <c r="I1115" s="1">
        <v>0</v>
      </c>
      <c r="J1115" s="3" t="str">
        <f t="shared" si="34"/>
        <v>Между 100 000 и 500 000</v>
      </c>
      <c r="K1115" t="str">
        <f t="shared" si="35"/>
        <v>0</v>
      </c>
    </row>
    <row r="1116" spans="1:11" x14ac:dyDescent="0.25">
      <c r="A1116" s="4">
        <v>44652</v>
      </c>
      <c r="B1116" t="s">
        <v>16</v>
      </c>
      <c r="C1116" t="s">
        <v>13</v>
      </c>
      <c r="D1116" s="1">
        <v>1</v>
      </c>
      <c r="E1116" s="2">
        <v>6</v>
      </c>
      <c r="F1116" t="s">
        <v>11</v>
      </c>
      <c r="G1116" s="3">
        <v>5</v>
      </c>
      <c r="H1116" s="1">
        <v>87631.96</v>
      </c>
      <c r="I1116" s="1">
        <v>0</v>
      </c>
      <c r="J1116" s="3" t="str">
        <f t="shared" si="34"/>
        <v>Между 50 000 и 100 000</v>
      </c>
      <c r="K1116" t="str">
        <f t="shared" si="35"/>
        <v>0</v>
      </c>
    </row>
    <row r="1117" spans="1:11" x14ac:dyDescent="0.25">
      <c r="A1117" s="4">
        <v>44652</v>
      </c>
      <c r="B1117" t="s">
        <v>16</v>
      </c>
      <c r="C1117" t="s">
        <v>13</v>
      </c>
      <c r="D1117" s="1">
        <v>2</v>
      </c>
      <c r="E1117" s="2">
        <v>6</v>
      </c>
      <c r="F1117" t="s">
        <v>12</v>
      </c>
      <c r="G1117" s="3">
        <v>1</v>
      </c>
      <c r="H1117" s="1">
        <v>56295.09</v>
      </c>
      <c r="I1117" s="1">
        <v>0</v>
      </c>
      <c r="J1117" s="3" t="str">
        <f t="shared" si="34"/>
        <v>Между 50 000 и 100 000</v>
      </c>
      <c r="K1117" t="str">
        <f t="shared" si="35"/>
        <v>0</v>
      </c>
    </row>
    <row r="1118" spans="1:11" x14ac:dyDescent="0.25">
      <c r="A1118" s="4">
        <v>44652</v>
      </c>
      <c r="B1118" t="s">
        <v>16</v>
      </c>
      <c r="C1118" t="s">
        <v>13</v>
      </c>
      <c r="D1118" s="1">
        <v>3</v>
      </c>
      <c r="E1118" s="2">
        <v>6</v>
      </c>
      <c r="F1118" t="s">
        <v>12</v>
      </c>
      <c r="G1118" s="3">
        <v>3</v>
      </c>
      <c r="H1118" s="1">
        <v>444458.51</v>
      </c>
      <c r="I1118" s="1">
        <v>0</v>
      </c>
      <c r="J1118" s="3" t="str">
        <f t="shared" si="34"/>
        <v>Между 100 000 и 500 000</v>
      </c>
      <c r="K1118" t="str">
        <f t="shared" si="35"/>
        <v>0</v>
      </c>
    </row>
    <row r="1119" spans="1:11" x14ac:dyDescent="0.25">
      <c r="A1119" s="4">
        <v>44652</v>
      </c>
      <c r="B1119" t="s">
        <v>16</v>
      </c>
      <c r="C1119" t="s">
        <v>13</v>
      </c>
      <c r="D1119" s="1">
        <v>4</v>
      </c>
      <c r="E1119" s="2">
        <v>6</v>
      </c>
      <c r="F1119" t="s">
        <v>12</v>
      </c>
      <c r="G1119" s="3">
        <v>1</v>
      </c>
      <c r="H1119" s="1">
        <v>18993</v>
      </c>
      <c r="I1119" s="1">
        <v>0</v>
      </c>
      <c r="J1119" s="3" t="str">
        <f t="shared" si="34"/>
        <v>Между 10 000 и 50 000</v>
      </c>
      <c r="K1119" t="str">
        <f t="shared" si="35"/>
        <v>0</v>
      </c>
    </row>
    <row r="1120" spans="1:11" x14ac:dyDescent="0.25">
      <c r="A1120" s="4">
        <v>44682</v>
      </c>
      <c r="B1120" t="s">
        <v>16</v>
      </c>
      <c r="C1120" t="s">
        <v>10</v>
      </c>
      <c r="D1120" s="1">
        <v>3</v>
      </c>
      <c r="E1120" s="2">
        <v>6</v>
      </c>
      <c r="F1120" t="s">
        <v>12</v>
      </c>
      <c r="G1120" s="3">
        <v>25</v>
      </c>
      <c r="H1120" s="1">
        <v>5230498.8099999996</v>
      </c>
      <c r="I1120" s="1">
        <v>0</v>
      </c>
      <c r="J1120" s="3" t="str">
        <f t="shared" si="34"/>
        <v>&gt;500 000</v>
      </c>
      <c r="K1120" t="str">
        <f t="shared" si="35"/>
        <v>0</v>
      </c>
    </row>
    <row r="1121" spans="1:11" x14ac:dyDescent="0.25">
      <c r="A1121" s="4">
        <v>44682</v>
      </c>
      <c r="B1121" t="s">
        <v>16</v>
      </c>
      <c r="C1121" t="s">
        <v>10</v>
      </c>
      <c r="D1121" s="1">
        <v>3</v>
      </c>
      <c r="E1121" s="2">
        <v>6</v>
      </c>
      <c r="F1121" t="s">
        <v>11</v>
      </c>
      <c r="G1121" s="3">
        <v>23</v>
      </c>
      <c r="H1121" s="1">
        <v>1028107.68</v>
      </c>
      <c r="I1121" s="1">
        <v>0</v>
      </c>
      <c r="J1121" s="3" t="str">
        <f t="shared" si="34"/>
        <v>&gt;500 000</v>
      </c>
      <c r="K1121" t="str">
        <f t="shared" si="35"/>
        <v>0</v>
      </c>
    </row>
    <row r="1122" spans="1:11" x14ac:dyDescent="0.25">
      <c r="A1122" s="4">
        <v>44682</v>
      </c>
      <c r="B1122" t="s">
        <v>16</v>
      </c>
      <c r="C1122" t="s">
        <v>13</v>
      </c>
      <c r="D1122" s="1">
        <v>1</v>
      </c>
      <c r="E1122" s="2">
        <v>6</v>
      </c>
      <c r="F1122" t="s">
        <v>12</v>
      </c>
      <c r="G1122" s="3">
        <v>2</v>
      </c>
      <c r="H1122" s="1">
        <v>10723.82</v>
      </c>
      <c r="I1122" s="1">
        <v>0</v>
      </c>
      <c r="J1122" s="3" t="str">
        <f t="shared" si="34"/>
        <v>Между 10 000 и 50 000</v>
      </c>
      <c r="K1122" t="str">
        <f t="shared" si="35"/>
        <v>0</v>
      </c>
    </row>
    <row r="1123" spans="1:11" x14ac:dyDescent="0.25">
      <c r="A1123" s="4">
        <v>44682</v>
      </c>
      <c r="B1123" t="s">
        <v>16</v>
      </c>
      <c r="C1123" t="s">
        <v>13</v>
      </c>
      <c r="D1123" s="1">
        <v>2</v>
      </c>
      <c r="E1123" s="2">
        <v>6</v>
      </c>
      <c r="F1123" t="s">
        <v>12</v>
      </c>
      <c r="G1123" s="3">
        <v>3</v>
      </c>
      <c r="H1123" s="1">
        <v>400727.12</v>
      </c>
      <c r="I1123" s="1">
        <v>0</v>
      </c>
      <c r="J1123" s="3" t="str">
        <f t="shared" si="34"/>
        <v>Между 100 000 и 500 000</v>
      </c>
      <c r="K1123" t="str">
        <f t="shared" si="35"/>
        <v>0</v>
      </c>
    </row>
    <row r="1124" spans="1:11" x14ac:dyDescent="0.25">
      <c r="A1124" s="4">
        <v>44682</v>
      </c>
      <c r="B1124" t="s">
        <v>16</v>
      </c>
      <c r="C1124" t="s">
        <v>13</v>
      </c>
      <c r="D1124" s="1">
        <v>2</v>
      </c>
      <c r="E1124" s="2">
        <v>6</v>
      </c>
      <c r="F1124" t="s">
        <v>11</v>
      </c>
      <c r="G1124" s="3">
        <v>5</v>
      </c>
      <c r="H1124" s="1">
        <v>89368.08</v>
      </c>
      <c r="I1124" s="1">
        <v>0</v>
      </c>
      <c r="J1124" s="3" t="str">
        <f t="shared" si="34"/>
        <v>Между 50 000 и 100 000</v>
      </c>
      <c r="K1124" t="str">
        <f t="shared" si="35"/>
        <v>0</v>
      </c>
    </row>
    <row r="1125" spans="1:11" x14ac:dyDescent="0.25">
      <c r="A1125" s="4">
        <v>44682</v>
      </c>
      <c r="B1125" t="s">
        <v>16</v>
      </c>
      <c r="C1125" t="s">
        <v>13</v>
      </c>
      <c r="D1125" s="1">
        <v>3</v>
      </c>
      <c r="E1125" s="2">
        <v>6</v>
      </c>
      <c r="F1125" t="s">
        <v>12</v>
      </c>
      <c r="G1125" s="3">
        <v>1</v>
      </c>
      <c r="H1125" s="1">
        <v>57146.13</v>
      </c>
      <c r="I1125" s="1">
        <v>0</v>
      </c>
      <c r="J1125" s="3" t="str">
        <f t="shared" si="34"/>
        <v>Между 50 000 и 100 000</v>
      </c>
      <c r="K1125" t="str">
        <f t="shared" si="35"/>
        <v>0</v>
      </c>
    </row>
    <row r="1126" spans="1:11" x14ac:dyDescent="0.25">
      <c r="A1126" s="4">
        <v>44682</v>
      </c>
      <c r="B1126" t="s">
        <v>16</v>
      </c>
      <c r="C1126" t="s">
        <v>13</v>
      </c>
      <c r="D1126" s="1">
        <v>4</v>
      </c>
      <c r="E1126" s="2">
        <v>6</v>
      </c>
      <c r="F1126" t="s">
        <v>12</v>
      </c>
      <c r="G1126" s="3">
        <v>3</v>
      </c>
      <c r="H1126" s="1">
        <v>453571.22</v>
      </c>
      <c r="I1126" s="1">
        <v>0</v>
      </c>
      <c r="J1126" s="3" t="str">
        <f t="shared" si="34"/>
        <v>Между 100 000 и 500 000</v>
      </c>
      <c r="K1126" t="str">
        <f t="shared" si="35"/>
        <v>0</v>
      </c>
    </row>
    <row r="1127" spans="1:11" x14ac:dyDescent="0.25">
      <c r="A1127" s="4">
        <v>44682</v>
      </c>
      <c r="B1127" t="s">
        <v>16</v>
      </c>
      <c r="C1127" t="s">
        <v>13</v>
      </c>
      <c r="D1127" s="1">
        <v>4</v>
      </c>
      <c r="E1127" s="2">
        <v>6</v>
      </c>
      <c r="F1127" t="s">
        <v>11</v>
      </c>
      <c r="G1127" s="3">
        <v>5</v>
      </c>
      <c r="H1127" s="1">
        <v>264143.37</v>
      </c>
      <c r="I1127" s="1">
        <v>0</v>
      </c>
      <c r="J1127" s="3" t="str">
        <f t="shared" si="34"/>
        <v>Между 100 000 и 500 000</v>
      </c>
      <c r="K1127" t="str">
        <f t="shared" si="35"/>
        <v>0</v>
      </c>
    </row>
    <row r="1128" spans="1:11" x14ac:dyDescent="0.25">
      <c r="A1128" s="4">
        <v>44713</v>
      </c>
      <c r="B1128" t="s">
        <v>16</v>
      </c>
      <c r="C1128" t="s">
        <v>13</v>
      </c>
      <c r="D1128" s="1">
        <v>2</v>
      </c>
      <c r="E1128" s="2">
        <v>6</v>
      </c>
      <c r="F1128" t="s">
        <v>12</v>
      </c>
      <c r="G1128" s="3">
        <v>2</v>
      </c>
      <c r="H1128" s="1">
        <v>10958.46</v>
      </c>
      <c r="I1128" s="1">
        <v>0</v>
      </c>
      <c r="J1128" s="3" t="str">
        <f t="shared" si="34"/>
        <v>Между 10 000 и 50 000</v>
      </c>
      <c r="K1128" t="str">
        <f t="shared" si="35"/>
        <v>0</v>
      </c>
    </row>
    <row r="1129" spans="1:11" x14ac:dyDescent="0.25">
      <c r="A1129" s="4">
        <v>44713</v>
      </c>
      <c r="B1129" t="s">
        <v>16</v>
      </c>
      <c r="C1129" t="s">
        <v>13</v>
      </c>
      <c r="D1129" s="1">
        <v>3</v>
      </c>
      <c r="E1129" s="2">
        <v>6</v>
      </c>
      <c r="F1129" t="s">
        <v>12</v>
      </c>
      <c r="G1129" s="3">
        <v>3</v>
      </c>
      <c r="H1129" s="1">
        <v>408213.77</v>
      </c>
      <c r="I1129" s="1">
        <v>0</v>
      </c>
      <c r="J1129" s="3" t="str">
        <f t="shared" si="34"/>
        <v>Между 100 000 и 500 000</v>
      </c>
      <c r="K1129" t="str">
        <f t="shared" si="35"/>
        <v>0</v>
      </c>
    </row>
    <row r="1130" spans="1:11" x14ac:dyDescent="0.25">
      <c r="A1130" s="4">
        <v>44713</v>
      </c>
      <c r="B1130" t="s">
        <v>16</v>
      </c>
      <c r="C1130" t="s">
        <v>13</v>
      </c>
      <c r="D1130" s="1">
        <v>3</v>
      </c>
      <c r="E1130" s="2">
        <v>6</v>
      </c>
      <c r="F1130" t="s">
        <v>11</v>
      </c>
      <c r="G1130" s="3">
        <v>5</v>
      </c>
      <c r="H1130" s="1">
        <v>91010.15</v>
      </c>
      <c r="I1130" s="1">
        <v>0</v>
      </c>
      <c r="J1130" s="3" t="str">
        <f t="shared" si="34"/>
        <v>Между 50 000 и 100 000</v>
      </c>
      <c r="K1130" t="str">
        <f t="shared" si="35"/>
        <v>0</v>
      </c>
    </row>
    <row r="1131" spans="1:11" x14ac:dyDescent="0.25">
      <c r="A1131" s="4">
        <v>44713</v>
      </c>
      <c r="B1131" t="s">
        <v>16</v>
      </c>
      <c r="C1131" t="s">
        <v>13</v>
      </c>
      <c r="D1131" s="1">
        <v>4</v>
      </c>
      <c r="E1131" s="2">
        <v>6</v>
      </c>
      <c r="F1131" t="s">
        <v>12</v>
      </c>
      <c r="G1131" s="3">
        <v>1</v>
      </c>
      <c r="H1131" s="1">
        <v>57964.13</v>
      </c>
      <c r="I1131" s="1">
        <v>0</v>
      </c>
      <c r="J1131" s="3" t="str">
        <f t="shared" si="34"/>
        <v>Между 50 000 и 100 000</v>
      </c>
      <c r="K1131" t="str">
        <f t="shared" si="35"/>
        <v>0</v>
      </c>
    </row>
    <row r="1132" spans="1:11" x14ac:dyDescent="0.25">
      <c r="A1132" s="4">
        <v>44743</v>
      </c>
      <c r="B1132" t="s">
        <v>16</v>
      </c>
      <c r="C1132" t="s">
        <v>13</v>
      </c>
      <c r="D1132" s="1">
        <v>3</v>
      </c>
      <c r="E1132" s="2">
        <v>6</v>
      </c>
      <c r="F1132" t="s">
        <v>12</v>
      </c>
      <c r="G1132" s="3">
        <v>2</v>
      </c>
      <c r="H1132" s="1">
        <v>11209.86</v>
      </c>
      <c r="I1132" s="1">
        <v>0</v>
      </c>
      <c r="J1132" s="3" t="str">
        <f t="shared" si="34"/>
        <v>Между 10 000 и 50 000</v>
      </c>
      <c r="K1132" t="str">
        <f t="shared" si="35"/>
        <v>0</v>
      </c>
    </row>
    <row r="1133" spans="1:11" x14ac:dyDescent="0.25">
      <c r="A1133" s="4">
        <v>44743</v>
      </c>
      <c r="B1133" t="s">
        <v>16</v>
      </c>
      <c r="C1133" t="s">
        <v>13</v>
      </c>
      <c r="D1133" s="1">
        <v>4</v>
      </c>
      <c r="E1133" s="2">
        <v>6</v>
      </c>
      <c r="F1133" t="s">
        <v>12</v>
      </c>
      <c r="G1133" s="3">
        <v>3</v>
      </c>
      <c r="H1133" s="1">
        <v>415936.5</v>
      </c>
      <c r="I1133" s="1">
        <v>0</v>
      </c>
      <c r="J1133" s="3" t="str">
        <f t="shared" si="34"/>
        <v>Между 100 000 и 500 000</v>
      </c>
      <c r="K1133" t="str">
        <f t="shared" si="35"/>
        <v>0</v>
      </c>
    </row>
    <row r="1134" spans="1:11" x14ac:dyDescent="0.25">
      <c r="A1134" s="4">
        <v>44743</v>
      </c>
      <c r="B1134" t="s">
        <v>16</v>
      </c>
      <c r="C1134" t="s">
        <v>13</v>
      </c>
      <c r="D1134" s="1">
        <v>4</v>
      </c>
      <c r="E1134" s="2">
        <v>6</v>
      </c>
      <c r="F1134" t="s">
        <v>11</v>
      </c>
      <c r="G1134" s="3">
        <v>5</v>
      </c>
      <c r="H1134" s="1">
        <v>92814.06</v>
      </c>
      <c r="I1134" s="1">
        <v>0</v>
      </c>
      <c r="J1134" s="3" t="str">
        <f t="shared" si="34"/>
        <v>Между 50 000 и 100 000</v>
      </c>
      <c r="K1134" t="str">
        <f t="shared" si="35"/>
        <v>0</v>
      </c>
    </row>
    <row r="1135" spans="1:11" x14ac:dyDescent="0.25">
      <c r="A1135" s="4">
        <v>44774</v>
      </c>
      <c r="B1135" t="s">
        <v>16</v>
      </c>
      <c r="C1135" t="s">
        <v>13</v>
      </c>
      <c r="D1135" s="1">
        <v>1</v>
      </c>
      <c r="E1135" s="2">
        <v>6</v>
      </c>
      <c r="F1135" t="s">
        <v>12</v>
      </c>
      <c r="G1135" s="3">
        <v>1</v>
      </c>
      <c r="H1135" s="1">
        <v>179347.57</v>
      </c>
      <c r="I1135" s="1">
        <v>0</v>
      </c>
      <c r="J1135" s="3" t="str">
        <f t="shared" si="34"/>
        <v>Между 100 000 и 500 000</v>
      </c>
      <c r="K1135" t="str">
        <f t="shared" si="35"/>
        <v>0</v>
      </c>
    </row>
    <row r="1136" spans="1:11" x14ac:dyDescent="0.25">
      <c r="A1136" s="4">
        <v>44774</v>
      </c>
      <c r="B1136" t="s">
        <v>16</v>
      </c>
      <c r="C1136" t="s">
        <v>13</v>
      </c>
      <c r="D1136" s="1">
        <v>4</v>
      </c>
      <c r="E1136" s="2">
        <v>6</v>
      </c>
      <c r="F1136" t="s">
        <v>12</v>
      </c>
      <c r="G1136" s="3">
        <v>2</v>
      </c>
      <c r="H1136" s="1">
        <v>11478.02</v>
      </c>
      <c r="I1136" s="1">
        <v>0</v>
      </c>
      <c r="J1136" s="3" t="str">
        <f t="shared" si="34"/>
        <v>Между 10 000 и 50 000</v>
      </c>
      <c r="K1136" t="str">
        <f t="shared" si="35"/>
        <v>0</v>
      </c>
    </row>
    <row r="1137" spans="1:11" x14ac:dyDescent="0.25">
      <c r="A1137" s="4">
        <v>44805</v>
      </c>
      <c r="B1137" t="s">
        <v>16</v>
      </c>
      <c r="C1137" t="s">
        <v>13</v>
      </c>
      <c r="D1137" s="1">
        <v>2</v>
      </c>
      <c r="E1137" s="2">
        <v>6</v>
      </c>
      <c r="F1137" t="s">
        <v>12</v>
      </c>
      <c r="G1137" s="3">
        <v>1</v>
      </c>
      <c r="H1137" s="1">
        <v>182627.26</v>
      </c>
      <c r="I1137" s="1">
        <v>0</v>
      </c>
      <c r="J1137" s="3" t="str">
        <f t="shared" si="34"/>
        <v>Между 100 000 и 500 000</v>
      </c>
      <c r="K1137" t="str">
        <f t="shared" si="35"/>
        <v>0</v>
      </c>
    </row>
    <row r="1138" spans="1:11" x14ac:dyDescent="0.25">
      <c r="A1138" s="4">
        <v>44835</v>
      </c>
      <c r="B1138" t="s">
        <v>16</v>
      </c>
      <c r="C1138" t="s">
        <v>13</v>
      </c>
      <c r="D1138" s="1">
        <v>1</v>
      </c>
      <c r="E1138" s="2">
        <v>6</v>
      </c>
      <c r="F1138" t="s">
        <v>12</v>
      </c>
      <c r="G1138" s="3">
        <v>1</v>
      </c>
      <c r="H1138" s="1">
        <v>2247.77</v>
      </c>
      <c r="I1138" s="1">
        <v>0</v>
      </c>
      <c r="J1138" s="3" t="str">
        <f t="shared" si="34"/>
        <v>Между 1000 и 10 000</v>
      </c>
      <c r="K1138" t="str">
        <f t="shared" si="35"/>
        <v>0</v>
      </c>
    </row>
    <row r="1139" spans="1:11" x14ac:dyDescent="0.25">
      <c r="A1139" s="4">
        <v>44866</v>
      </c>
      <c r="B1139" t="s">
        <v>16</v>
      </c>
      <c r="C1139" t="s">
        <v>13</v>
      </c>
      <c r="D1139" s="1">
        <v>1</v>
      </c>
      <c r="E1139" s="2">
        <v>6</v>
      </c>
      <c r="F1139" t="s">
        <v>12</v>
      </c>
      <c r="G1139" s="3">
        <v>1</v>
      </c>
      <c r="H1139" s="1">
        <v>263704.03999999998</v>
      </c>
      <c r="I1139" s="1">
        <v>0</v>
      </c>
      <c r="J1139" s="3" t="str">
        <f t="shared" si="34"/>
        <v>Между 100 000 и 500 000</v>
      </c>
      <c r="K1139" t="str">
        <f t="shared" si="35"/>
        <v>0</v>
      </c>
    </row>
    <row r="1140" spans="1:11" x14ac:dyDescent="0.25">
      <c r="A1140" s="4">
        <v>44896</v>
      </c>
      <c r="B1140" t="s">
        <v>16</v>
      </c>
      <c r="C1140" t="s">
        <v>13</v>
      </c>
      <c r="D1140" s="1">
        <v>1</v>
      </c>
      <c r="E1140" s="2">
        <v>6</v>
      </c>
      <c r="F1140" t="s">
        <v>11</v>
      </c>
      <c r="G1140" s="3">
        <v>4</v>
      </c>
      <c r="H1140" s="1">
        <v>353145.08</v>
      </c>
      <c r="I1140" s="1">
        <v>0</v>
      </c>
      <c r="J1140" s="3" t="str">
        <f t="shared" si="34"/>
        <v>Между 100 000 и 500 000</v>
      </c>
      <c r="K1140" t="str">
        <f t="shared" si="35"/>
        <v>0</v>
      </c>
    </row>
    <row r="1141" spans="1:11" x14ac:dyDescent="0.25">
      <c r="A1141" s="4">
        <v>44896</v>
      </c>
      <c r="B1141" t="s">
        <v>16</v>
      </c>
      <c r="C1141" t="s">
        <v>13</v>
      </c>
      <c r="D1141" s="1">
        <v>2</v>
      </c>
      <c r="E1141" s="2">
        <v>6</v>
      </c>
      <c r="F1141" t="s">
        <v>12</v>
      </c>
      <c r="G1141" s="3">
        <v>1</v>
      </c>
      <c r="H1141" s="1">
        <v>268262.8</v>
      </c>
      <c r="I1141" s="1">
        <v>0</v>
      </c>
      <c r="J1141" s="3" t="str">
        <f t="shared" si="34"/>
        <v>Между 100 000 и 500 000</v>
      </c>
      <c r="K1141" t="str">
        <f t="shared" si="35"/>
        <v>0</v>
      </c>
    </row>
    <row r="1142" spans="1:11" x14ac:dyDescent="0.25">
      <c r="A1142" s="4">
        <v>44927</v>
      </c>
      <c r="B1142" t="s">
        <v>16</v>
      </c>
      <c r="C1142" t="s">
        <v>13</v>
      </c>
      <c r="D1142" s="1">
        <v>1</v>
      </c>
      <c r="E1142" s="2">
        <v>6</v>
      </c>
      <c r="F1142" t="s">
        <v>12</v>
      </c>
      <c r="G1142" s="3">
        <v>2</v>
      </c>
      <c r="H1142" s="1">
        <v>392200.74</v>
      </c>
      <c r="I1142" s="1">
        <v>0</v>
      </c>
      <c r="J1142" s="3" t="str">
        <f t="shared" si="34"/>
        <v>Между 100 000 и 500 000</v>
      </c>
      <c r="K1142" t="str">
        <f t="shared" si="35"/>
        <v>0</v>
      </c>
    </row>
    <row r="1143" spans="1:11" x14ac:dyDescent="0.25">
      <c r="A1143" s="4">
        <v>44927</v>
      </c>
      <c r="B1143" t="s">
        <v>16</v>
      </c>
      <c r="C1143" t="s">
        <v>13</v>
      </c>
      <c r="D1143" s="1">
        <v>1</v>
      </c>
      <c r="E1143" s="2">
        <v>6</v>
      </c>
      <c r="F1143" t="s">
        <v>11</v>
      </c>
      <c r="G1143" s="3">
        <v>7</v>
      </c>
      <c r="H1143" s="1">
        <v>287404.18</v>
      </c>
      <c r="I1143" s="1">
        <v>0</v>
      </c>
      <c r="J1143" s="3" t="str">
        <f t="shared" si="34"/>
        <v>Между 100 000 и 500 000</v>
      </c>
      <c r="K1143" t="str">
        <f t="shared" si="35"/>
        <v>0</v>
      </c>
    </row>
    <row r="1144" spans="1:11" x14ac:dyDescent="0.25">
      <c r="A1144" s="4">
        <v>44927</v>
      </c>
      <c r="B1144" t="s">
        <v>16</v>
      </c>
      <c r="C1144" t="s">
        <v>13</v>
      </c>
      <c r="D1144" s="1">
        <v>2</v>
      </c>
      <c r="E1144" s="2">
        <v>6</v>
      </c>
      <c r="F1144" t="s">
        <v>11</v>
      </c>
      <c r="G1144" s="3">
        <v>4</v>
      </c>
      <c r="H1144" s="1">
        <v>360953.27</v>
      </c>
      <c r="I1144" s="1">
        <v>0</v>
      </c>
      <c r="J1144" s="3" t="str">
        <f t="shared" si="34"/>
        <v>Между 100 000 и 500 000</v>
      </c>
      <c r="K1144" t="str">
        <f t="shared" si="35"/>
        <v>0</v>
      </c>
    </row>
    <row r="1145" spans="1:11" x14ac:dyDescent="0.25">
      <c r="A1145" s="4">
        <v>44927</v>
      </c>
      <c r="B1145" t="s">
        <v>16</v>
      </c>
      <c r="C1145" t="s">
        <v>13</v>
      </c>
      <c r="D1145" s="1">
        <v>3</v>
      </c>
      <c r="E1145" s="2">
        <v>6</v>
      </c>
      <c r="F1145" t="s">
        <v>12</v>
      </c>
      <c r="G1145" s="3">
        <v>1</v>
      </c>
      <c r="H1145" s="1">
        <v>273464.89</v>
      </c>
      <c r="I1145" s="1">
        <v>0</v>
      </c>
      <c r="J1145" s="3" t="str">
        <f t="shared" si="34"/>
        <v>Между 100 000 и 500 000</v>
      </c>
      <c r="K1145" t="str">
        <f t="shared" si="35"/>
        <v>0</v>
      </c>
    </row>
    <row r="1146" spans="1:11" x14ac:dyDescent="0.25">
      <c r="A1146" s="4">
        <v>44958</v>
      </c>
      <c r="B1146" t="s">
        <v>16</v>
      </c>
      <c r="C1146" t="s">
        <v>13</v>
      </c>
      <c r="D1146" s="1">
        <v>1</v>
      </c>
      <c r="E1146" s="2">
        <v>6</v>
      </c>
      <c r="F1146" t="s">
        <v>12</v>
      </c>
      <c r="G1146" s="3">
        <v>1</v>
      </c>
      <c r="H1146" s="1">
        <v>253158.8</v>
      </c>
      <c r="I1146" s="1">
        <v>0</v>
      </c>
      <c r="J1146" s="3" t="str">
        <f t="shared" si="34"/>
        <v>Между 100 000 и 500 000</v>
      </c>
      <c r="K1146" t="str">
        <f t="shared" si="35"/>
        <v>0</v>
      </c>
    </row>
    <row r="1147" spans="1:11" x14ac:dyDescent="0.25">
      <c r="A1147" s="4">
        <v>44958</v>
      </c>
      <c r="B1147" t="s">
        <v>16</v>
      </c>
      <c r="C1147" t="s">
        <v>13</v>
      </c>
      <c r="D1147" s="1">
        <v>1</v>
      </c>
      <c r="E1147" s="2">
        <v>6</v>
      </c>
      <c r="F1147" t="s">
        <v>11</v>
      </c>
      <c r="G1147" s="3">
        <v>6</v>
      </c>
      <c r="H1147" s="1">
        <v>853226.97</v>
      </c>
      <c r="I1147" s="1">
        <v>0</v>
      </c>
      <c r="J1147" s="3" t="str">
        <f t="shared" si="34"/>
        <v>&gt;500 000</v>
      </c>
      <c r="K1147" t="str">
        <f t="shared" si="35"/>
        <v>0</v>
      </c>
    </row>
    <row r="1148" spans="1:11" x14ac:dyDescent="0.25">
      <c r="A1148" s="4">
        <v>44958</v>
      </c>
      <c r="B1148" t="s">
        <v>16</v>
      </c>
      <c r="C1148" t="s">
        <v>13</v>
      </c>
      <c r="D1148" s="1">
        <v>2</v>
      </c>
      <c r="E1148" s="2">
        <v>6</v>
      </c>
      <c r="F1148" t="s">
        <v>12</v>
      </c>
      <c r="G1148" s="3">
        <v>2</v>
      </c>
      <c r="H1148" s="1">
        <v>398557.69</v>
      </c>
      <c r="I1148" s="1">
        <v>0</v>
      </c>
      <c r="J1148" s="3" t="str">
        <f t="shared" si="34"/>
        <v>Между 100 000 и 500 000</v>
      </c>
      <c r="K1148" t="str">
        <f t="shared" si="35"/>
        <v>0</v>
      </c>
    </row>
    <row r="1149" spans="1:11" x14ac:dyDescent="0.25">
      <c r="A1149" s="4">
        <v>44958</v>
      </c>
      <c r="B1149" t="s">
        <v>16</v>
      </c>
      <c r="C1149" t="s">
        <v>13</v>
      </c>
      <c r="D1149" s="1">
        <v>2</v>
      </c>
      <c r="E1149" s="2">
        <v>6</v>
      </c>
      <c r="F1149" t="s">
        <v>11</v>
      </c>
      <c r="G1149" s="3">
        <v>7</v>
      </c>
      <c r="H1149" s="1">
        <v>291977.58</v>
      </c>
      <c r="I1149" s="1">
        <v>0</v>
      </c>
      <c r="J1149" s="3" t="str">
        <f t="shared" si="34"/>
        <v>Между 100 000 и 500 000</v>
      </c>
      <c r="K1149" t="str">
        <f t="shared" si="35"/>
        <v>0</v>
      </c>
    </row>
    <row r="1150" spans="1:11" x14ac:dyDescent="0.25">
      <c r="A1150" s="4">
        <v>44958</v>
      </c>
      <c r="B1150" t="s">
        <v>16</v>
      </c>
      <c r="C1150" t="s">
        <v>13</v>
      </c>
      <c r="D1150" s="1">
        <v>3</v>
      </c>
      <c r="E1150" s="2">
        <v>6</v>
      </c>
      <c r="F1150" t="s">
        <v>11</v>
      </c>
      <c r="G1150" s="3">
        <v>4</v>
      </c>
      <c r="H1150" s="1">
        <v>367036.8</v>
      </c>
      <c r="I1150" s="1">
        <v>0</v>
      </c>
      <c r="J1150" s="3" t="str">
        <f t="shared" si="34"/>
        <v>Между 100 000 и 500 000</v>
      </c>
      <c r="K1150" t="str">
        <f t="shared" si="35"/>
        <v>0</v>
      </c>
    </row>
    <row r="1151" spans="1:11" x14ac:dyDescent="0.25">
      <c r="A1151" s="4">
        <v>44958</v>
      </c>
      <c r="B1151" t="s">
        <v>16</v>
      </c>
      <c r="C1151" t="s">
        <v>13</v>
      </c>
      <c r="D1151" s="1">
        <v>4</v>
      </c>
      <c r="E1151" s="2">
        <v>6</v>
      </c>
      <c r="F1151" t="s">
        <v>11</v>
      </c>
      <c r="G1151" s="3">
        <v>3</v>
      </c>
      <c r="H1151" s="1">
        <v>579696.85</v>
      </c>
      <c r="I1151" s="1">
        <v>0</v>
      </c>
      <c r="J1151" s="3" t="str">
        <f t="shared" si="34"/>
        <v>&gt;500 000</v>
      </c>
      <c r="K1151" t="str">
        <f t="shared" si="35"/>
        <v>0</v>
      </c>
    </row>
    <row r="1152" spans="1:11" x14ac:dyDescent="0.25">
      <c r="A1152" s="4">
        <v>45047</v>
      </c>
      <c r="B1152" t="s">
        <v>16</v>
      </c>
      <c r="C1152" t="s">
        <v>13</v>
      </c>
      <c r="D1152" s="1">
        <v>1</v>
      </c>
      <c r="E1152" s="2">
        <v>6</v>
      </c>
      <c r="F1152" t="s">
        <v>12</v>
      </c>
      <c r="G1152" s="3">
        <v>1</v>
      </c>
      <c r="H1152" s="1">
        <v>601579.71</v>
      </c>
      <c r="I1152" s="1">
        <v>0</v>
      </c>
      <c r="J1152" s="3" t="str">
        <f t="shared" si="34"/>
        <v>&gt;500 000</v>
      </c>
      <c r="K1152" t="str">
        <f t="shared" si="35"/>
        <v>0</v>
      </c>
    </row>
    <row r="1153" spans="1:11" x14ac:dyDescent="0.25">
      <c r="A1153" s="4">
        <v>45078</v>
      </c>
      <c r="B1153" t="s">
        <v>16</v>
      </c>
      <c r="C1153" t="s">
        <v>13</v>
      </c>
      <c r="D1153" s="1">
        <v>1</v>
      </c>
      <c r="E1153" s="2">
        <v>6</v>
      </c>
      <c r="F1153" t="s">
        <v>12</v>
      </c>
      <c r="G1153" s="3">
        <v>1</v>
      </c>
      <c r="H1153" s="1">
        <v>4898.6499999999996</v>
      </c>
      <c r="I1153" s="1">
        <v>0</v>
      </c>
      <c r="J1153" s="3" t="str">
        <f t="shared" si="34"/>
        <v>Между 1000 и 10 000</v>
      </c>
      <c r="K1153" t="str">
        <f t="shared" si="35"/>
        <v>0</v>
      </c>
    </row>
    <row r="1154" spans="1:11" x14ac:dyDescent="0.25">
      <c r="A1154" s="4">
        <v>45078</v>
      </c>
      <c r="B1154" t="s">
        <v>16</v>
      </c>
      <c r="C1154" t="s">
        <v>13</v>
      </c>
      <c r="D1154" s="1">
        <v>1</v>
      </c>
      <c r="E1154" s="2">
        <v>6</v>
      </c>
      <c r="F1154" t="s">
        <v>11</v>
      </c>
      <c r="G1154" s="3">
        <v>11</v>
      </c>
      <c r="H1154" s="1">
        <v>1089258.26</v>
      </c>
      <c r="I1154" s="1">
        <v>0</v>
      </c>
      <c r="J1154" s="3" t="str">
        <f t="shared" si="34"/>
        <v>&gt;500 000</v>
      </c>
      <c r="K1154" t="str">
        <f t="shared" si="35"/>
        <v>0</v>
      </c>
    </row>
    <row r="1155" spans="1:11" x14ac:dyDescent="0.25">
      <c r="A1155" s="4">
        <v>45078</v>
      </c>
      <c r="B1155" t="s">
        <v>16</v>
      </c>
      <c r="C1155" t="s">
        <v>13</v>
      </c>
      <c r="D1155" s="1">
        <v>2</v>
      </c>
      <c r="E1155" s="2">
        <v>6</v>
      </c>
      <c r="F1155" t="s">
        <v>12</v>
      </c>
      <c r="G1155" s="3">
        <v>1</v>
      </c>
      <c r="H1155" s="1">
        <v>612167.66</v>
      </c>
      <c r="I1155" s="1">
        <v>0</v>
      </c>
      <c r="J1155" s="3" t="str">
        <f t="shared" si="34"/>
        <v>&gt;500 000</v>
      </c>
      <c r="K1155" t="str">
        <f t="shared" si="35"/>
        <v>0</v>
      </c>
    </row>
    <row r="1156" spans="1:11" x14ac:dyDescent="0.25">
      <c r="A1156" s="4">
        <v>45078</v>
      </c>
      <c r="B1156" t="s">
        <v>16</v>
      </c>
      <c r="C1156" t="s">
        <v>13</v>
      </c>
      <c r="D1156" s="1">
        <v>2</v>
      </c>
      <c r="E1156" s="2">
        <v>6</v>
      </c>
      <c r="F1156" t="s">
        <v>11</v>
      </c>
      <c r="G1156" s="3">
        <v>5</v>
      </c>
      <c r="H1156" s="1">
        <v>190464.17</v>
      </c>
      <c r="I1156" s="1">
        <v>0</v>
      </c>
      <c r="J1156" s="3" t="str">
        <f t="shared" ref="J1156:J1219" si="36">IF(H1156&lt;1000,"&lt;1000",IF(AND(H1156&gt;1000,H1156&lt;10000),"Между 1000 и 10 000",IF(AND(H1156&gt;10000,H1156&lt;50000),"Между 10 000 и 50 000",IF(AND(H1156&gt;50000,H1156&lt;100000),"Между 50 000 и 100 000",IF(AND(H1156&gt;100000,H1156&lt;500000),"Между 100 000 и 500 000","&gt;500 000")))))</f>
        <v>Между 100 000 и 500 000</v>
      </c>
      <c r="K1156" t="str">
        <f t="shared" ref="K1156:K1219" si="37">IF(I1156=0,"0",IF(I1156&lt;1000,"&lt;1000",IF(AND(I1156&gt;1000,I1156&lt;10000),"Между 1000 и 10 000",IF(AND(I1156&gt;10000,I1156&lt;50000),"Между 10 000 и 50 000",IF(AND(I1156&gt;50000,I1156&lt;100000),"Между 50 000 и 100 000",IF(AND(I1156&gt;100000,I1156&lt;500000),"Между 100 000 и 500 000",IF(AND(I1156&gt;500000,I1156&lt;1000000),"Между 500 000 и 1 000 000","&gt;1 000 000")))))))</f>
        <v>0</v>
      </c>
    </row>
    <row r="1157" spans="1:11" x14ac:dyDescent="0.25">
      <c r="A1157" s="4">
        <v>44562</v>
      </c>
      <c r="B1157" t="s">
        <v>16</v>
      </c>
      <c r="C1157" t="s">
        <v>10</v>
      </c>
      <c r="D1157" s="1">
        <v>2</v>
      </c>
      <c r="E1157" s="2">
        <v>6</v>
      </c>
      <c r="F1157" t="s">
        <v>12</v>
      </c>
      <c r="G1157" s="3">
        <v>101</v>
      </c>
      <c r="H1157" s="1">
        <v>21636507.859999999</v>
      </c>
      <c r="I1157" s="1">
        <v>0</v>
      </c>
      <c r="J1157" s="3" t="str">
        <f t="shared" si="36"/>
        <v>&gt;500 000</v>
      </c>
      <c r="K1157" t="str">
        <f t="shared" si="37"/>
        <v>0</v>
      </c>
    </row>
    <row r="1158" spans="1:11" x14ac:dyDescent="0.25">
      <c r="A1158" s="4">
        <v>44562</v>
      </c>
      <c r="B1158" t="s">
        <v>16</v>
      </c>
      <c r="C1158" t="s">
        <v>13</v>
      </c>
      <c r="D1158" s="1">
        <v>1</v>
      </c>
      <c r="E1158" s="2">
        <v>7</v>
      </c>
      <c r="F1158" t="s">
        <v>12</v>
      </c>
      <c r="G1158" s="3">
        <v>3</v>
      </c>
      <c r="H1158" s="1">
        <v>76309.11</v>
      </c>
      <c r="I1158" s="1">
        <v>0</v>
      </c>
      <c r="J1158" s="3" t="str">
        <f t="shared" si="36"/>
        <v>Между 50 000 и 100 000</v>
      </c>
      <c r="K1158" t="str">
        <f t="shared" si="37"/>
        <v>0</v>
      </c>
    </row>
    <row r="1159" spans="1:11" x14ac:dyDescent="0.25">
      <c r="A1159" s="4">
        <v>44562</v>
      </c>
      <c r="B1159" t="s">
        <v>16</v>
      </c>
      <c r="C1159" t="s">
        <v>13</v>
      </c>
      <c r="D1159" s="1">
        <v>3</v>
      </c>
      <c r="E1159" s="2">
        <v>7</v>
      </c>
      <c r="F1159" t="s">
        <v>12</v>
      </c>
      <c r="G1159" s="3">
        <v>6</v>
      </c>
      <c r="H1159" s="1">
        <v>1671163.32</v>
      </c>
      <c r="I1159" s="1">
        <v>0</v>
      </c>
      <c r="J1159" s="3" t="str">
        <f t="shared" si="36"/>
        <v>&gt;500 000</v>
      </c>
      <c r="K1159" t="str">
        <f t="shared" si="37"/>
        <v>0</v>
      </c>
    </row>
    <row r="1160" spans="1:11" x14ac:dyDescent="0.25">
      <c r="A1160" s="4">
        <v>44562</v>
      </c>
      <c r="B1160" t="s">
        <v>16</v>
      </c>
      <c r="C1160" t="s">
        <v>13</v>
      </c>
      <c r="D1160" s="1">
        <v>2</v>
      </c>
      <c r="E1160" s="2">
        <v>7</v>
      </c>
      <c r="F1160" t="s">
        <v>12</v>
      </c>
      <c r="G1160" s="3">
        <v>7</v>
      </c>
      <c r="H1160" s="1">
        <v>2698750.97</v>
      </c>
      <c r="I1160" s="1">
        <v>0</v>
      </c>
      <c r="J1160" s="3" t="str">
        <f t="shared" si="36"/>
        <v>&gt;500 000</v>
      </c>
      <c r="K1160" t="str">
        <f t="shared" si="37"/>
        <v>0</v>
      </c>
    </row>
    <row r="1161" spans="1:11" x14ac:dyDescent="0.25">
      <c r="A1161" s="4">
        <v>44562</v>
      </c>
      <c r="B1161" t="s">
        <v>16</v>
      </c>
      <c r="C1161" t="s">
        <v>13</v>
      </c>
      <c r="D1161" s="1">
        <v>2</v>
      </c>
      <c r="E1161" s="2">
        <v>7</v>
      </c>
      <c r="F1161" t="s">
        <v>11</v>
      </c>
      <c r="G1161" s="3">
        <v>19</v>
      </c>
      <c r="H1161" s="1">
        <v>958575.45</v>
      </c>
      <c r="I1161" s="1">
        <v>0</v>
      </c>
      <c r="J1161" s="3" t="str">
        <f t="shared" si="36"/>
        <v>&gt;500 000</v>
      </c>
      <c r="K1161" t="str">
        <f t="shared" si="37"/>
        <v>0</v>
      </c>
    </row>
    <row r="1162" spans="1:11" x14ac:dyDescent="0.25">
      <c r="A1162" s="4">
        <v>44562</v>
      </c>
      <c r="B1162" t="s">
        <v>16</v>
      </c>
      <c r="C1162" t="s">
        <v>13</v>
      </c>
      <c r="D1162" s="1">
        <v>3</v>
      </c>
      <c r="E1162" s="2">
        <v>7</v>
      </c>
      <c r="F1162" t="s">
        <v>11</v>
      </c>
      <c r="G1162" s="3">
        <v>1</v>
      </c>
      <c r="H1162" s="1">
        <v>203543.15</v>
      </c>
      <c r="I1162" s="1">
        <v>0</v>
      </c>
      <c r="J1162" s="3" t="str">
        <f t="shared" si="36"/>
        <v>Между 100 000 и 500 000</v>
      </c>
      <c r="K1162" t="str">
        <f t="shared" si="37"/>
        <v>0</v>
      </c>
    </row>
    <row r="1163" spans="1:11" x14ac:dyDescent="0.25">
      <c r="A1163" s="4">
        <v>44593</v>
      </c>
      <c r="B1163" t="s">
        <v>16</v>
      </c>
      <c r="C1163" t="s">
        <v>10</v>
      </c>
      <c r="D1163" s="1">
        <v>1</v>
      </c>
      <c r="E1163" s="2">
        <v>7</v>
      </c>
      <c r="F1163" t="s">
        <v>12</v>
      </c>
      <c r="G1163" s="3">
        <v>83</v>
      </c>
      <c r="H1163" s="1">
        <v>20037336.859999999</v>
      </c>
      <c r="I1163" s="1">
        <v>0</v>
      </c>
      <c r="J1163" s="3" t="str">
        <f t="shared" si="36"/>
        <v>&gt;500 000</v>
      </c>
      <c r="K1163" t="str">
        <f t="shared" si="37"/>
        <v>0</v>
      </c>
    </row>
    <row r="1164" spans="1:11" x14ac:dyDescent="0.25">
      <c r="A1164" s="4">
        <v>44593</v>
      </c>
      <c r="B1164" t="s">
        <v>16</v>
      </c>
      <c r="C1164" t="s">
        <v>13</v>
      </c>
      <c r="D1164" s="1">
        <v>1</v>
      </c>
      <c r="E1164" s="2">
        <v>7</v>
      </c>
      <c r="F1164" t="s">
        <v>11</v>
      </c>
      <c r="G1164" s="3">
        <v>6</v>
      </c>
      <c r="H1164" s="1">
        <v>254190.95</v>
      </c>
      <c r="I1164" s="1">
        <v>0</v>
      </c>
      <c r="J1164" s="3" t="str">
        <f t="shared" si="36"/>
        <v>Между 100 000 и 500 000</v>
      </c>
      <c r="K1164" t="str">
        <f t="shared" si="37"/>
        <v>0</v>
      </c>
    </row>
    <row r="1165" spans="1:11" x14ac:dyDescent="0.25">
      <c r="A1165" s="4">
        <v>44593</v>
      </c>
      <c r="B1165" t="s">
        <v>16</v>
      </c>
      <c r="C1165" t="s">
        <v>13</v>
      </c>
      <c r="D1165" s="1">
        <v>2</v>
      </c>
      <c r="E1165" s="2">
        <v>7</v>
      </c>
      <c r="F1165" t="s">
        <v>12</v>
      </c>
      <c r="G1165" s="3">
        <v>3</v>
      </c>
      <c r="H1165" s="1">
        <v>77744.09</v>
      </c>
      <c r="I1165" s="1">
        <v>0</v>
      </c>
      <c r="J1165" s="3" t="str">
        <f t="shared" si="36"/>
        <v>Между 50 000 и 100 000</v>
      </c>
      <c r="K1165" t="str">
        <f t="shared" si="37"/>
        <v>0</v>
      </c>
    </row>
    <row r="1166" spans="1:11" x14ac:dyDescent="0.25">
      <c r="A1166" s="4">
        <v>44593</v>
      </c>
      <c r="B1166" t="s">
        <v>16</v>
      </c>
      <c r="C1166" t="s">
        <v>13</v>
      </c>
      <c r="D1166" s="1">
        <v>2</v>
      </c>
      <c r="E1166" s="2">
        <v>7</v>
      </c>
      <c r="F1166" t="s">
        <v>11</v>
      </c>
      <c r="G1166" s="3">
        <v>4</v>
      </c>
      <c r="H1166" s="1">
        <v>1165851.58</v>
      </c>
      <c r="I1166" s="1">
        <v>0</v>
      </c>
      <c r="J1166" s="3" t="str">
        <f t="shared" si="36"/>
        <v>&gt;500 000</v>
      </c>
      <c r="K1166" t="str">
        <f t="shared" si="37"/>
        <v>0</v>
      </c>
    </row>
    <row r="1167" spans="1:11" x14ac:dyDescent="0.25">
      <c r="A1167" s="4">
        <v>44593</v>
      </c>
      <c r="B1167" t="s">
        <v>16</v>
      </c>
      <c r="C1167" t="s">
        <v>13</v>
      </c>
      <c r="D1167" s="1">
        <v>3</v>
      </c>
      <c r="E1167" s="2">
        <v>7</v>
      </c>
      <c r="F1167" t="s">
        <v>12</v>
      </c>
      <c r="G1167" s="3">
        <v>7</v>
      </c>
      <c r="H1167" s="1">
        <v>2743104.2</v>
      </c>
      <c r="I1167" s="1">
        <v>0</v>
      </c>
      <c r="J1167" s="3" t="str">
        <f t="shared" si="36"/>
        <v>&gt;500 000</v>
      </c>
      <c r="K1167" t="str">
        <f t="shared" si="37"/>
        <v>0</v>
      </c>
    </row>
    <row r="1168" spans="1:11" x14ac:dyDescent="0.25">
      <c r="A1168" s="4">
        <v>44593</v>
      </c>
      <c r="B1168" t="s">
        <v>16</v>
      </c>
      <c r="C1168" t="s">
        <v>13</v>
      </c>
      <c r="D1168" s="1">
        <v>4</v>
      </c>
      <c r="E1168" s="2">
        <v>7</v>
      </c>
      <c r="F1168" t="s">
        <v>12</v>
      </c>
      <c r="G1168" s="3">
        <v>5</v>
      </c>
      <c r="H1168" s="1">
        <v>1458513.6</v>
      </c>
      <c r="I1168" s="1">
        <v>0</v>
      </c>
      <c r="J1168" s="3" t="str">
        <f t="shared" si="36"/>
        <v>&gt;500 000</v>
      </c>
      <c r="K1168" t="str">
        <f t="shared" si="37"/>
        <v>0</v>
      </c>
    </row>
    <row r="1169" spans="1:11" x14ac:dyDescent="0.25">
      <c r="A1169" s="4">
        <v>44593</v>
      </c>
      <c r="B1169" t="s">
        <v>16</v>
      </c>
      <c r="C1169" t="s">
        <v>13</v>
      </c>
      <c r="D1169" s="1">
        <v>4</v>
      </c>
      <c r="E1169" s="2">
        <v>7</v>
      </c>
      <c r="F1169" t="s">
        <v>11</v>
      </c>
      <c r="G1169" s="3">
        <v>1</v>
      </c>
      <c r="H1169" s="1">
        <v>207476.23</v>
      </c>
      <c r="I1169" s="1">
        <v>0</v>
      </c>
      <c r="J1169" s="3" t="str">
        <f t="shared" si="36"/>
        <v>Между 100 000 и 500 000</v>
      </c>
      <c r="K1169" t="str">
        <f t="shared" si="37"/>
        <v>0</v>
      </c>
    </row>
    <row r="1170" spans="1:11" x14ac:dyDescent="0.25">
      <c r="A1170" s="4">
        <v>44621</v>
      </c>
      <c r="B1170" t="s">
        <v>16</v>
      </c>
      <c r="C1170" t="s">
        <v>10</v>
      </c>
      <c r="D1170" s="1">
        <v>1</v>
      </c>
      <c r="E1170" s="2">
        <v>7</v>
      </c>
      <c r="F1170" t="s">
        <v>12</v>
      </c>
      <c r="G1170" s="3">
        <v>19</v>
      </c>
      <c r="H1170" s="1">
        <v>4229561.2699999996</v>
      </c>
      <c r="I1170" s="1">
        <v>0</v>
      </c>
      <c r="J1170" s="3" t="str">
        <f t="shared" si="36"/>
        <v>&gt;500 000</v>
      </c>
      <c r="K1170" t="str">
        <f t="shared" si="37"/>
        <v>0</v>
      </c>
    </row>
    <row r="1171" spans="1:11" x14ac:dyDescent="0.25">
      <c r="A1171" s="4">
        <v>44621</v>
      </c>
      <c r="B1171" t="s">
        <v>16</v>
      </c>
      <c r="C1171" t="s">
        <v>10</v>
      </c>
      <c r="D1171" s="1">
        <v>2</v>
      </c>
      <c r="E1171" s="2">
        <v>7</v>
      </c>
      <c r="F1171" t="s">
        <v>12</v>
      </c>
      <c r="G1171" s="3">
        <v>80</v>
      </c>
      <c r="H1171" s="1">
        <v>19116701.25</v>
      </c>
      <c r="I1171" s="1">
        <v>0</v>
      </c>
      <c r="J1171" s="3" t="str">
        <f t="shared" si="36"/>
        <v>&gt;500 000</v>
      </c>
      <c r="K1171" t="str">
        <f t="shared" si="37"/>
        <v>0</v>
      </c>
    </row>
    <row r="1172" spans="1:11" x14ac:dyDescent="0.25">
      <c r="A1172" s="4">
        <v>44621</v>
      </c>
      <c r="B1172" t="s">
        <v>16</v>
      </c>
      <c r="C1172" t="s">
        <v>13</v>
      </c>
      <c r="D1172" s="1">
        <v>1</v>
      </c>
      <c r="E1172" s="2">
        <v>7</v>
      </c>
      <c r="F1172" t="s">
        <v>12</v>
      </c>
      <c r="G1172" s="3">
        <v>8</v>
      </c>
      <c r="H1172" s="1">
        <v>2300531.75</v>
      </c>
      <c r="I1172" s="1">
        <v>0</v>
      </c>
      <c r="J1172" s="3" t="str">
        <f t="shared" si="36"/>
        <v>&gt;500 000</v>
      </c>
      <c r="K1172" t="str">
        <f t="shared" si="37"/>
        <v>0</v>
      </c>
    </row>
    <row r="1173" spans="1:11" x14ac:dyDescent="0.25">
      <c r="A1173" s="4">
        <v>44621</v>
      </c>
      <c r="B1173" t="s">
        <v>16</v>
      </c>
      <c r="C1173" t="s">
        <v>13</v>
      </c>
      <c r="D1173" s="1">
        <v>3</v>
      </c>
      <c r="E1173" s="2">
        <v>7</v>
      </c>
      <c r="F1173" t="s">
        <v>12</v>
      </c>
      <c r="G1173" s="3">
        <v>2</v>
      </c>
      <c r="H1173" s="1">
        <v>33820.35</v>
      </c>
      <c r="I1173" s="1">
        <v>0</v>
      </c>
      <c r="J1173" s="3" t="str">
        <f t="shared" si="36"/>
        <v>Между 10 000 и 50 000</v>
      </c>
      <c r="K1173" t="str">
        <f t="shared" si="37"/>
        <v>0</v>
      </c>
    </row>
    <row r="1174" spans="1:11" x14ac:dyDescent="0.25">
      <c r="A1174" s="4">
        <v>44621</v>
      </c>
      <c r="B1174" t="s">
        <v>16</v>
      </c>
      <c r="C1174" t="s">
        <v>13</v>
      </c>
      <c r="D1174" s="1">
        <v>3</v>
      </c>
      <c r="E1174" s="2">
        <v>7</v>
      </c>
      <c r="F1174" t="s">
        <v>11</v>
      </c>
      <c r="G1174" s="3">
        <v>4</v>
      </c>
      <c r="H1174" s="1">
        <v>1182232.8600000001</v>
      </c>
      <c r="I1174" s="1">
        <v>0</v>
      </c>
      <c r="J1174" s="3" t="str">
        <f t="shared" si="36"/>
        <v>&gt;500 000</v>
      </c>
      <c r="K1174" t="str">
        <f t="shared" si="37"/>
        <v>0</v>
      </c>
    </row>
    <row r="1175" spans="1:11" x14ac:dyDescent="0.25">
      <c r="A1175" s="4">
        <v>44621</v>
      </c>
      <c r="B1175" t="s">
        <v>16</v>
      </c>
      <c r="C1175" t="s">
        <v>13</v>
      </c>
      <c r="D1175" s="1">
        <v>4</v>
      </c>
      <c r="E1175" s="2">
        <v>7</v>
      </c>
      <c r="F1175" t="s">
        <v>12</v>
      </c>
      <c r="G1175" s="3">
        <v>7</v>
      </c>
      <c r="H1175" s="1">
        <v>2789017.26</v>
      </c>
      <c r="I1175" s="1">
        <v>0</v>
      </c>
      <c r="J1175" s="3" t="str">
        <f t="shared" si="36"/>
        <v>&gt;500 000</v>
      </c>
      <c r="K1175" t="str">
        <f t="shared" si="37"/>
        <v>0</v>
      </c>
    </row>
    <row r="1176" spans="1:11" x14ac:dyDescent="0.25">
      <c r="A1176" s="4">
        <v>44652</v>
      </c>
      <c r="B1176" t="s">
        <v>16</v>
      </c>
      <c r="C1176" t="s">
        <v>10</v>
      </c>
      <c r="D1176" s="1">
        <v>2</v>
      </c>
      <c r="E1176" s="2">
        <v>7</v>
      </c>
      <c r="F1176" t="s">
        <v>12</v>
      </c>
      <c r="G1176" s="3">
        <v>17</v>
      </c>
      <c r="H1176" s="1">
        <v>3413936.51</v>
      </c>
      <c r="I1176" s="1">
        <v>0</v>
      </c>
      <c r="J1176" s="3" t="str">
        <f t="shared" si="36"/>
        <v>&gt;500 000</v>
      </c>
      <c r="K1176" t="str">
        <f t="shared" si="37"/>
        <v>0</v>
      </c>
    </row>
    <row r="1177" spans="1:11" x14ac:dyDescent="0.25">
      <c r="A1177" s="4">
        <v>44652</v>
      </c>
      <c r="B1177" t="s">
        <v>16</v>
      </c>
      <c r="C1177" t="s">
        <v>13</v>
      </c>
      <c r="D1177" s="1">
        <v>1</v>
      </c>
      <c r="E1177" s="2">
        <v>7</v>
      </c>
      <c r="F1177" t="s">
        <v>12</v>
      </c>
      <c r="G1177" s="3">
        <v>5</v>
      </c>
      <c r="H1177" s="1">
        <v>145908.29</v>
      </c>
      <c r="I1177" s="1">
        <v>0</v>
      </c>
      <c r="J1177" s="3" t="str">
        <f t="shared" si="36"/>
        <v>Между 100 000 и 500 000</v>
      </c>
      <c r="K1177" t="str">
        <f t="shared" si="37"/>
        <v>0</v>
      </c>
    </row>
    <row r="1178" spans="1:11" x14ac:dyDescent="0.25">
      <c r="A1178" s="4">
        <v>44652</v>
      </c>
      <c r="B1178" t="s">
        <v>16</v>
      </c>
      <c r="C1178" t="s">
        <v>13</v>
      </c>
      <c r="D1178" s="1">
        <v>2</v>
      </c>
      <c r="E1178" s="2">
        <v>7</v>
      </c>
      <c r="F1178" t="s">
        <v>12</v>
      </c>
      <c r="G1178" s="3">
        <v>7</v>
      </c>
      <c r="H1178" s="1">
        <v>1943704.28</v>
      </c>
      <c r="I1178" s="1">
        <v>0</v>
      </c>
      <c r="J1178" s="3" t="str">
        <f t="shared" si="36"/>
        <v>&gt;500 000</v>
      </c>
      <c r="K1178" t="str">
        <f t="shared" si="37"/>
        <v>0</v>
      </c>
    </row>
    <row r="1179" spans="1:11" x14ac:dyDescent="0.25">
      <c r="A1179" s="4">
        <v>44652</v>
      </c>
      <c r="B1179" t="s">
        <v>16</v>
      </c>
      <c r="C1179" t="s">
        <v>13</v>
      </c>
      <c r="D1179" s="1">
        <v>3</v>
      </c>
      <c r="E1179" s="2">
        <v>7</v>
      </c>
      <c r="F1179" t="s">
        <v>11</v>
      </c>
      <c r="G1179" s="3">
        <v>6</v>
      </c>
      <c r="H1179" s="1">
        <v>244276.7</v>
      </c>
      <c r="I1179" s="1">
        <v>0</v>
      </c>
      <c r="J1179" s="3" t="str">
        <f t="shared" si="36"/>
        <v>Между 100 000 и 500 000</v>
      </c>
      <c r="K1179" t="str">
        <f t="shared" si="37"/>
        <v>0</v>
      </c>
    </row>
    <row r="1180" spans="1:11" x14ac:dyDescent="0.25">
      <c r="A1180" s="4">
        <v>44652</v>
      </c>
      <c r="B1180" t="s">
        <v>16</v>
      </c>
      <c r="C1180" t="s">
        <v>13</v>
      </c>
      <c r="D1180" s="1">
        <v>4</v>
      </c>
      <c r="E1180" s="2">
        <v>7</v>
      </c>
      <c r="F1180" t="s">
        <v>12</v>
      </c>
      <c r="G1180" s="3">
        <v>2</v>
      </c>
      <c r="H1180" s="1">
        <v>34645.800000000003</v>
      </c>
      <c r="I1180" s="1">
        <v>0</v>
      </c>
      <c r="J1180" s="3" t="str">
        <f t="shared" si="36"/>
        <v>Между 10 000 и 50 000</v>
      </c>
      <c r="K1180" t="str">
        <f t="shared" si="37"/>
        <v>0</v>
      </c>
    </row>
    <row r="1181" spans="1:11" x14ac:dyDescent="0.25">
      <c r="A1181" s="4">
        <v>44652</v>
      </c>
      <c r="B1181" t="s">
        <v>16</v>
      </c>
      <c r="C1181" t="s">
        <v>13</v>
      </c>
      <c r="D1181" s="1">
        <v>4</v>
      </c>
      <c r="E1181" s="2">
        <v>7</v>
      </c>
      <c r="F1181" t="s">
        <v>11</v>
      </c>
      <c r="G1181" s="3">
        <v>4</v>
      </c>
      <c r="H1181" s="1">
        <v>1205435.6599999999</v>
      </c>
      <c r="I1181" s="1">
        <v>0</v>
      </c>
      <c r="J1181" s="3" t="str">
        <f t="shared" si="36"/>
        <v>&gt;500 000</v>
      </c>
      <c r="K1181" t="str">
        <f t="shared" si="37"/>
        <v>0</v>
      </c>
    </row>
    <row r="1182" spans="1:11" x14ac:dyDescent="0.25">
      <c r="A1182" s="4">
        <v>44682</v>
      </c>
      <c r="B1182" t="s">
        <v>16</v>
      </c>
      <c r="C1182" t="s">
        <v>10</v>
      </c>
      <c r="D1182" s="1">
        <v>3</v>
      </c>
      <c r="E1182" s="2">
        <v>7</v>
      </c>
      <c r="F1182" t="s">
        <v>12</v>
      </c>
      <c r="G1182" s="3">
        <v>15</v>
      </c>
      <c r="H1182" s="1">
        <v>3364690.94</v>
      </c>
      <c r="I1182" s="1">
        <v>0</v>
      </c>
      <c r="J1182" s="3" t="str">
        <f t="shared" si="36"/>
        <v>&gt;500 000</v>
      </c>
      <c r="K1182" t="str">
        <f t="shared" si="37"/>
        <v>0</v>
      </c>
    </row>
    <row r="1183" spans="1:11" x14ac:dyDescent="0.25">
      <c r="A1183" s="4">
        <v>44682</v>
      </c>
      <c r="B1183" t="s">
        <v>16</v>
      </c>
      <c r="C1183" t="s">
        <v>10</v>
      </c>
      <c r="D1183" s="1">
        <v>3</v>
      </c>
      <c r="E1183" s="2">
        <v>7</v>
      </c>
      <c r="F1183" t="s">
        <v>11</v>
      </c>
      <c r="G1183" s="3">
        <v>15</v>
      </c>
      <c r="H1183" s="1">
        <v>1024318.41</v>
      </c>
      <c r="I1183" s="1">
        <v>0</v>
      </c>
      <c r="J1183" s="3" t="str">
        <f t="shared" si="36"/>
        <v>&gt;500 000</v>
      </c>
      <c r="K1183" t="str">
        <f t="shared" si="37"/>
        <v>0</v>
      </c>
    </row>
    <row r="1184" spans="1:11" x14ac:dyDescent="0.25">
      <c r="A1184" s="4">
        <v>44682</v>
      </c>
      <c r="B1184" t="s">
        <v>16</v>
      </c>
      <c r="C1184" t="s">
        <v>13</v>
      </c>
      <c r="D1184" s="1">
        <v>1</v>
      </c>
      <c r="E1184" s="2">
        <v>7</v>
      </c>
      <c r="F1184" t="s">
        <v>12</v>
      </c>
      <c r="G1184" s="3">
        <v>1</v>
      </c>
      <c r="H1184" s="1">
        <v>302963.39</v>
      </c>
      <c r="I1184" s="1">
        <v>0</v>
      </c>
      <c r="J1184" s="3" t="str">
        <f t="shared" si="36"/>
        <v>Между 100 000 и 500 000</v>
      </c>
      <c r="K1184" t="str">
        <f t="shared" si="37"/>
        <v>0</v>
      </c>
    </row>
    <row r="1185" spans="1:11" x14ac:dyDescent="0.25">
      <c r="A1185" s="4">
        <v>44682</v>
      </c>
      <c r="B1185" t="s">
        <v>16</v>
      </c>
      <c r="C1185" t="s">
        <v>13</v>
      </c>
      <c r="D1185" s="1">
        <v>2</v>
      </c>
      <c r="E1185" s="2">
        <v>7</v>
      </c>
      <c r="F1185" t="s">
        <v>12</v>
      </c>
      <c r="G1185" s="3">
        <v>5</v>
      </c>
      <c r="H1185" s="1">
        <v>149427.34</v>
      </c>
      <c r="I1185" s="1">
        <v>0</v>
      </c>
      <c r="J1185" s="3" t="str">
        <f t="shared" si="36"/>
        <v>Между 100 000 и 500 000</v>
      </c>
      <c r="K1185" t="str">
        <f t="shared" si="37"/>
        <v>0</v>
      </c>
    </row>
    <row r="1186" spans="1:11" x14ac:dyDescent="0.25">
      <c r="A1186" s="4">
        <v>44682</v>
      </c>
      <c r="B1186" t="s">
        <v>16</v>
      </c>
      <c r="C1186" t="s">
        <v>13</v>
      </c>
      <c r="D1186" s="1">
        <v>2</v>
      </c>
      <c r="E1186" s="2">
        <v>7</v>
      </c>
      <c r="F1186" t="s">
        <v>11</v>
      </c>
      <c r="G1186" s="3">
        <v>2</v>
      </c>
      <c r="H1186" s="1">
        <v>214124.96</v>
      </c>
      <c r="I1186" s="1">
        <v>0</v>
      </c>
      <c r="J1186" s="3" t="str">
        <f t="shared" si="36"/>
        <v>Между 100 000 и 500 000</v>
      </c>
      <c r="K1186" t="str">
        <f t="shared" si="37"/>
        <v>0</v>
      </c>
    </row>
    <row r="1187" spans="1:11" x14ac:dyDescent="0.25">
      <c r="A1187" s="4">
        <v>44682</v>
      </c>
      <c r="B1187" t="s">
        <v>16</v>
      </c>
      <c r="C1187" t="s">
        <v>13</v>
      </c>
      <c r="D1187" s="1">
        <v>3</v>
      </c>
      <c r="E1187" s="2">
        <v>7</v>
      </c>
      <c r="F1187" t="s">
        <v>12</v>
      </c>
      <c r="G1187" s="3">
        <v>7</v>
      </c>
      <c r="H1187" s="1">
        <v>1981254.22</v>
      </c>
      <c r="I1187" s="1">
        <v>0</v>
      </c>
      <c r="J1187" s="3" t="str">
        <f t="shared" si="36"/>
        <v>&gt;500 000</v>
      </c>
      <c r="K1187" t="str">
        <f t="shared" si="37"/>
        <v>0</v>
      </c>
    </row>
    <row r="1188" spans="1:11" x14ac:dyDescent="0.25">
      <c r="A1188" s="4">
        <v>44682</v>
      </c>
      <c r="B1188" t="s">
        <v>16</v>
      </c>
      <c r="C1188" t="s">
        <v>13</v>
      </c>
      <c r="D1188" s="1">
        <v>4</v>
      </c>
      <c r="E1188" s="2">
        <v>7</v>
      </c>
      <c r="F1188" t="s">
        <v>11</v>
      </c>
      <c r="G1188" s="3">
        <v>6</v>
      </c>
      <c r="H1188" s="1">
        <v>250765.5</v>
      </c>
      <c r="I1188" s="1">
        <v>0</v>
      </c>
      <c r="J1188" s="3" t="str">
        <f t="shared" si="36"/>
        <v>Между 100 000 и 500 000</v>
      </c>
      <c r="K1188" t="str">
        <f t="shared" si="37"/>
        <v>0</v>
      </c>
    </row>
    <row r="1189" spans="1:11" x14ac:dyDescent="0.25">
      <c r="A1189" s="4">
        <v>44713</v>
      </c>
      <c r="B1189" t="s">
        <v>16</v>
      </c>
      <c r="C1189" t="s">
        <v>13</v>
      </c>
      <c r="D1189" s="1">
        <v>1</v>
      </c>
      <c r="E1189" s="2">
        <v>7</v>
      </c>
      <c r="F1189" t="s">
        <v>12</v>
      </c>
      <c r="G1189" s="3">
        <v>2</v>
      </c>
      <c r="H1189" s="1">
        <v>382890.52</v>
      </c>
      <c r="I1189" s="1">
        <v>0</v>
      </c>
      <c r="J1189" s="3" t="str">
        <f t="shared" si="36"/>
        <v>Между 100 000 и 500 000</v>
      </c>
      <c r="K1189" t="str">
        <f t="shared" si="37"/>
        <v>0</v>
      </c>
    </row>
    <row r="1190" spans="1:11" x14ac:dyDescent="0.25">
      <c r="A1190" s="4">
        <v>44713</v>
      </c>
      <c r="B1190" t="s">
        <v>16</v>
      </c>
      <c r="C1190" t="s">
        <v>13</v>
      </c>
      <c r="D1190" s="1">
        <v>2</v>
      </c>
      <c r="E1190" s="2">
        <v>7</v>
      </c>
      <c r="F1190" t="s">
        <v>12</v>
      </c>
      <c r="G1190" s="3">
        <v>1</v>
      </c>
      <c r="H1190" s="1">
        <v>308922.57</v>
      </c>
      <c r="I1190" s="1">
        <v>0</v>
      </c>
      <c r="J1190" s="3" t="str">
        <f t="shared" si="36"/>
        <v>Между 100 000 и 500 000</v>
      </c>
      <c r="K1190" t="str">
        <f t="shared" si="37"/>
        <v>0</v>
      </c>
    </row>
    <row r="1191" spans="1:11" x14ac:dyDescent="0.25">
      <c r="A1191" s="4">
        <v>44713</v>
      </c>
      <c r="B1191" t="s">
        <v>16</v>
      </c>
      <c r="C1191" t="s">
        <v>13</v>
      </c>
      <c r="D1191" s="1">
        <v>3</v>
      </c>
      <c r="E1191" s="2">
        <v>7</v>
      </c>
      <c r="F1191" t="s">
        <v>12</v>
      </c>
      <c r="G1191" s="3">
        <v>5</v>
      </c>
      <c r="H1191" s="1">
        <v>152753.04999999999</v>
      </c>
      <c r="I1191" s="1">
        <v>0</v>
      </c>
      <c r="J1191" s="3" t="str">
        <f t="shared" si="36"/>
        <v>Между 100 000 и 500 000</v>
      </c>
      <c r="K1191" t="str">
        <f t="shared" si="37"/>
        <v>0</v>
      </c>
    </row>
    <row r="1192" spans="1:11" x14ac:dyDescent="0.25">
      <c r="A1192" s="4">
        <v>44713</v>
      </c>
      <c r="B1192" t="s">
        <v>16</v>
      </c>
      <c r="C1192" t="s">
        <v>13</v>
      </c>
      <c r="D1192" s="1">
        <v>3</v>
      </c>
      <c r="E1192" s="2">
        <v>7</v>
      </c>
      <c r="F1192" t="s">
        <v>11</v>
      </c>
      <c r="G1192" s="3">
        <v>2</v>
      </c>
      <c r="H1192" s="1">
        <v>219106.47</v>
      </c>
      <c r="I1192" s="1">
        <v>0</v>
      </c>
      <c r="J1192" s="3" t="str">
        <f t="shared" si="36"/>
        <v>Между 100 000 и 500 000</v>
      </c>
      <c r="K1192" t="str">
        <f t="shared" si="37"/>
        <v>0</v>
      </c>
    </row>
    <row r="1193" spans="1:11" x14ac:dyDescent="0.25">
      <c r="A1193" s="4">
        <v>44713</v>
      </c>
      <c r="B1193" t="s">
        <v>16</v>
      </c>
      <c r="C1193" t="s">
        <v>13</v>
      </c>
      <c r="D1193" s="1">
        <v>4</v>
      </c>
      <c r="E1193" s="2">
        <v>7</v>
      </c>
      <c r="F1193" t="s">
        <v>12</v>
      </c>
      <c r="G1193" s="3">
        <v>7</v>
      </c>
      <c r="H1193" s="1">
        <v>2018433.7</v>
      </c>
      <c r="I1193" s="1">
        <v>0</v>
      </c>
      <c r="J1193" s="3" t="str">
        <f t="shared" si="36"/>
        <v>&gt;500 000</v>
      </c>
      <c r="K1193" t="str">
        <f t="shared" si="37"/>
        <v>0</v>
      </c>
    </row>
    <row r="1194" spans="1:11" x14ac:dyDescent="0.25">
      <c r="A1194" s="4">
        <v>44743</v>
      </c>
      <c r="B1194" t="s">
        <v>16</v>
      </c>
      <c r="C1194" t="s">
        <v>13</v>
      </c>
      <c r="D1194" s="1">
        <v>1</v>
      </c>
      <c r="E1194" s="2">
        <v>7</v>
      </c>
      <c r="F1194" t="s">
        <v>12</v>
      </c>
      <c r="G1194" s="3">
        <v>2</v>
      </c>
      <c r="H1194" s="1">
        <v>499295.81</v>
      </c>
      <c r="I1194" s="1">
        <v>0</v>
      </c>
      <c r="J1194" s="3" t="str">
        <f t="shared" si="36"/>
        <v>Между 100 000 и 500 000</v>
      </c>
      <c r="K1194" t="str">
        <f t="shared" si="37"/>
        <v>0</v>
      </c>
    </row>
    <row r="1195" spans="1:11" x14ac:dyDescent="0.25">
      <c r="A1195" s="4">
        <v>44743</v>
      </c>
      <c r="B1195" t="s">
        <v>16</v>
      </c>
      <c r="C1195" t="s">
        <v>13</v>
      </c>
      <c r="D1195" s="1">
        <v>2</v>
      </c>
      <c r="E1195" s="2">
        <v>7</v>
      </c>
      <c r="F1195" t="s">
        <v>12</v>
      </c>
      <c r="G1195" s="3">
        <v>2</v>
      </c>
      <c r="H1195" s="1">
        <v>389774.54</v>
      </c>
      <c r="I1195" s="1">
        <v>0</v>
      </c>
      <c r="J1195" s="3" t="str">
        <f t="shared" si="36"/>
        <v>Между 100 000 и 500 000</v>
      </c>
      <c r="K1195" t="str">
        <f t="shared" si="37"/>
        <v>0</v>
      </c>
    </row>
    <row r="1196" spans="1:11" x14ac:dyDescent="0.25">
      <c r="A1196" s="4">
        <v>44743</v>
      </c>
      <c r="B1196" t="s">
        <v>16</v>
      </c>
      <c r="C1196" t="s">
        <v>13</v>
      </c>
      <c r="D1196" s="1">
        <v>4</v>
      </c>
      <c r="E1196" s="2">
        <v>7</v>
      </c>
      <c r="F1196" t="s">
        <v>12</v>
      </c>
      <c r="G1196" s="3">
        <v>5</v>
      </c>
      <c r="H1196" s="1">
        <v>156353.56</v>
      </c>
      <c r="I1196" s="1">
        <v>0</v>
      </c>
      <c r="J1196" s="3" t="str">
        <f t="shared" si="36"/>
        <v>Между 100 000 и 500 000</v>
      </c>
      <c r="K1196" t="str">
        <f t="shared" si="37"/>
        <v>0</v>
      </c>
    </row>
    <row r="1197" spans="1:11" x14ac:dyDescent="0.25">
      <c r="A1197" s="4">
        <v>44743</v>
      </c>
      <c r="B1197" t="s">
        <v>16</v>
      </c>
      <c r="C1197" t="s">
        <v>13</v>
      </c>
      <c r="D1197" s="1">
        <v>4</v>
      </c>
      <c r="E1197" s="2">
        <v>7</v>
      </c>
      <c r="F1197" t="s">
        <v>11</v>
      </c>
      <c r="G1197" s="3">
        <v>2</v>
      </c>
      <c r="H1197" s="1">
        <v>224278.21</v>
      </c>
      <c r="I1197" s="1">
        <v>0</v>
      </c>
      <c r="J1197" s="3" t="str">
        <f t="shared" si="36"/>
        <v>Между 100 000 и 500 000</v>
      </c>
      <c r="K1197" t="str">
        <f t="shared" si="37"/>
        <v>0</v>
      </c>
    </row>
    <row r="1198" spans="1:11" x14ac:dyDescent="0.25">
      <c r="A1198" s="4">
        <v>44774</v>
      </c>
      <c r="B1198" t="s">
        <v>16</v>
      </c>
      <c r="C1198" t="s">
        <v>13</v>
      </c>
      <c r="D1198" s="1">
        <v>1</v>
      </c>
      <c r="E1198" s="2">
        <v>7</v>
      </c>
      <c r="F1198" t="s">
        <v>12</v>
      </c>
      <c r="G1198" s="3">
        <v>1</v>
      </c>
      <c r="H1198" s="1">
        <v>327396.86</v>
      </c>
      <c r="I1198" s="1">
        <v>0</v>
      </c>
      <c r="J1198" s="3" t="str">
        <f t="shared" si="36"/>
        <v>Между 100 000 и 500 000</v>
      </c>
      <c r="K1198" t="str">
        <f t="shared" si="37"/>
        <v>0</v>
      </c>
    </row>
    <row r="1199" spans="1:11" x14ac:dyDescent="0.25">
      <c r="A1199" s="4">
        <v>44774</v>
      </c>
      <c r="B1199" t="s">
        <v>16</v>
      </c>
      <c r="C1199" t="s">
        <v>13</v>
      </c>
      <c r="D1199" s="1">
        <v>2</v>
      </c>
      <c r="E1199" s="2">
        <v>7</v>
      </c>
      <c r="F1199" t="s">
        <v>12</v>
      </c>
      <c r="G1199" s="3">
        <v>2</v>
      </c>
      <c r="H1199" s="1">
        <v>511554.24</v>
      </c>
      <c r="I1199" s="1">
        <v>0</v>
      </c>
      <c r="J1199" s="3" t="str">
        <f t="shared" si="36"/>
        <v>&gt;500 000</v>
      </c>
      <c r="K1199" t="str">
        <f t="shared" si="37"/>
        <v>0</v>
      </c>
    </row>
    <row r="1200" spans="1:11" x14ac:dyDescent="0.25">
      <c r="A1200" s="4">
        <v>44774</v>
      </c>
      <c r="B1200" t="s">
        <v>16</v>
      </c>
      <c r="C1200" t="s">
        <v>13</v>
      </c>
      <c r="D1200" s="1">
        <v>3</v>
      </c>
      <c r="E1200" s="2">
        <v>7</v>
      </c>
      <c r="F1200" t="s">
        <v>12</v>
      </c>
      <c r="G1200" s="3">
        <v>2</v>
      </c>
      <c r="H1200" s="1">
        <v>397163.87</v>
      </c>
      <c r="I1200" s="1">
        <v>0</v>
      </c>
      <c r="J1200" s="3" t="str">
        <f t="shared" si="36"/>
        <v>Между 100 000 и 500 000</v>
      </c>
      <c r="K1200" t="str">
        <f t="shared" si="37"/>
        <v>0</v>
      </c>
    </row>
    <row r="1201" spans="1:11" x14ac:dyDescent="0.25">
      <c r="A1201" s="4">
        <v>44805</v>
      </c>
      <c r="B1201" t="s">
        <v>16</v>
      </c>
      <c r="C1201" t="s">
        <v>13</v>
      </c>
      <c r="D1201" s="1">
        <v>2</v>
      </c>
      <c r="E1201" s="2">
        <v>7</v>
      </c>
      <c r="F1201" t="s">
        <v>12</v>
      </c>
      <c r="G1201" s="3">
        <v>1</v>
      </c>
      <c r="H1201" s="1">
        <v>334214.86</v>
      </c>
      <c r="I1201" s="1">
        <v>0</v>
      </c>
      <c r="J1201" s="3" t="str">
        <f t="shared" si="36"/>
        <v>Между 100 000 и 500 000</v>
      </c>
      <c r="K1201" t="str">
        <f t="shared" si="37"/>
        <v>0</v>
      </c>
    </row>
    <row r="1202" spans="1:11" x14ac:dyDescent="0.25">
      <c r="A1202" s="4">
        <v>44805</v>
      </c>
      <c r="B1202" t="s">
        <v>16</v>
      </c>
      <c r="C1202" t="s">
        <v>13</v>
      </c>
      <c r="D1202" s="1">
        <v>3</v>
      </c>
      <c r="E1202" s="2">
        <v>7</v>
      </c>
      <c r="F1202" t="s">
        <v>12</v>
      </c>
      <c r="G1202" s="3">
        <v>2</v>
      </c>
      <c r="H1202" s="1">
        <v>523827.86</v>
      </c>
      <c r="I1202" s="1">
        <v>0</v>
      </c>
      <c r="J1202" s="3" t="str">
        <f t="shared" si="36"/>
        <v>&gt;500 000</v>
      </c>
      <c r="K1202" t="str">
        <f t="shared" si="37"/>
        <v>0</v>
      </c>
    </row>
    <row r="1203" spans="1:11" x14ac:dyDescent="0.25">
      <c r="A1203" s="4">
        <v>44835</v>
      </c>
      <c r="B1203" t="s">
        <v>16</v>
      </c>
      <c r="C1203" t="s">
        <v>13</v>
      </c>
      <c r="D1203" s="1">
        <v>3</v>
      </c>
      <c r="E1203" s="2">
        <v>7</v>
      </c>
      <c r="F1203" t="s">
        <v>12</v>
      </c>
      <c r="G1203" s="3">
        <v>1</v>
      </c>
      <c r="H1203" s="1">
        <v>341050.62</v>
      </c>
      <c r="I1203" s="1">
        <v>0</v>
      </c>
      <c r="J1203" s="3" t="str">
        <f t="shared" si="36"/>
        <v>Между 100 000 и 500 000</v>
      </c>
      <c r="K1203" t="str">
        <f t="shared" si="37"/>
        <v>0</v>
      </c>
    </row>
    <row r="1204" spans="1:11" x14ac:dyDescent="0.25">
      <c r="A1204" s="4">
        <v>44835</v>
      </c>
      <c r="B1204" t="s">
        <v>16</v>
      </c>
      <c r="C1204" t="s">
        <v>13</v>
      </c>
      <c r="D1204" s="1">
        <v>4</v>
      </c>
      <c r="E1204" s="2">
        <v>7</v>
      </c>
      <c r="F1204" t="s">
        <v>12</v>
      </c>
      <c r="G1204" s="3">
        <v>2</v>
      </c>
      <c r="H1204" s="1">
        <v>536315.77</v>
      </c>
      <c r="I1204" s="1">
        <v>0</v>
      </c>
      <c r="J1204" s="3" t="str">
        <f t="shared" si="36"/>
        <v>&gt;500 000</v>
      </c>
      <c r="K1204" t="str">
        <f t="shared" si="37"/>
        <v>0</v>
      </c>
    </row>
    <row r="1205" spans="1:11" x14ac:dyDescent="0.25">
      <c r="A1205" s="4">
        <v>44866</v>
      </c>
      <c r="B1205" t="s">
        <v>16</v>
      </c>
      <c r="C1205" t="s">
        <v>13</v>
      </c>
      <c r="D1205" s="1">
        <v>1</v>
      </c>
      <c r="E1205" s="2">
        <v>7</v>
      </c>
      <c r="F1205" t="s">
        <v>12</v>
      </c>
      <c r="G1205" s="3">
        <v>4</v>
      </c>
      <c r="H1205" s="1">
        <v>1241759.17</v>
      </c>
      <c r="I1205" s="1">
        <v>0</v>
      </c>
      <c r="J1205" s="3" t="str">
        <f t="shared" si="36"/>
        <v>&gt;500 000</v>
      </c>
      <c r="K1205" t="str">
        <f t="shared" si="37"/>
        <v>0</v>
      </c>
    </row>
    <row r="1206" spans="1:11" x14ac:dyDescent="0.25">
      <c r="A1206" s="4">
        <v>44866</v>
      </c>
      <c r="B1206" t="s">
        <v>16</v>
      </c>
      <c r="C1206" t="s">
        <v>13</v>
      </c>
      <c r="D1206" s="1">
        <v>1</v>
      </c>
      <c r="E1206" s="2">
        <v>7</v>
      </c>
      <c r="F1206" t="s">
        <v>11</v>
      </c>
      <c r="G1206" s="3">
        <v>4</v>
      </c>
      <c r="H1206" s="1">
        <v>298895.03000000003</v>
      </c>
      <c r="I1206" s="1">
        <v>0</v>
      </c>
      <c r="J1206" s="3" t="str">
        <f t="shared" si="36"/>
        <v>Между 100 000 и 500 000</v>
      </c>
      <c r="K1206" t="str">
        <f t="shared" si="37"/>
        <v>0</v>
      </c>
    </row>
    <row r="1207" spans="1:11" x14ac:dyDescent="0.25">
      <c r="A1207" s="4">
        <v>44866</v>
      </c>
      <c r="B1207" t="s">
        <v>16</v>
      </c>
      <c r="C1207" t="s">
        <v>13</v>
      </c>
      <c r="D1207" s="1">
        <v>2</v>
      </c>
      <c r="E1207" s="2">
        <v>7</v>
      </c>
      <c r="F1207" t="s">
        <v>12</v>
      </c>
      <c r="G1207" s="3">
        <v>2</v>
      </c>
      <c r="H1207" s="1">
        <v>62376.6</v>
      </c>
      <c r="I1207" s="1">
        <v>0</v>
      </c>
      <c r="J1207" s="3" t="str">
        <f t="shared" si="36"/>
        <v>Между 50 000 и 100 000</v>
      </c>
      <c r="K1207" t="str">
        <f t="shared" si="37"/>
        <v>0</v>
      </c>
    </row>
    <row r="1208" spans="1:11" x14ac:dyDescent="0.25">
      <c r="A1208" s="4">
        <v>44866</v>
      </c>
      <c r="B1208" t="s">
        <v>16</v>
      </c>
      <c r="C1208" t="s">
        <v>13</v>
      </c>
      <c r="D1208" s="1">
        <v>4</v>
      </c>
      <c r="E1208" s="2">
        <v>7</v>
      </c>
      <c r="F1208" t="s">
        <v>12</v>
      </c>
      <c r="G1208" s="3">
        <v>1</v>
      </c>
      <c r="H1208" s="1">
        <v>348295.03</v>
      </c>
      <c r="I1208" s="1">
        <v>0</v>
      </c>
      <c r="J1208" s="3" t="str">
        <f t="shared" si="36"/>
        <v>Между 100 000 и 500 000</v>
      </c>
      <c r="K1208" t="str">
        <f t="shared" si="37"/>
        <v>0</v>
      </c>
    </row>
    <row r="1209" spans="1:11" x14ac:dyDescent="0.25">
      <c r="A1209" s="4">
        <v>44896</v>
      </c>
      <c r="B1209" t="s">
        <v>16</v>
      </c>
      <c r="C1209" t="s">
        <v>13</v>
      </c>
      <c r="D1209" s="1">
        <v>1</v>
      </c>
      <c r="E1209" s="2">
        <v>7</v>
      </c>
      <c r="F1209" t="s">
        <v>11</v>
      </c>
      <c r="G1209" s="3">
        <v>2</v>
      </c>
      <c r="H1209" s="1">
        <v>145161.48000000001</v>
      </c>
      <c r="I1209" s="1">
        <v>0</v>
      </c>
      <c r="J1209" s="3" t="str">
        <f t="shared" si="36"/>
        <v>Между 100 000 и 500 000</v>
      </c>
      <c r="K1209" t="str">
        <f t="shared" si="37"/>
        <v>0</v>
      </c>
    </row>
    <row r="1210" spans="1:11" x14ac:dyDescent="0.25">
      <c r="A1210" s="4">
        <v>44896</v>
      </c>
      <c r="B1210" t="s">
        <v>16</v>
      </c>
      <c r="C1210" t="s">
        <v>13</v>
      </c>
      <c r="D1210" s="1">
        <v>2</v>
      </c>
      <c r="E1210" s="2">
        <v>7</v>
      </c>
      <c r="F1210" t="s">
        <v>12</v>
      </c>
      <c r="G1210" s="3">
        <v>4</v>
      </c>
      <c r="H1210" s="1">
        <v>1264987.53</v>
      </c>
      <c r="I1210" s="1">
        <v>0</v>
      </c>
      <c r="J1210" s="3" t="str">
        <f t="shared" si="36"/>
        <v>&gt;500 000</v>
      </c>
      <c r="K1210" t="str">
        <f t="shared" si="37"/>
        <v>0</v>
      </c>
    </row>
    <row r="1211" spans="1:11" x14ac:dyDescent="0.25">
      <c r="A1211" s="4">
        <v>44896</v>
      </c>
      <c r="B1211" t="s">
        <v>16</v>
      </c>
      <c r="C1211" t="s">
        <v>13</v>
      </c>
      <c r="D1211" s="1">
        <v>2</v>
      </c>
      <c r="E1211" s="2">
        <v>7</v>
      </c>
      <c r="F1211" t="s">
        <v>11</v>
      </c>
      <c r="G1211" s="3">
        <v>3</v>
      </c>
      <c r="H1211" s="1">
        <v>191504.42</v>
      </c>
      <c r="I1211" s="1">
        <v>0</v>
      </c>
      <c r="J1211" s="3" t="str">
        <f t="shared" si="36"/>
        <v>Между 100 000 и 500 000</v>
      </c>
      <c r="K1211" t="str">
        <f t="shared" si="37"/>
        <v>0</v>
      </c>
    </row>
    <row r="1212" spans="1:11" x14ac:dyDescent="0.25">
      <c r="A1212" s="4">
        <v>44896</v>
      </c>
      <c r="B1212" t="s">
        <v>16</v>
      </c>
      <c r="C1212" t="s">
        <v>13</v>
      </c>
      <c r="D1212" s="1">
        <v>3</v>
      </c>
      <c r="E1212" s="2">
        <v>7</v>
      </c>
      <c r="F1212" t="s">
        <v>12</v>
      </c>
      <c r="G1212" s="3">
        <v>2</v>
      </c>
      <c r="H1212" s="1">
        <v>63786.52</v>
      </c>
      <c r="I1212" s="1">
        <v>0</v>
      </c>
      <c r="J1212" s="3" t="str">
        <f t="shared" si="36"/>
        <v>Между 50 000 и 100 000</v>
      </c>
      <c r="K1212" t="str">
        <f t="shared" si="37"/>
        <v>0</v>
      </c>
    </row>
    <row r="1213" spans="1:11" x14ac:dyDescent="0.25">
      <c r="A1213" s="4">
        <v>44927</v>
      </c>
      <c r="B1213" t="s">
        <v>16</v>
      </c>
      <c r="C1213" t="s">
        <v>10</v>
      </c>
      <c r="D1213" s="1">
        <v>1</v>
      </c>
      <c r="E1213" s="2">
        <v>7</v>
      </c>
      <c r="F1213" t="s">
        <v>12</v>
      </c>
      <c r="G1213" s="3">
        <v>137</v>
      </c>
      <c r="H1213" s="1">
        <v>20264863.190000001</v>
      </c>
      <c r="I1213" s="1">
        <v>0</v>
      </c>
      <c r="J1213" s="3" t="str">
        <f t="shared" si="36"/>
        <v>&gt;500 000</v>
      </c>
      <c r="K1213" t="str">
        <f t="shared" si="37"/>
        <v>0</v>
      </c>
    </row>
    <row r="1214" spans="1:11" x14ac:dyDescent="0.25">
      <c r="A1214" s="4">
        <v>44927</v>
      </c>
      <c r="B1214" t="s">
        <v>16</v>
      </c>
      <c r="C1214" t="s">
        <v>13</v>
      </c>
      <c r="D1214" s="1">
        <v>1</v>
      </c>
      <c r="E1214" s="2">
        <v>7</v>
      </c>
      <c r="F1214" t="s">
        <v>12</v>
      </c>
      <c r="G1214" s="3">
        <v>1</v>
      </c>
      <c r="H1214" s="1">
        <v>18088.16</v>
      </c>
      <c r="I1214" s="1">
        <v>0</v>
      </c>
      <c r="J1214" s="3" t="str">
        <f t="shared" si="36"/>
        <v>Между 10 000 и 50 000</v>
      </c>
      <c r="K1214" t="str">
        <f t="shared" si="37"/>
        <v>0</v>
      </c>
    </row>
    <row r="1215" spans="1:11" x14ac:dyDescent="0.25">
      <c r="A1215" s="4">
        <v>44927</v>
      </c>
      <c r="B1215" t="s">
        <v>16</v>
      </c>
      <c r="C1215" t="s">
        <v>13</v>
      </c>
      <c r="D1215" s="1">
        <v>1</v>
      </c>
      <c r="E1215" s="2">
        <v>7</v>
      </c>
      <c r="F1215" t="s">
        <v>11</v>
      </c>
      <c r="G1215" s="3">
        <v>18</v>
      </c>
      <c r="H1215" s="1">
        <v>1529738.67</v>
      </c>
      <c r="I1215" s="1">
        <v>0</v>
      </c>
      <c r="J1215" s="3" t="str">
        <f t="shared" si="36"/>
        <v>&gt;500 000</v>
      </c>
      <c r="K1215" t="str">
        <f t="shared" si="37"/>
        <v>0</v>
      </c>
    </row>
    <row r="1216" spans="1:11" x14ac:dyDescent="0.25">
      <c r="A1216" s="4">
        <v>44927</v>
      </c>
      <c r="B1216" t="s">
        <v>16</v>
      </c>
      <c r="C1216" t="s">
        <v>13</v>
      </c>
      <c r="D1216" s="1">
        <v>2</v>
      </c>
      <c r="E1216" s="2">
        <v>7</v>
      </c>
      <c r="F1216" t="s">
        <v>11</v>
      </c>
      <c r="G1216" s="3">
        <v>2</v>
      </c>
      <c r="H1216" s="1">
        <v>148876.94</v>
      </c>
      <c r="I1216" s="1">
        <v>0</v>
      </c>
      <c r="J1216" s="3" t="str">
        <f t="shared" si="36"/>
        <v>Между 100 000 и 500 000</v>
      </c>
      <c r="K1216" t="str">
        <f t="shared" si="37"/>
        <v>0</v>
      </c>
    </row>
    <row r="1217" spans="1:11" x14ac:dyDescent="0.25">
      <c r="A1217" s="4">
        <v>44927</v>
      </c>
      <c r="B1217" t="s">
        <v>16</v>
      </c>
      <c r="C1217" t="s">
        <v>13</v>
      </c>
      <c r="D1217" s="1">
        <v>3</v>
      </c>
      <c r="E1217" s="2">
        <v>7</v>
      </c>
      <c r="F1217" t="s">
        <v>12</v>
      </c>
      <c r="G1217" s="3">
        <v>4</v>
      </c>
      <c r="H1217" s="1">
        <v>1292175.58</v>
      </c>
      <c r="I1217" s="1">
        <v>0</v>
      </c>
      <c r="J1217" s="3" t="str">
        <f t="shared" si="36"/>
        <v>&gt;500 000</v>
      </c>
      <c r="K1217" t="str">
        <f t="shared" si="37"/>
        <v>0</v>
      </c>
    </row>
    <row r="1218" spans="1:11" x14ac:dyDescent="0.25">
      <c r="A1218" s="4">
        <v>44927</v>
      </c>
      <c r="B1218" t="s">
        <v>16</v>
      </c>
      <c r="C1218" t="s">
        <v>13</v>
      </c>
      <c r="D1218" s="1">
        <v>3</v>
      </c>
      <c r="E1218" s="2">
        <v>7</v>
      </c>
      <c r="F1218" t="s">
        <v>11</v>
      </c>
      <c r="G1218" s="3">
        <v>3</v>
      </c>
      <c r="H1218" s="1">
        <v>195544.84</v>
      </c>
      <c r="I1218" s="1">
        <v>0</v>
      </c>
      <c r="J1218" s="3" t="str">
        <f t="shared" si="36"/>
        <v>Между 100 000 и 500 000</v>
      </c>
      <c r="K1218" t="str">
        <f t="shared" si="37"/>
        <v>0</v>
      </c>
    </row>
    <row r="1219" spans="1:11" x14ac:dyDescent="0.25">
      <c r="A1219" s="4">
        <v>44927</v>
      </c>
      <c r="B1219" t="s">
        <v>16</v>
      </c>
      <c r="C1219" t="s">
        <v>13</v>
      </c>
      <c r="D1219" s="1">
        <v>4</v>
      </c>
      <c r="E1219" s="2">
        <v>7</v>
      </c>
      <c r="F1219" t="s">
        <v>12</v>
      </c>
      <c r="G1219" s="3">
        <v>2</v>
      </c>
      <c r="H1219" s="1">
        <v>65526.27</v>
      </c>
      <c r="I1219" s="1">
        <v>0</v>
      </c>
      <c r="J1219" s="3" t="str">
        <f t="shared" si="36"/>
        <v>Между 50 000 и 100 000</v>
      </c>
      <c r="K1219" t="str">
        <f t="shared" si="37"/>
        <v>0</v>
      </c>
    </row>
    <row r="1220" spans="1:11" x14ac:dyDescent="0.25">
      <c r="A1220" s="4">
        <v>44958</v>
      </c>
      <c r="B1220" t="s">
        <v>16</v>
      </c>
      <c r="C1220" t="s">
        <v>10</v>
      </c>
      <c r="D1220" s="1">
        <v>2</v>
      </c>
      <c r="E1220" s="2">
        <v>7</v>
      </c>
      <c r="F1220" t="s">
        <v>12</v>
      </c>
      <c r="G1220" s="3">
        <v>135</v>
      </c>
      <c r="H1220" s="1">
        <v>20015912.350000001</v>
      </c>
      <c r="I1220" s="1">
        <v>0</v>
      </c>
      <c r="J1220" s="3" t="str">
        <f t="shared" ref="J1220:J1283" si="38">IF(H1220&lt;1000,"&lt;1000",IF(AND(H1220&gt;1000,H1220&lt;10000),"Между 1000 и 10 000",IF(AND(H1220&gt;10000,H1220&lt;50000),"Между 10 000 и 50 000",IF(AND(H1220&gt;50000,H1220&lt;100000),"Между 50 000 и 100 000",IF(AND(H1220&gt;100000,H1220&lt;500000),"Между 100 000 и 500 000","&gt;500 000")))))</f>
        <v>&gt;500 000</v>
      </c>
      <c r="K1220" t="str">
        <f t="shared" ref="K1220:K1283" si="39">IF(I1220=0,"0",IF(I1220&lt;1000,"&lt;1000",IF(AND(I1220&gt;1000,I1220&lt;10000),"Между 1000 и 10 000",IF(AND(I1220&gt;10000,I1220&lt;50000),"Между 10 000 и 50 000",IF(AND(I1220&gt;50000,I1220&lt;100000),"Между 50 000 и 100 000",IF(AND(I1220&gt;100000,I1220&lt;500000),"Между 100 000 и 500 000",IF(AND(I1220&gt;500000,I1220&lt;1000000),"Между 500 000 и 1 000 000","&gt;1 000 000")))))))</f>
        <v>0</v>
      </c>
    </row>
    <row r="1221" spans="1:11" x14ac:dyDescent="0.25">
      <c r="A1221" s="4">
        <v>44958</v>
      </c>
      <c r="B1221" t="s">
        <v>16</v>
      </c>
      <c r="C1221" t="s">
        <v>13</v>
      </c>
      <c r="D1221" s="1">
        <v>1</v>
      </c>
      <c r="E1221" s="2">
        <v>7</v>
      </c>
      <c r="F1221" t="s">
        <v>12</v>
      </c>
      <c r="G1221" s="3">
        <v>6</v>
      </c>
      <c r="H1221" s="1">
        <v>250270.37</v>
      </c>
      <c r="I1221" s="1">
        <v>0</v>
      </c>
      <c r="J1221" s="3" t="str">
        <f t="shared" si="38"/>
        <v>Между 100 000 и 500 000</v>
      </c>
      <c r="K1221" t="str">
        <f t="shared" si="39"/>
        <v>0</v>
      </c>
    </row>
    <row r="1222" spans="1:11" x14ac:dyDescent="0.25">
      <c r="A1222" s="4">
        <v>44958</v>
      </c>
      <c r="B1222" t="s">
        <v>16</v>
      </c>
      <c r="C1222" t="s">
        <v>13</v>
      </c>
      <c r="D1222" s="1">
        <v>1</v>
      </c>
      <c r="E1222" s="2">
        <v>7</v>
      </c>
      <c r="F1222" t="s">
        <v>11</v>
      </c>
      <c r="G1222" s="3">
        <v>7</v>
      </c>
      <c r="H1222" s="1">
        <v>450646.43</v>
      </c>
      <c r="I1222" s="1">
        <v>0</v>
      </c>
      <c r="J1222" s="3" t="str">
        <f t="shared" si="38"/>
        <v>Между 100 000 и 500 000</v>
      </c>
      <c r="K1222" t="str">
        <f t="shared" si="39"/>
        <v>0</v>
      </c>
    </row>
    <row r="1223" spans="1:11" x14ac:dyDescent="0.25">
      <c r="A1223" s="4">
        <v>44958</v>
      </c>
      <c r="B1223" t="s">
        <v>16</v>
      </c>
      <c r="C1223" t="s">
        <v>13</v>
      </c>
      <c r="D1223" s="1">
        <v>2</v>
      </c>
      <c r="E1223" s="2">
        <v>7</v>
      </c>
      <c r="F1223" t="s">
        <v>12</v>
      </c>
      <c r="G1223" s="3">
        <v>1</v>
      </c>
      <c r="H1223" s="1">
        <v>18427.57</v>
      </c>
      <c r="I1223" s="1">
        <v>0</v>
      </c>
      <c r="J1223" s="3" t="str">
        <f t="shared" si="38"/>
        <v>Между 10 000 и 50 000</v>
      </c>
      <c r="K1223" t="str">
        <f t="shared" si="39"/>
        <v>0</v>
      </c>
    </row>
    <row r="1224" spans="1:11" x14ac:dyDescent="0.25">
      <c r="A1224" s="4">
        <v>44958</v>
      </c>
      <c r="B1224" t="s">
        <v>16</v>
      </c>
      <c r="C1224" t="s">
        <v>13</v>
      </c>
      <c r="D1224" s="1">
        <v>2</v>
      </c>
      <c r="E1224" s="2">
        <v>7</v>
      </c>
      <c r="F1224" t="s">
        <v>11</v>
      </c>
      <c r="G1224" s="3">
        <v>17</v>
      </c>
      <c r="H1224" s="1">
        <v>1527088.37</v>
      </c>
      <c r="I1224" s="1">
        <v>0</v>
      </c>
      <c r="J1224" s="3" t="str">
        <f t="shared" si="38"/>
        <v>&gt;500 000</v>
      </c>
      <c r="K1224" t="str">
        <f t="shared" si="39"/>
        <v>0</v>
      </c>
    </row>
    <row r="1225" spans="1:11" x14ac:dyDescent="0.25">
      <c r="A1225" s="4">
        <v>44958</v>
      </c>
      <c r="B1225" t="s">
        <v>16</v>
      </c>
      <c r="C1225" t="s">
        <v>13</v>
      </c>
      <c r="D1225" s="1">
        <v>3</v>
      </c>
      <c r="E1225" s="2">
        <v>7</v>
      </c>
      <c r="F1225" t="s">
        <v>11</v>
      </c>
      <c r="G1225" s="3">
        <v>2</v>
      </c>
      <c r="H1225" s="1">
        <v>151670.56</v>
      </c>
      <c r="I1225" s="1">
        <v>0</v>
      </c>
      <c r="J1225" s="3" t="str">
        <f t="shared" si="38"/>
        <v>Между 100 000 и 500 000</v>
      </c>
      <c r="K1225" t="str">
        <f t="shared" si="39"/>
        <v>0</v>
      </c>
    </row>
    <row r="1226" spans="1:11" x14ac:dyDescent="0.25">
      <c r="A1226" s="4">
        <v>44958</v>
      </c>
      <c r="B1226" t="s">
        <v>16</v>
      </c>
      <c r="C1226" t="s">
        <v>13</v>
      </c>
      <c r="D1226" s="1">
        <v>4</v>
      </c>
      <c r="E1226" s="2">
        <v>7</v>
      </c>
      <c r="F1226" t="s">
        <v>12</v>
      </c>
      <c r="G1226" s="3">
        <v>4</v>
      </c>
      <c r="H1226" s="1">
        <v>1313568.6599999999</v>
      </c>
      <c r="I1226" s="1">
        <v>0</v>
      </c>
      <c r="J1226" s="3" t="str">
        <f t="shared" si="38"/>
        <v>&gt;500 000</v>
      </c>
      <c r="K1226" t="str">
        <f t="shared" si="39"/>
        <v>0</v>
      </c>
    </row>
    <row r="1227" spans="1:11" x14ac:dyDescent="0.25">
      <c r="A1227" s="4">
        <v>44958</v>
      </c>
      <c r="B1227" t="s">
        <v>16</v>
      </c>
      <c r="C1227" t="s">
        <v>13</v>
      </c>
      <c r="D1227" s="1">
        <v>4</v>
      </c>
      <c r="E1227" s="2">
        <v>7</v>
      </c>
      <c r="F1227" t="s">
        <v>11</v>
      </c>
      <c r="G1227" s="3">
        <v>3</v>
      </c>
      <c r="H1227" s="1">
        <v>198447.59</v>
      </c>
      <c r="I1227" s="1">
        <v>0</v>
      </c>
      <c r="J1227" s="3" t="str">
        <f t="shared" si="38"/>
        <v>Между 100 000 и 500 000</v>
      </c>
      <c r="K1227" t="str">
        <f t="shared" si="39"/>
        <v>0</v>
      </c>
    </row>
    <row r="1228" spans="1:11" x14ac:dyDescent="0.25">
      <c r="A1228" s="4">
        <v>45047</v>
      </c>
      <c r="B1228" t="s">
        <v>16</v>
      </c>
      <c r="C1228" t="s">
        <v>13</v>
      </c>
      <c r="D1228" s="1">
        <v>1</v>
      </c>
      <c r="E1228" s="2">
        <v>7</v>
      </c>
      <c r="F1228" t="s">
        <v>12</v>
      </c>
      <c r="G1228" s="3">
        <v>8</v>
      </c>
      <c r="H1228" s="1">
        <v>2483629.67</v>
      </c>
      <c r="I1228" s="1">
        <v>0</v>
      </c>
      <c r="J1228" s="3" t="str">
        <f t="shared" si="38"/>
        <v>&gt;500 000</v>
      </c>
      <c r="K1228" t="str">
        <f t="shared" si="39"/>
        <v>0</v>
      </c>
    </row>
    <row r="1229" spans="1:11" x14ac:dyDescent="0.25">
      <c r="A1229" s="4">
        <v>45047</v>
      </c>
      <c r="B1229" t="s">
        <v>16</v>
      </c>
      <c r="C1229" t="s">
        <v>13</v>
      </c>
      <c r="D1229" s="1">
        <v>1</v>
      </c>
      <c r="E1229" s="2">
        <v>7</v>
      </c>
      <c r="F1229" t="s">
        <v>11</v>
      </c>
      <c r="G1229" s="3">
        <v>5</v>
      </c>
      <c r="H1229" s="1">
        <v>611240.07999999996</v>
      </c>
      <c r="I1229" s="1">
        <v>0</v>
      </c>
      <c r="J1229" s="3" t="str">
        <f t="shared" si="38"/>
        <v>&gt;500 000</v>
      </c>
      <c r="K1229" t="str">
        <f t="shared" si="39"/>
        <v>0</v>
      </c>
    </row>
    <row r="1230" spans="1:11" x14ac:dyDescent="0.25">
      <c r="A1230" s="4">
        <v>45078</v>
      </c>
      <c r="B1230" t="s">
        <v>16</v>
      </c>
      <c r="C1230" t="s">
        <v>10</v>
      </c>
      <c r="D1230" s="1">
        <v>1</v>
      </c>
      <c r="E1230" s="2">
        <v>7</v>
      </c>
      <c r="F1230" t="s">
        <v>12</v>
      </c>
      <c r="G1230" s="3">
        <v>134</v>
      </c>
      <c r="H1230" s="1">
        <v>22301214.670000002</v>
      </c>
      <c r="I1230" s="1">
        <v>0</v>
      </c>
      <c r="J1230" s="3" t="str">
        <f t="shared" si="38"/>
        <v>&gt;500 000</v>
      </c>
      <c r="K1230" t="str">
        <f t="shared" si="39"/>
        <v>0</v>
      </c>
    </row>
    <row r="1231" spans="1:11" x14ac:dyDescent="0.25">
      <c r="A1231" s="4">
        <v>45078</v>
      </c>
      <c r="B1231" t="s">
        <v>16</v>
      </c>
      <c r="C1231" t="s">
        <v>13</v>
      </c>
      <c r="D1231" s="1">
        <v>1</v>
      </c>
      <c r="E1231" s="2">
        <v>7</v>
      </c>
      <c r="F1231" t="s">
        <v>12</v>
      </c>
      <c r="G1231" s="3">
        <v>7</v>
      </c>
      <c r="H1231" s="1">
        <v>2645633.83</v>
      </c>
      <c r="I1231" s="1">
        <v>0</v>
      </c>
      <c r="J1231" s="3" t="str">
        <f t="shared" si="38"/>
        <v>&gt;500 000</v>
      </c>
      <c r="K1231" t="str">
        <f t="shared" si="39"/>
        <v>0</v>
      </c>
    </row>
    <row r="1232" spans="1:11" x14ac:dyDescent="0.25">
      <c r="A1232" s="4">
        <v>45078</v>
      </c>
      <c r="B1232" t="s">
        <v>16</v>
      </c>
      <c r="C1232" t="s">
        <v>13</v>
      </c>
      <c r="D1232" s="1">
        <v>1</v>
      </c>
      <c r="E1232" s="2">
        <v>7</v>
      </c>
      <c r="F1232" t="s">
        <v>11</v>
      </c>
      <c r="G1232" s="3">
        <v>19</v>
      </c>
      <c r="H1232" s="1">
        <v>936235.22</v>
      </c>
      <c r="I1232" s="1">
        <v>0</v>
      </c>
      <c r="J1232" s="3" t="str">
        <f t="shared" si="38"/>
        <v>&gt;500 000</v>
      </c>
      <c r="K1232" t="str">
        <f t="shared" si="39"/>
        <v>0</v>
      </c>
    </row>
    <row r="1233" spans="1:11" x14ac:dyDescent="0.25">
      <c r="A1233" s="4">
        <v>45078</v>
      </c>
      <c r="B1233" t="s">
        <v>16</v>
      </c>
      <c r="C1233" t="s">
        <v>13</v>
      </c>
      <c r="D1233" s="1">
        <v>2</v>
      </c>
      <c r="E1233" s="2">
        <v>7</v>
      </c>
      <c r="F1233" t="s">
        <v>12</v>
      </c>
      <c r="G1233" s="3">
        <v>6</v>
      </c>
      <c r="H1233" s="1">
        <v>1635998.35</v>
      </c>
      <c r="I1233" s="1">
        <v>0</v>
      </c>
      <c r="J1233" s="3" t="str">
        <f t="shared" si="38"/>
        <v>&gt;500 000</v>
      </c>
      <c r="K1233" t="str">
        <f t="shared" si="39"/>
        <v>0</v>
      </c>
    </row>
    <row r="1234" spans="1:11" x14ac:dyDescent="0.25">
      <c r="A1234" s="4">
        <v>44562</v>
      </c>
      <c r="B1234" t="s">
        <v>16</v>
      </c>
      <c r="C1234" t="s">
        <v>10</v>
      </c>
      <c r="D1234" s="1">
        <v>1</v>
      </c>
      <c r="E1234" s="2">
        <v>8</v>
      </c>
      <c r="F1234" t="s">
        <v>11</v>
      </c>
      <c r="G1234" s="3">
        <v>16</v>
      </c>
      <c r="H1234" s="1">
        <v>2161102.2200000002</v>
      </c>
      <c r="I1234" s="1">
        <v>0</v>
      </c>
      <c r="J1234" s="3" t="str">
        <f t="shared" si="38"/>
        <v>&gt;500 000</v>
      </c>
      <c r="K1234" t="str">
        <f t="shared" si="39"/>
        <v>0</v>
      </c>
    </row>
    <row r="1235" spans="1:11" x14ac:dyDescent="0.25">
      <c r="A1235" s="4">
        <v>44562</v>
      </c>
      <c r="B1235" t="s">
        <v>16</v>
      </c>
      <c r="C1235" t="s">
        <v>13</v>
      </c>
      <c r="D1235" s="1">
        <v>3</v>
      </c>
      <c r="E1235" s="2">
        <v>8</v>
      </c>
      <c r="F1235" t="s">
        <v>12</v>
      </c>
      <c r="G1235" s="3">
        <v>12</v>
      </c>
      <c r="H1235" s="1">
        <v>4404265.1900000004</v>
      </c>
      <c r="I1235" s="1">
        <v>0</v>
      </c>
      <c r="J1235" s="3" t="str">
        <f t="shared" si="38"/>
        <v>&gt;500 000</v>
      </c>
      <c r="K1235" t="str">
        <f t="shared" si="39"/>
        <v>0</v>
      </c>
    </row>
    <row r="1236" spans="1:11" x14ac:dyDescent="0.25">
      <c r="A1236" s="4">
        <v>44562</v>
      </c>
      <c r="B1236" t="s">
        <v>16</v>
      </c>
      <c r="C1236" t="s">
        <v>13</v>
      </c>
      <c r="D1236" s="1">
        <v>1</v>
      </c>
      <c r="E1236" s="2">
        <v>8</v>
      </c>
      <c r="F1236" t="s">
        <v>12</v>
      </c>
      <c r="G1236" s="3">
        <v>19</v>
      </c>
      <c r="H1236" s="1">
        <v>5967800.4100000001</v>
      </c>
      <c r="I1236" s="1">
        <v>0</v>
      </c>
      <c r="J1236" s="3" t="str">
        <f t="shared" si="38"/>
        <v>&gt;500 000</v>
      </c>
      <c r="K1236" t="str">
        <f t="shared" si="39"/>
        <v>0</v>
      </c>
    </row>
    <row r="1237" spans="1:11" x14ac:dyDescent="0.25">
      <c r="A1237" s="4">
        <v>44562</v>
      </c>
      <c r="B1237" t="s">
        <v>16</v>
      </c>
      <c r="C1237" t="s">
        <v>13</v>
      </c>
      <c r="D1237" s="1">
        <v>4</v>
      </c>
      <c r="E1237" s="2">
        <v>8</v>
      </c>
      <c r="F1237" t="s">
        <v>11</v>
      </c>
      <c r="G1237" s="3">
        <v>5</v>
      </c>
      <c r="H1237" s="1">
        <v>521458.85</v>
      </c>
      <c r="I1237" s="1">
        <v>0</v>
      </c>
      <c r="J1237" s="3" t="str">
        <f t="shared" si="38"/>
        <v>&gt;500 000</v>
      </c>
      <c r="K1237" t="str">
        <f t="shared" si="39"/>
        <v>0</v>
      </c>
    </row>
    <row r="1238" spans="1:11" x14ac:dyDescent="0.25">
      <c r="A1238" s="4">
        <v>44593</v>
      </c>
      <c r="B1238" t="s">
        <v>16</v>
      </c>
      <c r="C1238" t="s">
        <v>10</v>
      </c>
      <c r="D1238" s="1">
        <v>2</v>
      </c>
      <c r="E1238" s="2">
        <v>8</v>
      </c>
      <c r="F1238" t="s">
        <v>11</v>
      </c>
      <c r="G1238" s="3">
        <v>12</v>
      </c>
      <c r="H1238" s="1">
        <v>1853881.47</v>
      </c>
      <c r="I1238" s="1">
        <v>0</v>
      </c>
      <c r="J1238" s="3" t="str">
        <f t="shared" si="38"/>
        <v>&gt;500 000</v>
      </c>
      <c r="K1238" t="str">
        <f t="shared" si="39"/>
        <v>0</v>
      </c>
    </row>
    <row r="1239" spans="1:11" x14ac:dyDescent="0.25">
      <c r="A1239" s="4">
        <v>44593</v>
      </c>
      <c r="B1239" t="s">
        <v>16</v>
      </c>
      <c r="C1239" t="s">
        <v>13</v>
      </c>
      <c r="D1239" s="1">
        <v>1</v>
      </c>
      <c r="E1239" s="2">
        <v>8</v>
      </c>
      <c r="F1239" t="s">
        <v>12</v>
      </c>
      <c r="G1239" s="3">
        <v>44</v>
      </c>
      <c r="H1239" s="1">
        <v>15600546.689999999</v>
      </c>
      <c r="I1239" s="1">
        <v>0</v>
      </c>
      <c r="J1239" s="3" t="str">
        <f t="shared" si="38"/>
        <v>&gt;500 000</v>
      </c>
      <c r="K1239" t="str">
        <f t="shared" si="39"/>
        <v>0</v>
      </c>
    </row>
    <row r="1240" spans="1:11" x14ac:dyDescent="0.25">
      <c r="A1240" s="4">
        <v>44593</v>
      </c>
      <c r="B1240" t="s">
        <v>16</v>
      </c>
      <c r="C1240" t="s">
        <v>13</v>
      </c>
      <c r="D1240" s="1">
        <v>2</v>
      </c>
      <c r="E1240" s="2">
        <v>8</v>
      </c>
      <c r="F1240" t="s">
        <v>12</v>
      </c>
      <c r="G1240" s="3">
        <v>14</v>
      </c>
      <c r="H1240" s="1">
        <v>4396699.2699999996</v>
      </c>
      <c r="I1240" s="1">
        <v>0</v>
      </c>
      <c r="J1240" s="3" t="str">
        <f t="shared" si="38"/>
        <v>&gt;500 000</v>
      </c>
      <c r="K1240" t="str">
        <f t="shared" si="39"/>
        <v>0</v>
      </c>
    </row>
    <row r="1241" spans="1:11" x14ac:dyDescent="0.25">
      <c r="A1241" s="4">
        <v>44593</v>
      </c>
      <c r="B1241" t="s">
        <v>16</v>
      </c>
      <c r="C1241" t="s">
        <v>13</v>
      </c>
      <c r="D1241" s="1">
        <v>3</v>
      </c>
      <c r="E1241" s="2">
        <v>8</v>
      </c>
      <c r="F1241" t="s">
        <v>12</v>
      </c>
      <c r="G1241" s="3">
        <v>114</v>
      </c>
      <c r="H1241" s="1">
        <v>51368092.289999999</v>
      </c>
      <c r="I1241" s="1">
        <v>0</v>
      </c>
      <c r="J1241" s="3" t="str">
        <f t="shared" si="38"/>
        <v>&gt;500 000</v>
      </c>
      <c r="K1241" t="str">
        <f t="shared" si="39"/>
        <v>0</v>
      </c>
    </row>
    <row r="1242" spans="1:11" x14ac:dyDescent="0.25">
      <c r="A1242" s="4">
        <v>44593</v>
      </c>
      <c r="B1242" t="s">
        <v>16</v>
      </c>
      <c r="C1242" t="s">
        <v>13</v>
      </c>
      <c r="D1242" s="1">
        <v>4</v>
      </c>
      <c r="E1242" s="2">
        <v>8</v>
      </c>
      <c r="F1242" t="s">
        <v>12</v>
      </c>
      <c r="G1242" s="3">
        <v>10</v>
      </c>
      <c r="H1242" s="1">
        <v>3443678.57</v>
      </c>
      <c r="I1242" s="1">
        <v>0</v>
      </c>
      <c r="J1242" s="3" t="str">
        <f t="shared" si="38"/>
        <v>&gt;500 000</v>
      </c>
      <c r="K1242" t="str">
        <f t="shared" si="39"/>
        <v>0</v>
      </c>
    </row>
    <row r="1243" spans="1:11" x14ac:dyDescent="0.25">
      <c r="A1243" s="4">
        <v>44621</v>
      </c>
      <c r="B1243" t="s">
        <v>16</v>
      </c>
      <c r="C1243" t="s">
        <v>10</v>
      </c>
      <c r="D1243" s="1">
        <v>3</v>
      </c>
      <c r="E1243" s="2">
        <v>8</v>
      </c>
      <c r="F1243" t="s">
        <v>12</v>
      </c>
      <c r="G1243" s="3">
        <v>50</v>
      </c>
      <c r="H1243" s="1">
        <v>12130567.07</v>
      </c>
      <c r="I1243" s="1">
        <v>0</v>
      </c>
      <c r="J1243" s="3" t="str">
        <f t="shared" si="38"/>
        <v>&gt;500 000</v>
      </c>
      <c r="K1243" t="str">
        <f t="shared" si="39"/>
        <v>0</v>
      </c>
    </row>
    <row r="1244" spans="1:11" x14ac:dyDescent="0.25">
      <c r="A1244" s="4">
        <v>44621</v>
      </c>
      <c r="B1244" t="s">
        <v>16</v>
      </c>
      <c r="C1244" t="s">
        <v>10</v>
      </c>
      <c r="D1244" s="1">
        <v>3</v>
      </c>
      <c r="E1244" s="2">
        <v>8</v>
      </c>
      <c r="F1244" t="s">
        <v>11</v>
      </c>
      <c r="G1244" s="3">
        <v>12</v>
      </c>
      <c r="H1244" s="1">
        <v>1884838.44</v>
      </c>
      <c r="I1244" s="1">
        <v>0</v>
      </c>
      <c r="J1244" s="3" t="str">
        <f t="shared" si="38"/>
        <v>&gt;500 000</v>
      </c>
      <c r="K1244" t="str">
        <f t="shared" si="39"/>
        <v>0</v>
      </c>
    </row>
    <row r="1245" spans="1:11" x14ac:dyDescent="0.25">
      <c r="A1245" s="4">
        <v>44621</v>
      </c>
      <c r="B1245" t="s">
        <v>16</v>
      </c>
      <c r="C1245" t="s">
        <v>13</v>
      </c>
      <c r="D1245" s="1">
        <v>1</v>
      </c>
      <c r="E1245" s="2">
        <v>8</v>
      </c>
      <c r="F1245" t="s">
        <v>12</v>
      </c>
      <c r="G1245" s="3">
        <v>58</v>
      </c>
      <c r="H1245" s="1">
        <v>16981758.030000001</v>
      </c>
      <c r="I1245" s="1">
        <v>0</v>
      </c>
      <c r="J1245" s="3" t="str">
        <f t="shared" si="38"/>
        <v>&gt;500 000</v>
      </c>
      <c r="K1245" t="str">
        <f t="shared" si="39"/>
        <v>0</v>
      </c>
    </row>
    <row r="1246" spans="1:11" x14ac:dyDescent="0.25">
      <c r="A1246" s="4">
        <v>44621</v>
      </c>
      <c r="B1246" t="s">
        <v>16</v>
      </c>
      <c r="C1246" t="s">
        <v>13</v>
      </c>
      <c r="D1246" s="1">
        <v>2</v>
      </c>
      <c r="E1246" s="2">
        <v>8</v>
      </c>
      <c r="F1246" t="s">
        <v>12</v>
      </c>
      <c r="G1246" s="3">
        <v>40</v>
      </c>
      <c r="H1246" s="1">
        <v>14781946.359999999</v>
      </c>
      <c r="I1246" s="1">
        <v>0</v>
      </c>
      <c r="J1246" s="3" t="str">
        <f t="shared" si="38"/>
        <v>&gt;500 000</v>
      </c>
      <c r="K1246" t="str">
        <f t="shared" si="39"/>
        <v>0</v>
      </c>
    </row>
    <row r="1247" spans="1:11" x14ac:dyDescent="0.25">
      <c r="A1247" s="4">
        <v>44621</v>
      </c>
      <c r="B1247" t="s">
        <v>16</v>
      </c>
      <c r="C1247" t="s">
        <v>13</v>
      </c>
      <c r="D1247" s="1">
        <v>2</v>
      </c>
      <c r="E1247" s="2">
        <v>8</v>
      </c>
      <c r="F1247" t="s">
        <v>11</v>
      </c>
      <c r="G1247" s="3">
        <v>91</v>
      </c>
      <c r="H1247" s="1">
        <v>7625371.7800000003</v>
      </c>
      <c r="I1247" s="1">
        <v>0</v>
      </c>
      <c r="J1247" s="3" t="str">
        <f t="shared" si="38"/>
        <v>&gt;500 000</v>
      </c>
      <c r="K1247" t="str">
        <f t="shared" si="39"/>
        <v>0</v>
      </c>
    </row>
    <row r="1248" spans="1:11" x14ac:dyDescent="0.25">
      <c r="A1248" s="4">
        <v>44621</v>
      </c>
      <c r="B1248" t="s">
        <v>16</v>
      </c>
      <c r="C1248" t="s">
        <v>13</v>
      </c>
      <c r="D1248" s="1">
        <v>3</v>
      </c>
      <c r="E1248" s="2">
        <v>8</v>
      </c>
      <c r="F1248" t="s">
        <v>12</v>
      </c>
      <c r="G1248" s="3">
        <v>12</v>
      </c>
      <c r="H1248" s="1">
        <v>3864316.07</v>
      </c>
      <c r="I1248" s="1">
        <v>0</v>
      </c>
      <c r="J1248" s="3" t="str">
        <f t="shared" si="38"/>
        <v>&gt;500 000</v>
      </c>
      <c r="K1248" t="str">
        <f t="shared" si="39"/>
        <v>0</v>
      </c>
    </row>
    <row r="1249" spans="1:11" x14ac:dyDescent="0.25">
      <c r="A1249" s="4">
        <v>44621</v>
      </c>
      <c r="B1249" t="s">
        <v>16</v>
      </c>
      <c r="C1249" t="s">
        <v>13</v>
      </c>
      <c r="D1249" s="1">
        <v>4</v>
      </c>
      <c r="E1249" s="2">
        <v>8</v>
      </c>
      <c r="F1249" t="s">
        <v>12</v>
      </c>
      <c r="G1249" s="3">
        <v>107</v>
      </c>
      <c r="H1249" s="1">
        <v>48803783.25</v>
      </c>
      <c r="I1249" s="1">
        <v>0</v>
      </c>
      <c r="J1249" s="3" t="str">
        <f t="shared" si="38"/>
        <v>&gt;500 000</v>
      </c>
      <c r="K1249" t="str">
        <f t="shared" si="39"/>
        <v>0</v>
      </c>
    </row>
    <row r="1250" spans="1:11" x14ac:dyDescent="0.25">
      <c r="A1250" s="4">
        <v>44652</v>
      </c>
      <c r="B1250" t="s">
        <v>16</v>
      </c>
      <c r="C1250" t="s">
        <v>13</v>
      </c>
      <c r="D1250" s="1">
        <v>1</v>
      </c>
      <c r="E1250" s="2">
        <v>8</v>
      </c>
      <c r="F1250" t="s">
        <v>12</v>
      </c>
      <c r="G1250" s="3">
        <v>46</v>
      </c>
      <c r="H1250" s="1">
        <v>14921806.91</v>
      </c>
      <c r="I1250" s="1">
        <v>0</v>
      </c>
      <c r="J1250" s="3" t="str">
        <f t="shared" si="38"/>
        <v>&gt;500 000</v>
      </c>
      <c r="K1250" t="str">
        <f t="shared" si="39"/>
        <v>0</v>
      </c>
    </row>
    <row r="1251" spans="1:11" x14ac:dyDescent="0.25">
      <c r="A1251" s="4">
        <v>44652</v>
      </c>
      <c r="B1251" t="s">
        <v>16</v>
      </c>
      <c r="C1251" t="s">
        <v>13</v>
      </c>
      <c r="D1251" s="1">
        <v>3</v>
      </c>
      <c r="E1251" s="2">
        <v>8</v>
      </c>
      <c r="F1251" t="s">
        <v>12</v>
      </c>
      <c r="G1251" s="3">
        <v>38</v>
      </c>
      <c r="H1251" s="1">
        <v>14239198.369999999</v>
      </c>
      <c r="I1251" s="1">
        <v>0</v>
      </c>
      <c r="J1251" s="3" t="str">
        <f t="shared" si="38"/>
        <v>&gt;500 000</v>
      </c>
      <c r="K1251" t="str">
        <f t="shared" si="39"/>
        <v>0</v>
      </c>
    </row>
    <row r="1252" spans="1:11" x14ac:dyDescent="0.25">
      <c r="A1252" s="4">
        <v>44652</v>
      </c>
      <c r="B1252" t="s">
        <v>16</v>
      </c>
      <c r="C1252" t="s">
        <v>13</v>
      </c>
      <c r="D1252" s="1">
        <v>3</v>
      </c>
      <c r="E1252" s="2">
        <v>8</v>
      </c>
      <c r="F1252" t="s">
        <v>11</v>
      </c>
      <c r="G1252" s="3">
        <v>86</v>
      </c>
      <c r="H1252" s="1">
        <v>7479277.7400000002</v>
      </c>
      <c r="I1252" s="1">
        <v>0</v>
      </c>
      <c r="J1252" s="3" t="str">
        <f t="shared" si="38"/>
        <v>&gt;500 000</v>
      </c>
      <c r="K1252" t="str">
        <f t="shared" si="39"/>
        <v>0</v>
      </c>
    </row>
    <row r="1253" spans="1:11" x14ac:dyDescent="0.25">
      <c r="A1253" s="4">
        <v>44652</v>
      </c>
      <c r="B1253" t="s">
        <v>16</v>
      </c>
      <c r="C1253" t="s">
        <v>13</v>
      </c>
      <c r="D1253" s="1">
        <v>4</v>
      </c>
      <c r="E1253" s="2">
        <v>8</v>
      </c>
      <c r="F1253" t="s">
        <v>12</v>
      </c>
      <c r="G1253" s="3">
        <v>12</v>
      </c>
      <c r="H1253" s="1">
        <v>3938432.9</v>
      </c>
      <c r="I1253" s="1">
        <v>0</v>
      </c>
      <c r="J1253" s="3" t="str">
        <f t="shared" si="38"/>
        <v>&gt;500 000</v>
      </c>
      <c r="K1253" t="str">
        <f t="shared" si="39"/>
        <v>0</v>
      </c>
    </row>
    <row r="1254" spans="1:11" x14ac:dyDescent="0.25">
      <c r="A1254" s="4">
        <v>44682</v>
      </c>
      <c r="B1254" t="s">
        <v>16</v>
      </c>
      <c r="C1254" t="s">
        <v>13</v>
      </c>
      <c r="D1254" s="1">
        <v>1</v>
      </c>
      <c r="E1254" s="2">
        <v>8</v>
      </c>
      <c r="F1254" t="s">
        <v>12</v>
      </c>
      <c r="G1254" s="3">
        <v>10</v>
      </c>
      <c r="H1254" s="1">
        <v>1796760.5</v>
      </c>
      <c r="I1254" s="1">
        <v>0</v>
      </c>
      <c r="J1254" s="3" t="str">
        <f t="shared" si="38"/>
        <v>&gt;500 000</v>
      </c>
      <c r="K1254" t="str">
        <f t="shared" si="39"/>
        <v>0</v>
      </c>
    </row>
    <row r="1255" spans="1:11" x14ac:dyDescent="0.25">
      <c r="A1255" s="4">
        <v>44682</v>
      </c>
      <c r="B1255" t="s">
        <v>16</v>
      </c>
      <c r="C1255" t="s">
        <v>13</v>
      </c>
      <c r="D1255" s="1">
        <v>2</v>
      </c>
      <c r="E1255" s="2">
        <v>8</v>
      </c>
      <c r="F1255" t="s">
        <v>12</v>
      </c>
      <c r="G1255" s="3">
        <v>43</v>
      </c>
      <c r="H1255" s="1">
        <v>14854768.99</v>
      </c>
      <c r="I1255" s="1">
        <v>0</v>
      </c>
      <c r="J1255" s="3" t="str">
        <f t="shared" si="38"/>
        <v>&gt;500 000</v>
      </c>
      <c r="K1255" t="str">
        <f t="shared" si="39"/>
        <v>0</v>
      </c>
    </row>
    <row r="1256" spans="1:11" x14ac:dyDescent="0.25">
      <c r="A1256" s="4">
        <v>44682</v>
      </c>
      <c r="B1256" t="s">
        <v>16</v>
      </c>
      <c r="C1256" t="s">
        <v>13</v>
      </c>
      <c r="D1256" s="1">
        <v>3</v>
      </c>
      <c r="E1256" s="2">
        <v>8</v>
      </c>
      <c r="F1256" t="s">
        <v>12</v>
      </c>
      <c r="G1256" s="3">
        <v>41</v>
      </c>
      <c r="H1256" s="1">
        <v>11187853.300000001</v>
      </c>
      <c r="I1256" s="1">
        <v>0</v>
      </c>
      <c r="J1256" s="3" t="str">
        <f t="shared" si="38"/>
        <v>&gt;500 000</v>
      </c>
      <c r="K1256" t="str">
        <f t="shared" si="39"/>
        <v>0</v>
      </c>
    </row>
    <row r="1257" spans="1:11" x14ac:dyDescent="0.25">
      <c r="A1257" s="4">
        <v>44682</v>
      </c>
      <c r="B1257" t="s">
        <v>16</v>
      </c>
      <c r="C1257" t="s">
        <v>13</v>
      </c>
      <c r="D1257" s="1">
        <v>4</v>
      </c>
      <c r="E1257" s="2">
        <v>8</v>
      </c>
      <c r="F1257" t="s">
        <v>12</v>
      </c>
      <c r="G1257" s="3">
        <v>34</v>
      </c>
      <c r="H1257" s="1">
        <v>12743463.58</v>
      </c>
      <c r="I1257" s="1">
        <v>0</v>
      </c>
      <c r="J1257" s="3" t="str">
        <f t="shared" si="38"/>
        <v>&gt;500 000</v>
      </c>
      <c r="K1257" t="str">
        <f t="shared" si="39"/>
        <v>0</v>
      </c>
    </row>
    <row r="1258" spans="1:11" x14ac:dyDescent="0.25">
      <c r="A1258" s="4">
        <v>44682</v>
      </c>
      <c r="B1258" t="s">
        <v>16</v>
      </c>
      <c r="C1258" t="s">
        <v>13</v>
      </c>
      <c r="D1258" s="1">
        <v>4</v>
      </c>
      <c r="E1258" s="2">
        <v>8</v>
      </c>
      <c r="F1258" t="s">
        <v>11</v>
      </c>
      <c r="G1258" s="3">
        <v>82</v>
      </c>
      <c r="H1258" s="1">
        <v>7406882.1100000003</v>
      </c>
      <c r="I1258" s="1">
        <v>0</v>
      </c>
      <c r="J1258" s="3" t="str">
        <f t="shared" si="38"/>
        <v>&gt;500 000</v>
      </c>
      <c r="K1258" t="str">
        <f t="shared" si="39"/>
        <v>0</v>
      </c>
    </row>
    <row r="1259" spans="1:11" x14ac:dyDescent="0.25">
      <c r="A1259" s="4">
        <v>44713</v>
      </c>
      <c r="B1259" t="s">
        <v>16</v>
      </c>
      <c r="C1259" t="s">
        <v>13</v>
      </c>
      <c r="D1259" s="1">
        <v>2</v>
      </c>
      <c r="E1259" s="2">
        <v>8</v>
      </c>
      <c r="F1259" t="s">
        <v>12</v>
      </c>
      <c r="G1259" s="3">
        <v>8</v>
      </c>
      <c r="H1259" s="1">
        <v>1736525.55</v>
      </c>
      <c r="I1259" s="1">
        <v>0</v>
      </c>
      <c r="J1259" s="3" t="str">
        <f t="shared" si="38"/>
        <v>&gt;500 000</v>
      </c>
      <c r="K1259" t="str">
        <f t="shared" si="39"/>
        <v>0</v>
      </c>
    </row>
    <row r="1260" spans="1:11" x14ac:dyDescent="0.25">
      <c r="A1260" s="4">
        <v>44713</v>
      </c>
      <c r="B1260" t="s">
        <v>16</v>
      </c>
      <c r="C1260" t="s">
        <v>13</v>
      </c>
      <c r="D1260" s="1">
        <v>3</v>
      </c>
      <c r="E1260" s="2">
        <v>8</v>
      </c>
      <c r="F1260" t="s">
        <v>12</v>
      </c>
      <c r="G1260" s="3">
        <v>33</v>
      </c>
      <c r="H1260" s="1">
        <v>12080900</v>
      </c>
      <c r="I1260" s="1">
        <v>0</v>
      </c>
      <c r="J1260" s="3" t="str">
        <f t="shared" si="38"/>
        <v>&gt;500 000</v>
      </c>
      <c r="K1260" t="str">
        <f t="shared" si="39"/>
        <v>0</v>
      </c>
    </row>
    <row r="1261" spans="1:11" x14ac:dyDescent="0.25">
      <c r="A1261" s="4">
        <v>44713</v>
      </c>
      <c r="B1261" t="s">
        <v>16</v>
      </c>
      <c r="C1261" t="s">
        <v>13</v>
      </c>
      <c r="D1261" s="1">
        <v>4</v>
      </c>
      <c r="E1261" s="2">
        <v>8</v>
      </c>
      <c r="F1261" t="s">
        <v>12</v>
      </c>
      <c r="G1261" s="3">
        <v>41</v>
      </c>
      <c r="H1261" s="1">
        <v>11399604.16</v>
      </c>
      <c r="I1261" s="1">
        <v>0</v>
      </c>
      <c r="J1261" s="3" t="str">
        <f t="shared" si="38"/>
        <v>&gt;500 000</v>
      </c>
      <c r="K1261" t="str">
        <f t="shared" si="39"/>
        <v>0</v>
      </c>
    </row>
    <row r="1262" spans="1:11" x14ac:dyDescent="0.25">
      <c r="A1262" s="4">
        <v>44743</v>
      </c>
      <c r="B1262" t="s">
        <v>16</v>
      </c>
      <c r="C1262" t="s">
        <v>13</v>
      </c>
      <c r="D1262" s="1">
        <v>1</v>
      </c>
      <c r="E1262" s="2">
        <v>8</v>
      </c>
      <c r="F1262" t="s">
        <v>12</v>
      </c>
      <c r="G1262" s="3">
        <v>31</v>
      </c>
      <c r="H1262" s="1">
        <v>11500645.92</v>
      </c>
      <c r="I1262" s="1">
        <v>0</v>
      </c>
      <c r="J1262" s="3" t="str">
        <f t="shared" si="38"/>
        <v>&gt;500 000</v>
      </c>
      <c r="K1262" t="str">
        <f t="shared" si="39"/>
        <v>0</v>
      </c>
    </row>
    <row r="1263" spans="1:11" x14ac:dyDescent="0.25">
      <c r="A1263" s="4">
        <v>44743</v>
      </c>
      <c r="B1263" t="s">
        <v>16</v>
      </c>
      <c r="C1263" t="s">
        <v>13</v>
      </c>
      <c r="D1263" s="1">
        <v>2</v>
      </c>
      <c r="E1263" s="2">
        <v>8</v>
      </c>
      <c r="F1263" t="s">
        <v>12</v>
      </c>
      <c r="G1263" s="3">
        <v>31</v>
      </c>
      <c r="H1263" s="1">
        <v>8589453.7899999991</v>
      </c>
      <c r="I1263" s="1">
        <v>0</v>
      </c>
      <c r="J1263" s="3" t="str">
        <f t="shared" si="38"/>
        <v>&gt;500 000</v>
      </c>
      <c r="K1263" t="str">
        <f t="shared" si="39"/>
        <v>0</v>
      </c>
    </row>
    <row r="1264" spans="1:11" x14ac:dyDescent="0.25">
      <c r="A1264" s="4">
        <v>44743</v>
      </c>
      <c r="B1264" t="s">
        <v>16</v>
      </c>
      <c r="C1264" t="s">
        <v>13</v>
      </c>
      <c r="D1264" s="1">
        <v>3</v>
      </c>
      <c r="E1264" s="2">
        <v>8</v>
      </c>
      <c r="F1264" t="s">
        <v>12</v>
      </c>
      <c r="G1264" s="3">
        <v>5</v>
      </c>
      <c r="H1264" s="1">
        <v>554726.86</v>
      </c>
      <c r="I1264" s="1">
        <v>0</v>
      </c>
      <c r="J1264" s="3" t="str">
        <f t="shared" si="38"/>
        <v>&gt;500 000</v>
      </c>
      <c r="K1264" t="str">
        <f t="shared" si="39"/>
        <v>0</v>
      </c>
    </row>
    <row r="1265" spans="1:11" x14ac:dyDescent="0.25">
      <c r="A1265" s="4">
        <v>44743</v>
      </c>
      <c r="B1265" t="s">
        <v>16</v>
      </c>
      <c r="C1265" t="s">
        <v>13</v>
      </c>
      <c r="D1265" s="1">
        <v>4</v>
      </c>
      <c r="E1265" s="2">
        <v>8</v>
      </c>
      <c r="F1265" t="s">
        <v>12</v>
      </c>
      <c r="G1265" s="3">
        <v>30</v>
      </c>
      <c r="H1265" s="1">
        <v>10880716.380000001</v>
      </c>
      <c r="I1265" s="1">
        <v>0</v>
      </c>
      <c r="J1265" s="3" t="str">
        <f t="shared" si="38"/>
        <v>&gt;500 000</v>
      </c>
      <c r="K1265" t="str">
        <f t="shared" si="39"/>
        <v>0</v>
      </c>
    </row>
    <row r="1266" spans="1:11" x14ac:dyDescent="0.25">
      <c r="A1266" s="4">
        <v>44743</v>
      </c>
      <c r="B1266" t="s">
        <v>16</v>
      </c>
      <c r="C1266" t="s">
        <v>13</v>
      </c>
      <c r="D1266" s="1">
        <v>4</v>
      </c>
      <c r="E1266" s="2">
        <v>8</v>
      </c>
      <c r="F1266" t="s">
        <v>11</v>
      </c>
      <c r="G1266" s="3">
        <v>69</v>
      </c>
      <c r="H1266" s="1">
        <v>5456219.7599999998</v>
      </c>
      <c r="I1266" s="1">
        <v>0</v>
      </c>
      <c r="J1266" s="3" t="str">
        <f t="shared" si="38"/>
        <v>&gt;500 000</v>
      </c>
      <c r="K1266" t="str">
        <f t="shared" si="39"/>
        <v>0</v>
      </c>
    </row>
    <row r="1267" spans="1:11" x14ac:dyDescent="0.25">
      <c r="A1267" s="4">
        <v>44774</v>
      </c>
      <c r="B1267" t="s">
        <v>16</v>
      </c>
      <c r="C1267" t="s">
        <v>13</v>
      </c>
      <c r="D1267" s="1">
        <v>2</v>
      </c>
      <c r="E1267" s="2">
        <v>8</v>
      </c>
      <c r="F1267" t="s">
        <v>12</v>
      </c>
      <c r="G1267" s="3">
        <v>29</v>
      </c>
      <c r="H1267" s="1">
        <v>11209498.41</v>
      </c>
      <c r="I1267" s="1">
        <v>0</v>
      </c>
      <c r="J1267" s="3" t="str">
        <f t="shared" si="38"/>
        <v>&gt;500 000</v>
      </c>
      <c r="K1267" t="str">
        <f t="shared" si="39"/>
        <v>0</v>
      </c>
    </row>
    <row r="1268" spans="1:11" x14ac:dyDescent="0.25">
      <c r="A1268" s="4">
        <v>44774</v>
      </c>
      <c r="B1268" t="s">
        <v>16</v>
      </c>
      <c r="C1268" t="s">
        <v>13</v>
      </c>
      <c r="D1268" s="1">
        <v>3</v>
      </c>
      <c r="E1268" s="2">
        <v>8</v>
      </c>
      <c r="F1268" t="s">
        <v>12</v>
      </c>
      <c r="G1268" s="3">
        <v>30</v>
      </c>
      <c r="H1268" s="1">
        <v>8588961.1699999999</v>
      </c>
      <c r="I1268" s="1">
        <v>0</v>
      </c>
      <c r="J1268" s="3" t="str">
        <f t="shared" si="38"/>
        <v>&gt;500 000</v>
      </c>
      <c r="K1268" t="str">
        <f t="shared" si="39"/>
        <v>0</v>
      </c>
    </row>
    <row r="1269" spans="1:11" x14ac:dyDescent="0.25">
      <c r="A1269" s="4">
        <v>44774</v>
      </c>
      <c r="B1269" t="s">
        <v>16</v>
      </c>
      <c r="C1269" t="s">
        <v>13</v>
      </c>
      <c r="D1269" s="1">
        <v>4</v>
      </c>
      <c r="E1269" s="2">
        <v>8</v>
      </c>
      <c r="F1269" t="s">
        <v>12</v>
      </c>
      <c r="G1269" s="3">
        <v>5</v>
      </c>
      <c r="H1269" s="1">
        <v>565428.05000000005</v>
      </c>
      <c r="I1269" s="1">
        <v>0</v>
      </c>
      <c r="J1269" s="3" t="str">
        <f t="shared" si="38"/>
        <v>&gt;500 000</v>
      </c>
      <c r="K1269" t="str">
        <f t="shared" si="39"/>
        <v>0</v>
      </c>
    </row>
    <row r="1270" spans="1:11" x14ac:dyDescent="0.25">
      <c r="A1270" s="4">
        <v>44805</v>
      </c>
      <c r="B1270" t="s">
        <v>16</v>
      </c>
      <c r="C1270" t="s">
        <v>13</v>
      </c>
      <c r="D1270" s="1">
        <v>1</v>
      </c>
      <c r="E1270" s="2">
        <v>8</v>
      </c>
      <c r="F1270" t="s">
        <v>12</v>
      </c>
      <c r="G1270" s="3">
        <v>14</v>
      </c>
      <c r="H1270" s="1">
        <v>5328729.4800000004</v>
      </c>
      <c r="I1270" s="1">
        <v>0</v>
      </c>
      <c r="J1270" s="3" t="str">
        <f t="shared" si="38"/>
        <v>&gt;500 000</v>
      </c>
      <c r="K1270" t="str">
        <f t="shared" si="39"/>
        <v>0</v>
      </c>
    </row>
    <row r="1271" spans="1:11" x14ac:dyDescent="0.25">
      <c r="A1271" s="4">
        <v>44805</v>
      </c>
      <c r="B1271" t="s">
        <v>16</v>
      </c>
      <c r="C1271" t="s">
        <v>13</v>
      </c>
      <c r="D1271" s="1">
        <v>3</v>
      </c>
      <c r="E1271" s="2">
        <v>8</v>
      </c>
      <c r="F1271" t="s">
        <v>12</v>
      </c>
      <c r="G1271" s="3">
        <v>21</v>
      </c>
      <c r="H1271" s="1">
        <v>8918020.8399999999</v>
      </c>
      <c r="I1271" s="1">
        <v>0</v>
      </c>
      <c r="J1271" s="3" t="str">
        <f t="shared" si="38"/>
        <v>&gt;500 000</v>
      </c>
      <c r="K1271" t="str">
        <f t="shared" si="39"/>
        <v>0</v>
      </c>
    </row>
    <row r="1272" spans="1:11" x14ac:dyDescent="0.25">
      <c r="A1272" s="4">
        <v>44805</v>
      </c>
      <c r="B1272" t="s">
        <v>16</v>
      </c>
      <c r="C1272" t="s">
        <v>13</v>
      </c>
      <c r="D1272" s="1">
        <v>4</v>
      </c>
      <c r="E1272" s="2">
        <v>8</v>
      </c>
      <c r="F1272" t="s">
        <v>12</v>
      </c>
      <c r="G1272" s="3">
        <v>20</v>
      </c>
      <c r="H1272" s="1">
        <v>4897090.46</v>
      </c>
      <c r="I1272" s="1">
        <v>0</v>
      </c>
      <c r="J1272" s="3" t="str">
        <f t="shared" si="38"/>
        <v>&gt;500 000</v>
      </c>
      <c r="K1272" t="str">
        <f t="shared" si="39"/>
        <v>0</v>
      </c>
    </row>
    <row r="1273" spans="1:11" x14ac:dyDescent="0.25">
      <c r="A1273" s="4">
        <v>44835</v>
      </c>
      <c r="B1273" t="s">
        <v>16</v>
      </c>
      <c r="C1273" t="s">
        <v>13</v>
      </c>
      <c r="D1273" s="1">
        <v>2</v>
      </c>
      <c r="E1273" s="2">
        <v>8</v>
      </c>
      <c r="F1273" t="s">
        <v>12</v>
      </c>
      <c r="G1273" s="3">
        <v>12</v>
      </c>
      <c r="H1273" s="1">
        <v>4158468.65</v>
      </c>
      <c r="I1273" s="1">
        <v>0</v>
      </c>
      <c r="J1273" s="3" t="str">
        <f t="shared" si="38"/>
        <v>&gt;500 000</v>
      </c>
      <c r="K1273" t="str">
        <f t="shared" si="39"/>
        <v>0</v>
      </c>
    </row>
    <row r="1274" spans="1:11" x14ac:dyDescent="0.25">
      <c r="A1274" s="4">
        <v>44835</v>
      </c>
      <c r="B1274" t="s">
        <v>16</v>
      </c>
      <c r="C1274" t="s">
        <v>13</v>
      </c>
      <c r="D1274" s="1">
        <v>3</v>
      </c>
      <c r="E1274" s="2">
        <v>8</v>
      </c>
      <c r="F1274" t="s">
        <v>12</v>
      </c>
      <c r="G1274" s="3">
        <v>16</v>
      </c>
      <c r="H1274" s="1">
        <v>5116188.18</v>
      </c>
      <c r="I1274" s="1">
        <v>0</v>
      </c>
      <c r="J1274" s="3" t="str">
        <f t="shared" si="38"/>
        <v>&gt;500 000</v>
      </c>
      <c r="K1274" t="str">
        <f t="shared" si="39"/>
        <v>0</v>
      </c>
    </row>
    <row r="1275" spans="1:11" x14ac:dyDescent="0.25">
      <c r="A1275" s="4">
        <v>44835</v>
      </c>
      <c r="B1275" t="s">
        <v>16</v>
      </c>
      <c r="C1275" t="s">
        <v>13</v>
      </c>
      <c r="D1275" s="1">
        <v>4</v>
      </c>
      <c r="E1275" s="2">
        <v>8</v>
      </c>
      <c r="F1275" t="s">
        <v>12</v>
      </c>
      <c r="G1275" s="3">
        <v>16</v>
      </c>
      <c r="H1275" s="1">
        <v>6551356.5899999999</v>
      </c>
      <c r="I1275" s="1">
        <v>0</v>
      </c>
      <c r="J1275" s="3" t="str">
        <f t="shared" si="38"/>
        <v>&gt;500 000</v>
      </c>
      <c r="K1275" t="str">
        <f t="shared" si="39"/>
        <v>0</v>
      </c>
    </row>
    <row r="1276" spans="1:11" x14ac:dyDescent="0.25">
      <c r="A1276" s="4">
        <v>44866</v>
      </c>
      <c r="B1276" t="s">
        <v>16</v>
      </c>
      <c r="C1276" t="s">
        <v>13</v>
      </c>
      <c r="D1276" s="1">
        <v>1</v>
      </c>
      <c r="E1276" s="2">
        <v>8</v>
      </c>
      <c r="F1276" t="s">
        <v>12</v>
      </c>
      <c r="G1276" s="3">
        <v>36</v>
      </c>
      <c r="H1276" s="1">
        <v>8113282.9100000001</v>
      </c>
      <c r="I1276" s="1">
        <v>0</v>
      </c>
      <c r="J1276" s="3" t="str">
        <f t="shared" si="38"/>
        <v>&gt;500 000</v>
      </c>
      <c r="K1276" t="str">
        <f t="shared" si="39"/>
        <v>0</v>
      </c>
    </row>
    <row r="1277" spans="1:11" x14ac:dyDescent="0.25">
      <c r="A1277" s="4">
        <v>44866</v>
      </c>
      <c r="B1277" t="s">
        <v>16</v>
      </c>
      <c r="C1277" t="s">
        <v>13</v>
      </c>
      <c r="D1277" s="1">
        <v>3</v>
      </c>
      <c r="E1277" s="2">
        <v>8</v>
      </c>
      <c r="F1277" t="s">
        <v>12</v>
      </c>
      <c r="G1277" s="3">
        <v>11</v>
      </c>
      <c r="H1277" s="1">
        <v>3738024.12</v>
      </c>
      <c r="I1277" s="1">
        <v>0</v>
      </c>
      <c r="J1277" s="3" t="str">
        <f t="shared" si="38"/>
        <v>&gt;500 000</v>
      </c>
      <c r="K1277" t="str">
        <f t="shared" si="39"/>
        <v>0</v>
      </c>
    </row>
    <row r="1278" spans="1:11" x14ac:dyDescent="0.25">
      <c r="A1278" s="4">
        <v>44866</v>
      </c>
      <c r="B1278" t="s">
        <v>16</v>
      </c>
      <c r="C1278" t="s">
        <v>13</v>
      </c>
      <c r="D1278" s="1">
        <v>4</v>
      </c>
      <c r="E1278" s="2">
        <v>8</v>
      </c>
      <c r="F1278" t="s">
        <v>12</v>
      </c>
      <c r="G1278" s="3">
        <v>16</v>
      </c>
      <c r="H1278" s="1">
        <v>5203433.21</v>
      </c>
      <c r="I1278" s="1">
        <v>0</v>
      </c>
      <c r="J1278" s="3" t="str">
        <f t="shared" si="38"/>
        <v>&gt;500 000</v>
      </c>
      <c r="K1278" t="str">
        <f t="shared" si="39"/>
        <v>0</v>
      </c>
    </row>
    <row r="1279" spans="1:11" x14ac:dyDescent="0.25">
      <c r="A1279" s="4">
        <v>44896</v>
      </c>
      <c r="B1279" t="s">
        <v>16</v>
      </c>
      <c r="C1279" t="s">
        <v>13</v>
      </c>
      <c r="D1279" s="1">
        <v>1</v>
      </c>
      <c r="E1279" s="2">
        <v>8</v>
      </c>
      <c r="F1279" t="s">
        <v>12</v>
      </c>
      <c r="G1279" s="3">
        <v>9</v>
      </c>
      <c r="H1279" s="1">
        <v>4177482.64</v>
      </c>
      <c r="I1279" s="1">
        <v>0</v>
      </c>
      <c r="J1279" s="3" t="str">
        <f t="shared" si="38"/>
        <v>&gt;500 000</v>
      </c>
      <c r="K1279" t="str">
        <f t="shared" si="39"/>
        <v>0</v>
      </c>
    </row>
    <row r="1280" spans="1:11" x14ac:dyDescent="0.25">
      <c r="A1280" s="4">
        <v>44896</v>
      </c>
      <c r="B1280" t="s">
        <v>16</v>
      </c>
      <c r="C1280" t="s">
        <v>13</v>
      </c>
      <c r="D1280" s="1">
        <v>2</v>
      </c>
      <c r="E1280" s="2">
        <v>8</v>
      </c>
      <c r="F1280" t="s">
        <v>12</v>
      </c>
      <c r="G1280" s="3">
        <v>32</v>
      </c>
      <c r="H1280" s="1">
        <v>7882481.0300000003</v>
      </c>
      <c r="I1280" s="1">
        <v>0</v>
      </c>
      <c r="J1280" s="3" t="str">
        <f t="shared" si="38"/>
        <v>&gt;500 000</v>
      </c>
      <c r="K1280" t="str">
        <f t="shared" si="39"/>
        <v>0</v>
      </c>
    </row>
    <row r="1281" spans="1:11" x14ac:dyDescent="0.25">
      <c r="A1281" s="4">
        <v>44896</v>
      </c>
      <c r="B1281" t="s">
        <v>16</v>
      </c>
      <c r="C1281" t="s">
        <v>13</v>
      </c>
      <c r="D1281" s="1">
        <v>3</v>
      </c>
      <c r="E1281" s="2">
        <v>8</v>
      </c>
      <c r="F1281" t="s">
        <v>12</v>
      </c>
      <c r="G1281" s="3">
        <v>27</v>
      </c>
      <c r="H1281" s="1">
        <v>5892067.7000000002</v>
      </c>
      <c r="I1281" s="1">
        <v>0</v>
      </c>
      <c r="J1281" s="3" t="str">
        <f t="shared" si="38"/>
        <v>&gt;500 000</v>
      </c>
      <c r="K1281" t="str">
        <f t="shared" si="39"/>
        <v>0</v>
      </c>
    </row>
    <row r="1282" spans="1:11" x14ac:dyDescent="0.25">
      <c r="A1282" s="4">
        <v>44896</v>
      </c>
      <c r="B1282" t="s">
        <v>16</v>
      </c>
      <c r="C1282" t="s">
        <v>13</v>
      </c>
      <c r="D1282" s="1">
        <v>4</v>
      </c>
      <c r="E1282" s="2">
        <v>8</v>
      </c>
      <c r="F1282" t="s">
        <v>12</v>
      </c>
      <c r="G1282" s="3">
        <v>10</v>
      </c>
      <c r="H1282" s="1">
        <v>3777523.46</v>
      </c>
      <c r="I1282" s="1">
        <v>0</v>
      </c>
      <c r="J1282" s="3" t="str">
        <f t="shared" si="38"/>
        <v>&gt;500 000</v>
      </c>
      <c r="K1282" t="str">
        <f t="shared" si="39"/>
        <v>0</v>
      </c>
    </row>
    <row r="1283" spans="1:11" x14ac:dyDescent="0.25">
      <c r="A1283" s="4">
        <v>44927</v>
      </c>
      <c r="B1283" t="s">
        <v>16</v>
      </c>
      <c r="C1283" t="s">
        <v>13</v>
      </c>
      <c r="D1283" s="1">
        <v>3</v>
      </c>
      <c r="E1283" s="2">
        <v>8</v>
      </c>
      <c r="F1283" t="s">
        <v>12</v>
      </c>
      <c r="G1283" s="3">
        <v>32</v>
      </c>
      <c r="H1283" s="1">
        <v>8052971.8399999999</v>
      </c>
      <c r="I1283" s="1">
        <v>0</v>
      </c>
      <c r="J1283" s="3" t="str">
        <f t="shared" si="38"/>
        <v>&gt;500 000</v>
      </c>
      <c r="K1283" t="str">
        <f t="shared" si="39"/>
        <v>0</v>
      </c>
    </row>
    <row r="1284" spans="1:11" x14ac:dyDescent="0.25">
      <c r="A1284" s="4">
        <v>44927</v>
      </c>
      <c r="B1284" t="s">
        <v>16</v>
      </c>
      <c r="C1284" t="s">
        <v>13</v>
      </c>
      <c r="D1284" s="1">
        <v>4</v>
      </c>
      <c r="E1284" s="2">
        <v>8</v>
      </c>
      <c r="F1284" t="s">
        <v>12</v>
      </c>
      <c r="G1284" s="3">
        <v>27</v>
      </c>
      <c r="H1284" s="1">
        <v>6020172.4299999997</v>
      </c>
      <c r="I1284" s="1">
        <v>0</v>
      </c>
      <c r="J1284" s="3" t="str">
        <f t="shared" ref="J1284:J1347" si="40">IF(H1284&lt;1000,"&lt;1000",IF(AND(H1284&gt;1000,H1284&lt;10000),"Между 1000 и 10 000",IF(AND(H1284&gt;10000,H1284&lt;50000),"Между 10 000 и 50 000",IF(AND(H1284&gt;50000,H1284&lt;100000),"Между 50 000 и 100 000",IF(AND(H1284&gt;100000,H1284&lt;500000),"Между 100 000 и 500 000","&gt;500 000")))))</f>
        <v>&gt;500 000</v>
      </c>
      <c r="K1284" t="str">
        <f t="shared" ref="K1284:K1347" si="41">IF(I1284=0,"0",IF(I1284&lt;1000,"&lt;1000",IF(AND(I1284&gt;1000,I1284&lt;10000),"Между 1000 и 10 000",IF(AND(I1284&gt;10000,I1284&lt;50000),"Между 10 000 и 50 000",IF(AND(I1284&gt;50000,I1284&lt;100000),"Между 50 000 и 100 000",IF(AND(I1284&gt;100000,I1284&lt;500000),"Между 100 000 и 500 000",IF(AND(I1284&gt;500000,I1284&lt;1000000),"Между 500 000 и 1 000 000","&gt;1 000 000")))))))</f>
        <v>0</v>
      </c>
    </row>
    <row r="1285" spans="1:11" x14ac:dyDescent="0.25">
      <c r="A1285" s="4">
        <v>44958</v>
      </c>
      <c r="B1285" t="s">
        <v>16</v>
      </c>
      <c r="C1285" t="s">
        <v>13</v>
      </c>
      <c r="D1285" s="1">
        <v>3</v>
      </c>
      <c r="E1285" s="2">
        <v>8</v>
      </c>
      <c r="F1285" t="s">
        <v>12</v>
      </c>
      <c r="G1285" s="3">
        <v>7</v>
      </c>
      <c r="H1285" s="1">
        <v>3373609.56</v>
      </c>
      <c r="I1285" s="1">
        <v>0</v>
      </c>
      <c r="J1285" s="3" t="str">
        <f t="shared" si="40"/>
        <v>&gt;500 000</v>
      </c>
      <c r="K1285" t="str">
        <f t="shared" si="41"/>
        <v>0</v>
      </c>
    </row>
    <row r="1286" spans="1:11" x14ac:dyDescent="0.25">
      <c r="A1286" s="4">
        <v>44958</v>
      </c>
      <c r="B1286" t="s">
        <v>16</v>
      </c>
      <c r="C1286" t="s">
        <v>13</v>
      </c>
      <c r="D1286" s="1">
        <v>4</v>
      </c>
      <c r="E1286" s="2">
        <v>8</v>
      </c>
      <c r="F1286" t="s">
        <v>12</v>
      </c>
      <c r="G1286" s="3">
        <v>28</v>
      </c>
      <c r="H1286" s="1">
        <v>6699706.6600000001</v>
      </c>
      <c r="I1286" s="1">
        <v>0</v>
      </c>
      <c r="J1286" s="3" t="str">
        <f t="shared" si="40"/>
        <v>&gt;500 000</v>
      </c>
      <c r="K1286" t="str">
        <f t="shared" si="41"/>
        <v>0</v>
      </c>
    </row>
    <row r="1287" spans="1:11" x14ac:dyDescent="0.25">
      <c r="A1287" s="4">
        <v>44958</v>
      </c>
      <c r="B1287" t="s">
        <v>16</v>
      </c>
      <c r="C1287" t="s">
        <v>13</v>
      </c>
      <c r="D1287" s="1">
        <v>4</v>
      </c>
      <c r="E1287" s="2">
        <v>8</v>
      </c>
      <c r="F1287" t="s">
        <v>11</v>
      </c>
      <c r="G1287" s="3">
        <v>123</v>
      </c>
      <c r="H1287" s="1">
        <v>9744978.6500000004</v>
      </c>
      <c r="I1287" s="1">
        <v>0</v>
      </c>
      <c r="J1287" s="3" t="str">
        <f t="shared" si="40"/>
        <v>&gt;500 000</v>
      </c>
      <c r="K1287" t="str">
        <f t="shared" si="41"/>
        <v>0</v>
      </c>
    </row>
    <row r="1288" spans="1:11" x14ac:dyDescent="0.25">
      <c r="A1288" s="4">
        <v>45017</v>
      </c>
      <c r="B1288" t="s">
        <v>16</v>
      </c>
      <c r="C1288" t="s">
        <v>13</v>
      </c>
      <c r="D1288" s="1">
        <v>1</v>
      </c>
      <c r="E1288" s="2">
        <v>8</v>
      </c>
      <c r="F1288" t="s">
        <v>11</v>
      </c>
      <c r="G1288" s="3">
        <v>5</v>
      </c>
      <c r="H1288" s="1">
        <v>493352.88</v>
      </c>
      <c r="I1288" s="1">
        <v>0</v>
      </c>
      <c r="J1288" s="3" t="str">
        <f t="shared" si="40"/>
        <v>Между 100 000 и 500 000</v>
      </c>
      <c r="K1288" t="str">
        <f t="shared" si="41"/>
        <v>0</v>
      </c>
    </row>
    <row r="1289" spans="1:11" x14ac:dyDescent="0.25">
      <c r="A1289" s="4">
        <v>45047</v>
      </c>
      <c r="B1289" t="s">
        <v>16</v>
      </c>
      <c r="C1289" t="s">
        <v>13</v>
      </c>
      <c r="D1289" s="1">
        <v>1</v>
      </c>
      <c r="E1289" s="2">
        <v>8</v>
      </c>
      <c r="F1289" t="s">
        <v>12</v>
      </c>
      <c r="G1289" s="3">
        <v>21</v>
      </c>
      <c r="H1289" s="1">
        <v>7769653.1500000004</v>
      </c>
      <c r="I1289" s="1">
        <v>0</v>
      </c>
      <c r="J1289" s="3" t="str">
        <f t="shared" si="40"/>
        <v>&gt;500 000</v>
      </c>
      <c r="K1289" t="str">
        <f t="shared" si="41"/>
        <v>0</v>
      </c>
    </row>
    <row r="1290" spans="1:11" x14ac:dyDescent="0.25">
      <c r="A1290" s="4">
        <v>45078</v>
      </c>
      <c r="B1290" t="s">
        <v>16</v>
      </c>
      <c r="C1290" t="s">
        <v>13</v>
      </c>
      <c r="D1290" s="1">
        <v>2</v>
      </c>
      <c r="E1290" s="2">
        <v>8</v>
      </c>
      <c r="F1290" t="s">
        <v>12</v>
      </c>
      <c r="G1290" s="3">
        <v>16</v>
      </c>
      <c r="H1290" s="1">
        <v>6455893.8700000001</v>
      </c>
      <c r="I1290" s="1">
        <v>0</v>
      </c>
      <c r="J1290" s="3" t="str">
        <f t="shared" si="40"/>
        <v>&gt;500 000</v>
      </c>
      <c r="K1290" t="str">
        <f t="shared" si="41"/>
        <v>0</v>
      </c>
    </row>
    <row r="1291" spans="1:11" x14ac:dyDescent="0.25">
      <c r="A1291" s="4">
        <v>45078</v>
      </c>
      <c r="B1291" t="s">
        <v>16</v>
      </c>
      <c r="C1291" t="s">
        <v>13</v>
      </c>
      <c r="D1291" s="1">
        <v>3</v>
      </c>
      <c r="E1291" s="2">
        <v>8</v>
      </c>
      <c r="F1291" t="s">
        <v>11</v>
      </c>
      <c r="G1291" s="3">
        <v>5</v>
      </c>
      <c r="H1291" s="1">
        <v>510106.21</v>
      </c>
      <c r="I1291" s="1">
        <v>0</v>
      </c>
      <c r="J1291" s="3" t="str">
        <f t="shared" si="40"/>
        <v>&gt;500 000</v>
      </c>
      <c r="K1291" t="str">
        <f t="shared" si="41"/>
        <v>0</v>
      </c>
    </row>
    <row r="1292" spans="1:11" x14ac:dyDescent="0.25">
      <c r="A1292" s="4">
        <v>44562</v>
      </c>
      <c r="B1292" t="s">
        <v>16</v>
      </c>
      <c r="C1292" t="s">
        <v>10</v>
      </c>
      <c r="D1292" s="1">
        <v>1</v>
      </c>
      <c r="E1292" s="2">
        <v>8</v>
      </c>
      <c r="F1292" t="s">
        <v>12</v>
      </c>
      <c r="G1292" s="3">
        <v>64</v>
      </c>
      <c r="H1292" s="1">
        <v>15155255.4</v>
      </c>
      <c r="I1292" s="1">
        <v>0</v>
      </c>
      <c r="J1292" s="3" t="str">
        <f t="shared" si="40"/>
        <v>&gt;500 000</v>
      </c>
      <c r="K1292" t="str">
        <f t="shared" si="41"/>
        <v>0</v>
      </c>
    </row>
    <row r="1293" spans="1:11" x14ac:dyDescent="0.25">
      <c r="A1293" s="4">
        <v>44562</v>
      </c>
      <c r="B1293" t="s">
        <v>16</v>
      </c>
      <c r="C1293" t="s">
        <v>13</v>
      </c>
      <c r="D1293" s="1">
        <v>2</v>
      </c>
      <c r="E1293" s="2">
        <v>8</v>
      </c>
      <c r="F1293" t="s">
        <v>12</v>
      </c>
      <c r="G1293" s="3">
        <v>127</v>
      </c>
      <c r="H1293" s="1">
        <v>56920166.280000001</v>
      </c>
      <c r="I1293" s="1">
        <v>0</v>
      </c>
      <c r="J1293" s="3" t="str">
        <f t="shared" si="40"/>
        <v>&gt;500 000</v>
      </c>
      <c r="K1293" t="str">
        <f t="shared" si="41"/>
        <v>0</v>
      </c>
    </row>
    <row r="1294" spans="1:11" x14ac:dyDescent="0.25">
      <c r="A1294" s="4">
        <v>44562</v>
      </c>
      <c r="B1294" t="s">
        <v>16</v>
      </c>
      <c r="C1294" t="s">
        <v>13</v>
      </c>
      <c r="D1294" s="1">
        <v>4</v>
      </c>
      <c r="E1294" s="2">
        <v>9</v>
      </c>
      <c r="F1294" t="s">
        <v>12</v>
      </c>
      <c r="G1294" s="3">
        <v>1</v>
      </c>
      <c r="H1294" s="1">
        <v>673379.61</v>
      </c>
      <c r="I1294" s="1">
        <v>0</v>
      </c>
      <c r="J1294" s="3" t="str">
        <f t="shared" si="40"/>
        <v>&gt;500 000</v>
      </c>
      <c r="K1294" t="str">
        <f t="shared" si="41"/>
        <v>0</v>
      </c>
    </row>
    <row r="1295" spans="1:11" x14ac:dyDescent="0.25">
      <c r="A1295" s="4">
        <v>44562</v>
      </c>
      <c r="B1295" t="s">
        <v>16</v>
      </c>
      <c r="C1295" t="s">
        <v>13</v>
      </c>
      <c r="D1295" s="1">
        <v>3</v>
      </c>
      <c r="E1295" s="2">
        <v>9</v>
      </c>
      <c r="F1295" t="s">
        <v>11</v>
      </c>
      <c r="G1295" s="3">
        <v>106</v>
      </c>
      <c r="H1295" s="1">
        <v>9404415.5</v>
      </c>
      <c r="I1295" s="1">
        <v>0</v>
      </c>
      <c r="J1295" s="3" t="str">
        <f t="shared" si="40"/>
        <v>&gt;500 000</v>
      </c>
      <c r="K1295" t="str">
        <f t="shared" si="41"/>
        <v>0</v>
      </c>
    </row>
    <row r="1296" spans="1:11" x14ac:dyDescent="0.25">
      <c r="A1296" s="4">
        <v>44562</v>
      </c>
      <c r="B1296" t="s">
        <v>16</v>
      </c>
      <c r="C1296" t="s">
        <v>13</v>
      </c>
      <c r="D1296" s="1">
        <v>4</v>
      </c>
      <c r="E1296" s="2">
        <v>9</v>
      </c>
      <c r="F1296" t="s">
        <v>11</v>
      </c>
      <c r="G1296" s="3">
        <v>13</v>
      </c>
      <c r="H1296" s="1">
        <v>247825.54</v>
      </c>
      <c r="I1296" s="1">
        <v>0</v>
      </c>
      <c r="J1296" s="3" t="str">
        <f t="shared" si="40"/>
        <v>Между 100 000 и 500 000</v>
      </c>
      <c r="K1296" t="str">
        <f t="shared" si="41"/>
        <v>0</v>
      </c>
    </row>
    <row r="1297" spans="1:11" x14ac:dyDescent="0.25">
      <c r="A1297" s="4">
        <v>44593</v>
      </c>
      <c r="B1297" t="s">
        <v>16</v>
      </c>
      <c r="C1297" t="s">
        <v>10</v>
      </c>
      <c r="D1297" s="1">
        <v>2</v>
      </c>
      <c r="E1297" s="2">
        <v>9</v>
      </c>
      <c r="F1297" t="s">
        <v>12</v>
      </c>
      <c r="G1297" s="3">
        <v>130</v>
      </c>
      <c r="H1297" s="1">
        <v>30937929.690000001</v>
      </c>
      <c r="I1297" s="1">
        <v>0</v>
      </c>
      <c r="J1297" s="3" t="str">
        <f t="shared" si="40"/>
        <v>&gt;500 000</v>
      </c>
      <c r="K1297" t="str">
        <f t="shared" si="41"/>
        <v>0</v>
      </c>
    </row>
    <row r="1298" spans="1:11" x14ac:dyDescent="0.25">
      <c r="A1298" s="4">
        <v>44593</v>
      </c>
      <c r="B1298" t="s">
        <v>16</v>
      </c>
      <c r="C1298" t="s">
        <v>13</v>
      </c>
      <c r="D1298" s="1">
        <v>1</v>
      </c>
      <c r="E1298" s="2">
        <v>9</v>
      </c>
      <c r="F1298" t="s">
        <v>12</v>
      </c>
      <c r="G1298" s="3">
        <v>55</v>
      </c>
      <c r="H1298" s="1">
        <v>22224605.890000001</v>
      </c>
      <c r="I1298" s="1">
        <v>0</v>
      </c>
      <c r="J1298" s="3" t="str">
        <f t="shared" si="40"/>
        <v>&gt;500 000</v>
      </c>
      <c r="K1298" t="str">
        <f t="shared" si="41"/>
        <v>0</v>
      </c>
    </row>
    <row r="1299" spans="1:11" x14ac:dyDescent="0.25">
      <c r="A1299" s="4">
        <v>44593</v>
      </c>
      <c r="B1299" t="s">
        <v>16</v>
      </c>
      <c r="C1299" t="s">
        <v>13</v>
      </c>
      <c r="D1299" s="1">
        <v>2</v>
      </c>
      <c r="E1299" s="2">
        <v>9</v>
      </c>
      <c r="F1299" t="s">
        <v>12</v>
      </c>
      <c r="G1299" s="3">
        <v>115</v>
      </c>
      <c r="H1299" s="1">
        <v>53247292.450000003</v>
      </c>
      <c r="I1299" s="1">
        <v>0</v>
      </c>
      <c r="J1299" s="3" t="str">
        <f t="shared" si="40"/>
        <v>&gt;500 000</v>
      </c>
      <c r="K1299" t="str">
        <f t="shared" si="41"/>
        <v>0</v>
      </c>
    </row>
    <row r="1300" spans="1:11" x14ac:dyDescent="0.25">
      <c r="A1300" s="4">
        <v>44593</v>
      </c>
      <c r="B1300" t="s">
        <v>16</v>
      </c>
      <c r="C1300" t="s">
        <v>13</v>
      </c>
      <c r="D1300" s="1">
        <v>3</v>
      </c>
      <c r="E1300" s="2">
        <v>9</v>
      </c>
      <c r="F1300" t="s">
        <v>12</v>
      </c>
      <c r="G1300" s="3">
        <v>101</v>
      </c>
      <c r="H1300" s="1">
        <v>43269811.270000003</v>
      </c>
      <c r="I1300" s="1">
        <v>0</v>
      </c>
      <c r="J1300" s="3" t="str">
        <f t="shared" si="40"/>
        <v>&gt;500 000</v>
      </c>
      <c r="K1300" t="str">
        <f t="shared" si="41"/>
        <v>0</v>
      </c>
    </row>
    <row r="1301" spans="1:11" x14ac:dyDescent="0.25">
      <c r="A1301" s="4">
        <v>44593</v>
      </c>
      <c r="B1301" t="s">
        <v>16</v>
      </c>
      <c r="C1301" t="s">
        <v>13</v>
      </c>
      <c r="D1301" s="1">
        <v>4</v>
      </c>
      <c r="E1301" s="2">
        <v>9</v>
      </c>
      <c r="F1301" t="s">
        <v>12</v>
      </c>
      <c r="G1301" s="3">
        <v>50</v>
      </c>
      <c r="H1301" s="1">
        <v>20977543.109999999</v>
      </c>
      <c r="I1301" s="1">
        <v>0</v>
      </c>
      <c r="J1301" s="3" t="str">
        <f t="shared" si="40"/>
        <v>&gt;500 000</v>
      </c>
      <c r="K1301" t="str">
        <f t="shared" si="41"/>
        <v>0</v>
      </c>
    </row>
    <row r="1302" spans="1:11" x14ac:dyDescent="0.25">
      <c r="A1302" s="4">
        <v>44593</v>
      </c>
      <c r="B1302" t="s">
        <v>16</v>
      </c>
      <c r="C1302" t="s">
        <v>13</v>
      </c>
      <c r="D1302" s="1">
        <v>4</v>
      </c>
      <c r="E1302" s="2">
        <v>9</v>
      </c>
      <c r="F1302" t="s">
        <v>11</v>
      </c>
      <c r="G1302" s="3">
        <v>97</v>
      </c>
      <c r="H1302" s="1">
        <v>8917833.1799999997</v>
      </c>
      <c r="I1302" s="1">
        <v>0</v>
      </c>
      <c r="J1302" s="3" t="str">
        <f t="shared" si="40"/>
        <v>&gt;500 000</v>
      </c>
      <c r="K1302" t="str">
        <f t="shared" si="41"/>
        <v>0</v>
      </c>
    </row>
    <row r="1303" spans="1:11" x14ac:dyDescent="0.25">
      <c r="A1303" s="4">
        <v>44621</v>
      </c>
      <c r="B1303" t="s">
        <v>16</v>
      </c>
      <c r="C1303" t="s">
        <v>13</v>
      </c>
      <c r="D1303" s="1">
        <v>1</v>
      </c>
      <c r="E1303" s="2">
        <v>9</v>
      </c>
      <c r="F1303" t="s">
        <v>12</v>
      </c>
      <c r="G1303" s="3">
        <v>45</v>
      </c>
      <c r="H1303" s="1">
        <v>17441395.010000002</v>
      </c>
      <c r="I1303" s="1">
        <v>0</v>
      </c>
      <c r="J1303" s="3" t="str">
        <f t="shared" si="40"/>
        <v>&gt;500 000</v>
      </c>
      <c r="K1303" t="str">
        <f t="shared" si="41"/>
        <v>0</v>
      </c>
    </row>
    <row r="1304" spans="1:11" x14ac:dyDescent="0.25">
      <c r="A1304" s="4">
        <v>44621</v>
      </c>
      <c r="B1304" t="s">
        <v>16</v>
      </c>
      <c r="C1304" t="s">
        <v>13</v>
      </c>
      <c r="D1304" s="1">
        <v>2</v>
      </c>
      <c r="E1304" s="2">
        <v>9</v>
      </c>
      <c r="F1304" t="s">
        <v>12</v>
      </c>
      <c r="G1304" s="3">
        <v>52</v>
      </c>
      <c r="H1304" s="1">
        <v>21474715.550000001</v>
      </c>
      <c r="I1304" s="1">
        <v>0</v>
      </c>
      <c r="J1304" s="3" t="str">
        <f t="shared" si="40"/>
        <v>&gt;500 000</v>
      </c>
      <c r="K1304" t="str">
        <f t="shared" si="41"/>
        <v>0</v>
      </c>
    </row>
    <row r="1305" spans="1:11" x14ac:dyDescent="0.25">
      <c r="A1305" s="4">
        <v>44621</v>
      </c>
      <c r="B1305" t="s">
        <v>16</v>
      </c>
      <c r="C1305" t="s">
        <v>13</v>
      </c>
      <c r="D1305" s="1">
        <v>3</v>
      </c>
      <c r="E1305" s="2">
        <v>9</v>
      </c>
      <c r="F1305" t="s">
        <v>12</v>
      </c>
      <c r="G1305" s="3">
        <v>112</v>
      </c>
      <c r="H1305" s="1">
        <v>52651888.630000003</v>
      </c>
      <c r="I1305" s="1">
        <v>0</v>
      </c>
      <c r="J1305" s="3" t="str">
        <f t="shared" si="40"/>
        <v>&gt;500 000</v>
      </c>
      <c r="K1305" t="str">
        <f t="shared" si="41"/>
        <v>0</v>
      </c>
    </row>
    <row r="1306" spans="1:11" x14ac:dyDescent="0.25">
      <c r="A1306" s="4">
        <v>44621</v>
      </c>
      <c r="B1306" t="s">
        <v>16</v>
      </c>
      <c r="C1306" t="s">
        <v>13</v>
      </c>
      <c r="D1306" s="1">
        <v>4</v>
      </c>
      <c r="E1306" s="2">
        <v>9</v>
      </c>
      <c r="F1306" t="s">
        <v>12</v>
      </c>
      <c r="G1306" s="3">
        <v>101</v>
      </c>
      <c r="H1306" s="1">
        <v>44030716.020000003</v>
      </c>
      <c r="I1306" s="1">
        <v>0</v>
      </c>
      <c r="J1306" s="3" t="str">
        <f t="shared" si="40"/>
        <v>&gt;500 000</v>
      </c>
      <c r="K1306" t="str">
        <f t="shared" si="41"/>
        <v>0</v>
      </c>
    </row>
    <row r="1307" spans="1:11" x14ac:dyDescent="0.25">
      <c r="A1307" s="4">
        <v>44652</v>
      </c>
      <c r="B1307" t="s">
        <v>16</v>
      </c>
      <c r="C1307" t="s">
        <v>13</v>
      </c>
      <c r="D1307" s="1">
        <v>2</v>
      </c>
      <c r="E1307" s="2">
        <v>9</v>
      </c>
      <c r="F1307" t="s">
        <v>12</v>
      </c>
      <c r="G1307" s="3">
        <v>43</v>
      </c>
      <c r="H1307" s="1">
        <v>17333253.59</v>
      </c>
      <c r="I1307" s="1">
        <v>0</v>
      </c>
      <c r="J1307" s="3" t="str">
        <f t="shared" si="40"/>
        <v>&gt;500 000</v>
      </c>
      <c r="K1307" t="str">
        <f t="shared" si="41"/>
        <v>0</v>
      </c>
    </row>
    <row r="1308" spans="1:11" x14ac:dyDescent="0.25">
      <c r="A1308" s="4">
        <v>44652</v>
      </c>
      <c r="B1308" t="s">
        <v>16</v>
      </c>
      <c r="C1308" t="s">
        <v>13</v>
      </c>
      <c r="D1308" s="1">
        <v>3</v>
      </c>
      <c r="E1308" s="2">
        <v>9</v>
      </c>
      <c r="F1308" t="s">
        <v>12</v>
      </c>
      <c r="G1308" s="3">
        <v>50</v>
      </c>
      <c r="H1308" s="1">
        <v>20661102.84</v>
      </c>
      <c r="I1308" s="1">
        <v>0</v>
      </c>
      <c r="J1308" s="3" t="str">
        <f t="shared" si="40"/>
        <v>&gt;500 000</v>
      </c>
      <c r="K1308" t="str">
        <f t="shared" si="41"/>
        <v>0</v>
      </c>
    </row>
    <row r="1309" spans="1:11" x14ac:dyDescent="0.25">
      <c r="A1309" s="4">
        <v>44652</v>
      </c>
      <c r="B1309" t="s">
        <v>16</v>
      </c>
      <c r="C1309" t="s">
        <v>13</v>
      </c>
      <c r="D1309" s="1">
        <v>4</v>
      </c>
      <c r="E1309" s="2">
        <v>9</v>
      </c>
      <c r="F1309" t="s">
        <v>12</v>
      </c>
      <c r="G1309" s="3">
        <v>98</v>
      </c>
      <c r="H1309" s="1">
        <v>47288259.219999999</v>
      </c>
      <c r="I1309" s="1">
        <v>0</v>
      </c>
      <c r="J1309" s="3" t="str">
        <f t="shared" si="40"/>
        <v>&gt;500 000</v>
      </c>
      <c r="K1309" t="str">
        <f t="shared" si="41"/>
        <v>0</v>
      </c>
    </row>
    <row r="1310" spans="1:11" x14ac:dyDescent="0.25">
      <c r="A1310" s="4">
        <v>44682</v>
      </c>
      <c r="B1310" t="s">
        <v>16</v>
      </c>
      <c r="C1310" t="s">
        <v>13</v>
      </c>
      <c r="D1310" s="1">
        <v>1</v>
      </c>
      <c r="E1310" s="2">
        <v>9</v>
      </c>
      <c r="F1310" t="s">
        <v>12</v>
      </c>
      <c r="G1310" s="3">
        <v>13</v>
      </c>
      <c r="H1310" s="1">
        <v>5129178.38</v>
      </c>
      <c r="I1310" s="1">
        <v>0</v>
      </c>
      <c r="J1310" s="3" t="str">
        <f t="shared" si="40"/>
        <v>&gt;500 000</v>
      </c>
      <c r="K1310" t="str">
        <f t="shared" si="41"/>
        <v>0</v>
      </c>
    </row>
    <row r="1311" spans="1:11" x14ac:dyDescent="0.25">
      <c r="A1311" s="4">
        <v>44682</v>
      </c>
      <c r="B1311" t="s">
        <v>16</v>
      </c>
      <c r="C1311" t="s">
        <v>13</v>
      </c>
      <c r="D1311" s="1">
        <v>2</v>
      </c>
      <c r="E1311" s="2">
        <v>9</v>
      </c>
      <c r="F1311" t="s">
        <v>12</v>
      </c>
      <c r="G1311" s="3">
        <v>66</v>
      </c>
      <c r="H1311" s="1">
        <v>27081490.75</v>
      </c>
      <c r="I1311" s="1">
        <v>0</v>
      </c>
      <c r="J1311" s="3" t="str">
        <f t="shared" si="40"/>
        <v>&gt;500 000</v>
      </c>
      <c r="K1311" t="str">
        <f t="shared" si="41"/>
        <v>0</v>
      </c>
    </row>
    <row r="1312" spans="1:11" x14ac:dyDescent="0.25">
      <c r="A1312" s="4">
        <v>44682</v>
      </c>
      <c r="B1312" t="s">
        <v>16</v>
      </c>
      <c r="C1312" t="s">
        <v>13</v>
      </c>
      <c r="D1312" s="1">
        <v>3</v>
      </c>
      <c r="E1312" s="2">
        <v>9</v>
      </c>
      <c r="F1312" t="s">
        <v>12</v>
      </c>
      <c r="G1312" s="3">
        <v>41</v>
      </c>
      <c r="H1312" s="1">
        <v>16905732.100000001</v>
      </c>
      <c r="I1312" s="1">
        <v>0</v>
      </c>
      <c r="J1312" s="3" t="str">
        <f t="shared" si="40"/>
        <v>&gt;500 000</v>
      </c>
      <c r="K1312" t="str">
        <f t="shared" si="41"/>
        <v>0</v>
      </c>
    </row>
    <row r="1313" spans="1:11" x14ac:dyDescent="0.25">
      <c r="A1313" s="4">
        <v>44682</v>
      </c>
      <c r="B1313" t="s">
        <v>16</v>
      </c>
      <c r="C1313" t="s">
        <v>13</v>
      </c>
      <c r="D1313" s="1">
        <v>4</v>
      </c>
      <c r="E1313" s="2">
        <v>9</v>
      </c>
      <c r="F1313" t="s">
        <v>12</v>
      </c>
      <c r="G1313" s="3">
        <v>49</v>
      </c>
      <c r="H1313" s="1">
        <v>20469950.940000001</v>
      </c>
      <c r="I1313" s="1">
        <v>0</v>
      </c>
      <c r="J1313" s="3" t="str">
        <f t="shared" si="40"/>
        <v>&gt;500 000</v>
      </c>
      <c r="K1313" t="str">
        <f t="shared" si="41"/>
        <v>0</v>
      </c>
    </row>
    <row r="1314" spans="1:11" x14ac:dyDescent="0.25">
      <c r="A1314" s="4">
        <v>44682</v>
      </c>
      <c r="B1314" t="s">
        <v>16</v>
      </c>
      <c r="C1314" t="s">
        <v>13</v>
      </c>
      <c r="D1314" s="1">
        <v>4</v>
      </c>
      <c r="E1314" s="2">
        <v>9</v>
      </c>
      <c r="F1314" t="s">
        <v>11</v>
      </c>
      <c r="G1314" s="3">
        <v>133</v>
      </c>
      <c r="H1314" s="1">
        <v>10856065.779999999</v>
      </c>
      <c r="I1314" s="1">
        <v>0</v>
      </c>
      <c r="J1314" s="3" t="str">
        <f t="shared" si="40"/>
        <v>&gt;500 000</v>
      </c>
      <c r="K1314" t="str">
        <f t="shared" si="41"/>
        <v>0</v>
      </c>
    </row>
    <row r="1315" spans="1:11" x14ac:dyDescent="0.25">
      <c r="A1315" s="4">
        <v>44713</v>
      </c>
      <c r="B1315" t="s">
        <v>16</v>
      </c>
      <c r="C1315" t="s">
        <v>13</v>
      </c>
      <c r="D1315" s="1">
        <v>1</v>
      </c>
      <c r="E1315" s="2">
        <v>9</v>
      </c>
      <c r="F1315" t="s">
        <v>12</v>
      </c>
      <c r="G1315" s="3">
        <v>18</v>
      </c>
      <c r="H1315" s="1">
        <v>5114689.05</v>
      </c>
      <c r="I1315" s="1">
        <v>0</v>
      </c>
      <c r="J1315" s="3" t="str">
        <f t="shared" si="40"/>
        <v>&gt;500 000</v>
      </c>
      <c r="K1315" t="str">
        <f t="shared" si="41"/>
        <v>0</v>
      </c>
    </row>
    <row r="1316" spans="1:11" x14ac:dyDescent="0.25">
      <c r="A1316" s="4">
        <v>44713</v>
      </c>
      <c r="B1316" t="s">
        <v>16</v>
      </c>
      <c r="C1316" t="s">
        <v>13</v>
      </c>
      <c r="D1316" s="1">
        <v>2</v>
      </c>
      <c r="E1316" s="2">
        <v>9</v>
      </c>
      <c r="F1316" t="s">
        <v>12</v>
      </c>
      <c r="G1316" s="3">
        <v>13</v>
      </c>
      <c r="H1316" s="1">
        <v>5223464.6500000004</v>
      </c>
      <c r="I1316" s="1">
        <v>0</v>
      </c>
      <c r="J1316" s="3" t="str">
        <f t="shared" si="40"/>
        <v>&gt;500 000</v>
      </c>
      <c r="K1316" t="str">
        <f t="shared" si="41"/>
        <v>0</v>
      </c>
    </row>
    <row r="1317" spans="1:11" x14ac:dyDescent="0.25">
      <c r="A1317" s="4">
        <v>44713</v>
      </c>
      <c r="B1317" t="s">
        <v>16</v>
      </c>
      <c r="C1317" t="s">
        <v>13</v>
      </c>
      <c r="D1317" s="1">
        <v>3</v>
      </c>
      <c r="E1317" s="2">
        <v>9</v>
      </c>
      <c r="F1317" t="s">
        <v>12</v>
      </c>
      <c r="G1317" s="3">
        <v>62</v>
      </c>
      <c r="H1317" s="1">
        <v>25931038.289999999</v>
      </c>
      <c r="I1317" s="1">
        <v>0</v>
      </c>
      <c r="J1317" s="3" t="str">
        <f t="shared" si="40"/>
        <v>&gt;500 000</v>
      </c>
      <c r="K1317" t="str">
        <f t="shared" si="41"/>
        <v>0</v>
      </c>
    </row>
    <row r="1318" spans="1:11" x14ac:dyDescent="0.25">
      <c r="A1318" s="4">
        <v>44713</v>
      </c>
      <c r="B1318" t="s">
        <v>16</v>
      </c>
      <c r="C1318" t="s">
        <v>13</v>
      </c>
      <c r="D1318" s="1">
        <v>4</v>
      </c>
      <c r="E1318" s="2">
        <v>9</v>
      </c>
      <c r="F1318" t="s">
        <v>12</v>
      </c>
      <c r="G1318" s="3">
        <v>36</v>
      </c>
      <c r="H1318" s="1">
        <v>14843898.01</v>
      </c>
      <c r="I1318" s="1">
        <v>0</v>
      </c>
      <c r="J1318" s="3" t="str">
        <f t="shared" si="40"/>
        <v>&gt;500 000</v>
      </c>
      <c r="K1318" t="str">
        <f t="shared" si="41"/>
        <v>0</v>
      </c>
    </row>
    <row r="1319" spans="1:11" x14ac:dyDescent="0.25">
      <c r="A1319" s="4">
        <v>44743</v>
      </c>
      <c r="B1319" t="s">
        <v>16</v>
      </c>
      <c r="C1319" t="s">
        <v>13</v>
      </c>
      <c r="D1319" s="1">
        <v>1</v>
      </c>
      <c r="E1319" s="2">
        <v>9</v>
      </c>
      <c r="F1319" t="s">
        <v>12</v>
      </c>
      <c r="G1319" s="3">
        <v>14</v>
      </c>
      <c r="H1319" s="1">
        <v>4222933.7300000004</v>
      </c>
      <c r="I1319" s="1">
        <v>0</v>
      </c>
      <c r="J1319" s="3" t="str">
        <f t="shared" si="40"/>
        <v>&gt;500 000</v>
      </c>
      <c r="K1319" t="str">
        <f t="shared" si="41"/>
        <v>0</v>
      </c>
    </row>
    <row r="1320" spans="1:11" x14ac:dyDescent="0.25">
      <c r="A1320" s="4">
        <v>44743</v>
      </c>
      <c r="B1320" t="s">
        <v>16</v>
      </c>
      <c r="C1320" t="s">
        <v>13</v>
      </c>
      <c r="D1320" s="1">
        <v>2</v>
      </c>
      <c r="E1320" s="2">
        <v>9</v>
      </c>
      <c r="F1320" t="s">
        <v>12</v>
      </c>
      <c r="G1320" s="3">
        <v>16</v>
      </c>
      <c r="H1320" s="1">
        <v>4129625.12</v>
      </c>
      <c r="I1320" s="1">
        <v>0</v>
      </c>
      <c r="J1320" s="3" t="str">
        <f t="shared" si="40"/>
        <v>&gt;500 000</v>
      </c>
      <c r="K1320" t="str">
        <f t="shared" si="41"/>
        <v>0</v>
      </c>
    </row>
    <row r="1321" spans="1:11" x14ac:dyDescent="0.25">
      <c r="A1321" s="4">
        <v>44743</v>
      </c>
      <c r="B1321" t="s">
        <v>16</v>
      </c>
      <c r="C1321" t="s">
        <v>13</v>
      </c>
      <c r="D1321" s="1">
        <v>3</v>
      </c>
      <c r="E1321" s="2">
        <v>9</v>
      </c>
      <c r="F1321" t="s">
        <v>12</v>
      </c>
      <c r="G1321" s="3">
        <v>12</v>
      </c>
      <c r="H1321" s="1">
        <v>5109062.6900000004</v>
      </c>
      <c r="I1321" s="1">
        <v>0</v>
      </c>
      <c r="J1321" s="3" t="str">
        <f t="shared" si="40"/>
        <v>&gt;500 000</v>
      </c>
      <c r="K1321" t="str">
        <f t="shared" si="41"/>
        <v>0</v>
      </c>
    </row>
    <row r="1322" spans="1:11" x14ac:dyDescent="0.25">
      <c r="A1322" s="4">
        <v>44743</v>
      </c>
      <c r="B1322" t="s">
        <v>16</v>
      </c>
      <c r="C1322" t="s">
        <v>13</v>
      </c>
      <c r="D1322" s="1">
        <v>4</v>
      </c>
      <c r="E1322" s="2">
        <v>9</v>
      </c>
      <c r="F1322" t="s">
        <v>12</v>
      </c>
      <c r="G1322" s="3">
        <v>53</v>
      </c>
      <c r="H1322" s="1">
        <v>22884988.030000001</v>
      </c>
      <c r="I1322" s="1">
        <v>0</v>
      </c>
      <c r="J1322" s="3" t="str">
        <f t="shared" si="40"/>
        <v>&gt;500 000</v>
      </c>
      <c r="K1322" t="str">
        <f t="shared" si="41"/>
        <v>0</v>
      </c>
    </row>
    <row r="1323" spans="1:11" x14ac:dyDescent="0.25">
      <c r="A1323" s="4">
        <v>44774</v>
      </c>
      <c r="B1323" t="s">
        <v>16</v>
      </c>
      <c r="C1323" t="s">
        <v>13</v>
      </c>
      <c r="D1323" s="1">
        <v>1</v>
      </c>
      <c r="E1323" s="2">
        <v>9</v>
      </c>
      <c r="F1323" t="s">
        <v>12</v>
      </c>
      <c r="G1323" s="3">
        <v>8</v>
      </c>
      <c r="H1323" s="1">
        <v>3150853.96</v>
      </c>
      <c r="I1323" s="1">
        <v>0</v>
      </c>
      <c r="J1323" s="3" t="str">
        <f t="shared" si="40"/>
        <v>&gt;500 000</v>
      </c>
      <c r="K1323" t="str">
        <f t="shared" si="41"/>
        <v>0</v>
      </c>
    </row>
    <row r="1324" spans="1:11" x14ac:dyDescent="0.25">
      <c r="A1324" s="4">
        <v>44774</v>
      </c>
      <c r="B1324" t="s">
        <v>16</v>
      </c>
      <c r="C1324" t="s">
        <v>13</v>
      </c>
      <c r="D1324" s="1">
        <v>2</v>
      </c>
      <c r="E1324" s="2">
        <v>9</v>
      </c>
      <c r="F1324" t="s">
        <v>12</v>
      </c>
      <c r="G1324" s="3">
        <v>9</v>
      </c>
      <c r="H1324" s="1">
        <v>2177675.85</v>
      </c>
      <c r="I1324" s="1">
        <v>0</v>
      </c>
      <c r="J1324" s="3" t="str">
        <f t="shared" si="40"/>
        <v>&gt;500 000</v>
      </c>
      <c r="K1324" t="str">
        <f t="shared" si="41"/>
        <v>0</v>
      </c>
    </row>
    <row r="1325" spans="1:11" x14ac:dyDescent="0.25">
      <c r="A1325" s="4">
        <v>44774</v>
      </c>
      <c r="B1325" t="s">
        <v>16</v>
      </c>
      <c r="C1325" t="s">
        <v>13</v>
      </c>
      <c r="D1325" s="1">
        <v>3</v>
      </c>
      <c r="E1325" s="2">
        <v>9</v>
      </c>
      <c r="F1325" t="s">
        <v>12</v>
      </c>
      <c r="G1325" s="3">
        <v>14</v>
      </c>
      <c r="H1325" s="1">
        <v>3631080.94</v>
      </c>
      <c r="I1325" s="1">
        <v>0</v>
      </c>
      <c r="J1325" s="3" t="str">
        <f t="shared" si="40"/>
        <v>&gt;500 000</v>
      </c>
      <c r="K1325" t="str">
        <f t="shared" si="41"/>
        <v>0</v>
      </c>
    </row>
    <row r="1326" spans="1:11" x14ac:dyDescent="0.25">
      <c r="A1326" s="4">
        <v>44774</v>
      </c>
      <c r="B1326" t="s">
        <v>16</v>
      </c>
      <c r="C1326" t="s">
        <v>13</v>
      </c>
      <c r="D1326" s="1">
        <v>4</v>
      </c>
      <c r="E1326" s="2">
        <v>9</v>
      </c>
      <c r="F1326" t="s">
        <v>12</v>
      </c>
      <c r="G1326" s="3">
        <v>11</v>
      </c>
      <c r="H1326" s="1">
        <v>4864155.87</v>
      </c>
      <c r="I1326" s="1">
        <v>0</v>
      </c>
      <c r="J1326" s="3" t="str">
        <f t="shared" si="40"/>
        <v>&gt;500 000</v>
      </c>
      <c r="K1326" t="str">
        <f t="shared" si="41"/>
        <v>0</v>
      </c>
    </row>
    <row r="1327" spans="1:11" x14ac:dyDescent="0.25">
      <c r="A1327" s="4">
        <v>44805</v>
      </c>
      <c r="B1327" t="s">
        <v>16</v>
      </c>
      <c r="C1327" t="s">
        <v>13</v>
      </c>
      <c r="D1327" s="1">
        <v>1</v>
      </c>
      <c r="E1327" s="2">
        <v>9</v>
      </c>
      <c r="F1327" t="s">
        <v>12</v>
      </c>
      <c r="G1327" s="3">
        <v>18</v>
      </c>
      <c r="H1327" s="1">
        <v>6126977.1600000001</v>
      </c>
      <c r="I1327" s="1">
        <v>0</v>
      </c>
      <c r="J1327" s="3" t="str">
        <f t="shared" si="40"/>
        <v>&gt;500 000</v>
      </c>
      <c r="K1327" t="str">
        <f t="shared" si="41"/>
        <v>0</v>
      </c>
    </row>
    <row r="1328" spans="1:11" x14ac:dyDescent="0.25">
      <c r="A1328" s="4">
        <v>44805</v>
      </c>
      <c r="B1328" t="s">
        <v>16</v>
      </c>
      <c r="C1328" t="s">
        <v>13</v>
      </c>
      <c r="D1328" s="1">
        <v>2</v>
      </c>
      <c r="E1328" s="2">
        <v>9</v>
      </c>
      <c r="F1328" t="s">
        <v>12</v>
      </c>
      <c r="G1328" s="3">
        <v>6</v>
      </c>
      <c r="H1328" s="1">
        <v>2389040.6</v>
      </c>
      <c r="I1328" s="1">
        <v>0</v>
      </c>
      <c r="J1328" s="3" t="str">
        <f t="shared" si="40"/>
        <v>&gt;500 000</v>
      </c>
      <c r="K1328" t="str">
        <f t="shared" si="41"/>
        <v>0</v>
      </c>
    </row>
    <row r="1329" spans="1:11" x14ac:dyDescent="0.25">
      <c r="A1329" s="4">
        <v>44805</v>
      </c>
      <c r="B1329" t="s">
        <v>16</v>
      </c>
      <c r="C1329" t="s">
        <v>13</v>
      </c>
      <c r="D1329" s="1">
        <v>3</v>
      </c>
      <c r="E1329" s="2">
        <v>9</v>
      </c>
      <c r="F1329" t="s">
        <v>12</v>
      </c>
      <c r="G1329" s="3">
        <v>8</v>
      </c>
      <c r="H1329" s="1">
        <v>2125387.65</v>
      </c>
      <c r="I1329" s="1">
        <v>0</v>
      </c>
      <c r="J1329" s="3" t="str">
        <f t="shared" si="40"/>
        <v>&gt;500 000</v>
      </c>
      <c r="K1329" t="str">
        <f t="shared" si="41"/>
        <v>0</v>
      </c>
    </row>
    <row r="1330" spans="1:11" x14ac:dyDescent="0.25">
      <c r="A1330" s="4">
        <v>44805</v>
      </c>
      <c r="B1330" t="s">
        <v>16</v>
      </c>
      <c r="C1330" t="s">
        <v>13</v>
      </c>
      <c r="D1330" s="1">
        <v>4</v>
      </c>
      <c r="E1330" s="2">
        <v>9</v>
      </c>
      <c r="F1330" t="s">
        <v>12</v>
      </c>
      <c r="G1330" s="3">
        <v>14</v>
      </c>
      <c r="H1330" s="1">
        <v>3699757.31</v>
      </c>
      <c r="I1330" s="1">
        <v>0</v>
      </c>
      <c r="J1330" s="3" t="str">
        <f t="shared" si="40"/>
        <v>&gt;500 000</v>
      </c>
      <c r="K1330" t="str">
        <f t="shared" si="41"/>
        <v>0</v>
      </c>
    </row>
    <row r="1331" spans="1:11" x14ac:dyDescent="0.25">
      <c r="A1331" s="4">
        <v>44835</v>
      </c>
      <c r="B1331" t="s">
        <v>16</v>
      </c>
      <c r="C1331" t="s">
        <v>13</v>
      </c>
      <c r="D1331" s="1">
        <v>1</v>
      </c>
      <c r="E1331" s="2">
        <v>9</v>
      </c>
      <c r="F1331" t="s">
        <v>12</v>
      </c>
      <c r="G1331" s="3">
        <v>20</v>
      </c>
      <c r="H1331" s="1">
        <v>6483928.4800000004</v>
      </c>
      <c r="I1331" s="1">
        <v>0</v>
      </c>
      <c r="J1331" s="3" t="str">
        <f t="shared" si="40"/>
        <v>&gt;500 000</v>
      </c>
      <c r="K1331" t="str">
        <f t="shared" si="41"/>
        <v>0</v>
      </c>
    </row>
    <row r="1332" spans="1:11" x14ac:dyDescent="0.25">
      <c r="A1332" s="4">
        <v>44835</v>
      </c>
      <c r="B1332" t="s">
        <v>16</v>
      </c>
      <c r="C1332" t="s">
        <v>13</v>
      </c>
      <c r="D1332" s="1">
        <v>2</v>
      </c>
      <c r="E1332" s="2">
        <v>9</v>
      </c>
      <c r="F1332" t="s">
        <v>12</v>
      </c>
      <c r="G1332" s="3">
        <v>15</v>
      </c>
      <c r="H1332" s="1">
        <v>5331156.4000000004</v>
      </c>
      <c r="I1332" s="1">
        <v>0</v>
      </c>
      <c r="J1332" s="3" t="str">
        <f t="shared" si="40"/>
        <v>&gt;500 000</v>
      </c>
      <c r="K1332" t="str">
        <f t="shared" si="41"/>
        <v>0</v>
      </c>
    </row>
    <row r="1333" spans="1:11" x14ac:dyDescent="0.25">
      <c r="A1333" s="4">
        <v>44835</v>
      </c>
      <c r="B1333" t="s">
        <v>16</v>
      </c>
      <c r="C1333" t="s">
        <v>13</v>
      </c>
      <c r="D1333" s="1">
        <v>3</v>
      </c>
      <c r="E1333" s="2">
        <v>9</v>
      </c>
      <c r="F1333" t="s">
        <v>12</v>
      </c>
      <c r="G1333" s="3">
        <v>3</v>
      </c>
      <c r="H1333" s="1">
        <v>1027666.9</v>
      </c>
      <c r="I1333" s="1">
        <v>0</v>
      </c>
      <c r="J1333" s="3" t="str">
        <f t="shared" si="40"/>
        <v>&gt;500 000</v>
      </c>
      <c r="K1333" t="str">
        <f t="shared" si="41"/>
        <v>0</v>
      </c>
    </row>
    <row r="1334" spans="1:11" x14ac:dyDescent="0.25">
      <c r="A1334" s="4">
        <v>44835</v>
      </c>
      <c r="B1334" t="s">
        <v>16</v>
      </c>
      <c r="C1334" t="s">
        <v>13</v>
      </c>
      <c r="D1334" s="1">
        <v>4</v>
      </c>
      <c r="E1334" s="2">
        <v>9</v>
      </c>
      <c r="F1334" t="s">
        <v>12</v>
      </c>
      <c r="G1334" s="3">
        <v>8</v>
      </c>
      <c r="H1334" s="1">
        <v>2167625.9500000002</v>
      </c>
      <c r="I1334" s="1">
        <v>0</v>
      </c>
      <c r="J1334" s="3" t="str">
        <f t="shared" si="40"/>
        <v>&gt;500 000</v>
      </c>
      <c r="K1334" t="str">
        <f t="shared" si="41"/>
        <v>0</v>
      </c>
    </row>
    <row r="1335" spans="1:11" x14ac:dyDescent="0.25">
      <c r="A1335" s="4">
        <v>44866</v>
      </c>
      <c r="B1335" t="s">
        <v>16</v>
      </c>
      <c r="C1335" t="s">
        <v>13</v>
      </c>
      <c r="D1335" s="1">
        <v>1</v>
      </c>
      <c r="E1335" s="2">
        <v>9</v>
      </c>
      <c r="F1335" t="s">
        <v>12</v>
      </c>
      <c r="G1335" s="3">
        <v>26</v>
      </c>
      <c r="H1335" s="1">
        <v>6214051.0300000003</v>
      </c>
      <c r="I1335" s="1">
        <v>0</v>
      </c>
      <c r="J1335" s="3" t="str">
        <f t="shared" si="40"/>
        <v>&gt;500 000</v>
      </c>
      <c r="K1335" t="str">
        <f t="shared" si="41"/>
        <v>0</v>
      </c>
    </row>
    <row r="1336" spans="1:11" x14ac:dyDescent="0.25">
      <c r="A1336" s="4">
        <v>44866</v>
      </c>
      <c r="B1336" t="s">
        <v>16</v>
      </c>
      <c r="C1336" t="s">
        <v>13</v>
      </c>
      <c r="D1336" s="1">
        <v>2</v>
      </c>
      <c r="E1336" s="2">
        <v>9</v>
      </c>
      <c r="F1336" t="s">
        <v>12</v>
      </c>
      <c r="G1336" s="3">
        <v>18</v>
      </c>
      <c r="H1336" s="1">
        <v>5984132.1100000003</v>
      </c>
      <c r="I1336" s="1">
        <v>0</v>
      </c>
      <c r="J1336" s="3" t="str">
        <f t="shared" si="40"/>
        <v>&gt;500 000</v>
      </c>
      <c r="K1336" t="str">
        <f t="shared" si="41"/>
        <v>0</v>
      </c>
    </row>
    <row r="1337" spans="1:11" x14ac:dyDescent="0.25">
      <c r="A1337" s="4">
        <v>44866</v>
      </c>
      <c r="B1337" t="s">
        <v>16</v>
      </c>
      <c r="C1337" t="s">
        <v>13</v>
      </c>
      <c r="D1337" s="1">
        <v>3</v>
      </c>
      <c r="E1337" s="2">
        <v>9</v>
      </c>
      <c r="F1337" t="s">
        <v>12</v>
      </c>
      <c r="G1337" s="3">
        <v>14</v>
      </c>
      <c r="H1337" s="1">
        <v>4963687.28</v>
      </c>
      <c r="I1337" s="1">
        <v>0</v>
      </c>
      <c r="J1337" s="3" t="str">
        <f t="shared" si="40"/>
        <v>&gt;500 000</v>
      </c>
      <c r="K1337" t="str">
        <f t="shared" si="41"/>
        <v>0</v>
      </c>
    </row>
    <row r="1338" spans="1:11" x14ac:dyDescent="0.25">
      <c r="A1338" s="4">
        <v>44866</v>
      </c>
      <c r="B1338" t="s">
        <v>16</v>
      </c>
      <c r="C1338" t="s">
        <v>13</v>
      </c>
      <c r="D1338" s="1">
        <v>4</v>
      </c>
      <c r="E1338" s="2">
        <v>9</v>
      </c>
      <c r="F1338" t="s">
        <v>12</v>
      </c>
      <c r="G1338" s="3">
        <v>2</v>
      </c>
      <c r="H1338" s="1">
        <v>672540.12</v>
      </c>
      <c r="I1338" s="1">
        <v>0</v>
      </c>
      <c r="J1338" s="3" t="str">
        <f t="shared" si="40"/>
        <v>&gt;500 000</v>
      </c>
      <c r="K1338" t="str">
        <f t="shared" si="41"/>
        <v>0</v>
      </c>
    </row>
    <row r="1339" spans="1:11" x14ac:dyDescent="0.25">
      <c r="A1339" s="4">
        <v>44896</v>
      </c>
      <c r="B1339" t="s">
        <v>16</v>
      </c>
      <c r="C1339" t="s">
        <v>13</v>
      </c>
      <c r="D1339" s="1">
        <v>1</v>
      </c>
      <c r="E1339" s="2">
        <v>9</v>
      </c>
      <c r="F1339" t="s">
        <v>12</v>
      </c>
      <c r="G1339" s="3">
        <v>10</v>
      </c>
      <c r="H1339" s="1">
        <v>3618857.74</v>
      </c>
      <c r="I1339" s="1">
        <v>0</v>
      </c>
      <c r="J1339" s="3" t="str">
        <f t="shared" si="40"/>
        <v>&gt;500 000</v>
      </c>
      <c r="K1339" t="str">
        <f t="shared" si="41"/>
        <v>0</v>
      </c>
    </row>
    <row r="1340" spans="1:11" x14ac:dyDescent="0.25">
      <c r="A1340" s="4">
        <v>44896</v>
      </c>
      <c r="B1340" t="s">
        <v>16</v>
      </c>
      <c r="C1340" t="s">
        <v>13</v>
      </c>
      <c r="D1340" s="1">
        <v>2</v>
      </c>
      <c r="E1340" s="2">
        <v>9</v>
      </c>
      <c r="F1340" t="s">
        <v>12</v>
      </c>
      <c r="G1340" s="3">
        <v>25</v>
      </c>
      <c r="H1340" s="1">
        <v>6136238.7000000002</v>
      </c>
      <c r="I1340" s="1">
        <v>0</v>
      </c>
      <c r="J1340" s="3" t="str">
        <f t="shared" si="40"/>
        <v>&gt;500 000</v>
      </c>
      <c r="K1340" t="str">
        <f t="shared" si="41"/>
        <v>0</v>
      </c>
    </row>
    <row r="1341" spans="1:11" x14ac:dyDescent="0.25">
      <c r="A1341" s="4">
        <v>44896</v>
      </c>
      <c r="B1341" t="s">
        <v>16</v>
      </c>
      <c r="C1341" t="s">
        <v>13</v>
      </c>
      <c r="D1341" s="1">
        <v>3</v>
      </c>
      <c r="E1341" s="2">
        <v>9</v>
      </c>
      <c r="F1341" t="s">
        <v>12</v>
      </c>
      <c r="G1341" s="3">
        <v>17</v>
      </c>
      <c r="H1341" s="1">
        <v>5640443.29</v>
      </c>
      <c r="I1341" s="1">
        <v>0</v>
      </c>
      <c r="J1341" s="3" t="str">
        <f t="shared" si="40"/>
        <v>&gt;500 000</v>
      </c>
      <c r="K1341" t="str">
        <f t="shared" si="41"/>
        <v>0</v>
      </c>
    </row>
    <row r="1342" spans="1:11" x14ac:dyDescent="0.25">
      <c r="A1342" s="4">
        <v>44896</v>
      </c>
      <c r="B1342" t="s">
        <v>16</v>
      </c>
      <c r="C1342" t="s">
        <v>13</v>
      </c>
      <c r="D1342" s="1">
        <v>4</v>
      </c>
      <c r="E1342" s="2">
        <v>9</v>
      </c>
      <c r="F1342" t="s">
        <v>12</v>
      </c>
      <c r="G1342" s="3">
        <v>13</v>
      </c>
      <c r="H1342" s="1">
        <v>4608695.5199999996</v>
      </c>
      <c r="I1342" s="1">
        <v>0</v>
      </c>
      <c r="J1342" s="3" t="str">
        <f t="shared" si="40"/>
        <v>&gt;500 000</v>
      </c>
      <c r="K1342" t="str">
        <f t="shared" si="41"/>
        <v>0</v>
      </c>
    </row>
    <row r="1343" spans="1:11" x14ac:dyDescent="0.25">
      <c r="A1343" s="4">
        <v>44927</v>
      </c>
      <c r="B1343" t="s">
        <v>16</v>
      </c>
      <c r="C1343" t="s">
        <v>13</v>
      </c>
      <c r="D1343" s="1">
        <v>1</v>
      </c>
      <c r="E1343" s="2">
        <v>9</v>
      </c>
      <c r="F1343" t="s">
        <v>12</v>
      </c>
      <c r="G1343" s="3">
        <v>33</v>
      </c>
      <c r="H1343" s="1">
        <v>13799747.369999999</v>
      </c>
      <c r="I1343" s="1">
        <v>0</v>
      </c>
      <c r="J1343" s="3" t="str">
        <f t="shared" si="40"/>
        <v>&gt;500 000</v>
      </c>
      <c r="K1343" t="str">
        <f t="shared" si="41"/>
        <v>0</v>
      </c>
    </row>
    <row r="1344" spans="1:11" x14ac:dyDescent="0.25">
      <c r="A1344" s="4">
        <v>44927</v>
      </c>
      <c r="B1344" t="s">
        <v>16</v>
      </c>
      <c r="C1344" t="s">
        <v>13</v>
      </c>
      <c r="D1344" s="1">
        <v>2</v>
      </c>
      <c r="E1344" s="2">
        <v>9</v>
      </c>
      <c r="F1344" t="s">
        <v>12</v>
      </c>
      <c r="G1344" s="3">
        <v>9</v>
      </c>
      <c r="H1344" s="1">
        <v>3289057.63</v>
      </c>
      <c r="I1344" s="1">
        <v>0</v>
      </c>
      <c r="J1344" s="3" t="str">
        <f t="shared" si="40"/>
        <v>&gt;500 000</v>
      </c>
      <c r="K1344" t="str">
        <f t="shared" si="41"/>
        <v>0</v>
      </c>
    </row>
    <row r="1345" spans="1:11" x14ac:dyDescent="0.25">
      <c r="A1345" s="4">
        <v>44927</v>
      </c>
      <c r="B1345" t="s">
        <v>16</v>
      </c>
      <c r="C1345" t="s">
        <v>13</v>
      </c>
      <c r="D1345" s="1">
        <v>3</v>
      </c>
      <c r="E1345" s="2">
        <v>9</v>
      </c>
      <c r="F1345" t="s">
        <v>12</v>
      </c>
      <c r="G1345" s="3">
        <v>25</v>
      </c>
      <c r="H1345" s="1">
        <v>6266575.5599999996</v>
      </c>
      <c r="I1345" s="1">
        <v>0</v>
      </c>
      <c r="J1345" s="3" t="str">
        <f t="shared" si="40"/>
        <v>&gt;500 000</v>
      </c>
      <c r="K1345" t="str">
        <f t="shared" si="41"/>
        <v>0</v>
      </c>
    </row>
    <row r="1346" spans="1:11" x14ac:dyDescent="0.25">
      <c r="A1346" s="4">
        <v>44927</v>
      </c>
      <c r="B1346" t="s">
        <v>16</v>
      </c>
      <c r="C1346" t="s">
        <v>13</v>
      </c>
      <c r="D1346" s="1">
        <v>3</v>
      </c>
      <c r="E1346" s="2">
        <v>9</v>
      </c>
      <c r="F1346" t="s">
        <v>11</v>
      </c>
      <c r="G1346" s="3">
        <v>91</v>
      </c>
      <c r="H1346" s="1">
        <v>8649526.0800000001</v>
      </c>
      <c r="I1346" s="1">
        <v>0</v>
      </c>
      <c r="J1346" s="3" t="str">
        <f t="shared" si="40"/>
        <v>&gt;500 000</v>
      </c>
      <c r="K1346" t="str">
        <f t="shared" si="41"/>
        <v>0</v>
      </c>
    </row>
    <row r="1347" spans="1:11" x14ac:dyDescent="0.25">
      <c r="A1347" s="4">
        <v>44927</v>
      </c>
      <c r="B1347" t="s">
        <v>16</v>
      </c>
      <c r="C1347" t="s">
        <v>13</v>
      </c>
      <c r="D1347" s="1">
        <v>4</v>
      </c>
      <c r="E1347" s="2">
        <v>9</v>
      </c>
      <c r="F1347" t="s">
        <v>12</v>
      </c>
      <c r="G1347" s="3">
        <v>17</v>
      </c>
      <c r="H1347" s="1">
        <v>5766870.8200000003</v>
      </c>
      <c r="I1347" s="1">
        <v>0</v>
      </c>
      <c r="J1347" s="3" t="str">
        <f t="shared" si="40"/>
        <v>&gt;500 000</v>
      </c>
      <c r="K1347" t="str">
        <f t="shared" si="41"/>
        <v>0</v>
      </c>
    </row>
    <row r="1348" spans="1:11" x14ac:dyDescent="0.25">
      <c r="A1348" s="4">
        <v>44958</v>
      </c>
      <c r="B1348" t="s">
        <v>16</v>
      </c>
      <c r="C1348" t="s">
        <v>13</v>
      </c>
      <c r="D1348" s="1">
        <v>1</v>
      </c>
      <c r="E1348" s="2">
        <v>9</v>
      </c>
      <c r="F1348" t="s">
        <v>12</v>
      </c>
      <c r="G1348" s="3">
        <v>30</v>
      </c>
      <c r="H1348" s="1">
        <v>12570147.789999999</v>
      </c>
      <c r="I1348" s="1">
        <v>0</v>
      </c>
      <c r="J1348" s="3" t="str">
        <f t="shared" ref="J1348:J1411" si="42">IF(H1348&lt;1000,"&lt;1000",IF(AND(H1348&gt;1000,H1348&lt;10000),"Между 1000 и 10 000",IF(AND(H1348&gt;10000,H1348&lt;50000),"Между 10 000 и 50 000",IF(AND(H1348&gt;50000,H1348&lt;100000),"Между 50 000 и 100 000",IF(AND(H1348&gt;100000,H1348&lt;500000),"Между 100 000 и 500 000","&gt;500 000")))))</f>
        <v>&gt;500 000</v>
      </c>
      <c r="K1348" t="str">
        <f t="shared" ref="K1348:K1411" si="43">IF(I1348=0,"0",IF(I1348&lt;1000,"&lt;1000",IF(AND(I1348&gt;1000,I1348&lt;10000),"Между 1000 и 10 000",IF(AND(I1348&gt;10000,I1348&lt;50000),"Между 10 000 и 50 000",IF(AND(I1348&gt;50000,I1348&lt;100000),"Между 50 000 и 100 000",IF(AND(I1348&gt;100000,I1348&lt;500000),"Между 100 000 и 500 000",IF(AND(I1348&gt;500000,I1348&lt;1000000),"Между 500 000 и 1 000 000","&gt;1 000 000")))))))</f>
        <v>0</v>
      </c>
    </row>
    <row r="1349" spans="1:11" x14ac:dyDescent="0.25">
      <c r="A1349" s="4">
        <v>44958</v>
      </c>
      <c r="B1349" t="s">
        <v>16</v>
      </c>
      <c r="C1349" t="s">
        <v>13</v>
      </c>
      <c r="D1349" s="1">
        <v>2</v>
      </c>
      <c r="E1349" s="2">
        <v>9</v>
      </c>
      <c r="F1349" t="s">
        <v>12</v>
      </c>
      <c r="G1349" s="3">
        <v>29</v>
      </c>
      <c r="H1349" s="1">
        <v>12362905.99</v>
      </c>
      <c r="I1349" s="1">
        <v>0</v>
      </c>
      <c r="J1349" s="3" t="str">
        <f t="shared" si="42"/>
        <v>&gt;500 000</v>
      </c>
      <c r="K1349" t="str">
        <f t="shared" si="43"/>
        <v>0</v>
      </c>
    </row>
    <row r="1350" spans="1:11" x14ac:dyDescent="0.25">
      <c r="A1350" s="4">
        <v>44958</v>
      </c>
      <c r="B1350" t="s">
        <v>16</v>
      </c>
      <c r="C1350" t="s">
        <v>13</v>
      </c>
      <c r="D1350" s="1">
        <v>3</v>
      </c>
      <c r="E1350" s="2">
        <v>9</v>
      </c>
      <c r="F1350" t="s">
        <v>12</v>
      </c>
      <c r="G1350" s="3">
        <v>9</v>
      </c>
      <c r="H1350" s="1">
        <v>3341214.61</v>
      </c>
      <c r="I1350" s="1">
        <v>0</v>
      </c>
      <c r="J1350" s="3" t="str">
        <f t="shared" si="42"/>
        <v>&gt;500 000</v>
      </c>
      <c r="K1350" t="str">
        <f t="shared" si="43"/>
        <v>0</v>
      </c>
    </row>
    <row r="1351" spans="1:11" x14ac:dyDescent="0.25">
      <c r="A1351" s="4">
        <v>44958</v>
      </c>
      <c r="B1351" t="s">
        <v>16</v>
      </c>
      <c r="C1351" t="s">
        <v>13</v>
      </c>
      <c r="D1351" s="1">
        <v>3</v>
      </c>
      <c r="E1351" s="2">
        <v>9</v>
      </c>
      <c r="F1351" t="s">
        <v>11</v>
      </c>
      <c r="G1351" s="3">
        <v>74</v>
      </c>
      <c r="H1351" s="1">
        <v>4687177.55</v>
      </c>
      <c r="I1351" s="1">
        <v>0</v>
      </c>
      <c r="J1351" s="3" t="str">
        <f t="shared" si="42"/>
        <v>&gt;500 000</v>
      </c>
      <c r="K1351" t="str">
        <f t="shared" si="43"/>
        <v>0</v>
      </c>
    </row>
    <row r="1352" spans="1:11" x14ac:dyDescent="0.25">
      <c r="A1352" s="4">
        <v>44958</v>
      </c>
      <c r="B1352" t="s">
        <v>16</v>
      </c>
      <c r="C1352" t="s">
        <v>13</v>
      </c>
      <c r="D1352" s="1">
        <v>4</v>
      </c>
      <c r="E1352" s="2">
        <v>9</v>
      </c>
      <c r="F1352" t="s">
        <v>12</v>
      </c>
      <c r="G1352" s="3">
        <v>25</v>
      </c>
      <c r="H1352" s="1">
        <v>6365240.1699999999</v>
      </c>
      <c r="I1352" s="1">
        <v>0</v>
      </c>
      <c r="J1352" s="3" t="str">
        <f t="shared" si="42"/>
        <v>&gt;500 000</v>
      </c>
      <c r="K1352" t="str">
        <f t="shared" si="43"/>
        <v>0</v>
      </c>
    </row>
    <row r="1353" spans="1:11" x14ac:dyDescent="0.25">
      <c r="A1353" s="4">
        <v>45017</v>
      </c>
      <c r="B1353" t="s">
        <v>16</v>
      </c>
      <c r="C1353" t="s">
        <v>13</v>
      </c>
      <c r="D1353" s="1">
        <v>1</v>
      </c>
      <c r="E1353" s="2">
        <v>9</v>
      </c>
      <c r="F1353" t="s">
        <v>12</v>
      </c>
      <c r="G1353" s="3">
        <v>1</v>
      </c>
      <c r="H1353" s="1">
        <v>636783.43000000005</v>
      </c>
      <c r="I1353" s="1">
        <v>0</v>
      </c>
      <c r="J1353" s="3" t="str">
        <f t="shared" si="42"/>
        <v>&gt;500 000</v>
      </c>
      <c r="K1353" t="str">
        <f t="shared" si="43"/>
        <v>0</v>
      </c>
    </row>
    <row r="1354" spans="1:11" x14ac:dyDescent="0.25">
      <c r="A1354" s="4">
        <v>45017</v>
      </c>
      <c r="B1354" t="s">
        <v>16</v>
      </c>
      <c r="C1354" t="s">
        <v>13</v>
      </c>
      <c r="D1354" s="1">
        <v>1</v>
      </c>
      <c r="E1354" s="2">
        <v>9</v>
      </c>
      <c r="F1354" t="s">
        <v>11</v>
      </c>
      <c r="G1354" s="3">
        <v>18</v>
      </c>
      <c r="H1354" s="1">
        <v>435664.98</v>
      </c>
      <c r="I1354" s="1">
        <v>0</v>
      </c>
      <c r="J1354" s="3" t="str">
        <f t="shared" si="42"/>
        <v>Между 100 000 и 500 000</v>
      </c>
      <c r="K1354" t="str">
        <f t="shared" si="43"/>
        <v>0</v>
      </c>
    </row>
    <row r="1355" spans="1:11" x14ac:dyDescent="0.25">
      <c r="A1355" s="4">
        <v>45047</v>
      </c>
      <c r="B1355" t="s">
        <v>16</v>
      </c>
      <c r="C1355" t="s">
        <v>13</v>
      </c>
      <c r="D1355" s="1">
        <v>1</v>
      </c>
      <c r="E1355" s="2">
        <v>9</v>
      </c>
      <c r="F1355" t="s">
        <v>12</v>
      </c>
      <c r="G1355" s="3">
        <v>73</v>
      </c>
      <c r="H1355" s="1">
        <v>28578318.550000001</v>
      </c>
      <c r="I1355" s="1">
        <v>0</v>
      </c>
      <c r="J1355" s="3" t="str">
        <f t="shared" si="42"/>
        <v>&gt;500 000</v>
      </c>
      <c r="K1355" t="str">
        <f t="shared" si="43"/>
        <v>0</v>
      </c>
    </row>
    <row r="1356" spans="1:11" x14ac:dyDescent="0.25">
      <c r="A1356" s="4">
        <v>45047</v>
      </c>
      <c r="B1356" t="s">
        <v>16</v>
      </c>
      <c r="C1356" t="s">
        <v>13</v>
      </c>
      <c r="D1356" s="1">
        <v>2</v>
      </c>
      <c r="E1356" s="2">
        <v>9</v>
      </c>
      <c r="F1356" t="s">
        <v>12</v>
      </c>
      <c r="G1356" s="3">
        <v>1</v>
      </c>
      <c r="H1356" s="1">
        <v>648459.21</v>
      </c>
      <c r="I1356" s="1">
        <v>0</v>
      </c>
      <c r="J1356" s="3" t="str">
        <f t="shared" si="42"/>
        <v>&gt;500 000</v>
      </c>
      <c r="K1356" t="str">
        <f t="shared" si="43"/>
        <v>0</v>
      </c>
    </row>
    <row r="1357" spans="1:11" x14ac:dyDescent="0.25">
      <c r="A1357" s="4">
        <v>45047</v>
      </c>
      <c r="B1357" t="s">
        <v>16</v>
      </c>
      <c r="C1357" t="s">
        <v>13</v>
      </c>
      <c r="D1357" s="1">
        <v>2</v>
      </c>
      <c r="E1357" s="2">
        <v>9</v>
      </c>
      <c r="F1357" t="s">
        <v>11</v>
      </c>
      <c r="G1357" s="3">
        <v>13</v>
      </c>
      <c r="H1357" s="1">
        <v>235578.04</v>
      </c>
      <c r="I1357" s="1">
        <v>0</v>
      </c>
      <c r="J1357" s="3" t="str">
        <f t="shared" si="42"/>
        <v>Между 100 000 и 500 000</v>
      </c>
      <c r="K1357" t="str">
        <f t="shared" si="43"/>
        <v>0</v>
      </c>
    </row>
    <row r="1358" spans="1:11" x14ac:dyDescent="0.25">
      <c r="A1358" s="4">
        <v>45078</v>
      </c>
      <c r="B1358" t="s">
        <v>16</v>
      </c>
      <c r="C1358" t="s">
        <v>13</v>
      </c>
      <c r="D1358" s="1">
        <v>1</v>
      </c>
      <c r="E1358" s="2">
        <v>9</v>
      </c>
      <c r="F1358" t="s">
        <v>12</v>
      </c>
      <c r="G1358" s="3">
        <v>115</v>
      </c>
      <c r="H1358" s="1">
        <v>48034586.740000002</v>
      </c>
      <c r="I1358" s="1">
        <v>0</v>
      </c>
      <c r="J1358" s="3" t="str">
        <f t="shared" si="42"/>
        <v>&gt;500 000</v>
      </c>
      <c r="K1358" t="str">
        <f t="shared" si="43"/>
        <v>0</v>
      </c>
    </row>
    <row r="1359" spans="1:11" x14ac:dyDescent="0.25">
      <c r="A1359" s="4">
        <v>45078</v>
      </c>
      <c r="B1359" t="s">
        <v>16</v>
      </c>
      <c r="C1359" t="s">
        <v>13</v>
      </c>
      <c r="D1359" s="1">
        <v>2</v>
      </c>
      <c r="E1359" s="2">
        <v>9</v>
      </c>
      <c r="F1359" t="s">
        <v>12</v>
      </c>
      <c r="G1359" s="3">
        <v>55</v>
      </c>
      <c r="H1359" s="1">
        <v>22352694.579999998</v>
      </c>
      <c r="I1359" s="1">
        <v>0</v>
      </c>
      <c r="J1359" s="3" t="str">
        <f t="shared" si="42"/>
        <v>&gt;500 000</v>
      </c>
      <c r="K1359" t="str">
        <f t="shared" si="43"/>
        <v>0</v>
      </c>
    </row>
    <row r="1360" spans="1:11" x14ac:dyDescent="0.25">
      <c r="A1360" s="4">
        <v>45078</v>
      </c>
      <c r="B1360" t="s">
        <v>16</v>
      </c>
      <c r="C1360" t="s">
        <v>13</v>
      </c>
      <c r="D1360" s="1">
        <v>3</v>
      </c>
      <c r="E1360" s="2">
        <v>9</v>
      </c>
      <c r="F1360" t="s">
        <v>12</v>
      </c>
      <c r="G1360" s="3">
        <v>1</v>
      </c>
      <c r="H1360" s="1">
        <v>659768.73</v>
      </c>
      <c r="I1360" s="1">
        <v>0</v>
      </c>
      <c r="J1360" s="3" t="str">
        <f t="shared" si="42"/>
        <v>&gt;500 000</v>
      </c>
      <c r="K1360" t="str">
        <f t="shared" si="43"/>
        <v>0</v>
      </c>
    </row>
    <row r="1361" spans="1:11" x14ac:dyDescent="0.25">
      <c r="A1361" s="4">
        <v>45078</v>
      </c>
      <c r="B1361" t="s">
        <v>16</v>
      </c>
      <c r="C1361" t="s">
        <v>13</v>
      </c>
      <c r="D1361" s="1">
        <v>3</v>
      </c>
      <c r="E1361" s="2">
        <v>9</v>
      </c>
      <c r="F1361" t="s">
        <v>11</v>
      </c>
      <c r="G1361" s="3">
        <v>13</v>
      </c>
      <c r="H1361" s="1">
        <v>240729.31</v>
      </c>
      <c r="I1361" s="1">
        <v>0</v>
      </c>
      <c r="J1361" s="3" t="str">
        <f t="shared" si="42"/>
        <v>Между 100 000 и 500 000</v>
      </c>
      <c r="K1361" t="str">
        <f t="shared" si="43"/>
        <v>0</v>
      </c>
    </row>
    <row r="1362" spans="1:11" x14ac:dyDescent="0.25">
      <c r="A1362" s="4">
        <v>44562</v>
      </c>
      <c r="B1362" t="s">
        <v>16</v>
      </c>
      <c r="C1362" t="s">
        <v>13</v>
      </c>
      <c r="D1362" s="1">
        <v>3</v>
      </c>
      <c r="E1362" s="2">
        <v>9</v>
      </c>
      <c r="F1362" t="s">
        <v>12</v>
      </c>
      <c r="G1362" s="3">
        <v>55</v>
      </c>
      <c r="H1362" s="1">
        <v>22852890.719999999</v>
      </c>
      <c r="I1362" s="1">
        <v>0</v>
      </c>
      <c r="J1362" s="3" t="str">
        <f t="shared" si="42"/>
        <v>&gt;500 000</v>
      </c>
      <c r="K1362" t="str">
        <f t="shared" si="43"/>
        <v>0</v>
      </c>
    </row>
    <row r="1363" spans="1:11" x14ac:dyDescent="0.25">
      <c r="A1363" s="4">
        <v>44562</v>
      </c>
      <c r="B1363" t="s">
        <v>16</v>
      </c>
      <c r="C1363" t="s">
        <v>13</v>
      </c>
      <c r="D1363" s="1">
        <v>2</v>
      </c>
      <c r="E1363" s="2">
        <v>9</v>
      </c>
      <c r="F1363" t="s">
        <v>12</v>
      </c>
      <c r="G1363" s="3">
        <v>113</v>
      </c>
      <c r="H1363" s="1">
        <v>48131093.82</v>
      </c>
      <c r="I1363" s="1">
        <v>0</v>
      </c>
      <c r="J1363" s="3" t="str">
        <f t="shared" si="42"/>
        <v>&gt;500 000</v>
      </c>
      <c r="K1363" t="str">
        <f t="shared" si="43"/>
        <v>0</v>
      </c>
    </row>
    <row r="1364" spans="1:11" x14ac:dyDescent="0.25">
      <c r="A1364" s="4">
        <v>44562</v>
      </c>
      <c r="B1364" t="s">
        <v>16</v>
      </c>
      <c r="C1364" t="s">
        <v>13</v>
      </c>
      <c r="D1364" s="1">
        <v>1</v>
      </c>
      <c r="E1364" s="2">
        <v>9</v>
      </c>
      <c r="F1364" t="s">
        <v>12</v>
      </c>
      <c r="G1364" s="3">
        <v>128</v>
      </c>
      <c r="H1364" s="1">
        <v>58178226.020000003</v>
      </c>
      <c r="I1364" s="1">
        <v>0</v>
      </c>
      <c r="J1364" s="3" t="str">
        <f t="shared" si="42"/>
        <v>&gt;500 000</v>
      </c>
      <c r="K1364" t="str">
        <f t="shared" si="43"/>
        <v>0</v>
      </c>
    </row>
    <row r="1365" spans="1:11" x14ac:dyDescent="0.25">
      <c r="A1365" s="4">
        <v>44562</v>
      </c>
      <c r="B1365" t="s">
        <v>16</v>
      </c>
      <c r="C1365" t="s">
        <v>13</v>
      </c>
      <c r="D1365" s="1">
        <v>4</v>
      </c>
      <c r="E1365" s="2">
        <v>10</v>
      </c>
      <c r="F1365" t="s">
        <v>12</v>
      </c>
      <c r="G1365" s="3">
        <v>4</v>
      </c>
      <c r="H1365" s="1">
        <v>1918375.47</v>
      </c>
      <c r="I1365" s="1">
        <v>0</v>
      </c>
      <c r="J1365" s="3" t="str">
        <f t="shared" si="42"/>
        <v>&gt;500 000</v>
      </c>
      <c r="K1365" t="str">
        <f t="shared" si="43"/>
        <v>0</v>
      </c>
    </row>
    <row r="1366" spans="1:11" x14ac:dyDescent="0.25">
      <c r="A1366" s="4">
        <v>44593</v>
      </c>
      <c r="B1366" t="s">
        <v>16</v>
      </c>
      <c r="C1366" t="s">
        <v>13</v>
      </c>
      <c r="D1366" s="1">
        <v>1</v>
      </c>
      <c r="E1366" s="2">
        <v>10</v>
      </c>
      <c r="F1366" t="s">
        <v>12</v>
      </c>
      <c r="G1366" s="3">
        <v>125</v>
      </c>
      <c r="H1366" s="1">
        <v>53634898.649999999</v>
      </c>
      <c r="I1366" s="1">
        <v>0</v>
      </c>
      <c r="J1366" s="3" t="str">
        <f t="shared" si="42"/>
        <v>&gt;500 000</v>
      </c>
      <c r="K1366" t="str">
        <f t="shared" si="43"/>
        <v>0</v>
      </c>
    </row>
    <row r="1367" spans="1:11" x14ac:dyDescent="0.25">
      <c r="A1367" s="4">
        <v>44593</v>
      </c>
      <c r="B1367" t="s">
        <v>16</v>
      </c>
      <c r="C1367" t="s">
        <v>13</v>
      </c>
      <c r="D1367" s="1">
        <v>2</v>
      </c>
      <c r="E1367" s="2">
        <v>10</v>
      </c>
      <c r="F1367" t="s">
        <v>12</v>
      </c>
      <c r="G1367" s="3">
        <v>43</v>
      </c>
      <c r="H1367" s="1">
        <v>17188271.350000001</v>
      </c>
      <c r="I1367" s="1">
        <v>0</v>
      </c>
      <c r="J1367" s="3" t="str">
        <f t="shared" si="42"/>
        <v>&gt;500 000</v>
      </c>
      <c r="K1367" t="str">
        <f t="shared" si="43"/>
        <v>0</v>
      </c>
    </row>
    <row r="1368" spans="1:11" x14ac:dyDescent="0.25">
      <c r="A1368" s="4">
        <v>44593</v>
      </c>
      <c r="B1368" t="s">
        <v>16</v>
      </c>
      <c r="C1368" t="s">
        <v>13</v>
      </c>
      <c r="D1368" s="1">
        <v>3</v>
      </c>
      <c r="E1368" s="2">
        <v>10</v>
      </c>
      <c r="F1368" t="s">
        <v>12</v>
      </c>
      <c r="G1368" s="3">
        <v>101</v>
      </c>
      <c r="H1368" s="1">
        <v>42370593.039999999</v>
      </c>
      <c r="I1368" s="1">
        <v>0</v>
      </c>
      <c r="J1368" s="3" t="str">
        <f t="shared" si="42"/>
        <v>&gt;500 000</v>
      </c>
      <c r="K1368" t="str">
        <f t="shared" si="43"/>
        <v>0</v>
      </c>
    </row>
    <row r="1369" spans="1:11" x14ac:dyDescent="0.25">
      <c r="A1369" s="4">
        <v>44593</v>
      </c>
      <c r="B1369" t="s">
        <v>16</v>
      </c>
      <c r="C1369" t="s">
        <v>13</v>
      </c>
      <c r="D1369" s="1">
        <v>4</v>
      </c>
      <c r="E1369" s="2">
        <v>10</v>
      </c>
      <c r="F1369" t="s">
        <v>12</v>
      </c>
      <c r="G1369" s="3">
        <v>48</v>
      </c>
      <c r="H1369" s="1">
        <v>20300821.219999999</v>
      </c>
      <c r="I1369" s="1">
        <v>0</v>
      </c>
      <c r="J1369" s="3" t="str">
        <f t="shared" si="42"/>
        <v>&gt;500 000</v>
      </c>
      <c r="K1369" t="str">
        <f t="shared" si="43"/>
        <v>0</v>
      </c>
    </row>
    <row r="1370" spans="1:11" x14ac:dyDescent="0.25">
      <c r="A1370" s="4">
        <v>44593</v>
      </c>
      <c r="B1370" t="s">
        <v>16</v>
      </c>
      <c r="C1370" t="s">
        <v>13</v>
      </c>
      <c r="D1370" s="1">
        <v>4</v>
      </c>
      <c r="E1370" s="2">
        <v>10</v>
      </c>
      <c r="F1370" t="s">
        <v>11</v>
      </c>
      <c r="G1370" s="3">
        <v>63</v>
      </c>
      <c r="H1370" s="1">
        <v>7896037.75</v>
      </c>
      <c r="I1370" s="1">
        <v>0</v>
      </c>
      <c r="J1370" s="3" t="str">
        <f t="shared" si="42"/>
        <v>&gt;500 000</v>
      </c>
      <c r="K1370" t="str">
        <f t="shared" si="43"/>
        <v>0</v>
      </c>
    </row>
    <row r="1371" spans="1:11" x14ac:dyDescent="0.25">
      <c r="A1371" s="4">
        <v>44621</v>
      </c>
      <c r="B1371" t="s">
        <v>16</v>
      </c>
      <c r="C1371" t="s">
        <v>13</v>
      </c>
      <c r="D1371" s="1">
        <v>1</v>
      </c>
      <c r="E1371" s="2">
        <v>10</v>
      </c>
      <c r="F1371" t="s">
        <v>12</v>
      </c>
      <c r="G1371" s="3">
        <v>90</v>
      </c>
      <c r="H1371" s="1">
        <v>37895654.57</v>
      </c>
      <c r="I1371" s="1">
        <v>0</v>
      </c>
      <c r="J1371" s="3" t="str">
        <f t="shared" si="42"/>
        <v>&gt;500 000</v>
      </c>
      <c r="K1371" t="str">
        <f t="shared" si="43"/>
        <v>0</v>
      </c>
    </row>
    <row r="1372" spans="1:11" x14ac:dyDescent="0.25">
      <c r="A1372" s="4">
        <v>44621</v>
      </c>
      <c r="B1372" t="s">
        <v>16</v>
      </c>
      <c r="C1372" t="s">
        <v>13</v>
      </c>
      <c r="D1372" s="1">
        <v>2</v>
      </c>
      <c r="E1372" s="2">
        <v>10</v>
      </c>
      <c r="F1372" t="s">
        <v>12</v>
      </c>
      <c r="G1372" s="3">
        <v>120</v>
      </c>
      <c r="H1372" s="1">
        <v>52349848.289999999</v>
      </c>
      <c r="I1372" s="1">
        <v>0</v>
      </c>
      <c r="J1372" s="3" t="str">
        <f t="shared" si="42"/>
        <v>&gt;500 000</v>
      </c>
      <c r="K1372" t="str">
        <f t="shared" si="43"/>
        <v>0</v>
      </c>
    </row>
    <row r="1373" spans="1:11" x14ac:dyDescent="0.25">
      <c r="A1373" s="4">
        <v>44621</v>
      </c>
      <c r="B1373" t="s">
        <v>16</v>
      </c>
      <c r="C1373" t="s">
        <v>13</v>
      </c>
      <c r="D1373" s="1">
        <v>3</v>
      </c>
      <c r="E1373" s="2">
        <v>10</v>
      </c>
      <c r="F1373" t="s">
        <v>12</v>
      </c>
      <c r="G1373" s="3">
        <v>42</v>
      </c>
      <c r="H1373" s="1">
        <v>17307766.280000001</v>
      </c>
      <c r="I1373" s="1">
        <v>0</v>
      </c>
      <c r="J1373" s="3" t="str">
        <f t="shared" si="42"/>
        <v>&gt;500 000</v>
      </c>
      <c r="K1373" t="str">
        <f t="shared" si="43"/>
        <v>0</v>
      </c>
    </row>
    <row r="1374" spans="1:11" x14ac:dyDescent="0.25">
      <c r="A1374" s="4">
        <v>44621</v>
      </c>
      <c r="B1374" t="s">
        <v>16</v>
      </c>
      <c r="C1374" t="s">
        <v>13</v>
      </c>
      <c r="D1374" s="1">
        <v>4</v>
      </c>
      <c r="E1374" s="2">
        <v>10</v>
      </c>
      <c r="F1374" t="s">
        <v>12</v>
      </c>
      <c r="G1374" s="3">
        <v>97</v>
      </c>
      <c r="H1374" s="1">
        <v>41030323.450000003</v>
      </c>
      <c r="I1374" s="1">
        <v>0</v>
      </c>
      <c r="J1374" s="3" t="str">
        <f t="shared" si="42"/>
        <v>&gt;500 000</v>
      </c>
      <c r="K1374" t="str">
        <f t="shared" si="43"/>
        <v>0</v>
      </c>
    </row>
    <row r="1375" spans="1:11" x14ac:dyDescent="0.25">
      <c r="A1375" s="4">
        <v>44652</v>
      </c>
      <c r="B1375" t="s">
        <v>16</v>
      </c>
      <c r="C1375" t="s">
        <v>13</v>
      </c>
      <c r="D1375" s="1">
        <v>2</v>
      </c>
      <c r="E1375" s="2">
        <v>10</v>
      </c>
      <c r="F1375" t="s">
        <v>12</v>
      </c>
      <c r="G1375" s="3">
        <v>86</v>
      </c>
      <c r="H1375" s="1">
        <v>36521682.340000004</v>
      </c>
      <c r="I1375" s="1">
        <v>0</v>
      </c>
      <c r="J1375" s="3" t="str">
        <f t="shared" si="42"/>
        <v>&gt;500 000</v>
      </c>
      <c r="K1375" t="str">
        <f t="shared" si="43"/>
        <v>0</v>
      </c>
    </row>
    <row r="1376" spans="1:11" x14ac:dyDescent="0.25">
      <c r="A1376" s="4">
        <v>44652</v>
      </c>
      <c r="B1376" t="s">
        <v>16</v>
      </c>
      <c r="C1376" t="s">
        <v>13</v>
      </c>
      <c r="D1376" s="1">
        <v>4</v>
      </c>
      <c r="E1376" s="2">
        <v>10</v>
      </c>
      <c r="F1376" t="s">
        <v>12</v>
      </c>
      <c r="G1376" s="3">
        <v>40</v>
      </c>
      <c r="H1376" s="1">
        <v>17603625.829999998</v>
      </c>
      <c r="I1376" s="1">
        <v>0</v>
      </c>
      <c r="J1376" s="3" t="str">
        <f t="shared" si="42"/>
        <v>&gt;500 000</v>
      </c>
      <c r="K1376" t="str">
        <f t="shared" si="43"/>
        <v>0</v>
      </c>
    </row>
    <row r="1377" spans="1:11" x14ac:dyDescent="0.25">
      <c r="A1377" s="4">
        <v>44682</v>
      </c>
      <c r="B1377" t="s">
        <v>16</v>
      </c>
      <c r="C1377" t="s">
        <v>13</v>
      </c>
      <c r="D1377" s="1">
        <v>1</v>
      </c>
      <c r="E1377" s="2">
        <v>10</v>
      </c>
      <c r="F1377" t="s">
        <v>12</v>
      </c>
      <c r="G1377" s="3">
        <v>6</v>
      </c>
      <c r="H1377" s="1">
        <v>2963673.57</v>
      </c>
      <c r="I1377" s="1">
        <v>0</v>
      </c>
      <c r="J1377" s="3" t="str">
        <f t="shared" si="42"/>
        <v>&gt;500 000</v>
      </c>
      <c r="K1377" t="str">
        <f t="shared" si="43"/>
        <v>0</v>
      </c>
    </row>
    <row r="1378" spans="1:11" x14ac:dyDescent="0.25">
      <c r="A1378" s="4">
        <v>44682</v>
      </c>
      <c r="B1378" t="s">
        <v>16</v>
      </c>
      <c r="C1378" t="s">
        <v>13</v>
      </c>
      <c r="D1378" s="1">
        <v>2</v>
      </c>
      <c r="E1378" s="2">
        <v>10</v>
      </c>
      <c r="F1378" t="s">
        <v>12</v>
      </c>
      <c r="G1378" s="3">
        <v>100</v>
      </c>
      <c r="H1378" s="1">
        <v>40962839.700000003</v>
      </c>
      <c r="I1378" s="1">
        <v>0</v>
      </c>
      <c r="J1378" s="3" t="str">
        <f t="shared" si="42"/>
        <v>&gt;500 000</v>
      </c>
      <c r="K1378" t="str">
        <f t="shared" si="43"/>
        <v>0</v>
      </c>
    </row>
    <row r="1379" spans="1:11" x14ac:dyDescent="0.25">
      <c r="A1379" s="4">
        <v>44682</v>
      </c>
      <c r="B1379" t="s">
        <v>16</v>
      </c>
      <c r="C1379" t="s">
        <v>13</v>
      </c>
      <c r="D1379" s="1">
        <v>4</v>
      </c>
      <c r="E1379" s="2">
        <v>10</v>
      </c>
      <c r="F1379" t="s">
        <v>12</v>
      </c>
      <c r="G1379" s="3">
        <v>100</v>
      </c>
      <c r="H1379" s="1">
        <v>48631248.32</v>
      </c>
      <c r="I1379" s="1">
        <v>0</v>
      </c>
      <c r="J1379" s="3" t="str">
        <f t="shared" si="42"/>
        <v>&gt;500 000</v>
      </c>
      <c r="K1379" t="str">
        <f t="shared" si="43"/>
        <v>0</v>
      </c>
    </row>
    <row r="1380" spans="1:11" x14ac:dyDescent="0.25">
      <c r="A1380" s="4">
        <v>44713</v>
      </c>
      <c r="B1380" t="s">
        <v>16</v>
      </c>
      <c r="C1380" t="s">
        <v>13</v>
      </c>
      <c r="D1380" s="1">
        <v>1</v>
      </c>
      <c r="E1380" s="2">
        <v>10</v>
      </c>
      <c r="F1380" t="s">
        <v>12</v>
      </c>
      <c r="G1380" s="3">
        <v>30</v>
      </c>
      <c r="H1380" s="1">
        <v>11327295.779999999</v>
      </c>
      <c r="I1380" s="1">
        <v>0</v>
      </c>
      <c r="J1380" s="3" t="str">
        <f t="shared" si="42"/>
        <v>&gt;500 000</v>
      </c>
      <c r="K1380" t="str">
        <f t="shared" si="43"/>
        <v>0</v>
      </c>
    </row>
    <row r="1381" spans="1:11" x14ac:dyDescent="0.25">
      <c r="A1381" s="4">
        <v>44713</v>
      </c>
      <c r="B1381" t="s">
        <v>16</v>
      </c>
      <c r="C1381" t="s">
        <v>13</v>
      </c>
      <c r="D1381" s="1">
        <v>2</v>
      </c>
      <c r="E1381" s="2">
        <v>10</v>
      </c>
      <c r="F1381" t="s">
        <v>12</v>
      </c>
      <c r="G1381" s="3">
        <v>5</v>
      </c>
      <c r="H1381" s="1">
        <v>2331090.63</v>
      </c>
      <c r="I1381" s="1">
        <v>0</v>
      </c>
      <c r="J1381" s="3" t="str">
        <f t="shared" si="42"/>
        <v>&gt;500 000</v>
      </c>
      <c r="K1381" t="str">
        <f t="shared" si="43"/>
        <v>0</v>
      </c>
    </row>
    <row r="1382" spans="1:11" x14ac:dyDescent="0.25">
      <c r="A1382" s="4">
        <v>44713</v>
      </c>
      <c r="B1382" t="s">
        <v>16</v>
      </c>
      <c r="C1382" t="s">
        <v>13</v>
      </c>
      <c r="D1382" s="1">
        <v>3</v>
      </c>
      <c r="E1382" s="2">
        <v>10</v>
      </c>
      <c r="F1382" t="s">
        <v>12</v>
      </c>
      <c r="G1382" s="3">
        <v>96</v>
      </c>
      <c r="H1382" s="1">
        <v>39780885.579999998</v>
      </c>
      <c r="I1382" s="1">
        <v>0</v>
      </c>
      <c r="J1382" s="3" t="str">
        <f t="shared" si="42"/>
        <v>&gt;500 000</v>
      </c>
      <c r="K1382" t="str">
        <f t="shared" si="43"/>
        <v>0</v>
      </c>
    </row>
    <row r="1383" spans="1:11" x14ac:dyDescent="0.25">
      <c r="A1383" s="4">
        <v>44743</v>
      </c>
      <c r="B1383" t="s">
        <v>16</v>
      </c>
      <c r="C1383" t="s">
        <v>13</v>
      </c>
      <c r="D1383" s="1">
        <v>1</v>
      </c>
      <c r="E1383" s="2">
        <v>10</v>
      </c>
      <c r="F1383" t="s">
        <v>12</v>
      </c>
      <c r="G1383" s="3">
        <v>47</v>
      </c>
      <c r="H1383" s="1">
        <v>17564716.969999999</v>
      </c>
      <c r="I1383" s="1">
        <v>0</v>
      </c>
      <c r="J1383" s="3" t="str">
        <f t="shared" si="42"/>
        <v>&gt;500 000</v>
      </c>
      <c r="K1383" t="str">
        <f t="shared" si="43"/>
        <v>0</v>
      </c>
    </row>
    <row r="1384" spans="1:11" x14ac:dyDescent="0.25">
      <c r="A1384" s="4">
        <v>44743</v>
      </c>
      <c r="B1384" t="s">
        <v>16</v>
      </c>
      <c r="C1384" t="s">
        <v>13</v>
      </c>
      <c r="D1384" s="1">
        <v>2</v>
      </c>
      <c r="E1384" s="2">
        <v>10</v>
      </c>
      <c r="F1384" t="s">
        <v>12</v>
      </c>
      <c r="G1384" s="3">
        <v>29</v>
      </c>
      <c r="H1384" s="1">
        <v>10923577.49</v>
      </c>
      <c r="I1384" s="1">
        <v>0</v>
      </c>
      <c r="J1384" s="3" t="str">
        <f t="shared" si="42"/>
        <v>&gt;500 000</v>
      </c>
      <c r="K1384" t="str">
        <f t="shared" si="43"/>
        <v>0</v>
      </c>
    </row>
    <row r="1385" spans="1:11" x14ac:dyDescent="0.25">
      <c r="A1385" s="4">
        <v>44743</v>
      </c>
      <c r="B1385" t="s">
        <v>16</v>
      </c>
      <c r="C1385" t="s">
        <v>13</v>
      </c>
      <c r="D1385" s="1">
        <v>3</v>
      </c>
      <c r="E1385" s="2">
        <v>10</v>
      </c>
      <c r="F1385" t="s">
        <v>12</v>
      </c>
      <c r="G1385" s="3">
        <v>4</v>
      </c>
      <c r="H1385" s="1">
        <v>1952789.75</v>
      </c>
      <c r="I1385" s="1">
        <v>0</v>
      </c>
      <c r="J1385" s="3" t="str">
        <f t="shared" si="42"/>
        <v>&gt;500 000</v>
      </c>
      <c r="K1385" t="str">
        <f t="shared" si="43"/>
        <v>0</v>
      </c>
    </row>
    <row r="1386" spans="1:11" x14ac:dyDescent="0.25">
      <c r="A1386" s="4">
        <v>44743</v>
      </c>
      <c r="B1386" t="s">
        <v>16</v>
      </c>
      <c r="C1386" t="s">
        <v>13</v>
      </c>
      <c r="D1386" s="1">
        <v>4</v>
      </c>
      <c r="E1386" s="2">
        <v>10</v>
      </c>
      <c r="F1386" t="s">
        <v>12</v>
      </c>
      <c r="G1386" s="3">
        <v>84</v>
      </c>
      <c r="H1386" s="1">
        <v>35185327.490000002</v>
      </c>
      <c r="I1386" s="1">
        <v>0</v>
      </c>
      <c r="J1386" s="3" t="str">
        <f t="shared" si="42"/>
        <v>&gt;500 000</v>
      </c>
      <c r="K1386" t="str">
        <f t="shared" si="43"/>
        <v>0</v>
      </c>
    </row>
    <row r="1387" spans="1:11" x14ac:dyDescent="0.25">
      <c r="A1387" s="4">
        <v>44774</v>
      </c>
      <c r="B1387" t="s">
        <v>16</v>
      </c>
      <c r="C1387" t="s">
        <v>13</v>
      </c>
      <c r="D1387" s="1">
        <v>1</v>
      </c>
      <c r="E1387" s="2">
        <v>10</v>
      </c>
      <c r="F1387" t="s">
        <v>12</v>
      </c>
      <c r="G1387" s="3">
        <v>19</v>
      </c>
      <c r="H1387" s="1">
        <v>7143487.4800000004</v>
      </c>
      <c r="I1387" s="1">
        <v>0</v>
      </c>
      <c r="J1387" s="3" t="str">
        <f t="shared" si="42"/>
        <v>&gt;500 000</v>
      </c>
      <c r="K1387" t="str">
        <f t="shared" si="43"/>
        <v>0</v>
      </c>
    </row>
    <row r="1388" spans="1:11" x14ac:dyDescent="0.25">
      <c r="A1388" s="4">
        <v>44774</v>
      </c>
      <c r="B1388" t="s">
        <v>16</v>
      </c>
      <c r="C1388" t="s">
        <v>13</v>
      </c>
      <c r="D1388" s="1">
        <v>2</v>
      </c>
      <c r="E1388" s="2">
        <v>10</v>
      </c>
      <c r="F1388" t="s">
        <v>12</v>
      </c>
      <c r="G1388" s="3">
        <v>43</v>
      </c>
      <c r="H1388" s="1">
        <v>16364067.300000001</v>
      </c>
      <c r="I1388" s="1">
        <v>0</v>
      </c>
      <c r="J1388" s="3" t="str">
        <f t="shared" si="42"/>
        <v>&gt;500 000</v>
      </c>
      <c r="K1388" t="str">
        <f t="shared" si="43"/>
        <v>0</v>
      </c>
    </row>
    <row r="1389" spans="1:11" x14ac:dyDescent="0.25">
      <c r="A1389" s="4">
        <v>44774</v>
      </c>
      <c r="B1389" t="s">
        <v>16</v>
      </c>
      <c r="C1389" t="s">
        <v>13</v>
      </c>
      <c r="D1389" s="1">
        <v>3</v>
      </c>
      <c r="E1389" s="2">
        <v>10</v>
      </c>
      <c r="F1389" t="s">
        <v>12</v>
      </c>
      <c r="G1389" s="3">
        <v>27</v>
      </c>
      <c r="H1389" s="1">
        <v>10667036.51</v>
      </c>
      <c r="I1389" s="1">
        <v>0</v>
      </c>
      <c r="J1389" s="3" t="str">
        <f t="shared" si="42"/>
        <v>&gt;500 000</v>
      </c>
      <c r="K1389" t="str">
        <f t="shared" si="43"/>
        <v>0</v>
      </c>
    </row>
    <row r="1390" spans="1:11" x14ac:dyDescent="0.25">
      <c r="A1390" s="4">
        <v>44774</v>
      </c>
      <c r="B1390" t="s">
        <v>16</v>
      </c>
      <c r="C1390" t="s">
        <v>13</v>
      </c>
      <c r="D1390" s="1">
        <v>4</v>
      </c>
      <c r="E1390" s="2">
        <v>10</v>
      </c>
      <c r="F1390" t="s">
        <v>12</v>
      </c>
      <c r="G1390" s="3">
        <v>3</v>
      </c>
      <c r="H1390" s="1">
        <v>1917883.59</v>
      </c>
      <c r="I1390" s="1">
        <v>0</v>
      </c>
      <c r="J1390" s="3" t="str">
        <f t="shared" si="42"/>
        <v>&gt;500 000</v>
      </c>
      <c r="K1390" t="str">
        <f t="shared" si="43"/>
        <v>0</v>
      </c>
    </row>
    <row r="1391" spans="1:11" x14ac:dyDescent="0.25">
      <c r="A1391" s="4">
        <v>44805</v>
      </c>
      <c r="B1391" t="s">
        <v>16</v>
      </c>
      <c r="C1391" t="s">
        <v>13</v>
      </c>
      <c r="D1391" s="1">
        <v>3</v>
      </c>
      <c r="E1391" s="2">
        <v>10</v>
      </c>
      <c r="F1391" t="s">
        <v>12</v>
      </c>
      <c r="G1391" s="3">
        <v>33</v>
      </c>
      <c r="H1391" s="1">
        <v>13160658.24</v>
      </c>
      <c r="I1391" s="1">
        <v>0</v>
      </c>
      <c r="J1391" s="3" t="str">
        <f t="shared" si="42"/>
        <v>&gt;500 000</v>
      </c>
      <c r="K1391" t="str">
        <f t="shared" si="43"/>
        <v>0</v>
      </c>
    </row>
    <row r="1392" spans="1:11" x14ac:dyDescent="0.25">
      <c r="A1392" s="4">
        <v>44805</v>
      </c>
      <c r="B1392" t="s">
        <v>16</v>
      </c>
      <c r="C1392" t="s">
        <v>13</v>
      </c>
      <c r="D1392" s="1">
        <v>4</v>
      </c>
      <c r="E1392" s="2">
        <v>10</v>
      </c>
      <c r="F1392" t="s">
        <v>12</v>
      </c>
      <c r="G1392" s="3">
        <v>23</v>
      </c>
      <c r="H1392" s="1">
        <v>9921069.2200000007</v>
      </c>
      <c r="I1392" s="1">
        <v>0</v>
      </c>
      <c r="J1392" s="3" t="str">
        <f t="shared" si="42"/>
        <v>&gt;500 000</v>
      </c>
      <c r="K1392" t="str">
        <f t="shared" si="43"/>
        <v>0</v>
      </c>
    </row>
    <row r="1393" spans="1:11" x14ac:dyDescent="0.25">
      <c r="A1393" s="4">
        <v>44835</v>
      </c>
      <c r="B1393" t="s">
        <v>16</v>
      </c>
      <c r="C1393" t="s">
        <v>13</v>
      </c>
      <c r="D1393" s="1">
        <v>1</v>
      </c>
      <c r="E1393" s="2">
        <v>10</v>
      </c>
      <c r="F1393" t="s">
        <v>12</v>
      </c>
      <c r="G1393" s="3">
        <v>16</v>
      </c>
      <c r="H1393" s="1">
        <v>5246480.5199999996</v>
      </c>
      <c r="I1393" s="1">
        <v>0</v>
      </c>
      <c r="J1393" s="3" t="str">
        <f t="shared" si="42"/>
        <v>&gt;500 000</v>
      </c>
      <c r="K1393" t="str">
        <f t="shared" si="43"/>
        <v>0</v>
      </c>
    </row>
    <row r="1394" spans="1:11" x14ac:dyDescent="0.25">
      <c r="A1394" s="4">
        <v>44835</v>
      </c>
      <c r="B1394" t="s">
        <v>16</v>
      </c>
      <c r="C1394" t="s">
        <v>13</v>
      </c>
      <c r="D1394" s="1">
        <v>2</v>
      </c>
      <c r="E1394" s="2">
        <v>10</v>
      </c>
      <c r="F1394" t="s">
        <v>12</v>
      </c>
      <c r="G1394" s="3">
        <v>17</v>
      </c>
      <c r="H1394" s="1">
        <v>7510870.4699999997</v>
      </c>
      <c r="I1394" s="1">
        <v>0</v>
      </c>
      <c r="J1394" s="3" t="str">
        <f t="shared" si="42"/>
        <v>&gt;500 000</v>
      </c>
      <c r="K1394" t="str">
        <f t="shared" si="43"/>
        <v>0</v>
      </c>
    </row>
    <row r="1395" spans="1:11" x14ac:dyDescent="0.25">
      <c r="A1395" s="4">
        <v>44835</v>
      </c>
      <c r="B1395" t="s">
        <v>16</v>
      </c>
      <c r="C1395" t="s">
        <v>13</v>
      </c>
      <c r="D1395" s="1">
        <v>3</v>
      </c>
      <c r="E1395" s="2">
        <v>10</v>
      </c>
      <c r="F1395" t="s">
        <v>12</v>
      </c>
      <c r="G1395" s="3">
        <v>12</v>
      </c>
      <c r="H1395" s="1">
        <v>4555785.8600000003</v>
      </c>
      <c r="I1395" s="1">
        <v>0</v>
      </c>
      <c r="J1395" s="3" t="str">
        <f t="shared" si="42"/>
        <v>&gt;500 000</v>
      </c>
      <c r="K1395" t="str">
        <f t="shared" si="43"/>
        <v>0</v>
      </c>
    </row>
    <row r="1396" spans="1:11" x14ac:dyDescent="0.25">
      <c r="A1396" s="4">
        <v>44835</v>
      </c>
      <c r="B1396" t="s">
        <v>16</v>
      </c>
      <c r="C1396" t="s">
        <v>13</v>
      </c>
      <c r="D1396" s="1">
        <v>4</v>
      </c>
      <c r="E1396" s="2">
        <v>10</v>
      </c>
      <c r="F1396" t="s">
        <v>12</v>
      </c>
      <c r="G1396" s="3">
        <v>27</v>
      </c>
      <c r="H1396" s="1">
        <v>11084151.23</v>
      </c>
      <c r="I1396" s="1">
        <v>0</v>
      </c>
      <c r="J1396" s="3" t="str">
        <f t="shared" si="42"/>
        <v>&gt;500 000</v>
      </c>
      <c r="K1396" t="str">
        <f t="shared" si="43"/>
        <v>0</v>
      </c>
    </row>
    <row r="1397" spans="1:11" x14ac:dyDescent="0.25">
      <c r="A1397" s="4">
        <v>44866</v>
      </c>
      <c r="B1397" t="s">
        <v>16</v>
      </c>
      <c r="C1397" t="s">
        <v>13</v>
      </c>
      <c r="D1397" s="1">
        <v>1</v>
      </c>
      <c r="E1397" s="2">
        <v>10</v>
      </c>
      <c r="F1397" t="s">
        <v>12</v>
      </c>
      <c r="G1397" s="3">
        <v>21</v>
      </c>
      <c r="H1397" s="1">
        <v>10070949.76</v>
      </c>
      <c r="I1397" s="1">
        <v>0</v>
      </c>
      <c r="J1397" s="3" t="str">
        <f t="shared" si="42"/>
        <v>&gt;500 000</v>
      </c>
      <c r="K1397" t="str">
        <f t="shared" si="43"/>
        <v>0</v>
      </c>
    </row>
    <row r="1398" spans="1:11" x14ac:dyDescent="0.25">
      <c r="A1398" s="4">
        <v>44866</v>
      </c>
      <c r="B1398" t="s">
        <v>16</v>
      </c>
      <c r="C1398" t="s">
        <v>13</v>
      </c>
      <c r="D1398" s="1">
        <v>2</v>
      </c>
      <c r="E1398" s="2">
        <v>10</v>
      </c>
      <c r="F1398" t="s">
        <v>12</v>
      </c>
      <c r="G1398" s="3">
        <v>15</v>
      </c>
      <c r="H1398" s="1">
        <v>5098864.79</v>
      </c>
      <c r="I1398" s="1">
        <v>0</v>
      </c>
      <c r="J1398" s="3" t="str">
        <f t="shared" si="42"/>
        <v>&gt;500 000</v>
      </c>
      <c r="K1398" t="str">
        <f t="shared" si="43"/>
        <v>0</v>
      </c>
    </row>
    <row r="1399" spans="1:11" x14ac:dyDescent="0.25">
      <c r="A1399" s="4">
        <v>44866</v>
      </c>
      <c r="B1399" t="s">
        <v>16</v>
      </c>
      <c r="C1399" t="s">
        <v>13</v>
      </c>
      <c r="D1399" s="1">
        <v>3</v>
      </c>
      <c r="E1399" s="2">
        <v>10</v>
      </c>
      <c r="F1399" t="s">
        <v>12</v>
      </c>
      <c r="G1399" s="3">
        <v>17</v>
      </c>
      <c r="H1399" s="1">
        <v>7651512.8200000003</v>
      </c>
      <c r="I1399" s="1">
        <v>0</v>
      </c>
      <c r="J1399" s="3" t="str">
        <f t="shared" si="42"/>
        <v>&gt;500 000</v>
      </c>
      <c r="K1399" t="str">
        <f t="shared" si="43"/>
        <v>0</v>
      </c>
    </row>
    <row r="1400" spans="1:11" x14ac:dyDescent="0.25">
      <c r="A1400" s="4">
        <v>44866</v>
      </c>
      <c r="B1400" t="s">
        <v>16</v>
      </c>
      <c r="C1400" t="s">
        <v>13</v>
      </c>
      <c r="D1400" s="1">
        <v>4</v>
      </c>
      <c r="E1400" s="2">
        <v>10</v>
      </c>
      <c r="F1400" t="s">
        <v>12</v>
      </c>
      <c r="G1400" s="3">
        <v>11</v>
      </c>
      <c r="H1400" s="1">
        <v>4640904.37</v>
      </c>
      <c r="I1400" s="1">
        <v>0</v>
      </c>
      <c r="J1400" s="3" t="str">
        <f t="shared" si="42"/>
        <v>&gt;500 000</v>
      </c>
      <c r="K1400" t="str">
        <f t="shared" si="43"/>
        <v>0</v>
      </c>
    </row>
    <row r="1401" spans="1:11" x14ac:dyDescent="0.25">
      <c r="A1401" s="4">
        <v>44896</v>
      </c>
      <c r="B1401" t="s">
        <v>16</v>
      </c>
      <c r="C1401" t="s">
        <v>13</v>
      </c>
      <c r="D1401" s="1">
        <v>1</v>
      </c>
      <c r="E1401" s="2">
        <v>10</v>
      </c>
      <c r="F1401" t="s">
        <v>12</v>
      </c>
      <c r="G1401" s="3">
        <v>19</v>
      </c>
      <c r="H1401" s="1">
        <v>6734124.6699999999</v>
      </c>
      <c r="I1401" s="1">
        <v>0</v>
      </c>
      <c r="J1401" s="3" t="str">
        <f t="shared" si="42"/>
        <v>&gt;500 000</v>
      </c>
      <c r="K1401" t="str">
        <f t="shared" si="43"/>
        <v>0</v>
      </c>
    </row>
    <row r="1402" spans="1:11" x14ac:dyDescent="0.25">
      <c r="A1402" s="4">
        <v>44896</v>
      </c>
      <c r="B1402" t="s">
        <v>16</v>
      </c>
      <c r="C1402" t="s">
        <v>13</v>
      </c>
      <c r="D1402" s="1">
        <v>2</v>
      </c>
      <c r="E1402" s="2">
        <v>10</v>
      </c>
      <c r="F1402" t="s">
        <v>12</v>
      </c>
      <c r="G1402" s="3">
        <v>17</v>
      </c>
      <c r="H1402" s="1">
        <v>8345151.8099999996</v>
      </c>
      <c r="I1402" s="1">
        <v>0</v>
      </c>
      <c r="J1402" s="3" t="str">
        <f t="shared" si="42"/>
        <v>&gt;500 000</v>
      </c>
      <c r="K1402" t="str">
        <f t="shared" si="43"/>
        <v>0</v>
      </c>
    </row>
    <row r="1403" spans="1:11" x14ac:dyDescent="0.25">
      <c r="A1403" s="4">
        <v>44896</v>
      </c>
      <c r="B1403" t="s">
        <v>16</v>
      </c>
      <c r="C1403" t="s">
        <v>13</v>
      </c>
      <c r="D1403" s="1">
        <v>3</v>
      </c>
      <c r="E1403" s="2">
        <v>10</v>
      </c>
      <c r="F1403" t="s">
        <v>12</v>
      </c>
      <c r="G1403" s="3">
        <v>14</v>
      </c>
      <c r="H1403" s="1">
        <v>5034641.62</v>
      </c>
      <c r="I1403" s="1">
        <v>0</v>
      </c>
      <c r="J1403" s="3" t="str">
        <f t="shared" si="42"/>
        <v>&gt;500 000</v>
      </c>
      <c r="K1403" t="str">
        <f t="shared" si="43"/>
        <v>0</v>
      </c>
    </row>
    <row r="1404" spans="1:11" x14ac:dyDescent="0.25">
      <c r="A1404" s="4">
        <v>44896</v>
      </c>
      <c r="B1404" t="s">
        <v>16</v>
      </c>
      <c r="C1404" t="s">
        <v>13</v>
      </c>
      <c r="D1404" s="1">
        <v>4</v>
      </c>
      <c r="E1404" s="2">
        <v>10</v>
      </c>
      <c r="F1404" t="s">
        <v>12</v>
      </c>
      <c r="G1404" s="3">
        <v>15</v>
      </c>
      <c r="H1404" s="1">
        <v>7266012.79</v>
      </c>
      <c r="I1404" s="1">
        <v>0</v>
      </c>
      <c r="J1404" s="3" t="str">
        <f t="shared" si="42"/>
        <v>&gt;500 000</v>
      </c>
      <c r="K1404" t="str">
        <f t="shared" si="43"/>
        <v>0</v>
      </c>
    </row>
    <row r="1405" spans="1:11" x14ac:dyDescent="0.25">
      <c r="A1405" s="4">
        <v>44927</v>
      </c>
      <c r="B1405" t="s">
        <v>16</v>
      </c>
      <c r="C1405" t="s">
        <v>13</v>
      </c>
      <c r="D1405" s="1">
        <v>1</v>
      </c>
      <c r="E1405" s="2">
        <v>10</v>
      </c>
      <c r="F1405" t="s">
        <v>12</v>
      </c>
      <c r="G1405" s="3">
        <v>36</v>
      </c>
      <c r="H1405" s="1">
        <v>15767744.1</v>
      </c>
      <c r="I1405" s="1">
        <v>0</v>
      </c>
      <c r="J1405" s="3" t="str">
        <f t="shared" si="42"/>
        <v>&gt;500 000</v>
      </c>
      <c r="K1405" t="str">
        <f t="shared" si="43"/>
        <v>0</v>
      </c>
    </row>
    <row r="1406" spans="1:11" x14ac:dyDescent="0.25">
      <c r="A1406" s="4">
        <v>44927</v>
      </c>
      <c r="B1406" t="s">
        <v>16</v>
      </c>
      <c r="C1406" t="s">
        <v>13</v>
      </c>
      <c r="D1406" s="1">
        <v>2</v>
      </c>
      <c r="E1406" s="2">
        <v>10</v>
      </c>
      <c r="F1406" t="s">
        <v>12</v>
      </c>
      <c r="G1406" s="3">
        <v>18</v>
      </c>
      <c r="H1406" s="1">
        <v>6396292.8099999996</v>
      </c>
      <c r="I1406" s="1">
        <v>0</v>
      </c>
      <c r="J1406" s="3" t="str">
        <f t="shared" si="42"/>
        <v>&gt;500 000</v>
      </c>
      <c r="K1406" t="str">
        <f t="shared" si="43"/>
        <v>0</v>
      </c>
    </row>
    <row r="1407" spans="1:11" x14ac:dyDescent="0.25">
      <c r="A1407" s="4">
        <v>44927</v>
      </c>
      <c r="B1407" t="s">
        <v>16</v>
      </c>
      <c r="C1407" t="s">
        <v>13</v>
      </c>
      <c r="D1407" s="1">
        <v>3</v>
      </c>
      <c r="E1407" s="2">
        <v>10</v>
      </c>
      <c r="F1407" t="s">
        <v>12</v>
      </c>
      <c r="G1407" s="3">
        <v>17</v>
      </c>
      <c r="H1407" s="1">
        <v>8518137.5399999991</v>
      </c>
      <c r="I1407" s="1">
        <v>0</v>
      </c>
      <c r="J1407" s="3" t="str">
        <f t="shared" si="42"/>
        <v>&gt;500 000</v>
      </c>
      <c r="K1407" t="str">
        <f t="shared" si="43"/>
        <v>0</v>
      </c>
    </row>
    <row r="1408" spans="1:11" x14ac:dyDescent="0.25">
      <c r="A1408" s="4">
        <v>44927</v>
      </c>
      <c r="B1408" t="s">
        <v>16</v>
      </c>
      <c r="C1408" t="s">
        <v>13</v>
      </c>
      <c r="D1408" s="1">
        <v>4</v>
      </c>
      <c r="E1408" s="2">
        <v>10</v>
      </c>
      <c r="F1408" t="s">
        <v>12</v>
      </c>
      <c r="G1408" s="3">
        <v>13</v>
      </c>
      <c r="H1408" s="1">
        <v>5128136.42</v>
      </c>
      <c r="I1408" s="1">
        <v>0</v>
      </c>
      <c r="J1408" s="3" t="str">
        <f t="shared" si="42"/>
        <v>&gt;500 000</v>
      </c>
      <c r="K1408" t="str">
        <f t="shared" si="43"/>
        <v>0</v>
      </c>
    </row>
    <row r="1409" spans="1:11" x14ac:dyDescent="0.25">
      <c r="A1409" s="4">
        <v>44958</v>
      </c>
      <c r="B1409" t="s">
        <v>16</v>
      </c>
      <c r="C1409" t="s">
        <v>13</v>
      </c>
      <c r="D1409" s="1">
        <v>1</v>
      </c>
      <c r="E1409" s="2">
        <v>10</v>
      </c>
      <c r="F1409" t="s">
        <v>12</v>
      </c>
      <c r="G1409" s="3">
        <v>39</v>
      </c>
      <c r="H1409" s="1">
        <v>14712938.6</v>
      </c>
      <c r="I1409" s="1">
        <v>0</v>
      </c>
      <c r="J1409" s="3" t="str">
        <f t="shared" si="42"/>
        <v>&gt;500 000</v>
      </c>
      <c r="K1409" t="str">
        <f t="shared" si="43"/>
        <v>0</v>
      </c>
    </row>
    <row r="1410" spans="1:11" x14ac:dyDescent="0.25">
      <c r="A1410" s="4">
        <v>44958</v>
      </c>
      <c r="B1410" t="s">
        <v>16</v>
      </c>
      <c r="C1410" t="s">
        <v>13</v>
      </c>
      <c r="D1410" s="1">
        <v>3</v>
      </c>
      <c r="E1410" s="2">
        <v>10</v>
      </c>
      <c r="F1410" t="s">
        <v>11</v>
      </c>
      <c r="G1410" s="3">
        <v>86</v>
      </c>
      <c r="H1410" s="1">
        <v>6938706.3899999997</v>
      </c>
      <c r="I1410" s="1">
        <v>0</v>
      </c>
      <c r="J1410" s="3" t="str">
        <f t="shared" si="42"/>
        <v>&gt;500 000</v>
      </c>
      <c r="K1410" t="str">
        <f t="shared" si="43"/>
        <v>0</v>
      </c>
    </row>
    <row r="1411" spans="1:11" x14ac:dyDescent="0.25">
      <c r="A1411" s="4">
        <v>44958</v>
      </c>
      <c r="B1411" t="s">
        <v>16</v>
      </c>
      <c r="C1411" t="s">
        <v>13</v>
      </c>
      <c r="D1411" s="1">
        <v>4</v>
      </c>
      <c r="E1411" s="2">
        <v>10</v>
      </c>
      <c r="F1411" t="s">
        <v>12</v>
      </c>
      <c r="G1411" s="3">
        <v>15</v>
      </c>
      <c r="H1411" s="1">
        <v>7829902.5700000003</v>
      </c>
      <c r="I1411" s="1">
        <v>0</v>
      </c>
      <c r="J1411" s="3" t="str">
        <f t="shared" si="42"/>
        <v>&gt;500 000</v>
      </c>
      <c r="K1411" t="str">
        <f t="shared" si="43"/>
        <v>0</v>
      </c>
    </row>
    <row r="1412" spans="1:11" x14ac:dyDescent="0.25">
      <c r="A1412" s="4">
        <v>44958</v>
      </c>
      <c r="B1412" t="s">
        <v>16</v>
      </c>
      <c r="C1412" t="s">
        <v>13</v>
      </c>
      <c r="D1412" s="1">
        <v>4</v>
      </c>
      <c r="E1412" s="2">
        <v>10</v>
      </c>
      <c r="F1412" t="s">
        <v>11</v>
      </c>
      <c r="G1412" s="3">
        <v>45</v>
      </c>
      <c r="H1412" s="1">
        <v>6037503.0800000001</v>
      </c>
      <c r="I1412" s="1">
        <v>0</v>
      </c>
      <c r="J1412" s="3" t="str">
        <f t="shared" ref="J1412:J1475" si="44">IF(H1412&lt;1000,"&lt;1000",IF(AND(H1412&gt;1000,H1412&lt;10000),"Между 1000 и 10 000",IF(AND(H1412&gt;10000,H1412&lt;50000),"Между 10 000 и 50 000",IF(AND(H1412&gt;50000,H1412&lt;100000),"Между 50 000 и 100 000",IF(AND(H1412&gt;100000,H1412&lt;500000),"Между 100 000 и 500 000","&gt;500 000")))))</f>
        <v>&gt;500 000</v>
      </c>
      <c r="K1412" t="str">
        <f t="shared" ref="K1412:K1475" si="45">IF(I1412=0,"0",IF(I1412&lt;1000,"&lt;1000",IF(AND(I1412&gt;1000,I1412&lt;10000),"Между 1000 и 10 000",IF(AND(I1412&gt;10000,I1412&lt;50000),"Между 10 000 и 50 000",IF(AND(I1412&gt;50000,I1412&lt;100000),"Между 50 000 и 100 000",IF(AND(I1412&gt;100000,I1412&lt;500000),"Между 100 000 и 500 000",IF(AND(I1412&gt;500000,I1412&lt;1000000),"Между 500 000 и 1 000 000","&gt;1 000 000")))))))</f>
        <v>0</v>
      </c>
    </row>
    <row r="1413" spans="1:11" x14ac:dyDescent="0.25">
      <c r="A1413" s="4">
        <v>45017</v>
      </c>
      <c r="B1413" t="s">
        <v>16</v>
      </c>
      <c r="C1413" t="s">
        <v>13</v>
      </c>
      <c r="D1413" s="1">
        <v>1</v>
      </c>
      <c r="E1413" s="2">
        <v>10</v>
      </c>
      <c r="F1413" t="s">
        <v>12</v>
      </c>
      <c r="G1413" s="3">
        <v>4</v>
      </c>
      <c r="H1413" s="1">
        <v>1803737.79</v>
      </c>
      <c r="I1413" s="1">
        <v>0</v>
      </c>
      <c r="J1413" s="3" t="str">
        <f t="shared" si="44"/>
        <v>&gt;500 000</v>
      </c>
      <c r="K1413" t="str">
        <f t="shared" si="45"/>
        <v>0</v>
      </c>
    </row>
    <row r="1414" spans="1:11" x14ac:dyDescent="0.25">
      <c r="A1414" s="4">
        <v>45017</v>
      </c>
      <c r="B1414" t="s">
        <v>16</v>
      </c>
      <c r="C1414" t="s">
        <v>13</v>
      </c>
      <c r="D1414" s="1">
        <v>1</v>
      </c>
      <c r="E1414" s="2">
        <v>10</v>
      </c>
      <c r="F1414" t="s">
        <v>11</v>
      </c>
      <c r="G1414" s="3">
        <v>8</v>
      </c>
      <c r="H1414" s="1">
        <v>845527.58</v>
      </c>
      <c r="I1414" s="1">
        <v>0</v>
      </c>
      <c r="J1414" s="3" t="str">
        <f t="shared" si="44"/>
        <v>&gt;500 000</v>
      </c>
      <c r="K1414" t="str">
        <f t="shared" si="45"/>
        <v>0</v>
      </c>
    </row>
    <row r="1415" spans="1:11" x14ac:dyDescent="0.25">
      <c r="A1415" s="4">
        <v>45047</v>
      </c>
      <c r="B1415" t="s">
        <v>16</v>
      </c>
      <c r="C1415" t="s">
        <v>13</v>
      </c>
      <c r="D1415" s="1">
        <v>1</v>
      </c>
      <c r="E1415" s="2">
        <v>10</v>
      </c>
      <c r="F1415" t="s">
        <v>12</v>
      </c>
      <c r="G1415" s="3">
        <v>70</v>
      </c>
      <c r="H1415" s="1">
        <v>27478638.670000002</v>
      </c>
      <c r="I1415" s="1">
        <v>0</v>
      </c>
      <c r="J1415" s="3" t="str">
        <f t="shared" si="44"/>
        <v>&gt;500 000</v>
      </c>
      <c r="K1415" t="str">
        <f t="shared" si="45"/>
        <v>0</v>
      </c>
    </row>
    <row r="1416" spans="1:11" x14ac:dyDescent="0.25">
      <c r="A1416" s="4">
        <v>45047</v>
      </c>
      <c r="B1416" t="s">
        <v>16</v>
      </c>
      <c r="C1416" t="s">
        <v>13</v>
      </c>
      <c r="D1416" s="1">
        <v>2</v>
      </c>
      <c r="E1416" s="2">
        <v>10</v>
      </c>
      <c r="F1416" t="s">
        <v>12</v>
      </c>
      <c r="G1416" s="3">
        <v>4</v>
      </c>
      <c r="H1416" s="1">
        <v>1839970.4</v>
      </c>
      <c r="I1416" s="1">
        <v>0</v>
      </c>
      <c r="J1416" s="3" t="str">
        <f t="shared" si="44"/>
        <v>&gt;500 000</v>
      </c>
      <c r="K1416" t="str">
        <f t="shared" si="45"/>
        <v>0</v>
      </c>
    </row>
    <row r="1417" spans="1:11" x14ac:dyDescent="0.25">
      <c r="A1417" s="4">
        <v>45078</v>
      </c>
      <c r="B1417" t="s">
        <v>16</v>
      </c>
      <c r="C1417" t="s">
        <v>13</v>
      </c>
      <c r="D1417" s="1">
        <v>2</v>
      </c>
      <c r="E1417" s="2">
        <v>10</v>
      </c>
      <c r="F1417" t="s">
        <v>12</v>
      </c>
      <c r="G1417" s="3">
        <v>58</v>
      </c>
      <c r="H1417" s="1">
        <v>22155484.710000001</v>
      </c>
      <c r="I1417" s="1">
        <v>0</v>
      </c>
      <c r="J1417" s="3" t="str">
        <f t="shared" si="44"/>
        <v>&gt;500 000</v>
      </c>
      <c r="K1417" t="str">
        <f t="shared" si="45"/>
        <v>0</v>
      </c>
    </row>
    <row r="1418" spans="1:11" x14ac:dyDescent="0.25">
      <c r="A1418" s="4">
        <v>45078</v>
      </c>
      <c r="B1418" t="s">
        <v>16</v>
      </c>
      <c r="C1418" t="s">
        <v>13</v>
      </c>
      <c r="D1418" s="1">
        <v>3</v>
      </c>
      <c r="E1418" s="2">
        <v>10</v>
      </c>
      <c r="F1418" t="s">
        <v>12</v>
      </c>
      <c r="G1418" s="3">
        <v>4</v>
      </c>
      <c r="H1418" s="1">
        <v>1874870.69</v>
      </c>
      <c r="I1418" s="1">
        <v>0</v>
      </c>
      <c r="J1418" s="3" t="str">
        <f t="shared" si="44"/>
        <v>&gt;500 000</v>
      </c>
      <c r="K1418" t="str">
        <f t="shared" si="45"/>
        <v>0</v>
      </c>
    </row>
    <row r="1419" spans="1:11" x14ac:dyDescent="0.25">
      <c r="A1419" s="4">
        <v>44562</v>
      </c>
      <c r="B1419" t="s">
        <v>16</v>
      </c>
      <c r="C1419" t="s">
        <v>13</v>
      </c>
      <c r="D1419" s="1">
        <v>1</v>
      </c>
      <c r="E1419" s="2">
        <v>10</v>
      </c>
      <c r="F1419" t="s">
        <v>12</v>
      </c>
      <c r="G1419" s="3">
        <v>54</v>
      </c>
      <c r="H1419" s="1">
        <v>22170808.109999999</v>
      </c>
      <c r="I1419" s="1">
        <v>0</v>
      </c>
      <c r="J1419" s="3" t="str">
        <f t="shared" si="44"/>
        <v>&gt;500 000</v>
      </c>
      <c r="K1419" t="str">
        <f t="shared" si="45"/>
        <v>0</v>
      </c>
    </row>
    <row r="1420" spans="1:11" x14ac:dyDescent="0.25">
      <c r="A1420" s="4">
        <v>44562</v>
      </c>
      <c r="B1420" t="s">
        <v>16</v>
      </c>
      <c r="C1420" t="s">
        <v>13</v>
      </c>
      <c r="D1420" s="1">
        <v>3</v>
      </c>
      <c r="E1420" s="2">
        <v>10</v>
      </c>
      <c r="F1420" t="s">
        <v>12</v>
      </c>
      <c r="G1420" s="3">
        <v>57</v>
      </c>
      <c r="H1420" s="1">
        <v>21898788.48</v>
      </c>
      <c r="I1420" s="1">
        <v>0</v>
      </c>
      <c r="J1420" s="3" t="str">
        <f t="shared" si="44"/>
        <v>&gt;500 000</v>
      </c>
      <c r="K1420" t="str">
        <f t="shared" si="45"/>
        <v>0</v>
      </c>
    </row>
    <row r="1421" spans="1:11" x14ac:dyDescent="0.25">
      <c r="A1421" s="4">
        <v>44562</v>
      </c>
      <c r="B1421" t="s">
        <v>16</v>
      </c>
      <c r="C1421" t="s">
        <v>13</v>
      </c>
      <c r="D1421" s="1">
        <v>4</v>
      </c>
      <c r="E1421" s="2">
        <v>11</v>
      </c>
      <c r="F1421" t="s">
        <v>12</v>
      </c>
      <c r="G1421" s="3">
        <v>2</v>
      </c>
      <c r="H1421" s="1">
        <v>757712.08</v>
      </c>
      <c r="I1421" s="1">
        <v>0</v>
      </c>
      <c r="J1421" s="3" t="str">
        <f t="shared" si="44"/>
        <v>&gt;500 000</v>
      </c>
      <c r="K1421" t="str">
        <f t="shared" si="45"/>
        <v>0</v>
      </c>
    </row>
    <row r="1422" spans="1:11" x14ac:dyDescent="0.25">
      <c r="A1422" s="4">
        <v>44562</v>
      </c>
      <c r="B1422" t="s">
        <v>16</v>
      </c>
      <c r="C1422" t="s">
        <v>13</v>
      </c>
      <c r="D1422" s="1">
        <v>3</v>
      </c>
      <c r="E1422" s="2">
        <v>11</v>
      </c>
      <c r="F1422" t="s">
        <v>11</v>
      </c>
      <c r="G1422" s="3">
        <v>47</v>
      </c>
      <c r="H1422" s="1">
        <v>3389746.59</v>
      </c>
      <c r="I1422" s="1">
        <v>0</v>
      </c>
      <c r="J1422" s="3" t="str">
        <f t="shared" si="44"/>
        <v>&gt;500 000</v>
      </c>
      <c r="K1422" t="str">
        <f t="shared" si="45"/>
        <v>0</v>
      </c>
    </row>
    <row r="1423" spans="1:11" x14ac:dyDescent="0.25">
      <c r="A1423" s="4">
        <v>44562</v>
      </c>
      <c r="B1423" t="s">
        <v>16</v>
      </c>
      <c r="C1423" t="s">
        <v>13</v>
      </c>
      <c r="D1423" s="1">
        <v>1</v>
      </c>
      <c r="E1423" s="2">
        <v>11</v>
      </c>
      <c r="F1423" t="s">
        <v>12</v>
      </c>
      <c r="G1423" s="3">
        <v>23</v>
      </c>
      <c r="H1423" s="1">
        <v>8637775.5700000003</v>
      </c>
      <c r="I1423" s="1">
        <v>0</v>
      </c>
      <c r="J1423" s="3" t="str">
        <f t="shared" si="44"/>
        <v>&gt;500 000</v>
      </c>
      <c r="K1423" t="str">
        <f t="shared" si="45"/>
        <v>0</v>
      </c>
    </row>
    <row r="1424" spans="1:11" x14ac:dyDescent="0.25">
      <c r="A1424" s="4">
        <v>44562</v>
      </c>
      <c r="B1424" t="s">
        <v>16</v>
      </c>
      <c r="C1424" t="s">
        <v>13</v>
      </c>
      <c r="D1424" s="1">
        <v>4</v>
      </c>
      <c r="E1424" s="2">
        <v>11</v>
      </c>
      <c r="F1424" t="s">
        <v>11</v>
      </c>
      <c r="G1424" s="3">
        <v>4</v>
      </c>
      <c r="H1424" s="1">
        <v>207115.86</v>
      </c>
      <c r="I1424" s="1">
        <v>0</v>
      </c>
      <c r="J1424" s="3" t="str">
        <f t="shared" si="44"/>
        <v>Между 100 000 и 500 000</v>
      </c>
      <c r="K1424" t="str">
        <f t="shared" si="45"/>
        <v>0</v>
      </c>
    </row>
    <row r="1425" spans="1:11" x14ac:dyDescent="0.25">
      <c r="A1425" s="4">
        <v>44562</v>
      </c>
      <c r="B1425" t="s">
        <v>16</v>
      </c>
      <c r="C1425" t="s">
        <v>13</v>
      </c>
      <c r="D1425" s="1">
        <v>3</v>
      </c>
      <c r="E1425" s="2">
        <v>11</v>
      </c>
      <c r="F1425" t="s">
        <v>12</v>
      </c>
      <c r="G1425" s="3">
        <v>23</v>
      </c>
      <c r="H1425" s="1">
        <v>8464979.6400000006</v>
      </c>
      <c r="I1425" s="1">
        <v>0</v>
      </c>
      <c r="J1425" s="3" t="str">
        <f t="shared" si="44"/>
        <v>&gt;500 000</v>
      </c>
      <c r="K1425" t="str">
        <f t="shared" si="45"/>
        <v>0</v>
      </c>
    </row>
    <row r="1426" spans="1:11" x14ac:dyDescent="0.25">
      <c r="A1426" s="4">
        <v>44593</v>
      </c>
      <c r="B1426" t="s">
        <v>16</v>
      </c>
      <c r="C1426" t="s">
        <v>13</v>
      </c>
      <c r="D1426" s="1">
        <v>1</v>
      </c>
      <c r="E1426" s="2">
        <v>11</v>
      </c>
      <c r="F1426" t="s">
        <v>12</v>
      </c>
      <c r="G1426" s="3">
        <v>47</v>
      </c>
      <c r="H1426" s="1">
        <v>19088312.23</v>
      </c>
      <c r="I1426" s="1">
        <v>0</v>
      </c>
      <c r="J1426" s="3" t="str">
        <f t="shared" si="44"/>
        <v>&gt;500 000</v>
      </c>
      <c r="K1426" t="str">
        <f t="shared" si="45"/>
        <v>0</v>
      </c>
    </row>
    <row r="1427" spans="1:11" x14ac:dyDescent="0.25">
      <c r="A1427" s="4">
        <v>44593</v>
      </c>
      <c r="B1427" t="s">
        <v>16</v>
      </c>
      <c r="C1427" t="s">
        <v>13</v>
      </c>
      <c r="D1427" s="1">
        <v>1</v>
      </c>
      <c r="E1427" s="2">
        <v>11</v>
      </c>
      <c r="F1427" t="s">
        <v>11</v>
      </c>
      <c r="G1427" s="3">
        <v>146</v>
      </c>
      <c r="H1427" s="1">
        <v>15864758.390000001</v>
      </c>
      <c r="I1427" s="1">
        <v>0</v>
      </c>
      <c r="J1427" s="3" t="str">
        <f t="shared" si="44"/>
        <v>&gt;500 000</v>
      </c>
      <c r="K1427" t="str">
        <f t="shared" si="45"/>
        <v>0</v>
      </c>
    </row>
    <row r="1428" spans="1:11" x14ac:dyDescent="0.25">
      <c r="A1428" s="4">
        <v>44593</v>
      </c>
      <c r="B1428" t="s">
        <v>16</v>
      </c>
      <c r="C1428" t="s">
        <v>13</v>
      </c>
      <c r="D1428" s="1">
        <v>2</v>
      </c>
      <c r="E1428" s="2">
        <v>11</v>
      </c>
      <c r="F1428" t="s">
        <v>12</v>
      </c>
      <c r="G1428" s="3">
        <v>16</v>
      </c>
      <c r="H1428" s="1">
        <v>6208409.8799999999</v>
      </c>
      <c r="I1428" s="1">
        <v>0</v>
      </c>
      <c r="J1428" s="3" t="str">
        <f t="shared" si="44"/>
        <v>&gt;500 000</v>
      </c>
      <c r="K1428" t="str">
        <f t="shared" si="45"/>
        <v>0</v>
      </c>
    </row>
    <row r="1429" spans="1:11" x14ac:dyDescent="0.25">
      <c r="A1429" s="4">
        <v>44593</v>
      </c>
      <c r="B1429" t="s">
        <v>16</v>
      </c>
      <c r="C1429" t="s">
        <v>13</v>
      </c>
      <c r="D1429" s="1">
        <v>3</v>
      </c>
      <c r="E1429" s="2">
        <v>11</v>
      </c>
      <c r="F1429" t="s">
        <v>12</v>
      </c>
      <c r="G1429" s="3">
        <v>73</v>
      </c>
      <c r="H1429" s="1">
        <v>34238248.880000003</v>
      </c>
      <c r="I1429" s="1">
        <v>0</v>
      </c>
      <c r="J1429" s="3" t="str">
        <f t="shared" si="44"/>
        <v>&gt;500 000</v>
      </c>
      <c r="K1429" t="str">
        <f t="shared" si="45"/>
        <v>0</v>
      </c>
    </row>
    <row r="1430" spans="1:11" x14ac:dyDescent="0.25">
      <c r="A1430" s="4">
        <v>44593</v>
      </c>
      <c r="B1430" t="s">
        <v>16</v>
      </c>
      <c r="C1430" t="s">
        <v>13</v>
      </c>
      <c r="D1430" s="1">
        <v>4</v>
      </c>
      <c r="E1430" s="2">
        <v>11</v>
      </c>
      <c r="F1430" t="s">
        <v>12</v>
      </c>
      <c r="G1430" s="3">
        <v>20</v>
      </c>
      <c r="H1430" s="1">
        <v>7560944.54</v>
      </c>
      <c r="I1430" s="1">
        <v>0</v>
      </c>
      <c r="J1430" s="3" t="str">
        <f t="shared" si="44"/>
        <v>&gt;500 000</v>
      </c>
      <c r="K1430" t="str">
        <f t="shared" si="45"/>
        <v>0</v>
      </c>
    </row>
    <row r="1431" spans="1:11" x14ac:dyDescent="0.25">
      <c r="A1431" s="4">
        <v>44593</v>
      </c>
      <c r="B1431" t="s">
        <v>16</v>
      </c>
      <c r="C1431" t="s">
        <v>13</v>
      </c>
      <c r="D1431" s="1">
        <v>4</v>
      </c>
      <c r="E1431" s="2">
        <v>11</v>
      </c>
      <c r="F1431" t="s">
        <v>11</v>
      </c>
      <c r="G1431" s="3">
        <v>29</v>
      </c>
      <c r="H1431" s="1">
        <v>2826948.96</v>
      </c>
      <c r="I1431" s="1">
        <v>0</v>
      </c>
      <c r="J1431" s="3" t="str">
        <f t="shared" si="44"/>
        <v>&gt;500 000</v>
      </c>
      <c r="K1431" t="str">
        <f t="shared" si="45"/>
        <v>0</v>
      </c>
    </row>
    <row r="1432" spans="1:11" x14ac:dyDescent="0.25">
      <c r="A1432" s="4">
        <v>44621</v>
      </c>
      <c r="B1432" t="s">
        <v>16</v>
      </c>
      <c r="C1432" t="s">
        <v>13</v>
      </c>
      <c r="D1432" s="1">
        <v>2</v>
      </c>
      <c r="E1432" s="2">
        <v>11</v>
      </c>
      <c r="F1432" t="s">
        <v>12</v>
      </c>
      <c r="G1432" s="3">
        <v>46</v>
      </c>
      <c r="H1432" s="1">
        <v>19023155.739999998</v>
      </c>
      <c r="I1432" s="1">
        <v>0</v>
      </c>
      <c r="J1432" s="3" t="str">
        <f t="shared" si="44"/>
        <v>&gt;500 000</v>
      </c>
      <c r="K1432" t="str">
        <f t="shared" si="45"/>
        <v>0</v>
      </c>
    </row>
    <row r="1433" spans="1:11" x14ac:dyDescent="0.25">
      <c r="A1433" s="4">
        <v>44621</v>
      </c>
      <c r="B1433" t="s">
        <v>16</v>
      </c>
      <c r="C1433" t="s">
        <v>13</v>
      </c>
      <c r="D1433" s="1">
        <v>3</v>
      </c>
      <c r="E1433" s="2">
        <v>11</v>
      </c>
      <c r="F1433" t="s">
        <v>12</v>
      </c>
      <c r="G1433" s="3">
        <v>16</v>
      </c>
      <c r="H1433" s="1">
        <v>6321877.7599999998</v>
      </c>
      <c r="I1433" s="1">
        <v>0</v>
      </c>
      <c r="J1433" s="3" t="str">
        <f t="shared" si="44"/>
        <v>&gt;500 000</v>
      </c>
      <c r="K1433" t="str">
        <f t="shared" si="45"/>
        <v>0</v>
      </c>
    </row>
    <row r="1434" spans="1:11" x14ac:dyDescent="0.25">
      <c r="A1434" s="4">
        <v>44621</v>
      </c>
      <c r="B1434" t="s">
        <v>16</v>
      </c>
      <c r="C1434" t="s">
        <v>13</v>
      </c>
      <c r="D1434" s="1">
        <v>4</v>
      </c>
      <c r="E1434" s="2">
        <v>11</v>
      </c>
      <c r="F1434" t="s">
        <v>12</v>
      </c>
      <c r="G1434" s="3">
        <v>70</v>
      </c>
      <c r="H1434" s="1">
        <v>33937983.07</v>
      </c>
      <c r="I1434" s="1">
        <v>0</v>
      </c>
      <c r="J1434" s="3" t="str">
        <f t="shared" si="44"/>
        <v>&gt;500 000</v>
      </c>
      <c r="K1434" t="str">
        <f t="shared" si="45"/>
        <v>0</v>
      </c>
    </row>
    <row r="1435" spans="1:11" x14ac:dyDescent="0.25">
      <c r="A1435" s="4">
        <v>44652</v>
      </c>
      <c r="B1435" t="s">
        <v>16</v>
      </c>
      <c r="C1435" t="s">
        <v>13</v>
      </c>
      <c r="D1435" s="1">
        <v>1</v>
      </c>
      <c r="E1435" s="2">
        <v>11</v>
      </c>
      <c r="F1435" t="s">
        <v>12</v>
      </c>
      <c r="G1435" s="3">
        <v>104</v>
      </c>
      <c r="H1435" s="1">
        <v>40399575.590000004</v>
      </c>
      <c r="I1435" s="1">
        <v>0</v>
      </c>
      <c r="J1435" s="3" t="str">
        <f t="shared" si="44"/>
        <v>&gt;500 000</v>
      </c>
      <c r="K1435" t="str">
        <f t="shared" si="45"/>
        <v>0</v>
      </c>
    </row>
    <row r="1436" spans="1:11" x14ac:dyDescent="0.25">
      <c r="A1436" s="4">
        <v>44652</v>
      </c>
      <c r="B1436" t="s">
        <v>16</v>
      </c>
      <c r="C1436" t="s">
        <v>13</v>
      </c>
      <c r="D1436" s="1">
        <v>3</v>
      </c>
      <c r="E1436" s="2">
        <v>11</v>
      </c>
      <c r="F1436" t="s">
        <v>12</v>
      </c>
      <c r="G1436" s="3">
        <v>41</v>
      </c>
      <c r="H1436" s="1">
        <v>17591110.530000001</v>
      </c>
      <c r="I1436" s="1">
        <v>0</v>
      </c>
      <c r="J1436" s="3" t="str">
        <f t="shared" si="44"/>
        <v>&gt;500 000</v>
      </c>
      <c r="K1436" t="str">
        <f t="shared" si="45"/>
        <v>0</v>
      </c>
    </row>
    <row r="1437" spans="1:11" x14ac:dyDescent="0.25">
      <c r="A1437" s="4">
        <v>44652</v>
      </c>
      <c r="B1437" t="s">
        <v>16</v>
      </c>
      <c r="C1437" t="s">
        <v>13</v>
      </c>
      <c r="D1437" s="1">
        <v>4</v>
      </c>
      <c r="E1437" s="2">
        <v>11</v>
      </c>
      <c r="F1437" t="s">
        <v>12</v>
      </c>
      <c r="G1437" s="3">
        <v>15</v>
      </c>
      <c r="H1437" s="1">
        <v>5850006.9500000002</v>
      </c>
      <c r="I1437" s="1">
        <v>0</v>
      </c>
      <c r="J1437" s="3" t="str">
        <f t="shared" si="44"/>
        <v>&gt;500 000</v>
      </c>
      <c r="K1437" t="str">
        <f t="shared" si="45"/>
        <v>0</v>
      </c>
    </row>
    <row r="1438" spans="1:11" x14ac:dyDescent="0.25">
      <c r="A1438" s="4">
        <v>44652</v>
      </c>
      <c r="B1438" t="s">
        <v>16</v>
      </c>
      <c r="C1438" t="s">
        <v>13</v>
      </c>
      <c r="D1438" s="1">
        <v>4</v>
      </c>
      <c r="E1438" s="2">
        <v>11</v>
      </c>
      <c r="F1438" t="s">
        <v>11</v>
      </c>
      <c r="G1438" s="3">
        <v>61</v>
      </c>
      <c r="H1438" s="1">
        <v>8199342.6900000004</v>
      </c>
      <c r="I1438" s="1">
        <v>0</v>
      </c>
      <c r="J1438" s="3" t="str">
        <f t="shared" si="44"/>
        <v>&gt;500 000</v>
      </c>
      <c r="K1438" t="str">
        <f t="shared" si="45"/>
        <v>0</v>
      </c>
    </row>
    <row r="1439" spans="1:11" x14ac:dyDescent="0.25">
      <c r="A1439" s="4">
        <v>44682</v>
      </c>
      <c r="B1439" t="s">
        <v>16</v>
      </c>
      <c r="C1439" t="s">
        <v>13</v>
      </c>
      <c r="D1439" s="1">
        <v>1</v>
      </c>
      <c r="E1439" s="2">
        <v>11</v>
      </c>
      <c r="F1439" t="s">
        <v>12</v>
      </c>
      <c r="G1439" s="3">
        <v>22</v>
      </c>
      <c r="H1439" s="1">
        <v>7900687.5199999996</v>
      </c>
      <c r="I1439" s="1">
        <v>0</v>
      </c>
      <c r="J1439" s="3" t="str">
        <f t="shared" si="44"/>
        <v>&gt;500 000</v>
      </c>
      <c r="K1439" t="str">
        <f t="shared" si="45"/>
        <v>0</v>
      </c>
    </row>
    <row r="1440" spans="1:11" x14ac:dyDescent="0.25">
      <c r="A1440" s="4">
        <v>44682</v>
      </c>
      <c r="B1440" t="s">
        <v>16</v>
      </c>
      <c r="C1440" t="s">
        <v>13</v>
      </c>
      <c r="D1440" s="1">
        <v>2</v>
      </c>
      <c r="E1440" s="2">
        <v>11</v>
      </c>
      <c r="F1440" t="s">
        <v>12</v>
      </c>
      <c r="G1440" s="3">
        <v>95</v>
      </c>
      <c r="H1440" s="1">
        <v>37807708.719999999</v>
      </c>
      <c r="I1440" s="1">
        <v>0</v>
      </c>
      <c r="J1440" s="3" t="str">
        <f t="shared" si="44"/>
        <v>&gt;500 000</v>
      </c>
      <c r="K1440" t="str">
        <f t="shared" si="45"/>
        <v>0</v>
      </c>
    </row>
    <row r="1441" spans="1:11" x14ac:dyDescent="0.25">
      <c r="A1441" s="4">
        <v>44682</v>
      </c>
      <c r="B1441" t="s">
        <v>16</v>
      </c>
      <c r="C1441" t="s">
        <v>13</v>
      </c>
      <c r="D1441" s="1">
        <v>3</v>
      </c>
      <c r="E1441" s="2">
        <v>11</v>
      </c>
      <c r="F1441" t="s">
        <v>12</v>
      </c>
      <c r="G1441" s="3">
        <v>89</v>
      </c>
      <c r="H1441" s="1">
        <v>38691454.93</v>
      </c>
      <c r="I1441" s="1">
        <v>0</v>
      </c>
      <c r="J1441" s="3" t="str">
        <f t="shared" si="44"/>
        <v>&gt;500 000</v>
      </c>
      <c r="K1441" t="str">
        <f t="shared" si="45"/>
        <v>0</v>
      </c>
    </row>
    <row r="1442" spans="1:11" x14ac:dyDescent="0.25">
      <c r="A1442" s="4">
        <v>44682</v>
      </c>
      <c r="B1442" t="s">
        <v>16</v>
      </c>
      <c r="C1442" t="s">
        <v>13</v>
      </c>
      <c r="D1442" s="1">
        <v>4</v>
      </c>
      <c r="E1442" s="2">
        <v>11</v>
      </c>
      <c r="F1442" t="s">
        <v>12</v>
      </c>
      <c r="G1442" s="3">
        <v>40</v>
      </c>
      <c r="H1442" s="1">
        <v>17940307.34</v>
      </c>
      <c r="I1442" s="1">
        <v>0</v>
      </c>
      <c r="J1442" s="3" t="str">
        <f t="shared" si="44"/>
        <v>&gt;500 000</v>
      </c>
      <c r="K1442" t="str">
        <f t="shared" si="45"/>
        <v>0</v>
      </c>
    </row>
    <row r="1443" spans="1:11" x14ac:dyDescent="0.25">
      <c r="A1443" s="4">
        <v>44682</v>
      </c>
      <c r="B1443" t="s">
        <v>16</v>
      </c>
      <c r="C1443" t="s">
        <v>13</v>
      </c>
      <c r="D1443" s="1">
        <v>4</v>
      </c>
      <c r="E1443" s="2">
        <v>11</v>
      </c>
      <c r="F1443" t="s">
        <v>11</v>
      </c>
      <c r="G1443" s="3">
        <v>77</v>
      </c>
      <c r="H1443" s="1">
        <v>12302874.470000001</v>
      </c>
      <c r="I1443" s="1">
        <v>0</v>
      </c>
      <c r="J1443" s="3" t="str">
        <f t="shared" si="44"/>
        <v>&gt;500 000</v>
      </c>
      <c r="K1443" t="str">
        <f t="shared" si="45"/>
        <v>0</v>
      </c>
    </row>
    <row r="1444" spans="1:11" x14ac:dyDescent="0.25">
      <c r="A1444" s="4">
        <v>44713</v>
      </c>
      <c r="B1444" t="s">
        <v>16</v>
      </c>
      <c r="C1444" t="s">
        <v>13</v>
      </c>
      <c r="D1444" s="1">
        <v>1</v>
      </c>
      <c r="E1444" s="2">
        <v>11</v>
      </c>
      <c r="F1444" t="s">
        <v>12</v>
      </c>
      <c r="G1444" s="3">
        <v>42</v>
      </c>
      <c r="H1444" s="1">
        <v>17117012.43</v>
      </c>
      <c r="I1444" s="1">
        <v>0</v>
      </c>
      <c r="J1444" s="3" t="str">
        <f t="shared" si="44"/>
        <v>&gt;500 000</v>
      </c>
      <c r="K1444" t="str">
        <f t="shared" si="45"/>
        <v>0</v>
      </c>
    </row>
    <row r="1445" spans="1:11" x14ac:dyDescent="0.25">
      <c r="A1445" s="4">
        <v>44713</v>
      </c>
      <c r="B1445" t="s">
        <v>16</v>
      </c>
      <c r="C1445" t="s">
        <v>13</v>
      </c>
      <c r="D1445" s="1">
        <v>2</v>
      </c>
      <c r="E1445" s="2">
        <v>11</v>
      </c>
      <c r="F1445" t="s">
        <v>12</v>
      </c>
      <c r="G1445" s="3">
        <v>21</v>
      </c>
      <c r="H1445" s="1">
        <v>7493626.7699999996</v>
      </c>
      <c r="I1445" s="1">
        <v>0</v>
      </c>
      <c r="J1445" s="3" t="str">
        <f t="shared" si="44"/>
        <v>&gt;500 000</v>
      </c>
      <c r="K1445" t="str">
        <f t="shared" si="45"/>
        <v>0</v>
      </c>
    </row>
    <row r="1446" spans="1:11" x14ac:dyDescent="0.25">
      <c r="A1446" s="4">
        <v>44713</v>
      </c>
      <c r="B1446" t="s">
        <v>16</v>
      </c>
      <c r="C1446" t="s">
        <v>13</v>
      </c>
      <c r="D1446" s="1">
        <v>3</v>
      </c>
      <c r="E1446" s="2">
        <v>11</v>
      </c>
      <c r="F1446" t="s">
        <v>12</v>
      </c>
      <c r="G1446" s="3">
        <v>88</v>
      </c>
      <c r="H1446" s="1">
        <v>35963122.32</v>
      </c>
      <c r="I1446" s="1">
        <v>0</v>
      </c>
      <c r="J1446" s="3" t="str">
        <f t="shared" si="44"/>
        <v>&gt;500 000</v>
      </c>
      <c r="K1446" t="str">
        <f t="shared" si="45"/>
        <v>0</v>
      </c>
    </row>
    <row r="1447" spans="1:11" x14ac:dyDescent="0.25">
      <c r="A1447" s="4">
        <v>44713</v>
      </c>
      <c r="B1447" t="s">
        <v>16</v>
      </c>
      <c r="C1447" t="s">
        <v>13</v>
      </c>
      <c r="D1447" s="1">
        <v>4</v>
      </c>
      <c r="E1447" s="2">
        <v>11</v>
      </c>
      <c r="F1447" t="s">
        <v>12</v>
      </c>
      <c r="G1447" s="3">
        <v>83</v>
      </c>
      <c r="H1447" s="1">
        <v>38662941.689999998</v>
      </c>
      <c r="I1447" s="1">
        <v>0</v>
      </c>
      <c r="J1447" s="3" t="str">
        <f t="shared" si="44"/>
        <v>&gt;500 000</v>
      </c>
      <c r="K1447" t="str">
        <f t="shared" si="45"/>
        <v>0</v>
      </c>
    </row>
    <row r="1448" spans="1:11" x14ac:dyDescent="0.25">
      <c r="A1448" s="4">
        <v>44743</v>
      </c>
      <c r="B1448" t="s">
        <v>16</v>
      </c>
      <c r="C1448" t="s">
        <v>13</v>
      </c>
      <c r="D1448" s="1">
        <v>1</v>
      </c>
      <c r="E1448" s="2">
        <v>11</v>
      </c>
      <c r="F1448" t="s">
        <v>12</v>
      </c>
      <c r="G1448" s="3">
        <v>26</v>
      </c>
      <c r="H1448" s="1">
        <v>10477176.68</v>
      </c>
      <c r="I1448" s="1">
        <v>0</v>
      </c>
      <c r="J1448" s="3" t="str">
        <f t="shared" si="44"/>
        <v>&gt;500 000</v>
      </c>
      <c r="K1448" t="str">
        <f t="shared" si="45"/>
        <v>0</v>
      </c>
    </row>
    <row r="1449" spans="1:11" x14ac:dyDescent="0.25">
      <c r="A1449" s="4">
        <v>44743</v>
      </c>
      <c r="B1449" t="s">
        <v>16</v>
      </c>
      <c r="C1449" t="s">
        <v>13</v>
      </c>
      <c r="D1449" s="1">
        <v>2</v>
      </c>
      <c r="E1449" s="2">
        <v>11</v>
      </c>
      <c r="F1449" t="s">
        <v>12</v>
      </c>
      <c r="G1449" s="3">
        <v>40</v>
      </c>
      <c r="H1449" s="1">
        <v>16415279.68</v>
      </c>
      <c r="I1449" s="1">
        <v>0</v>
      </c>
      <c r="J1449" s="3" t="str">
        <f t="shared" si="44"/>
        <v>&gt;500 000</v>
      </c>
      <c r="K1449" t="str">
        <f t="shared" si="45"/>
        <v>0</v>
      </c>
    </row>
    <row r="1450" spans="1:11" x14ac:dyDescent="0.25">
      <c r="A1450" s="4">
        <v>44743</v>
      </c>
      <c r="B1450" t="s">
        <v>16</v>
      </c>
      <c r="C1450" t="s">
        <v>13</v>
      </c>
      <c r="D1450" s="1">
        <v>3</v>
      </c>
      <c r="E1450" s="2">
        <v>11</v>
      </c>
      <c r="F1450" t="s">
        <v>12</v>
      </c>
      <c r="G1450" s="3">
        <v>16</v>
      </c>
      <c r="H1450" s="1">
        <v>6743113.71</v>
      </c>
      <c r="I1450" s="1">
        <v>0</v>
      </c>
      <c r="J1450" s="3" t="str">
        <f t="shared" si="44"/>
        <v>&gt;500 000</v>
      </c>
      <c r="K1450" t="str">
        <f t="shared" si="45"/>
        <v>0</v>
      </c>
    </row>
    <row r="1451" spans="1:11" x14ac:dyDescent="0.25">
      <c r="A1451" s="4">
        <v>44743</v>
      </c>
      <c r="B1451" t="s">
        <v>16</v>
      </c>
      <c r="C1451" t="s">
        <v>13</v>
      </c>
      <c r="D1451" s="1">
        <v>4</v>
      </c>
      <c r="E1451" s="2">
        <v>11</v>
      </c>
      <c r="F1451" t="s">
        <v>12</v>
      </c>
      <c r="G1451" s="3">
        <v>77</v>
      </c>
      <c r="H1451" s="1">
        <v>33040340.469999999</v>
      </c>
      <c r="I1451" s="1">
        <v>0</v>
      </c>
      <c r="J1451" s="3" t="str">
        <f t="shared" si="44"/>
        <v>&gt;500 000</v>
      </c>
      <c r="K1451" t="str">
        <f t="shared" si="45"/>
        <v>0</v>
      </c>
    </row>
    <row r="1452" spans="1:11" x14ac:dyDescent="0.25">
      <c r="A1452" s="4">
        <v>44743</v>
      </c>
      <c r="B1452" t="s">
        <v>16</v>
      </c>
      <c r="C1452" t="s">
        <v>13</v>
      </c>
      <c r="D1452" s="1">
        <v>4</v>
      </c>
      <c r="E1452" s="2">
        <v>11</v>
      </c>
      <c r="F1452" t="s">
        <v>11</v>
      </c>
      <c r="G1452" s="3">
        <v>92</v>
      </c>
      <c r="H1452" s="1">
        <v>10439364.42</v>
      </c>
      <c r="I1452" s="1">
        <v>0</v>
      </c>
      <c r="J1452" s="3" t="str">
        <f t="shared" si="44"/>
        <v>&gt;500 000</v>
      </c>
      <c r="K1452" t="str">
        <f t="shared" si="45"/>
        <v>0</v>
      </c>
    </row>
    <row r="1453" spans="1:11" x14ac:dyDescent="0.25">
      <c r="A1453" s="4">
        <v>44774</v>
      </c>
      <c r="B1453" t="s">
        <v>16</v>
      </c>
      <c r="C1453" t="s">
        <v>13</v>
      </c>
      <c r="D1453" s="1">
        <v>1</v>
      </c>
      <c r="E1453" s="2">
        <v>11</v>
      </c>
      <c r="F1453" t="s">
        <v>12</v>
      </c>
      <c r="G1453" s="3">
        <v>21</v>
      </c>
      <c r="H1453" s="1">
        <v>7798546.3200000003</v>
      </c>
      <c r="I1453" s="1">
        <v>0</v>
      </c>
      <c r="J1453" s="3" t="str">
        <f t="shared" si="44"/>
        <v>&gt;500 000</v>
      </c>
      <c r="K1453" t="str">
        <f t="shared" si="45"/>
        <v>0</v>
      </c>
    </row>
    <row r="1454" spans="1:11" x14ac:dyDescent="0.25">
      <c r="A1454" s="4">
        <v>44774</v>
      </c>
      <c r="B1454" t="s">
        <v>16</v>
      </c>
      <c r="C1454" t="s">
        <v>13</v>
      </c>
      <c r="D1454" s="1">
        <v>2</v>
      </c>
      <c r="E1454" s="2">
        <v>11</v>
      </c>
      <c r="F1454" t="s">
        <v>12</v>
      </c>
      <c r="G1454" s="3">
        <v>26</v>
      </c>
      <c r="H1454" s="1">
        <v>10680797.720000001</v>
      </c>
      <c r="I1454" s="1">
        <v>0</v>
      </c>
      <c r="J1454" s="3" t="str">
        <f t="shared" si="44"/>
        <v>&gt;500 000</v>
      </c>
      <c r="K1454" t="str">
        <f t="shared" si="45"/>
        <v>0</v>
      </c>
    </row>
    <row r="1455" spans="1:11" x14ac:dyDescent="0.25">
      <c r="A1455" s="4">
        <v>44774</v>
      </c>
      <c r="B1455" t="s">
        <v>16</v>
      </c>
      <c r="C1455" t="s">
        <v>13</v>
      </c>
      <c r="D1455" s="1">
        <v>3</v>
      </c>
      <c r="E1455" s="2">
        <v>11</v>
      </c>
      <c r="F1455" t="s">
        <v>12</v>
      </c>
      <c r="G1455" s="3">
        <v>31</v>
      </c>
      <c r="H1455" s="1">
        <v>14418203.800000001</v>
      </c>
      <c r="I1455" s="1">
        <v>0</v>
      </c>
      <c r="J1455" s="3" t="str">
        <f t="shared" si="44"/>
        <v>&gt;500 000</v>
      </c>
      <c r="K1455" t="str">
        <f t="shared" si="45"/>
        <v>0</v>
      </c>
    </row>
    <row r="1456" spans="1:11" x14ac:dyDescent="0.25">
      <c r="A1456" s="4">
        <v>44774</v>
      </c>
      <c r="B1456" t="s">
        <v>16</v>
      </c>
      <c r="C1456" t="s">
        <v>13</v>
      </c>
      <c r="D1456" s="1">
        <v>4</v>
      </c>
      <c r="E1456" s="2">
        <v>11</v>
      </c>
      <c r="F1456" t="s">
        <v>12</v>
      </c>
      <c r="G1456" s="3">
        <v>14</v>
      </c>
      <c r="H1456" s="1">
        <v>6789228.7699999996</v>
      </c>
      <c r="I1456" s="1">
        <v>0</v>
      </c>
      <c r="J1456" s="3" t="str">
        <f t="shared" si="44"/>
        <v>&gt;500 000</v>
      </c>
      <c r="K1456" t="str">
        <f t="shared" si="45"/>
        <v>0</v>
      </c>
    </row>
    <row r="1457" spans="1:11" x14ac:dyDescent="0.25">
      <c r="A1457" s="4">
        <v>44805</v>
      </c>
      <c r="B1457" t="s">
        <v>16</v>
      </c>
      <c r="C1457" t="s">
        <v>13</v>
      </c>
      <c r="D1457" s="1">
        <v>1</v>
      </c>
      <c r="E1457" s="2">
        <v>11</v>
      </c>
      <c r="F1457" t="s">
        <v>12</v>
      </c>
      <c r="G1457" s="3">
        <v>9</v>
      </c>
      <c r="H1457" s="1">
        <v>3061666.12</v>
      </c>
      <c r="I1457" s="1">
        <v>0</v>
      </c>
      <c r="J1457" s="3" t="str">
        <f t="shared" si="44"/>
        <v>&gt;500 000</v>
      </c>
      <c r="K1457" t="str">
        <f t="shared" si="45"/>
        <v>0</v>
      </c>
    </row>
    <row r="1458" spans="1:11" x14ac:dyDescent="0.25">
      <c r="A1458" s="4">
        <v>44805</v>
      </c>
      <c r="B1458" t="s">
        <v>16</v>
      </c>
      <c r="C1458" t="s">
        <v>13</v>
      </c>
      <c r="D1458" s="1">
        <v>2</v>
      </c>
      <c r="E1458" s="2">
        <v>11</v>
      </c>
      <c r="F1458" t="s">
        <v>12</v>
      </c>
      <c r="G1458" s="3">
        <v>17</v>
      </c>
      <c r="H1458" s="1">
        <v>6105413.2199999997</v>
      </c>
      <c r="I1458" s="1">
        <v>0</v>
      </c>
      <c r="J1458" s="3" t="str">
        <f t="shared" si="44"/>
        <v>&gt;500 000</v>
      </c>
      <c r="K1458" t="str">
        <f t="shared" si="45"/>
        <v>0</v>
      </c>
    </row>
    <row r="1459" spans="1:11" x14ac:dyDescent="0.25">
      <c r="A1459" s="4">
        <v>44805</v>
      </c>
      <c r="B1459" t="s">
        <v>16</v>
      </c>
      <c r="C1459" t="s">
        <v>13</v>
      </c>
      <c r="D1459" s="1">
        <v>3</v>
      </c>
      <c r="E1459" s="2">
        <v>11</v>
      </c>
      <c r="F1459" t="s">
        <v>12</v>
      </c>
      <c r="G1459" s="3">
        <v>24</v>
      </c>
      <c r="H1459" s="1">
        <v>9993526.5800000001</v>
      </c>
      <c r="I1459" s="1">
        <v>0</v>
      </c>
      <c r="J1459" s="3" t="str">
        <f t="shared" si="44"/>
        <v>&gt;500 000</v>
      </c>
      <c r="K1459" t="str">
        <f t="shared" si="45"/>
        <v>0</v>
      </c>
    </row>
    <row r="1460" spans="1:11" x14ac:dyDescent="0.25">
      <c r="A1460" s="4">
        <v>44805</v>
      </c>
      <c r="B1460" t="s">
        <v>16</v>
      </c>
      <c r="C1460" t="s">
        <v>13</v>
      </c>
      <c r="D1460" s="1">
        <v>4</v>
      </c>
      <c r="E1460" s="2">
        <v>11</v>
      </c>
      <c r="F1460" t="s">
        <v>12</v>
      </c>
      <c r="G1460" s="3">
        <v>28</v>
      </c>
      <c r="H1460" s="1">
        <v>14073429.460000001</v>
      </c>
      <c r="I1460" s="1">
        <v>0</v>
      </c>
      <c r="J1460" s="3" t="str">
        <f t="shared" si="44"/>
        <v>&gt;500 000</v>
      </c>
      <c r="K1460" t="str">
        <f t="shared" si="45"/>
        <v>0</v>
      </c>
    </row>
    <row r="1461" spans="1:11" x14ac:dyDescent="0.25">
      <c r="A1461" s="4">
        <v>44835</v>
      </c>
      <c r="B1461" t="s">
        <v>16</v>
      </c>
      <c r="C1461" t="s">
        <v>13</v>
      </c>
      <c r="D1461" s="1">
        <v>1</v>
      </c>
      <c r="E1461" s="2">
        <v>11</v>
      </c>
      <c r="F1461" t="s">
        <v>12</v>
      </c>
      <c r="G1461" s="3">
        <v>18</v>
      </c>
      <c r="H1461" s="1">
        <v>6259913.3600000003</v>
      </c>
      <c r="I1461" s="1">
        <v>0</v>
      </c>
      <c r="J1461" s="3" t="str">
        <f t="shared" si="44"/>
        <v>&gt;500 000</v>
      </c>
      <c r="K1461" t="str">
        <f t="shared" si="45"/>
        <v>0</v>
      </c>
    </row>
    <row r="1462" spans="1:11" x14ac:dyDescent="0.25">
      <c r="A1462" s="4">
        <v>44835</v>
      </c>
      <c r="B1462" t="s">
        <v>16</v>
      </c>
      <c r="C1462" t="s">
        <v>13</v>
      </c>
      <c r="D1462" s="1">
        <v>2</v>
      </c>
      <c r="E1462" s="2">
        <v>11</v>
      </c>
      <c r="F1462" t="s">
        <v>12</v>
      </c>
      <c r="G1462" s="3">
        <v>8</v>
      </c>
      <c r="H1462" s="1">
        <v>2515103.4900000002</v>
      </c>
      <c r="I1462" s="1">
        <v>0</v>
      </c>
      <c r="J1462" s="3" t="str">
        <f t="shared" si="44"/>
        <v>&gt;500 000</v>
      </c>
      <c r="K1462" t="str">
        <f t="shared" si="45"/>
        <v>0</v>
      </c>
    </row>
    <row r="1463" spans="1:11" x14ac:dyDescent="0.25">
      <c r="A1463" s="4">
        <v>44835</v>
      </c>
      <c r="B1463" t="s">
        <v>16</v>
      </c>
      <c r="C1463" t="s">
        <v>13</v>
      </c>
      <c r="D1463" s="1">
        <v>3</v>
      </c>
      <c r="E1463" s="2">
        <v>11</v>
      </c>
      <c r="F1463" t="s">
        <v>12</v>
      </c>
      <c r="G1463" s="3">
        <v>11</v>
      </c>
      <c r="H1463" s="1">
        <v>4086442.78</v>
      </c>
      <c r="I1463" s="1">
        <v>0</v>
      </c>
      <c r="J1463" s="3" t="str">
        <f t="shared" si="44"/>
        <v>&gt;500 000</v>
      </c>
      <c r="K1463" t="str">
        <f t="shared" si="45"/>
        <v>0</v>
      </c>
    </row>
    <row r="1464" spans="1:11" x14ac:dyDescent="0.25">
      <c r="A1464" s="4">
        <v>44835</v>
      </c>
      <c r="B1464" t="s">
        <v>16</v>
      </c>
      <c r="C1464" t="s">
        <v>13</v>
      </c>
      <c r="D1464" s="1">
        <v>4</v>
      </c>
      <c r="E1464" s="2">
        <v>11</v>
      </c>
      <c r="F1464" t="s">
        <v>12</v>
      </c>
      <c r="G1464" s="3">
        <v>20</v>
      </c>
      <c r="H1464" s="1">
        <v>8580951.8300000001</v>
      </c>
      <c r="I1464" s="1">
        <v>0</v>
      </c>
      <c r="J1464" s="3" t="str">
        <f t="shared" si="44"/>
        <v>&gt;500 000</v>
      </c>
      <c r="K1464" t="str">
        <f t="shared" si="45"/>
        <v>0</v>
      </c>
    </row>
    <row r="1465" spans="1:11" x14ac:dyDescent="0.25">
      <c r="A1465" s="4">
        <v>44866</v>
      </c>
      <c r="B1465" t="s">
        <v>16</v>
      </c>
      <c r="C1465" t="s">
        <v>13</v>
      </c>
      <c r="D1465" s="1">
        <v>1</v>
      </c>
      <c r="E1465" s="2">
        <v>11</v>
      </c>
      <c r="F1465" t="s">
        <v>12</v>
      </c>
      <c r="G1465" s="3">
        <v>19</v>
      </c>
      <c r="H1465" s="1">
        <v>5804477.96</v>
      </c>
      <c r="I1465" s="1">
        <v>0</v>
      </c>
      <c r="J1465" s="3" t="str">
        <f t="shared" si="44"/>
        <v>&gt;500 000</v>
      </c>
      <c r="K1465" t="str">
        <f t="shared" si="45"/>
        <v>0</v>
      </c>
    </row>
    <row r="1466" spans="1:11" x14ac:dyDescent="0.25">
      <c r="A1466" s="4">
        <v>44866</v>
      </c>
      <c r="B1466" t="s">
        <v>16</v>
      </c>
      <c r="C1466" t="s">
        <v>13</v>
      </c>
      <c r="D1466" s="1">
        <v>2</v>
      </c>
      <c r="E1466" s="2">
        <v>11</v>
      </c>
      <c r="F1466" t="s">
        <v>12</v>
      </c>
      <c r="G1466" s="3">
        <v>15</v>
      </c>
      <c r="H1466" s="1">
        <v>5509685.7800000003</v>
      </c>
      <c r="I1466" s="1">
        <v>0</v>
      </c>
      <c r="J1466" s="3" t="str">
        <f t="shared" si="44"/>
        <v>&gt;500 000</v>
      </c>
      <c r="K1466" t="str">
        <f t="shared" si="45"/>
        <v>0</v>
      </c>
    </row>
    <row r="1467" spans="1:11" x14ac:dyDescent="0.25">
      <c r="A1467" s="4">
        <v>44866</v>
      </c>
      <c r="B1467" t="s">
        <v>16</v>
      </c>
      <c r="C1467" t="s">
        <v>13</v>
      </c>
      <c r="D1467" s="1">
        <v>3</v>
      </c>
      <c r="E1467" s="2">
        <v>11</v>
      </c>
      <c r="F1467" t="s">
        <v>12</v>
      </c>
      <c r="G1467" s="3">
        <v>4</v>
      </c>
      <c r="H1467" s="1">
        <v>1805811.77</v>
      </c>
      <c r="I1467" s="1">
        <v>0</v>
      </c>
      <c r="J1467" s="3" t="str">
        <f t="shared" si="44"/>
        <v>&gt;500 000</v>
      </c>
      <c r="K1467" t="str">
        <f t="shared" si="45"/>
        <v>0</v>
      </c>
    </row>
    <row r="1468" spans="1:11" x14ac:dyDescent="0.25">
      <c r="A1468" s="4">
        <v>44866</v>
      </c>
      <c r="B1468" t="s">
        <v>16</v>
      </c>
      <c r="C1468" t="s">
        <v>13</v>
      </c>
      <c r="D1468" s="1">
        <v>4</v>
      </c>
      <c r="E1468" s="2">
        <v>11</v>
      </c>
      <c r="F1468" t="s">
        <v>12</v>
      </c>
      <c r="G1468" s="3">
        <v>10</v>
      </c>
      <c r="H1468" s="1">
        <v>3603630.17</v>
      </c>
      <c r="I1468" s="1">
        <v>0</v>
      </c>
      <c r="J1468" s="3" t="str">
        <f t="shared" si="44"/>
        <v>&gt;500 000</v>
      </c>
      <c r="K1468" t="str">
        <f t="shared" si="45"/>
        <v>0</v>
      </c>
    </row>
    <row r="1469" spans="1:11" x14ac:dyDescent="0.25">
      <c r="A1469" s="4">
        <v>44896</v>
      </c>
      <c r="B1469" t="s">
        <v>16</v>
      </c>
      <c r="C1469" t="s">
        <v>13</v>
      </c>
      <c r="D1469" s="1">
        <v>1</v>
      </c>
      <c r="E1469" s="2">
        <v>11</v>
      </c>
      <c r="F1469" t="s">
        <v>12</v>
      </c>
      <c r="G1469" s="3">
        <v>19</v>
      </c>
      <c r="H1469" s="1">
        <v>5941679.7300000004</v>
      </c>
      <c r="I1469" s="1">
        <v>0</v>
      </c>
      <c r="J1469" s="3" t="str">
        <f t="shared" si="44"/>
        <v>&gt;500 000</v>
      </c>
      <c r="K1469" t="str">
        <f t="shared" si="45"/>
        <v>0</v>
      </c>
    </row>
    <row r="1470" spans="1:11" x14ac:dyDescent="0.25">
      <c r="A1470" s="4">
        <v>44896</v>
      </c>
      <c r="B1470" t="s">
        <v>16</v>
      </c>
      <c r="C1470" t="s">
        <v>13</v>
      </c>
      <c r="D1470" s="1">
        <v>1</v>
      </c>
      <c r="E1470" s="2">
        <v>11</v>
      </c>
      <c r="F1470" t="s">
        <v>11</v>
      </c>
      <c r="G1470" s="3">
        <v>48</v>
      </c>
      <c r="H1470" s="1">
        <v>3934800.01</v>
      </c>
      <c r="I1470" s="1">
        <v>0</v>
      </c>
      <c r="J1470" s="3" t="str">
        <f t="shared" si="44"/>
        <v>&gt;500 000</v>
      </c>
      <c r="K1470" t="str">
        <f t="shared" si="45"/>
        <v>0</v>
      </c>
    </row>
    <row r="1471" spans="1:11" x14ac:dyDescent="0.25">
      <c r="A1471" s="4">
        <v>44896</v>
      </c>
      <c r="B1471" t="s">
        <v>16</v>
      </c>
      <c r="C1471" t="s">
        <v>13</v>
      </c>
      <c r="D1471" s="1">
        <v>2</v>
      </c>
      <c r="E1471" s="2">
        <v>11</v>
      </c>
      <c r="F1471" t="s">
        <v>12</v>
      </c>
      <c r="G1471" s="3">
        <v>18</v>
      </c>
      <c r="H1471" s="1">
        <v>5545551.1600000001</v>
      </c>
      <c r="I1471" s="1">
        <v>0</v>
      </c>
      <c r="J1471" s="3" t="str">
        <f t="shared" si="44"/>
        <v>&gt;500 000</v>
      </c>
      <c r="K1471" t="str">
        <f t="shared" si="45"/>
        <v>0</v>
      </c>
    </row>
    <row r="1472" spans="1:11" x14ac:dyDescent="0.25">
      <c r="A1472" s="4">
        <v>44896</v>
      </c>
      <c r="B1472" t="s">
        <v>16</v>
      </c>
      <c r="C1472" t="s">
        <v>13</v>
      </c>
      <c r="D1472" s="1">
        <v>3</v>
      </c>
      <c r="E1472" s="2">
        <v>11</v>
      </c>
      <c r="F1472" t="s">
        <v>12</v>
      </c>
      <c r="G1472" s="3">
        <v>9</v>
      </c>
      <c r="H1472" s="1">
        <v>3858700.28</v>
      </c>
      <c r="I1472" s="1">
        <v>0</v>
      </c>
      <c r="J1472" s="3" t="str">
        <f t="shared" si="44"/>
        <v>&gt;500 000</v>
      </c>
      <c r="K1472" t="str">
        <f t="shared" si="45"/>
        <v>0</v>
      </c>
    </row>
    <row r="1473" spans="1:11" x14ac:dyDescent="0.25">
      <c r="A1473" s="4">
        <v>44896</v>
      </c>
      <c r="B1473" t="s">
        <v>16</v>
      </c>
      <c r="C1473" t="s">
        <v>13</v>
      </c>
      <c r="D1473" s="1">
        <v>4</v>
      </c>
      <c r="E1473" s="2">
        <v>11</v>
      </c>
      <c r="F1473" t="s">
        <v>12</v>
      </c>
      <c r="G1473" s="3">
        <v>4</v>
      </c>
      <c r="H1473" s="1">
        <v>1840100.98</v>
      </c>
      <c r="I1473" s="1">
        <v>0</v>
      </c>
      <c r="J1473" s="3" t="str">
        <f t="shared" si="44"/>
        <v>&gt;500 000</v>
      </c>
      <c r="K1473" t="str">
        <f t="shared" si="45"/>
        <v>0</v>
      </c>
    </row>
    <row r="1474" spans="1:11" x14ac:dyDescent="0.25">
      <c r="A1474" s="4">
        <v>44927</v>
      </c>
      <c r="B1474" t="s">
        <v>16</v>
      </c>
      <c r="C1474" t="s">
        <v>13</v>
      </c>
      <c r="D1474" s="1">
        <v>1</v>
      </c>
      <c r="E1474" s="2">
        <v>11</v>
      </c>
      <c r="F1474" t="s">
        <v>12</v>
      </c>
      <c r="G1474" s="3">
        <v>28</v>
      </c>
      <c r="H1474" s="1">
        <v>12415367.67</v>
      </c>
      <c r="I1474" s="1">
        <v>0</v>
      </c>
      <c r="J1474" s="3" t="str">
        <f t="shared" si="44"/>
        <v>&gt;500 000</v>
      </c>
      <c r="K1474" t="str">
        <f t="shared" si="45"/>
        <v>0</v>
      </c>
    </row>
    <row r="1475" spans="1:11" x14ac:dyDescent="0.25">
      <c r="A1475" s="4">
        <v>44927</v>
      </c>
      <c r="B1475" t="s">
        <v>16</v>
      </c>
      <c r="C1475" t="s">
        <v>13</v>
      </c>
      <c r="D1475" s="1">
        <v>2</v>
      </c>
      <c r="E1475" s="2">
        <v>11</v>
      </c>
      <c r="F1475" t="s">
        <v>12</v>
      </c>
      <c r="G1475" s="3">
        <v>19</v>
      </c>
      <c r="H1475" s="1">
        <v>6076165.7699999996</v>
      </c>
      <c r="I1475" s="1">
        <v>0</v>
      </c>
      <c r="J1475" s="3" t="str">
        <f t="shared" si="44"/>
        <v>&gt;500 000</v>
      </c>
      <c r="K1475" t="str">
        <f t="shared" si="45"/>
        <v>0</v>
      </c>
    </row>
    <row r="1476" spans="1:11" x14ac:dyDescent="0.25">
      <c r="A1476" s="4">
        <v>44927</v>
      </c>
      <c r="B1476" t="s">
        <v>16</v>
      </c>
      <c r="C1476" t="s">
        <v>13</v>
      </c>
      <c r="D1476" s="1">
        <v>2</v>
      </c>
      <c r="E1476" s="2">
        <v>11</v>
      </c>
      <c r="F1476" t="s">
        <v>11</v>
      </c>
      <c r="G1476" s="3">
        <v>47</v>
      </c>
      <c r="H1476" s="1">
        <v>3939572.65</v>
      </c>
      <c r="I1476" s="1">
        <v>0</v>
      </c>
      <c r="J1476" s="3" t="str">
        <f t="shared" ref="J1476:J1539" si="46">IF(H1476&lt;1000,"&lt;1000",IF(AND(H1476&gt;1000,H1476&lt;10000),"Между 1000 и 10 000",IF(AND(H1476&gt;10000,H1476&lt;50000),"Между 10 000 и 50 000",IF(AND(H1476&gt;50000,H1476&lt;100000),"Между 50 000 и 100 000",IF(AND(H1476&gt;100000,H1476&lt;500000),"Между 100 000 и 500 000","&gt;500 000")))))</f>
        <v>&gt;500 000</v>
      </c>
      <c r="K1476" t="str">
        <f t="shared" ref="K1476:K1539" si="47">IF(I1476=0,"0",IF(I1476&lt;1000,"&lt;1000",IF(AND(I1476&gt;1000,I1476&lt;10000),"Между 1000 и 10 000",IF(AND(I1476&gt;10000,I1476&lt;50000),"Между 10 000 и 50 000",IF(AND(I1476&gt;50000,I1476&lt;100000),"Между 50 000 и 100 000",IF(AND(I1476&gt;100000,I1476&lt;500000),"Между 100 000 и 500 000",IF(AND(I1476&gt;500000,I1476&lt;1000000),"Между 500 000 и 1 000 000","&gt;1 000 000")))))))</f>
        <v>0</v>
      </c>
    </row>
    <row r="1477" spans="1:11" x14ac:dyDescent="0.25">
      <c r="A1477" s="4">
        <v>44927</v>
      </c>
      <c r="B1477" t="s">
        <v>16</v>
      </c>
      <c r="C1477" t="s">
        <v>13</v>
      </c>
      <c r="D1477" s="1">
        <v>3</v>
      </c>
      <c r="E1477" s="2">
        <v>11</v>
      </c>
      <c r="F1477" t="s">
        <v>12</v>
      </c>
      <c r="G1477" s="3">
        <v>17</v>
      </c>
      <c r="H1477" s="1">
        <v>5649526.2300000004</v>
      </c>
      <c r="I1477" s="1">
        <v>0</v>
      </c>
      <c r="J1477" s="3" t="str">
        <f t="shared" si="46"/>
        <v>&gt;500 000</v>
      </c>
      <c r="K1477" t="str">
        <f t="shared" si="47"/>
        <v>0</v>
      </c>
    </row>
    <row r="1478" spans="1:11" x14ac:dyDescent="0.25">
      <c r="A1478" s="4">
        <v>44927</v>
      </c>
      <c r="B1478" t="s">
        <v>16</v>
      </c>
      <c r="C1478" t="s">
        <v>13</v>
      </c>
      <c r="D1478" s="1">
        <v>4</v>
      </c>
      <c r="E1478" s="2">
        <v>11</v>
      </c>
      <c r="F1478" t="s">
        <v>12</v>
      </c>
      <c r="G1478" s="3">
        <v>9</v>
      </c>
      <c r="H1478" s="1">
        <v>3944988.61</v>
      </c>
      <c r="I1478" s="1">
        <v>0</v>
      </c>
      <c r="J1478" s="3" t="str">
        <f t="shared" si="46"/>
        <v>&gt;500 000</v>
      </c>
      <c r="K1478" t="str">
        <f t="shared" si="47"/>
        <v>0</v>
      </c>
    </row>
    <row r="1479" spans="1:11" x14ac:dyDescent="0.25">
      <c r="A1479" s="4">
        <v>44958</v>
      </c>
      <c r="B1479" t="s">
        <v>16</v>
      </c>
      <c r="C1479" t="s">
        <v>13</v>
      </c>
      <c r="D1479" s="1">
        <v>1</v>
      </c>
      <c r="E1479" s="2">
        <v>11</v>
      </c>
      <c r="F1479" t="s">
        <v>12</v>
      </c>
      <c r="G1479" s="3">
        <v>24</v>
      </c>
      <c r="H1479" s="1">
        <v>8398935.1799999997</v>
      </c>
      <c r="I1479" s="1">
        <v>0</v>
      </c>
      <c r="J1479" s="3" t="str">
        <f t="shared" si="46"/>
        <v>&gt;500 000</v>
      </c>
      <c r="K1479" t="str">
        <f t="shared" si="47"/>
        <v>0</v>
      </c>
    </row>
    <row r="1480" spans="1:11" x14ac:dyDescent="0.25">
      <c r="A1480" s="4">
        <v>44958</v>
      </c>
      <c r="B1480" t="s">
        <v>16</v>
      </c>
      <c r="C1480" t="s">
        <v>13</v>
      </c>
      <c r="D1480" s="1">
        <v>1</v>
      </c>
      <c r="E1480" s="2">
        <v>11</v>
      </c>
      <c r="F1480" t="s">
        <v>11</v>
      </c>
      <c r="G1480" s="3">
        <v>85</v>
      </c>
      <c r="H1480" s="1">
        <v>7412151.8899999997</v>
      </c>
      <c r="I1480" s="1">
        <v>0</v>
      </c>
      <c r="J1480" s="3" t="str">
        <f t="shared" si="46"/>
        <v>&gt;500 000</v>
      </c>
      <c r="K1480" t="str">
        <f t="shared" si="47"/>
        <v>0</v>
      </c>
    </row>
    <row r="1481" spans="1:11" x14ac:dyDescent="0.25">
      <c r="A1481" s="4">
        <v>44958</v>
      </c>
      <c r="B1481" t="s">
        <v>16</v>
      </c>
      <c r="C1481" t="s">
        <v>13</v>
      </c>
      <c r="D1481" s="1">
        <v>2</v>
      </c>
      <c r="E1481" s="2">
        <v>11</v>
      </c>
      <c r="F1481" t="s">
        <v>12</v>
      </c>
      <c r="G1481" s="3">
        <v>27</v>
      </c>
      <c r="H1481" s="1">
        <v>12059067.880000001</v>
      </c>
      <c r="I1481" s="1">
        <v>0</v>
      </c>
      <c r="J1481" s="3" t="str">
        <f t="shared" si="46"/>
        <v>&gt;500 000</v>
      </c>
      <c r="K1481" t="str">
        <f t="shared" si="47"/>
        <v>0</v>
      </c>
    </row>
    <row r="1482" spans="1:11" x14ac:dyDescent="0.25">
      <c r="A1482" s="4">
        <v>44958</v>
      </c>
      <c r="B1482" t="s">
        <v>16</v>
      </c>
      <c r="C1482" t="s">
        <v>13</v>
      </c>
      <c r="D1482" s="1">
        <v>3</v>
      </c>
      <c r="E1482" s="2">
        <v>11</v>
      </c>
      <c r="F1482" t="s">
        <v>12</v>
      </c>
      <c r="G1482" s="3">
        <v>18</v>
      </c>
      <c r="H1482" s="1">
        <v>6171359.8099999996</v>
      </c>
      <c r="I1482" s="1">
        <v>0</v>
      </c>
      <c r="J1482" s="3" t="str">
        <f t="shared" si="46"/>
        <v>&gt;500 000</v>
      </c>
      <c r="K1482" t="str">
        <f t="shared" si="47"/>
        <v>0</v>
      </c>
    </row>
    <row r="1483" spans="1:11" x14ac:dyDescent="0.25">
      <c r="A1483" s="4">
        <v>44958</v>
      </c>
      <c r="B1483" t="s">
        <v>16</v>
      </c>
      <c r="C1483" t="s">
        <v>13</v>
      </c>
      <c r="D1483" s="1">
        <v>4</v>
      </c>
      <c r="E1483" s="2">
        <v>11</v>
      </c>
      <c r="F1483" t="s">
        <v>12</v>
      </c>
      <c r="G1483" s="3">
        <v>15</v>
      </c>
      <c r="H1483" s="1">
        <v>5693770.2400000002</v>
      </c>
      <c r="I1483" s="1">
        <v>0</v>
      </c>
      <c r="J1483" s="3" t="str">
        <f t="shared" si="46"/>
        <v>&gt;500 000</v>
      </c>
      <c r="K1483" t="str">
        <f t="shared" si="47"/>
        <v>0</v>
      </c>
    </row>
    <row r="1484" spans="1:11" x14ac:dyDescent="0.25">
      <c r="A1484" s="4">
        <v>45017</v>
      </c>
      <c r="B1484" t="s">
        <v>16</v>
      </c>
      <c r="C1484" t="s">
        <v>13</v>
      </c>
      <c r="D1484" s="1">
        <v>1</v>
      </c>
      <c r="E1484" s="2">
        <v>11</v>
      </c>
      <c r="F1484" t="s">
        <v>12</v>
      </c>
      <c r="G1484" s="3">
        <v>3</v>
      </c>
      <c r="H1484" s="1">
        <v>1311018.3899999999</v>
      </c>
      <c r="I1484" s="1">
        <v>0</v>
      </c>
      <c r="J1484" s="3" t="str">
        <f t="shared" si="46"/>
        <v>&gt;500 000</v>
      </c>
      <c r="K1484" t="str">
        <f t="shared" si="47"/>
        <v>0</v>
      </c>
    </row>
    <row r="1485" spans="1:11" x14ac:dyDescent="0.25">
      <c r="A1485" s="4">
        <v>45017</v>
      </c>
      <c r="B1485" t="s">
        <v>16</v>
      </c>
      <c r="C1485" t="s">
        <v>13</v>
      </c>
      <c r="D1485" s="1">
        <v>1</v>
      </c>
      <c r="E1485" s="2">
        <v>11</v>
      </c>
      <c r="F1485" t="s">
        <v>11</v>
      </c>
      <c r="G1485" s="3">
        <v>8</v>
      </c>
      <c r="H1485" s="1">
        <v>255865.58</v>
      </c>
      <c r="I1485" s="1">
        <v>0</v>
      </c>
      <c r="J1485" s="3" t="str">
        <f t="shared" si="46"/>
        <v>Между 100 000 и 500 000</v>
      </c>
      <c r="K1485" t="str">
        <f t="shared" si="47"/>
        <v>0</v>
      </c>
    </row>
    <row r="1486" spans="1:11" x14ac:dyDescent="0.25">
      <c r="A1486" s="4">
        <v>45047</v>
      </c>
      <c r="B1486" t="s">
        <v>16</v>
      </c>
      <c r="C1486" t="s">
        <v>13</v>
      </c>
      <c r="D1486" s="1">
        <v>1</v>
      </c>
      <c r="E1486" s="2">
        <v>11</v>
      </c>
      <c r="F1486" t="s">
        <v>12</v>
      </c>
      <c r="G1486" s="3">
        <v>26</v>
      </c>
      <c r="H1486" s="1">
        <v>9920791.9100000001</v>
      </c>
      <c r="I1486" s="1">
        <v>0</v>
      </c>
      <c r="J1486" s="3" t="str">
        <f t="shared" si="46"/>
        <v>&gt;500 000</v>
      </c>
      <c r="K1486" t="str">
        <f t="shared" si="47"/>
        <v>0</v>
      </c>
    </row>
    <row r="1487" spans="1:11" x14ac:dyDescent="0.25">
      <c r="A1487" s="4">
        <v>45047</v>
      </c>
      <c r="B1487" t="s">
        <v>16</v>
      </c>
      <c r="C1487" t="s">
        <v>13</v>
      </c>
      <c r="D1487" s="1">
        <v>2</v>
      </c>
      <c r="E1487" s="2">
        <v>11</v>
      </c>
      <c r="F1487" t="s">
        <v>12</v>
      </c>
      <c r="G1487" s="3">
        <v>3</v>
      </c>
      <c r="H1487" s="1">
        <v>1336061.4099999999</v>
      </c>
      <c r="I1487" s="1">
        <v>0</v>
      </c>
      <c r="J1487" s="3" t="str">
        <f t="shared" si="46"/>
        <v>&gt;500 000</v>
      </c>
      <c r="K1487" t="str">
        <f t="shared" si="47"/>
        <v>0</v>
      </c>
    </row>
    <row r="1488" spans="1:11" x14ac:dyDescent="0.25">
      <c r="A1488" s="4">
        <v>45047</v>
      </c>
      <c r="B1488" t="s">
        <v>16</v>
      </c>
      <c r="C1488" t="s">
        <v>13</v>
      </c>
      <c r="D1488" s="1">
        <v>2</v>
      </c>
      <c r="E1488" s="2">
        <v>11</v>
      </c>
      <c r="F1488" t="s">
        <v>11</v>
      </c>
      <c r="G1488" s="3">
        <v>8</v>
      </c>
      <c r="H1488" s="1">
        <v>263406.92</v>
      </c>
      <c r="I1488" s="1">
        <v>0</v>
      </c>
      <c r="J1488" s="3" t="str">
        <f t="shared" si="46"/>
        <v>Между 100 000 и 500 000</v>
      </c>
      <c r="K1488" t="str">
        <f t="shared" si="47"/>
        <v>0</v>
      </c>
    </row>
    <row r="1489" spans="1:11" x14ac:dyDescent="0.25">
      <c r="A1489" s="4">
        <v>45078</v>
      </c>
      <c r="B1489" t="s">
        <v>16</v>
      </c>
      <c r="C1489" t="s">
        <v>13</v>
      </c>
      <c r="D1489" s="1">
        <v>1</v>
      </c>
      <c r="E1489" s="2">
        <v>11</v>
      </c>
      <c r="F1489" t="s">
        <v>12</v>
      </c>
      <c r="G1489" s="3">
        <v>91</v>
      </c>
      <c r="H1489" s="1">
        <v>39963034.030000001</v>
      </c>
      <c r="I1489" s="1">
        <v>0</v>
      </c>
      <c r="J1489" s="3" t="str">
        <f t="shared" si="46"/>
        <v>&gt;500 000</v>
      </c>
      <c r="K1489" t="str">
        <f t="shared" si="47"/>
        <v>0</v>
      </c>
    </row>
    <row r="1490" spans="1:11" x14ac:dyDescent="0.25">
      <c r="A1490" s="4">
        <v>45078</v>
      </c>
      <c r="B1490" t="s">
        <v>16</v>
      </c>
      <c r="C1490" t="s">
        <v>13</v>
      </c>
      <c r="D1490" s="1">
        <v>2</v>
      </c>
      <c r="E1490" s="2">
        <v>11</v>
      </c>
      <c r="F1490" t="s">
        <v>12</v>
      </c>
      <c r="G1490" s="3">
        <v>23</v>
      </c>
      <c r="H1490" s="1">
        <v>8272634.5700000003</v>
      </c>
      <c r="I1490" s="1">
        <v>0</v>
      </c>
      <c r="J1490" s="3" t="str">
        <f t="shared" si="46"/>
        <v>&gt;500 000</v>
      </c>
      <c r="K1490" t="str">
        <f t="shared" si="47"/>
        <v>0</v>
      </c>
    </row>
    <row r="1491" spans="1:11" x14ac:dyDescent="0.25">
      <c r="A1491" s="4">
        <v>45078</v>
      </c>
      <c r="B1491" t="s">
        <v>16</v>
      </c>
      <c r="C1491" t="s">
        <v>13</v>
      </c>
      <c r="D1491" s="1">
        <v>2</v>
      </c>
      <c r="E1491" s="2">
        <v>11</v>
      </c>
      <c r="F1491" t="s">
        <v>11</v>
      </c>
      <c r="G1491" s="3">
        <v>53</v>
      </c>
      <c r="H1491" s="1">
        <v>3580775.44</v>
      </c>
      <c r="I1491" s="1">
        <v>0</v>
      </c>
      <c r="J1491" s="3" t="str">
        <f t="shared" si="46"/>
        <v>&gt;500 000</v>
      </c>
      <c r="K1491" t="str">
        <f t="shared" si="47"/>
        <v>0</v>
      </c>
    </row>
    <row r="1492" spans="1:11" x14ac:dyDescent="0.25">
      <c r="A1492" s="4">
        <v>45078</v>
      </c>
      <c r="B1492" t="s">
        <v>16</v>
      </c>
      <c r="C1492" t="s">
        <v>13</v>
      </c>
      <c r="D1492" s="1">
        <v>3</v>
      </c>
      <c r="E1492" s="2">
        <v>11</v>
      </c>
      <c r="F1492" t="s">
        <v>12</v>
      </c>
      <c r="G1492" s="3">
        <v>2</v>
      </c>
      <c r="H1492" s="1">
        <v>741418.63</v>
      </c>
      <c r="I1492" s="1">
        <v>0</v>
      </c>
      <c r="J1492" s="3" t="str">
        <f t="shared" si="46"/>
        <v>&gt;500 000</v>
      </c>
      <c r="K1492" t="str">
        <f t="shared" si="47"/>
        <v>0</v>
      </c>
    </row>
    <row r="1493" spans="1:11" x14ac:dyDescent="0.25">
      <c r="A1493" s="4">
        <v>45078</v>
      </c>
      <c r="B1493" t="s">
        <v>16</v>
      </c>
      <c r="C1493" t="s">
        <v>13</v>
      </c>
      <c r="D1493" s="1">
        <v>3</v>
      </c>
      <c r="E1493" s="2">
        <v>11</v>
      </c>
      <c r="F1493" t="s">
        <v>11</v>
      </c>
      <c r="G1493" s="3">
        <v>6</v>
      </c>
      <c r="H1493" s="1">
        <v>246062.28</v>
      </c>
      <c r="I1493" s="1">
        <v>0</v>
      </c>
      <c r="J1493" s="3" t="str">
        <f t="shared" si="46"/>
        <v>Между 100 000 и 500 000</v>
      </c>
      <c r="K1493" t="str">
        <f t="shared" si="47"/>
        <v>0</v>
      </c>
    </row>
    <row r="1494" spans="1:11" x14ac:dyDescent="0.25">
      <c r="A1494" s="4">
        <v>44562</v>
      </c>
      <c r="B1494" t="s">
        <v>16</v>
      </c>
      <c r="C1494" t="s">
        <v>13</v>
      </c>
      <c r="D1494" s="1">
        <v>2</v>
      </c>
      <c r="E1494" s="2">
        <v>11</v>
      </c>
      <c r="F1494" t="s">
        <v>12</v>
      </c>
      <c r="G1494" s="3">
        <v>85</v>
      </c>
      <c r="H1494" s="1">
        <v>38358713.780000001</v>
      </c>
      <c r="I1494" s="1">
        <v>0</v>
      </c>
      <c r="J1494" s="3" t="str">
        <f t="shared" si="46"/>
        <v>&gt;500 000</v>
      </c>
      <c r="K1494" t="str">
        <f t="shared" si="47"/>
        <v>0</v>
      </c>
    </row>
    <row r="1495" spans="1:11" x14ac:dyDescent="0.25">
      <c r="A1495" s="4">
        <v>44562</v>
      </c>
      <c r="B1495" t="s">
        <v>16</v>
      </c>
      <c r="C1495" t="s">
        <v>13</v>
      </c>
      <c r="D1495" s="1">
        <v>4</v>
      </c>
      <c r="E1495" s="2">
        <v>12</v>
      </c>
      <c r="F1495" t="s">
        <v>12</v>
      </c>
      <c r="G1495" s="3">
        <v>4</v>
      </c>
      <c r="H1495" s="1">
        <v>1067953.3400000001</v>
      </c>
      <c r="I1495" s="1">
        <v>0</v>
      </c>
      <c r="J1495" s="3" t="str">
        <f t="shared" si="46"/>
        <v>&gt;500 000</v>
      </c>
      <c r="K1495" t="str">
        <f t="shared" si="47"/>
        <v>0</v>
      </c>
    </row>
    <row r="1496" spans="1:11" x14ac:dyDescent="0.25">
      <c r="A1496" s="4">
        <v>44593</v>
      </c>
      <c r="B1496" t="s">
        <v>16</v>
      </c>
      <c r="C1496" t="s">
        <v>13</v>
      </c>
      <c r="D1496" s="1">
        <v>1</v>
      </c>
      <c r="E1496" s="2">
        <v>12</v>
      </c>
      <c r="F1496" t="s">
        <v>12</v>
      </c>
      <c r="G1496" s="3">
        <v>98</v>
      </c>
      <c r="H1496" s="1">
        <v>35936345.969999999</v>
      </c>
      <c r="I1496" s="1">
        <v>0</v>
      </c>
      <c r="J1496" s="3" t="str">
        <f t="shared" si="46"/>
        <v>&gt;500 000</v>
      </c>
      <c r="K1496" t="str">
        <f t="shared" si="47"/>
        <v>0</v>
      </c>
    </row>
    <row r="1497" spans="1:11" x14ac:dyDescent="0.25">
      <c r="A1497" s="4">
        <v>44593</v>
      </c>
      <c r="B1497" t="s">
        <v>16</v>
      </c>
      <c r="C1497" t="s">
        <v>13</v>
      </c>
      <c r="D1497" s="1">
        <v>2</v>
      </c>
      <c r="E1497" s="2">
        <v>12</v>
      </c>
      <c r="F1497" t="s">
        <v>12</v>
      </c>
      <c r="G1497" s="3">
        <v>56</v>
      </c>
      <c r="H1497" s="1">
        <v>21314432.420000002</v>
      </c>
      <c r="I1497" s="1">
        <v>0</v>
      </c>
      <c r="J1497" s="3" t="str">
        <f t="shared" si="46"/>
        <v>&gt;500 000</v>
      </c>
      <c r="K1497" t="str">
        <f t="shared" si="47"/>
        <v>0</v>
      </c>
    </row>
    <row r="1498" spans="1:11" x14ac:dyDescent="0.25">
      <c r="A1498" s="4">
        <v>44593</v>
      </c>
      <c r="B1498" t="s">
        <v>16</v>
      </c>
      <c r="C1498" t="s">
        <v>13</v>
      </c>
      <c r="D1498" s="1">
        <v>3</v>
      </c>
      <c r="E1498" s="2">
        <v>12</v>
      </c>
      <c r="F1498" t="s">
        <v>12</v>
      </c>
      <c r="G1498" s="3">
        <v>71</v>
      </c>
      <c r="H1498" s="1">
        <v>28071804.140000001</v>
      </c>
      <c r="I1498" s="1">
        <v>0</v>
      </c>
      <c r="J1498" s="3" t="str">
        <f t="shared" si="46"/>
        <v>&gt;500 000</v>
      </c>
      <c r="K1498" t="str">
        <f t="shared" si="47"/>
        <v>0</v>
      </c>
    </row>
    <row r="1499" spans="1:11" x14ac:dyDescent="0.25">
      <c r="A1499" s="4">
        <v>44593</v>
      </c>
      <c r="B1499" t="s">
        <v>16</v>
      </c>
      <c r="C1499" t="s">
        <v>13</v>
      </c>
      <c r="D1499" s="1">
        <v>3</v>
      </c>
      <c r="E1499" s="2">
        <v>12</v>
      </c>
      <c r="F1499" t="s">
        <v>11</v>
      </c>
      <c r="G1499" s="3">
        <v>107</v>
      </c>
      <c r="H1499" s="1">
        <v>10633618.109999999</v>
      </c>
      <c r="I1499" s="1">
        <v>0</v>
      </c>
      <c r="J1499" s="3" t="str">
        <f t="shared" si="46"/>
        <v>&gt;500 000</v>
      </c>
      <c r="K1499" t="str">
        <f t="shared" si="47"/>
        <v>0</v>
      </c>
    </row>
    <row r="1500" spans="1:11" x14ac:dyDescent="0.25">
      <c r="A1500" s="4">
        <v>44593</v>
      </c>
      <c r="B1500" t="s">
        <v>16</v>
      </c>
      <c r="C1500" t="s">
        <v>13</v>
      </c>
      <c r="D1500" s="1">
        <v>4</v>
      </c>
      <c r="E1500" s="2">
        <v>12</v>
      </c>
      <c r="F1500" t="s">
        <v>12</v>
      </c>
      <c r="G1500" s="3">
        <v>48</v>
      </c>
      <c r="H1500" s="1">
        <v>20395653.300000001</v>
      </c>
      <c r="I1500" s="1">
        <v>0</v>
      </c>
      <c r="J1500" s="3" t="str">
        <f t="shared" si="46"/>
        <v>&gt;500 000</v>
      </c>
      <c r="K1500" t="str">
        <f t="shared" si="47"/>
        <v>0</v>
      </c>
    </row>
    <row r="1501" spans="1:11" x14ac:dyDescent="0.25">
      <c r="A1501" s="4">
        <v>44621</v>
      </c>
      <c r="B1501" t="s">
        <v>16</v>
      </c>
      <c r="C1501" t="s">
        <v>13</v>
      </c>
      <c r="D1501" s="1">
        <v>1</v>
      </c>
      <c r="E1501" s="2">
        <v>12</v>
      </c>
      <c r="F1501" t="s">
        <v>12</v>
      </c>
      <c r="G1501" s="3">
        <v>72</v>
      </c>
      <c r="H1501" s="1">
        <v>27103781.920000002</v>
      </c>
      <c r="I1501" s="1">
        <v>0</v>
      </c>
      <c r="J1501" s="3" t="str">
        <f t="shared" si="46"/>
        <v>&gt;500 000</v>
      </c>
      <c r="K1501" t="str">
        <f t="shared" si="47"/>
        <v>0</v>
      </c>
    </row>
    <row r="1502" spans="1:11" x14ac:dyDescent="0.25">
      <c r="A1502" s="4">
        <v>44621</v>
      </c>
      <c r="B1502" t="s">
        <v>16</v>
      </c>
      <c r="C1502" t="s">
        <v>13</v>
      </c>
      <c r="D1502" s="1">
        <v>2</v>
      </c>
      <c r="E1502" s="2">
        <v>12</v>
      </c>
      <c r="F1502" t="s">
        <v>12</v>
      </c>
      <c r="G1502" s="3">
        <v>82</v>
      </c>
      <c r="H1502" s="1">
        <v>32720014.050000001</v>
      </c>
      <c r="I1502" s="1">
        <v>0</v>
      </c>
      <c r="J1502" s="3" t="str">
        <f t="shared" si="46"/>
        <v>&gt;500 000</v>
      </c>
      <c r="K1502" t="str">
        <f t="shared" si="47"/>
        <v>0</v>
      </c>
    </row>
    <row r="1503" spans="1:11" x14ac:dyDescent="0.25">
      <c r="A1503" s="4">
        <v>44621</v>
      </c>
      <c r="B1503" t="s">
        <v>16</v>
      </c>
      <c r="C1503" t="s">
        <v>13</v>
      </c>
      <c r="D1503" s="1">
        <v>3</v>
      </c>
      <c r="E1503" s="2">
        <v>12</v>
      </c>
      <c r="F1503" t="s">
        <v>12</v>
      </c>
      <c r="G1503" s="3">
        <v>51</v>
      </c>
      <c r="H1503" s="1">
        <v>19883184.18</v>
      </c>
      <c r="I1503" s="1">
        <v>0</v>
      </c>
      <c r="J1503" s="3" t="str">
        <f t="shared" si="46"/>
        <v>&gt;500 000</v>
      </c>
      <c r="K1503" t="str">
        <f t="shared" si="47"/>
        <v>0</v>
      </c>
    </row>
    <row r="1504" spans="1:11" x14ac:dyDescent="0.25">
      <c r="A1504" s="4">
        <v>44621</v>
      </c>
      <c r="B1504" t="s">
        <v>16</v>
      </c>
      <c r="C1504" t="s">
        <v>13</v>
      </c>
      <c r="D1504" s="1">
        <v>4</v>
      </c>
      <c r="E1504" s="2">
        <v>12</v>
      </c>
      <c r="F1504" t="s">
        <v>12</v>
      </c>
      <c r="G1504" s="3">
        <v>69</v>
      </c>
      <c r="H1504" s="1">
        <v>27766048.960000001</v>
      </c>
      <c r="I1504" s="1">
        <v>0</v>
      </c>
      <c r="J1504" s="3" t="str">
        <f t="shared" si="46"/>
        <v>&gt;500 000</v>
      </c>
      <c r="K1504" t="str">
        <f t="shared" si="47"/>
        <v>0</v>
      </c>
    </row>
    <row r="1505" spans="1:11" x14ac:dyDescent="0.25">
      <c r="A1505" s="4">
        <v>44621</v>
      </c>
      <c r="B1505" t="s">
        <v>16</v>
      </c>
      <c r="C1505" t="s">
        <v>13</v>
      </c>
      <c r="D1505" s="1">
        <v>4</v>
      </c>
      <c r="E1505" s="2">
        <v>12</v>
      </c>
      <c r="F1505" t="s">
        <v>11</v>
      </c>
      <c r="G1505" s="3">
        <v>99</v>
      </c>
      <c r="H1505" s="1">
        <v>10542566.6</v>
      </c>
      <c r="I1505" s="1">
        <v>0</v>
      </c>
      <c r="J1505" s="3" t="str">
        <f t="shared" si="46"/>
        <v>&gt;500 000</v>
      </c>
      <c r="K1505" t="str">
        <f t="shared" si="47"/>
        <v>0</v>
      </c>
    </row>
    <row r="1506" spans="1:11" x14ac:dyDescent="0.25">
      <c r="A1506" s="4">
        <v>44652</v>
      </c>
      <c r="B1506" t="s">
        <v>16</v>
      </c>
      <c r="C1506" t="s">
        <v>13</v>
      </c>
      <c r="D1506" s="1">
        <v>1</v>
      </c>
      <c r="E1506" s="2">
        <v>12</v>
      </c>
      <c r="F1506" t="s">
        <v>12</v>
      </c>
      <c r="G1506" s="3">
        <v>389</v>
      </c>
      <c r="H1506" s="1">
        <v>137644795.87</v>
      </c>
      <c r="I1506" s="1">
        <v>0</v>
      </c>
      <c r="J1506" s="3" t="str">
        <f t="shared" si="46"/>
        <v>&gt;500 000</v>
      </c>
      <c r="K1506" t="str">
        <f t="shared" si="47"/>
        <v>0</v>
      </c>
    </row>
    <row r="1507" spans="1:11" x14ac:dyDescent="0.25">
      <c r="A1507" s="4">
        <v>44652</v>
      </c>
      <c r="B1507" t="s">
        <v>16</v>
      </c>
      <c r="C1507" t="s">
        <v>13</v>
      </c>
      <c r="D1507" s="1">
        <v>2</v>
      </c>
      <c r="E1507" s="2">
        <v>12</v>
      </c>
      <c r="F1507" t="s">
        <v>12</v>
      </c>
      <c r="G1507" s="3">
        <v>58</v>
      </c>
      <c r="H1507" s="1">
        <v>24090647.899999999</v>
      </c>
      <c r="I1507" s="1">
        <v>0</v>
      </c>
      <c r="J1507" s="3" t="str">
        <f t="shared" si="46"/>
        <v>&gt;500 000</v>
      </c>
      <c r="K1507" t="str">
        <f t="shared" si="47"/>
        <v>0</v>
      </c>
    </row>
    <row r="1508" spans="1:11" x14ac:dyDescent="0.25">
      <c r="A1508" s="4">
        <v>44652</v>
      </c>
      <c r="B1508" t="s">
        <v>16</v>
      </c>
      <c r="C1508" t="s">
        <v>13</v>
      </c>
      <c r="D1508" s="1">
        <v>3</v>
      </c>
      <c r="E1508" s="2">
        <v>12</v>
      </c>
      <c r="F1508" t="s">
        <v>12</v>
      </c>
      <c r="G1508" s="3">
        <v>78</v>
      </c>
      <c r="H1508" s="1">
        <v>32310133.98</v>
      </c>
      <c r="I1508" s="1">
        <v>0</v>
      </c>
      <c r="J1508" s="3" t="str">
        <f t="shared" si="46"/>
        <v>&gt;500 000</v>
      </c>
      <c r="K1508" t="str">
        <f t="shared" si="47"/>
        <v>0</v>
      </c>
    </row>
    <row r="1509" spans="1:11" x14ac:dyDescent="0.25">
      <c r="A1509" s="4">
        <v>44652</v>
      </c>
      <c r="B1509" t="s">
        <v>16</v>
      </c>
      <c r="C1509" t="s">
        <v>13</v>
      </c>
      <c r="D1509" s="1">
        <v>4</v>
      </c>
      <c r="E1509" s="2">
        <v>12</v>
      </c>
      <c r="F1509" t="s">
        <v>12</v>
      </c>
      <c r="G1509" s="3">
        <v>48</v>
      </c>
      <c r="H1509" s="1">
        <v>18973446.899999999</v>
      </c>
      <c r="I1509" s="1">
        <v>0</v>
      </c>
      <c r="J1509" s="3" t="str">
        <f t="shared" si="46"/>
        <v>&gt;500 000</v>
      </c>
      <c r="K1509" t="str">
        <f t="shared" si="47"/>
        <v>0</v>
      </c>
    </row>
    <row r="1510" spans="1:11" x14ac:dyDescent="0.25">
      <c r="A1510" s="4">
        <v>44682</v>
      </c>
      <c r="B1510" t="s">
        <v>16</v>
      </c>
      <c r="C1510" t="s">
        <v>13</v>
      </c>
      <c r="D1510" s="1">
        <v>1</v>
      </c>
      <c r="E1510" s="2">
        <v>12</v>
      </c>
      <c r="F1510" t="s">
        <v>12</v>
      </c>
      <c r="G1510" s="3">
        <v>90</v>
      </c>
      <c r="H1510" s="1">
        <v>30187746.719999999</v>
      </c>
      <c r="I1510" s="1">
        <v>0</v>
      </c>
      <c r="J1510" s="3" t="str">
        <f t="shared" si="46"/>
        <v>&gt;500 000</v>
      </c>
      <c r="K1510" t="str">
        <f t="shared" si="47"/>
        <v>0</v>
      </c>
    </row>
    <row r="1511" spans="1:11" x14ac:dyDescent="0.25">
      <c r="A1511" s="4">
        <v>44682</v>
      </c>
      <c r="B1511" t="s">
        <v>16</v>
      </c>
      <c r="C1511" t="s">
        <v>13</v>
      </c>
      <c r="D1511" s="1">
        <v>2</v>
      </c>
      <c r="E1511" s="2">
        <v>12</v>
      </c>
      <c r="F1511" t="s">
        <v>12</v>
      </c>
      <c r="G1511" s="3">
        <v>336</v>
      </c>
      <c r="H1511" s="1">
        <v>128300025.03</v>
      </c>
      <c r="I1511" s="1">
        <v>0</v>
      </c>
      <c r="J1511" s="3" t="str">
        <f t="shared" si="46"/>
        <v>&gt;500 000</v>
      </c>
      <c r="K1511" t="str">
        <f t="shared" si="47"/>
        <v>0</v>
      </c>
    </row>
    <row r="1512" spans="1:11" x14ac:dyDescent="0.25">
      <c r="A1512" s="4">
        <v>44682</v>
      </c>
      <c r="B1512" t="s">
        <v>16</v>
      </c>
      <c r="C1512" t="s">
        <v>13</v>
      </c>
      <c r="D1512" s="1">
        <v>3</v>
      </c>
      <c r="E1512" s="2">
        <v>12</v>
      </c>
      <c r="F1512" t="s">
        <v>12</v>
      </c>
      <c r="G1512" s="3">
        <v>49</v>
      </c>
      <c r="H1512" s="1">
        <v>21679977.710000001</v>
      </c>
      <c r="I1512" s="1">
        <v>0</v>
      </c>
      <c r="J1512" s="3" t="str">
        <f t="shared" si="46"/>
        <v>&gt;500 000</v>
      </c>
      <c r="K1512" t="str">
        <f t="shared" si="47"/>
        <v>0</v>
      </c>
    </row>
    <row r="1513" spans="1:11" x14ac:dyDescent="0.25">
      <c r="A1513" s="4">
        <v>44682</v>
      </c>
      <c r="B1513" t="s">
        <v>16</v>
      </c>
      <c r="C1513" t="s">
        <v>13</v>
      </c>
      <c r="D1513" s="1">
        <v>4</v>
      </c>
      <c r="E1513" s="2">
        <v>12</v>
      </c>
      <c r="F1513" t="s">
        <v>12</v>
      </c>
      <c r="G1513" s="3">
        <v>71</v>
      </c>
      <c r="H1513" s="1">
        <v>30141644.949999999</v>
      </c>
      <c r="I1513" s="1">
        <v>0</v>
      </c>
      <c r="J1513" s="3" t="str">
        <f t="shared" si="46"/>
        <v>&gt;500 000</v>
      </c>
      <c r="K1513" t="str">
        <f t="shared" si="47"/>
        <v>0</v>
      </c>
    </row>
    <row r="1514" spans="1:11" x14ac:dyDescent="0.25">
      <c r="A1514" s="4">
        <v>44713</v>
      </c>
      <c r="B1514" t="s">
        <v>16</v>
      </c>
      <c r="C1514" t="s">
        <v>13</v>
      </c>
      <c r="D1514" s="1">
        <v>1</v>
      </c>
      <c r="E1514" s="2">
        <v>12</v>
      </c>
      <c r="F1514" t="s">
        <v>12</v>
      </c>
      <c r="G1514" s="3">
        <v>37</v>
      </c>
      <c r="H1514" s="1">
        <v>12268466.060000001</v>
      </c>
      <c r="I1514" s="1">
        <v>0</v>
      </c>
      <c r="J1514" s="3" t="str">
        <f t="shared" si="46"/>
        <v>&gt;500 000</v>
      </c>
      <c r="K1514" t="str">
        <f t="shared" si="47"/>
        <v>0</v>
      </c>
    </row>
    <row r="1515" spans="1:11" x14ac:dyDescent="0.25">
      <c r="A1515" s="4">
        <v>44713</v>
      </c>
      <c r="B1515" t="s">
        <v>16</v>
      </c>
      <c r="C1515" t="s">
        <v>13</v>
      </c>
      <c r="D1515" s="1">
        <v>2</v>
      </c>
      <c r="E1515" s="2">
        <v>12</v>
      </c>
      <c r="F1515" t="s">
        <v>12</v>
      </c>
      <c r="G1515" s="3">
        <v>79</v>
      </c>
      <c r="H1515" s="1">
        <v>29207909.68</v>
      </c>
      <c r="I1515" s="1">
        <v>0</v>
      </c>
      <c r="J1515" s="3" t="str">
        <f t="shared" si="46"/>
        <v>&gt;500 000</v>
      </c>
      <c r="K1515" t="str">
        <f t="shared" si="47"/>
        <v>0</v>
      </c>
    </row>
    <row r="1516" spans="1:11" x14ac:dyDescent="0.25">
      <c r="A1516" s="4">
        <v>44713</v>
      </c>
      <c r="B1516" t="s">
        <v>16</v>
      </c>
      <c r="C1516" t="s">
        <v>13</v>
      </c>
      <c r="D1516" s="1">
        <v>3</v>
      </c>
      <c r="E1516" s="2">
        <v>12</v>
      </c>
      <c r="F1516" t="s">
        <v>12</v>
      </c>
      <c r="G1516" s="3">
        <v>314</v>
      </c>
      <c r="H1516" s="1">
        <v>123330650.42</v>
      </c>
      <c r="I1516" s="1">
        <v>0</v>
      </c>
      <c r="J1516" s="3" t="str">
        <f t="shared" si="46"/>
        <v>&gt;500 000</v>
      </c>
      <c r="K1516" t="str">
        <f t="shared" si="47"/>
        <v>0</v>
      </c>
    </row>
    <row r="1517" spans="1:11" x14ac:dyDescent="0.25">
      <c r="A1517" s="4">
        <v>44713</v>
      </c>
      <c r="B1517" t="s">
        <v>16</v>
      </c>
      <c r="C1517" t="s">
        <v>13</v>
      </c>
      <c r="D1517" s="1">
        <v>3</v>
      </c>
      <c r="E1517" s="2">
        <v>12</v>
      </c>
      <c r="F1517" t="s">
        <v>11</v>
      </c>
      <c r="G1517" s="3">
        <v>125</v>
      </c>
      <c r="H1517" s="1">
        <v>11743548.6</v>
      </c>
      <c r="I1517" s="1">
        <v>0</v>
      </c>
      <c r="J1517" s="3" t="str">
        <f t="shared" si="46"/>
        <v>&gt;500 000</v>
      </c>
      <c r="K1517" t="str">
        <f t="shared" si="47"/>
        <v>0</v>
      </c>
    </row>
    <row r="1518" spans="1:11" x14ac:dyDescent="0.25">
      <c r="A1518" s="4">
        <v>44713</v>
      </c>
      <c r="B1518" t="s">
        <v>16</v>
      </c>
      <c r="C1518" t="s">
        <v>13</v>
      </c>
      <c r="D1518" s="1">
        <v>4</v>
      </c>
      <c r="E1518" s="2">
        <v>12</v>
      </c>
      <c r="F1518" t="s">
        <v>12</v>
      </c>
      <c r="G1518" s="3">
        <v>46</v>
      </c>
      <c r="H1518" s="1">
        <v>20480610.07</v>
      </c>
      <c r="I1518" s="1">
        <v>0</v>
      </c>
      <c r="J1518" s="3" t="str">
        <f t="shared" si="46"/>
        <v>&gt;500 000</v>
      </c>
      <c r="K1518" t="str">
        <f t="shared" si="47"/>
        <v>0</v>
      </c>
    </row>
    <row r="1519" spans="1:11" x14ac:dyDescent="0.25">
      <c r="A1519" s="4">
        <v>44743</v>
      </c>
      <c r="B1519" t="s">
        <v>16</v>
      </c>
      <c r="C1519" t="s">
        <v>13</v>
      </c>
      <c r="D1519" s="1">
        <v>1</v>
      </c>
      <c r="E1519" s="2">
        <v>12</v>
      </c>
      <c r="F1519" t="s">
        <v>12</v>
      </c>
      <c r="G1519" s="3">
        <v>52</v>
      </c>
      <c r="H1519" s="1">
        <v>17803534.859999999</v>
      </c>
      <c r="I1519" s="1">
        <v>0</v>
      </c>
      <c r="J1519" s="3" t="str">
        <f t="shared" si="46"/>
        <v>&gt;500 000</v>
      </c>
      <c r="K1519" t="str">
        <f t="shared" si="47"/>
        <v>0</v>
      </c>
    </row>
    <row r="1520" spans="1:11" x14ac:dyDescent="0.25">
      <c r="A1520" s="4">
        <v>44743</v>
      </c>
      <c r="B1520" t="s">
        <v>16</v>
      </c>
      <c r="C1520" t="s">
        <v>13</v>
      </c>
      <c r="D1520" s="1">
        <v>2</v>
      </c>
      <c r="E1520" s="2">
        <v>12</v>
      </c>
      <c r="F1520" t="s">
        <v>12</v>
      </c>
      <c r="G1520" s="3">
        <v>32</v>
      </c>
      <c r="H1520" s="1">
        <v>11475306.1</v>
      </c>
      <c r="I1520" s="1">
        <v>0</v>
      </c>
      <c r="J1520" s="3" t="str">
        <f t="shared" si="46"/>
        <v>&gt;500 000</v>
      </c>
      <c r="K1520" t="str">
        <f t="shared" si="47"/>
        <v>0</v>
      </c>
    </row>
    <row r="1521" spans="1:11" x14ac:dyDescent="0.25">
      <c r="A1521" s="4">
        <v>44743</v>
      </c>
      <c r="B1521" t="s">
        <v>16</v>
      </c>
      <c r="C1521" t="s">
        <v>13</v>
      </c>
      <c r="D1521" s="1">
        <v>3</v>
      </c>
      <c r="E1521" s="2">
        <v>12</v>
      </c>
      <c r="F1521" t="s">
        <v>12</v>
      </c>
      <c r="G1521" s="3">
        <v>70</v>
      </c>
      <c r="H1521" s="1">
        <v>27279004.23</v>
      </c>
      <c r="I1521" s="1">
        <v>0</v>
      </c>
      <c r="J1521" s="3" t="str">
        <f t="shared" si="46"/>
        <v>&gt;500 000</v>
      </c>
      <c r="K1521" t="str">
        <f t="shared" si="47"/>
        <v>0</v>
      </c>
    </row>
    <row r="1522" spans="1:11" x14ac:dyDescent="0.25">
      <c r="A1522" s="4">
        <v>44743</v>
      </c>
      <c r="B1522" t="s">
        <v>16</v>
      </c>
      <c r="C1522" t="s">
        <v>13</v>
      </c>
      <c r="D1522" s="1">
        <v>4</v>
      </c>
      <c r="E1522" s="2">
        <v>12</v>
      </c>
      <c r="F1522" t="s">
        <v>12</v>
      </c>
      <c r="G1522" s="3">
        <v>282</v>
      </c>
      <c r="H1522" s="1">
        <v>113411076.66</v>
      </c>
      <c r="I1522" s="1">
        <v>0</v>
      </c>
      <c r="J1522" s="3" t="str">
        <f t="shared" si="46"/>
        <v>&gt;500 000</v>
      </c>
      <c r="K1522" t="str">
        <f t="shared" si="47"/>
        <v>0</v>
      </c>
    </row>
    <row r="1523" spans="1:11" x14ac:dyDescent="0.25">
      <c r="A1523" s="4">
        <v>44774</v>
      </c>
      <c r="B1523" t="s">
        <v>16</v>
      </c>
      <c r="C1523" t="s">
        <v>13</v>
      </c>
      <c r="D1523" s="1">
        <v>1</v>
      </c>
      <c r="E1523" s="2">
        <v>12</v>
      </c>
      <c r="F1523" t="s">
        <v>12</v>
      </c>
      <c r="G1523" s="3">
        <v>38</v>
      </c>
      <c r="H1523" s="1">
        <v>13174285.32</v>
      </c>
      <c r="I1523" s="1">
        <v>0</v>
      </c>
      <c r="J1523" s="3" t="str">
        <f t="shared" si="46"/>
        <v>&gt;500 000</v>
      </c>
      <c r="K1523" t="str">
        <f t="shared" si="47"/>
        <v>0</v>
      </c>
    </row>
    <row r="1524" spans="1:11" x14ac:dyDescent="0.25">
      <c r="A1524" s="4">
        <v>44774</v>
      </c>
      <c r="B1524" t="s">
        <v>16</v>
      </c>
      <c r="C1524" t="s">
        <v>13</v>
      </c>
      <c r="D1524" s="1">
        <v>2</v>
      </c>
      <c r="E1524" s="2">
        <v>12</v>
      </c>
      <c r="F1524" t="s">
        <v>12</v>
      </c>
      <c r="G1524" s="3">
        <v>46</v>
      </c>
      <c r="H1524" s="1">
        <v>16381683.439999999</v>
      </c>
      <c r="I1524" s="1">
        <v>0</v>
      </c>
      <c r="J1524" s="3" t="str">
        <f t="shared" si="46"/>
        <v>&gt;500 000</v>
      </c>
      <c r="K1524" t="str">
        <f t="shared" si="47"/>
        <v>0</v>
      </c>
    </row>
    <row r="1525" spans="1:11" x14ac:dyDescent="0.25">
      <c r="A1525" s="4">
        <v>44774</v>
      </c>
      <c r="B1525" t="s">
        <v>16</v>
      </c>
      <c r="C1525" t="s">
        <v>13</v>
      </c>
      <c r="D1525" s="1">
        <v>3</v>
      </c>
      <c r="E1525" s="2">
        <v>12</v>
      </c>
      <c r="F1525" t="s">
        <v>12</v>
      </c>
      <c r="G1525" s="3">
        <v>30</v>
      </c>
      <c r="H1525" s="1">
        <v>11058368.01</v>
      </c>
      <c r="I1525" s="1">
        <v>0</v>
      </c>
      <c r="J1525" s="3" t="str">
        <f t="shared" si="46"/>
        <v>&gt;500 000</v>
      </c>
      <c r="K1525" t="str">
        <f t="shared" si="47"/>
        <v>0</v>
      </c>
    </row>
    <row r="1526" spans="1:11" x14ac:dyDescent="0.25">
      <c r="A1526" s="4">
        <v>44774</v>
      </c>
      <c r="B1526" t="s">
        <v>16</v>
      </c>
      <c r="C1526" t="s">
        <v>13</v>
      </c>
      <c r="D1526" s="1">
        <v>4</v>
      </c>
      <c r="E1526" s="2">
        <v>12</v>
      </c>
      <c r="F1526" t="s">
        <v>12</v>
      </c>
      <c r="G1526" s="3">
        <v>65</v>
      </c>
      <c r="H1526" s="1">
        <v>26449908.98</v>
      </c>
      <c r="I1526" s="1">
        <v>0</v>
      </c>
      <c r="J1526" s="3" t="str">
        <f t="shared" si="46"/>
        <v>&gt;500 000</v>
      </c>
      <c r="K1526" t="str">
        <f t="shared" si="47"/>
        <v>0</v>
      </c>
    </row>
    <row r="1527" spans="1:11" x14ac:dyDescent="0.25">
      <c r="A1527" s="4">
        <v>44805</v>
      </c>
      <c r="B1527" t="s">
        <v>16</v>
      </c>
      <c r="C1527" t="s">
        <v>13</v>
      </c>
      <c r="D1527" s="1">
        <v>1</v>
      </c>
      <c r="E1527" s="2">
        <v>12</v>
      </c>
      <c r="F1527" t="s">
        <v>12</v>
      </c>
      <c r="G1527" s="3">
        <v>16</v>
      </c>
      <c r="H1527" s="1">
        <v>4505782.05</v>
      </c>
      <c r="I1527" s="1">
        <v>0</v>
      </c>
      <c r="J1527" s="3" t="str">
        <f t="shared" si="46"/>
        <v>&gt;500 000</v>
      </c>
      <c r="K1527" t="str">
        <f t="shared" si="47"/>
        <v>0</v>
      </c>
    </row>
    <row r="1528" spans="1:11" x14ac:dyDescent="0.25">
      <c r="A1528" s="4">
        <v>44805</v>
      </c>
      <c r="B1528" t="s">
        <v>16</v>
      </c>
      <c r="C1528" t="s">
        <v>13</v>
      </c>
      <c r="D1528" s="1">
        <v>2</v>
      </c>
      <c r="E1528" s="2">
        <v>12</v>
      </c>
      <c r="F1528" t="s">
        <v>12</v>
      </c>
      <c r="G1528" s="3">
        <v>31</v>
      </c>
      <c r="H1528" s="1">
        <v>10995007.58</v>
      </c>
      <c r="I1528" s="1">
        <v>0</v>
      </c>
      <c r="J1528" s="3" t="str">
        <f t="shared" si="46"/>
        <v>&gt;500 000</v>
      </c>
      <c r="K1528" t="str">
        <f t="shared" si="47"/>
        <v>0</v>
      </c>
    </row>
    <row r="1529" spans="1:11" x14ac:dyDescent="0.25">
      <c r="A1529" s="4">
        <v>44805</v>
      </c>
      <c r="B1529" t="s">
        <v>16</v>
      </c>
      <c r="C1529" t="s">
        <v>13</v>
      </c>
      <c r="D1529" s="1">
        <v>3</v>
      </c>
      <c r="E1529" s="2">
        <v>12</v>
      </c>
      <c r="F1529" t="s">
        <v>12</v>
      </c>
      <c r="G1529" s="3">
        <v>36</v>
      </c>
      <c r="H1529" s="1">
        <v>13614236.65</v>
      </c>
      <c r="I1529" s="1">
        <v>0</v>
      </c>
      <c r="J1529" s="3" t="str">
        <f t="shared" si="46"/>
        <v>&gt;500 000</v>
      </c>
      <c r="K1529" t="str">
        <f t="shared" si="47"/>
        <v>0</v>
      </c>
    </row>
    <row r="1530" spans="1:11" x14ac:dyDescent="0.25">
      <c r="A1530" s="4">
        <v>44805</v>
      </c>
      <c r="B1530" t="s">
        <v>16</v>
      </c>
      <c r="C1530" t="s">
        <v>13</v>
      </c>
      <c r="D1530" s="1">
        <v>4</v>
      </c>
      <c r="E1530" s="2">
        <v>12</v>
      </c>
      <c r="F1530" t="s">
        <v>12</v>
      </c>
      <c r="G1530" s="3">
        <v>27</v>
      </c>
      <c r="H1530" s="1">
        <v>9502884.4900000002</v>
      </c>
      <c r="I1530" s="1">
        <v>0</v>
      </c>
      <c r="J1530" s="3" t="str">
        <f t="shared" si="46"/>
        <v>&gt;500 000</v>
      </c>
      <c r="K1530" t="str">
        <f t="shared" si="47"/>
        <v>0</v>
      </c>
    </row>
    <row r="1531" spans="1:11" x14ac:dyDescent="0.25">
      <c r="A1531" s="4">
        <v>44835</v>
      </c>
      <c r="B1531" t="s">
        <v>16</v>
      </c>
      <c r="C1531" t="s">
        <v>13</v>
      </c>
      <c r="D1531" s="1">
        <v>1</v>
      </c>
      <c r="E1531" s="2">
        <v>12</v>
      </c>
      <c r="F1531" t="s">
        <v>12</v>
      </c>
      <c r="G1531" s="3">
        <v>22</v>
      </c>
      <c r="H1531" s="1">
        <v>6773444.2699999996</v>
      </c>
      <c r="I1531" s="1">
        <v>0</v>
      </c>
      <c r="J1531" s="3" t="str">
        <f t="shared" si="46"/>
        <v>&gt;500 000</v>
      </c>
      <c r="K1531" t="str">
        <f t="shared" si="47"/>
        <v>0</v>
      </c>
    </row>
    <row r="1532" spans="1:11" x14ac:dyDescent="0.25">
      <c r="A1532" s="4">
        <v>44835</v>
      </c>
      <c r="B1532" t="s">
        <v>16</v>
      </c>
      <c r="C1532" t="s">
        <v>13</v>
      </c>
      <c r="D1532" s="1">
        <v>2</v>
      </c>
      <c r="E1532" s="2">
        <v>12</v>
      </c>
      <c r="F1532" t="s">
        <v>12</v>
      </c>
      <c r="G1532" s="3">
        <v>12</v>
      </c>
      <c r="H1532" s="1">
        <v>3915895.35</v>
      </c>
      <c r="I1532" s="1">
        <v>0</v>
      </c>
      <c r="J1532" s="3" t="str">
        <f t="shared" si="46"/>
        <v>&gt;500 000</v>
      </c>
      <c r="K1532" t="str">
        <f t="shared" si="47"/>
        <v>0</v>
      </c>
    </row>
    <row r="1533" spans="1:11" x14ac:dyDescent="0.25">
      <c r="A1533" s="4">
        <v>44835</v>
      </c>
      <c r="B1533" t="s">
        <v>16</v>
      </c>
      <c r="C1533" t="s">
        <v>13</v>
      </c>
      <c r="D1533" s="1">
        <v>3</v>
      </c>
      <c r="E1533" s="2">
        <v>12</v>
      </c>
      <c r="F1533" t="s">
        <v>12</v>
      </c>
      <c r="G1533" s="3">
        <v>27</v>
      </c>
      <c r="H1533" s="1">
        <v>10833550.4</v>
      </c>
      <c r="I1533" s="1">
        <v>0</v>
      </c>
      <c r="J1533" s="3" t="str">
        <f t="shared" si="46"/>
        <v>&gt;500 000</v>
      </c>
      <c r="K1533" t="str">
        <f t="shared" si="47"/>
        <v>0</v>
      </c>
    </row>
    <row r="1534" spans="1:11" x14ac:dyDescent="0.25">
      <c r="A1534" s="4">
        <v>44835</v>
      </c>
      <c r="B1534" t="s">
        <v>16</v>
      </c>
      <c r="C1534" t="s">
        <v>13</v>
      </c>
      <c r="D1534" s="1">
        <v>4</v>
      </c>
      <c r="E1534" s="2">
        <v>12</v>
      </c>
      <c r="F1534" t="s">
        <v>12</v>
      </c>
      <c r="G1534" s="3">
        <v>34</v>
      </c>
      <c r="H1534" s="1">
        <v>12977983.949999999</v>
      </c>
      <c r="I1534" s="1">
        <v>0</v>
      </c>
      <c r="J1534" s="3" t="str">
        <f t="shared" si="46"/>
        <v>&gt;500 000</v>
      </c>
      <c r="K1534" t="str">
        <f t="shared" si="47"/>
        <v>0</v>
      </c>
    </row>
    <row r="1535" spans="1:11" x14ac:dyDescent="0.25">
      <c r="A1535" s="4">
        <v>44866</v>
      </c>
      <c r="B1535" t="s">
        <v>16</v>
      </c>
      <c r="C1535" t="s">
        <v>13</v>
      </c>
      <c r="D1535" s="1">
        <v>1</v>
      </c>
      <c r="E1535" s="2">
        <v>12</v>
      </c>
      <c r="F1535" t="s">
        <v>12</v>
      </c>
      <c r="G1535" s="3">
        <v>39</v>
      </c>
      <c r="H1535" s="1">
        <v>13117893.699999999</v>
      </c>
      <c r="I1535" s="1">
        <v>0</v>
      </c>
      <c r="J1535" s="3" t="str">
        <f t="shared" si="46"/>
        <v>&gt;500 000</v>
      </c>
      <c r="K1535" t="str">
        <f t="shared" si="47"/>
        <v>0</v>
      </c>
    </row>
    <row r="1536" spans="1:11" x14ac:dyDescent="0.25">
      <c r="A1536" s="4">
        <v>44866</v>
      </c>
      <c r="B1536" t="s">
        <v>16</v>
      </c>
      <c r="C1536" t="s">
        <v>13</v>
      </c>
      <c r="D1536" s="1">
        <v>2</v>
      </c>
      <c r="E1536" s="2">
        <v>12</v>
      </c>
      <c r="F1536" t="s">
        <v>12</v>
      </c>
      <c r="G1536" s="3">
        <v>19</v>
      </c>
      <c r="H1536" s="1">
        <v>5819930.3099999996</v>
      </c>
      <c r="I1536" s="1">
        <v>0</v>
      </c>
      <c r="J1536" s="3" t="str">
        <f t="shared" si="46"/>
        <v>&gt;500 000</v>
      </c>
      <c r="K1536" t="str">
        <f t="shared" si="47"/>
        <v>0</v>
      </c>
    </row>
    <row r="1537" spans="1:11" x14ac:dyDescent="0.25">
      <c r="A1537" s="4">
        <v>44866</v>
      </c>
      <c r="B1537" t="s">
        <v>16</v>
      </c>
      <c r="C1537" t="s">
        <v>13</v>
      </c>
      <c r="D1537" s="1">
        <v>3</v>
      </c>
      <c r="E1537" s="2">
        <v>12</v>
      </c>
      <c r="F1537" t="s">
        <v>12</v>
      </c>
      <c r="G1537" s="3">
        <v>12</v>
      </c>
      <c r="H1537" s="1">
        <v>3994375.68</v>
      </c>
      <c r="I1537" s="1">
        <v>0</v>
      </c>
      <c r="J1537" s="3" t="str">
        <f t="shared" si="46"/>
        <v>&gt;500 000</v>
      </c>
      <c r="K1537" t="str">
        <f t="shared" si="47"/>
        <v>0</v>
      </c>
    </row>
    <row r="1538" spans="1:11" x14ac:dyDescent="0.25">
      <c r="A1538" s="4">
        <v>44866</v>
      </c>
      <c r="B1538" t="s">
        <v>16</v>
      </c>
      <c r="C1538" t="s">
        <v>13</v>
      </c>
      <c r="D1538" s="1">
        <v>4</v>
      </c>
      <c r="E1538" s="2">
        <v>12</v>
      </c>
      <c r="F1538" t="s">
        <v>12</v>
      </c>
      <c r="G1538" s="3">
        <v>27</v>
      </c>
      <c r="H1538" s="1">
        <v>11041346.789999999</v>
      </c>
      <c r="I1538" s="1">
        <v>0</v>
      </c>
      <c r="J1538" s="3" t="str">
        <f t="shared" si="46"/>
        <v>&gt;500 000</v>
      </c>
      <c r="K1538" t="str">
        <f t="shared" si="47"/>
        <v>0</v>
      </c>
    </row>
    <row r="1539" spans="1:11" x14ac:dyDescent="0.25">
      <c r="A1539" s="4">
        <v>44896</v>
      </c>
      <c r="B1539" t="s">
        <v>16</v>
      </c>
      <c r="C1539" t="s">
        <v>13</v>
      </c>
      <c r="D1539" s="1">
        <v>1</v>
      </c>
      <c r="E1539" s="2">
        <v>12</v>
      </c>
      <c r="F1539" t="s">
        <v>12</v>
      </c>
      <c r="G1539" s="3">
        <v>20</v>
      </c>
      <c r="H1539" s="1">
        <v>5054394.92</v>
      </c>
      <c r="I1539" s="1">
        <v>0</v>
      </c>
      <c r="J1539" s="3" t="str">
        <f t="shared" si="46"/>
        <v>&gt;500 000</v>
      </c>
      <c r="K1539" t="str">
        <f t="shared" si="47"/>
        <v>0</v>
      </c>
    </row>
    <row r="1540" spans="1:11" x14ac:dyDescent="0.25">
      <c r="A1540" s="4">
        <v>44896</v>
      </c>
      <c r="B1540" t="s">
        <v>16</v>
      </c>
      <c r="C1540" t="s">
        <v>13</v>
      </c>
      <c r="D1540" s="1">
        <v>2</v>
      </c>
      <c r="E1540" s="2">
        <v>12</v>
      </c>
      <c r="F1540" t="s">
        <v>12</v>
      </c>
      <c r="G1540" s="3">
        <v>30</v>
      </c>
      <c r="H1540" s="1">
        <v>10706564</v>
      </c>
      <c r="I1540" s="1">
        <v>0</v>
      </c>
      <c r="J1540" s="3" t="str">
        <f t="shared" ref="J1540:J1603" si="48">IF(H1540&lt;1000,"&lt;1000",IF(AND(H1540&gt;1000,H1540&lt;10000),"Между 1000 и 10 000",IF(AND(H1540&gt;10000,H1540&lt;50000),"Между 10 000 и 50 000",IF(AND(H1540&gt;50000,H1540&lt;100000),"Между 50 000 и 100 000",IF(AND(H1540&gt;100000,H1540&lt;500000),"Между 100 000 и 500 000","&gt;500 000")))))</f>
        <v>&gt;500 000</v>
      </c>
      <c r="K1540" t="str">
        <f t="shared" ref="K1540:K1603" si="49">IF(I1540=0,"0",IF(I1540&lt;1000,"&lt;1000",IF(AND(I1540&gt;1000,I1540&lt;10000),"Между 1000 и 10 000",IF(AND(I1540&gt;10000,I1540&lt;50000),"Между 10 000 и 50 000",IF(AND(I1540&gt;50000,I1540&lt;100000),"Между 50 000 и 100 000",IF(AND(I1540&gt;100000,I1540&lt;500000),"Между 100 000 и 500 000",IF(AND(I1540&gt;500000,I1540&lt;1000000),"Между 500 000 и 1 000 000","&gt;1 000 000")))))))</f>
        <v>0</v>
      </c>
    </row>
    <row r="1541" spans="1:11" x14ac:dyDescent="0.25">
      <c r="A1541" s="4">
        <v>44896</v>
      </c>
      <c r="B1541" t="s">
        <v>16</v>
      </c>
      <c r="C1541" t="s">
        <v>13</v>
      </c>
      <c r="D1541" s="1">
        <v>3</v>
      </c>
      <c r="E1541" s="2">
        <v>12</v>
      </c>
      <c r="F1541" t="s">
        <v>12</v>
      </c>
      <c r="G1541" s="3">
        <v>19</v>
      </c>
      <c r="H1541" s="1">
        <v>5932294.5800000001</v>
      </c>
      <c r="I1541" s="1">
        <v>0</v>
      </c>
      <c r="J1541" s="3" t="str">
        <f t="shared" si="48"/>
        <v>&gt;500 000</v>
      </c>
      <c r="K1541" t="str">
        <f t="shared" si="49"/>
        <v>0</v>
      </c>
    </row>
    <row r="1542" spans="1:11" x14ac:dyDescent="0.25">
      <c r="A1542" s="4">
        <v>44896</v>
      </c>
      <c r="B1542" t="s">
        <v>16</v>
      </c>
      <c r="C1542" t="s">
        <v>13</v>
      </c>
      <c r="D1542" s="1">
        <v>4</v>
      </c>
      <c r="E1542" s="2">
        <v>12</v>
      </c>
      <c r="F1542" t="s">
        <v>12</v>
      </c>
      <c r="G1542" s="3">
        <v>12</v>
      </c>
      <c r="H1542" s="1">
        <v>4072095.4</v>
      </c>
      <c r="I1542" s="1">
        <v>0</v>
      </c>
      <c r="J1542" s="3" t="str">
        <f t="shared" si="48"/>
        <v>&gt;500 000</v>
      </c>
      <c r="K1542" t="str">
        <f t="shared" si="49"/>
        <v>0</v>
      </c>
    </row>
    <row r="1543" spans="1:11" x14ac:dyDescent="0.25">
      <c r="A1543" s="4">
        <v>44927</v>
      </c>
      <c r="B1543" t="s">
        <v>16</v>
      </c>
      <c r="C1543" t="s">
        <v>13</v>
      </c>
      <c r="D1543" s="1">
        <v>1</v>
      </c>
      <c r="E1543" s="2">
        <v>12</v>
      </c>
      <c r="F1543" t="s">
        <v>12</v>
      </c>
      <c r="G1543" s="3">
        <v>56</v>
      </c>
      <c r="H1543" s="1">
        <v>17966762.98</v>
      </c>
      <c r="I1543" s="1">
        <v>0</v>
      </c>
      <c r="J1543" s="3" t="str">
        <f t="shared" si="48"/>
        <v>&gt;500 000</v>
      </c>
      <c r="K1543" t="str">
        <f t="shared" si="49"/>
        <v>0</v>
      </c>
    </row>
    <row r="1544" spans="1:11" x14ac:dyDescent="0.25">
      <c r="A1544" s="4">
        <v>44927</v>
      </c>
      <c r="B1544" t="s">
        <v>16</v>
      </c>
      <c r="C1544" t="s">
        <v>13</v>
      </c>
      <c r="D1544" s="1">
        <v>2</v>
      </c>
      <c r="E1544" s="2">
        <v>12</v>
      </c>
      <c r="F1544" t="s">
        <v>12</v>
      </c>
      <c r="G1544" s="3">
        <v>18</v>
      </c>
      <c r="H1544" s="1">
        <v>4992950.87</v>
      </c>
      <c r="I1544" s="1">
        <v>0</v>
      </c>
      <c r="J1544" s="3" t="str">
        <f t="shared" si="48"/>
        <v>&gt;500 000</v>
      </c>
      <c r="K1544" t="str">
        <f t="shared" si="49"/>
        <v>0</v>
      </c>
    </row>
    <row r="1545" spans="1:11" x14ac:dyDescent="0.25">
      <c r="A1545" s="4">
        <v>44927</v>
      </c>
      <c r="B1545" t="s">
        <v>16</v>
      </c>
      <c r="C1545" t="s">
        <v>13</v>
      </c>
      <c r="D1545" s="1">
        <v>2</v>
      </c>
      <c r="E1545" s="2">
        <v>12</v>
      </c>
      <c r="F1545" t="s">
        <v>11</v>
      </c>
      <c r="G1545" s="3">
        <v>42</v>
      </c>
      <c r="H1545" s="1">
        <v>2742520</v>
      </c>
      <c r="I1545" s="1">
        <v>0</v>
      </c>
      <c r="J1545" s="3" t="str">
        <f t="shared" si="48"/>
        <v>&gt;500 000</v>
      </c>
      <c r="K1545" t="str">
        <f t="shared" si="49"/>
        <v>0</v>
      </c>
    </row>
    <row r="1546" spans="1:11" x14ac:dyDescent="0.25">
      <c r="A1546" s="4">
        <v>44927</v>
      </c>
      <c r="B1546" t="s">
        <v>16</v>
      </c>
      <c r="C1546" t="s">
        <v>13</v>
      </c>
      <c r="D1546" s="1">
        <v>3</v>
      </c>
      <c r="E1546" s="2">
        <v>12</v>
      </c>
      <c r="F1546" t="s">
        <v>12</v>
      </c>
      <c r="G1546" s="3">
        <v>29</v>
      </c>
      <c r="H1546" s="1">
        <v>10917599.390000001</v>
      </c>
      <c r="I1546" s="1">
        <v>0</v>
      </c>
      <c r="J1546" s="3" t="str">
        <f t="shared" si="48"/>
        <v>&gt;500 000</v>
      </c>
      <c r="K1546" t="str">
        <f t="shared" si="49"/>
        <v>0</v>
      </c>
    </row>
    <row r="1547" spans="1:11" x14ac:dyDescent="0.25">
      <c r="A1547" s="4">
        <v>44927</v>
      </c>
      <c r="B1547" t="s">
        <v>16</v>
      </c>
      <c r="C1547" t="s">
        <v>13</v>
      </c>
      <c r="D1547" s="1">
        <v>4</v>
      </c>
      <c r="E1547" s="2">
        <v>12</v>
      </c>
      <c r="F1547" t="s">
        <v>12</v>
      </c>
      <c r="G1547" s="3">
        <v>19</v>
      </c>
      <c r="H1547" s="1">
        <v>6070659.1399999997</v>
      </c>
      <c r="I1547" s="1">
        <v>0</v>
      </c>
      <c r="J1547" s="3" t="str">
        <f t="shared" si="48"/>
        <v>&gt;500 000</v>
      </c>
      <c r="K1547" t="str">
        <f t="shared" si="49"/>
        <v>0</v>
      </c>
    </row>
    <row r="1548" spans="1:11" x14ac:dyDescent="0.25">
      <c r="A1548" s="4">
        <v>44958</v>
      </c>
      <c r="B1548" t="s">
        <v>16</v>
      </c>
      <c r="C1548" t="s">
        <v>13</v>
      </c>
      <c r="D1548" s="1">
        <v>1</v>
      </c>
      <c r="E1548" s="2">
        <v>12</v>
      </c>
      <c r="F1548" t="s">
        <v>12</v>
      </c>
      <c r="G1548" s="3">
        <v>66</v>
      </c>
      <c r="H1548" s="1">
        <v>21925027.84</v>
      </c>
      <c r="I1548" s="1">
        <v>0</v>
      </c>
      <c r="J1548" s="3" t="str">
        <f t="shared" si="48"/>
        <v>&gt;500 000</v>
      </c>
      <c r="K1548" t="str">
        <f t="shared" si="49"/>
        <v>0</v>
      </c>
    </row>
    <row r="1549" spans="1:11" x14ac:dyDescent="0.25">
      <c r="A1549" s="4">
        <v>44958</v>
      </c>
      <c r="B1549" t="s">
        <v>16</v>
      </c>
      <c r="C1549" t="s">
        <v>13</v>
      </c>
      <c r="D1549" s="1">
        <v>1</v>
      </c>
      <c r="E1549" s="2">
        <v>12</v>
      </c>
      <c r="F1549" t="s">
        <v>11</v>
      </c>
      <c r="G1549" s="3">
        <v>211</v>
      </c>
      <c r="H1549" s="1">
        <v>14569239.49</v>
      </c>
      <c r="I1549" s="1">
        <v>0</v>
      </c>
      <c r="J1549" s="3" t="str">
        <f t="shared" si="48"/>
        <v>&gt;500 000</v>
      </c>
      <c r="K1549" t="str">
        <f t="shared" si="49"/>
        <v>0</v>
      </c>
    </row>
    <row r="1550" spans="1:11" x14ac:dyDescent="0.25">
      <c r="A1550" s="4">
        <v>44958</v>
      </c>
      <c r="B1550" t="s">
        <v>16</v>
      </c>
      <c r="C1550" t="s">
        <v>13</v>
      </c>
      <c r="D1550" s="1">
        <v>2</v>
      </c>
      <c r="E1550" s="2">
        <v>12</v>
      </c>
      <c r="F1550" t="s">
        <v>12</v>
      </c>
      <c r="G1550" s="3">
        <v>55</v>
      </c>
      <c r="H1550" s="1">
        <v>18058258.52</v>
      </c>
      <c r="I1550" s="1">
        <v>0</v>
      </c>
      <c r="J1550" s="3" t="str">
        <f t="shared" si="48"/>
        <v>&gt;500 000</v>
      </c>
      <c r="K1550" t="str">
        <f t="shared" si="49"/>
        <v>0</v>
      </c>
    </row>
    <row r="1551" spans="1:11" x14ac:dyDescent="0.25">
      <c r="A1551" s="4">
        <v>44958</v>
      </c>
      <c r="B1551" t="s">
        <v>16</v>
      </c>
      <c r="C1551" t="s">
        <v>13</v>
      </c>
      <c r="D1551" s="1">
        <v>3</v>
      </c>
      <c r="E1551" s="2">
        <v>12</v>
      </c>
      <c r="F1551" t="s">
        <v>12</v>
      </c>
      <c r="G1551" s="3">
        <v>18</v>
      </c>
      <c r="H1551" s="1">
        <v>5075969.76</v>
      </c>
      <c r="I1551" s="1">
        <v>0</v>
      </c>
      <c r="J1551" s="3" t="str">
        <f t="shared" si="48"/>
        <v>&gt;500 000</v>
      </c>
      <c r="K1551" t="str">
        <f t="shared" si="49"/>
        <v>0</v>
      </c>
    </row>
    <row r="1552" spans="1:11" x14ac:dyDescent="0.25">
      <c r="A1552" s="4">
        <v>44958</v>
      </c>
      <c r="B1552" t="s">
        <v>16</v>
      </c>
      <c r="C1552" t="s">
        <v>13</v>
      </c>
      <c r="D1552" s="1">
        <v>3</v>
      </c>
      <c r="E1552" s="2">
        <v>12</v>
      </c>
      <c r="F1552" t="s">
        <v>11</v>
      </c>
      <c r="G1552" s="3">
        <v>32</v>
      </c>
      <c r="H1552" s="1">
        <v>2586281.39</v>
      </c>
      <c r="I1552" s="1">
        <v>0</v>
      </c>
      <c r="J1552" s="3" t="str">
        <f t="shared" si="48"/>
        <v>&gt;500 000</v>
      </c>
      <c r="K1552" t="str">
        <f t="shared" si="49"/>
        <v>0</v>
      </c>
    </row>
    <row r="1553" spans="1:11" x14ac:dyDescent="0.25">
      <c r="A1553" s="4">
        <v>44958</v>
      </c>
      <c r="B1553" t="s">
        <v>16</v>
      </c>
      <c r="C1553" t="s">
        <v>13</v>
      </c>
      <c r="D1553" s="1">
        <v>4</v>
      </c>
      <c r="E1553" s="2">
        <v>12</v>
      </c>
      <c r="F1553" t="s">
        <v>12</v>
      </c>
      <c r="G1553" s="3">
        <v>28</v>
      </c>
      <c r="H1553" s="1">
        <v>10904496.51</v>
      </c>
      <c r="I1553" s="1">
        <v>0</v>
      </c>
      <c r="J1553" s="3" t="str">
        <f t="shared" si="48"/>
        <v>&gt;500 000</v>
      </c>
      <c r="K1553" t="str">
        <f t="shared" si="49"/>
        <v>0</v>
      </c>
    </row>
    <row r="1554" spans="1:11" x14ac:dyDescent="0.25">
      <c r="A1554" s="4">
        <v>45017</v>
      </c>
      <c r="B1554" t="s">
        <v>16</v>
      </c>
      <c r="C1554" t="s">
        <v>13</v>
      </c>
      <c r="D1554" s="1">
        <v>1</v>
      </c>
      <c r="E1554" s="2">
        <v>12</v>
      </c>
      <c r="F1554" t="s">
        <v>12</v>
      </c>
      <c r="G1554" s="3">
        <v>5</v>
      </c>
      <c r="H1554" s="1">
        <v>1589000.68</v>
      </c>
      <c r="I1554" s="1">
        <v>0</v>
      </c>
      <c r="J1554" s="3" t="str">
        <f t="shared" si="48"/>
        <v>&gt;500 000</v>
      </c>
      <c r="K1554" t="str">
        <f t="shared" si="49"/>
        <v>0</v>
      </c>
    </row>
    <row r="1555" spans="1:11" x14ac:dyDescent="0.25">
      <c r="A1555" s="4">
        <v>45047</v>
      </c>
      <c r="B1555" t="s">
        <v>16</v>
      </c>
      <c r="C1555" t="s">
        <v>13</v>
      </c>
      <c r="D1555" s="1">
        <v>1</v>
      </c>
      <c r="E1555" s="2">
        <v>12</v>
      </c>
      <c r="F1555" t="s">
        <v>12</v>
      </c>
      <c r="G1555" s="3">
        <v>59</v>
      </c>
      <c r="H1555" s="1">
        <v>21221130.23</v>
      </c>
      <c r="I1555" s="1">
        <v>0</v>
      </c>
      <c r="J1555" s="3" t="str">
        <f t="shared" si="48"/>
        <v>&gt;500 000</v>
      </c>
      <c r="K1555" t="str">
        <f t="shared" si="49"/>
        <v>0</v>
      </c>
    </row>
    <row r="1556" spans="1:11" x14ac:dyDescent="0.25">
      <c r="A1556" s="4">
        <v>45047</v>
      </c>
      <c r="B1556" t="s">
        <v>16</v>
      </c>
      <c r="C1556" t="s">
        <v>13</v>
      </c>
      <c r="D1556" s="1">
        <v>2</v>
      </c>
      <c r="E1556" s="2">
        <v>12</v>
      </c>
      <c r="F1556" t="s">
        <v>12</v>
      </c>
      <c r="G1556" s="3">
        <v>5</v>
      </c>
      <c r="H1556" s="1">
        <v>1622685.55</v>
      </c>
      <c r="I1556" s="1">
        <v>0</v>
      </c>
      <c r="J1556" s="3" t="str">
        <f t="shared" si="48"/>
        <v>&gt;500 000</v>
      </c>
      <c r="K1556" t="str">
        <f t="shared" si="49"/>
        <v>0</v>
      </c>
    </row>
    <row r="1557" spans="1:11" x14ac:dyDescent="0.25">
      <c r="A1557" s="4">
        <v>45078</v>
      </c>
      <c r="B1557" t="s">
        <v>16</v>
      </c>
      <c r="C1557" t="s">
        <v>13</v>
      </c>
      <c r="D1557" s="1">
        <v>1</v>
      </c>
      <c r="E1557" s="2">
        <v>12</v>
      </c>
      <c r="F1557" t="s">
        <v>12</v>
      </c>
      <c r="G1557" s="3">
        <v>90</v>
      </c>
      <c r="H1557" s="1">
        <v>32810569.170000002</v>
      </c>
      <c r="I1557" s="1">
        <v>0</v>
      </c>
      <c r="J1557" s="3" t="str">
        <f t="shared" si="48"/>
        <v>&gt;500 000</v>
      </c>
      <c r="K1557" t="str">
        <f t="shared" si="49"/>
        <v>0</v>
      </c>
    </row>
    <row r="1558" spans="1:11" x14ac:dyDescent="0.25">
      <c r="A1558" s="4">
        <v>45078</v>
      </c>
      <c r="B1558" t="s">
        <v>16</v>
      </c>
      <c r="C1558" t="s">
        <v>13</v>
      </c>
      <c r="D1558" s="1">
        <v>2</v>
      </c>
      <c r="E1558" s="2">
        <v>12</v>
      </c>
      <c r="F1558" t="s">
        <v>12</v>
      </c>
      <c r="G1558" s="3">
        <v>54</v>
      </c>
      <c r="H1558" s="1">
        <v>20592375.489999998</v>
      </c>
      <c r="I1558" s="1">
        <v>0</v>
      </c>
      <c r="J1558" s="3" t="str">
        <f t="shared" si="48"/>
        <v>&gt;500 000</v>
      </c>
      <c r="K1558" t="str">
        <f t="shared" si="49"/>
        <v>0</v>
      </c>
    </row>
    <row r="1559" spans="1:11" x14ac:dyDescent="0.25">
      <c r="A1559" s="4">
        <v>45078</v>
      </c>
      <c r="B1559" t="s">
        <v>16</v>
      </c>
      <c r="C1559" t="s">
        <v>13</v>
      </c>
      <c r="D1559" s="1">
        <v>3</v>
      </c>
      <c r="E1559" s="2">
        <v>12</v>
      </c>
      <c r="F1559" t="s">
        <v>12</v>
      </c>
      <c r="G1559" s="3">
        <v>4</v>
      </c>
      <c r="H1559" s="1">
        <v>1039982.43</v>
      </c>
      <c r="I1559" s="1">
        <v>0</v>
      </c>
      <c r="J1559" s="3" t="str">
        <f t="shared" si="48"/>
        <v>&gt;500 000</v>
      </c>
      <c r="K1559" t="str">
        <f t="shared" si="49"/>
        <v>0</v>
      </c>
    </row>
    <row r="1560" spans="1:11" x14ac:dyDescent="0.25">
      <c r="A1560" s="4">
        <v>44562</v>
      </c>
      <c r="B1560" t="s">
        <v>16</v>
      </c>
      <c r="C1560" t="s">
        <v>13</v>
      </c>
      <c r="D1560" s="1">
        <v>3</v>
      </c>
      <c r="E1560" s="2">
        <v>12</v>
      </c>
      <c r="F1560" t="s">
        <v>12</v>
      </c>
      <c r="G1560" s="3">
        <v>51</v>
      </c>
      <c r="H1560" s="1">
        <v>20886801.039999999</v>
      </c>
      <c r="I1560" s="1">
        <v>0</v>
      </c>
      <c r="J1560" s="3" t="str">
        <f t="shared" si="48"/>
        <v>&gt;500 000</v>
      </c>
      <c r="K1560" t="str">
        <f t="shared" si="49"/>
        <v>0</v>
      </c>
    </row>
    <row r="1561" spans="1:11" x14ac:dyDescent="0.25">
      <c r="A1561" s="4">
        <v>44562</v>
      </c>
      <c r="B1561" t="s">
        <v>16</v>
      </c>
      <c r="C1561" t="s">
        <v>13</v>
      </c>
      <c r="D1561" s="1">
        <v>1</v>
      </c>
      <c r="E1561" s="2">
        <v>12</v>
      </c>
      <c r="F1561" t="s">
        <v>12</v>
      </c>
      <c r="G1561" s="3">
        <v>68</v>
      </c>
      <c r="H1561" s="1">
        <v>24920968.75</v>
      </c>
      <c r="I1561" s="1">
        <v>0</v>
      </c>
      <c r="J1561" s="3" t="str">
        <f t="shared" si="48"/>
        <v>&gt;500 000</v>
      </c>
      <c r="K1561" t="str">
        <f t="shared" si="49"/>
        <v>0</v>
      </c>
    </row>
    <row r="1562" spans="1:11" x14ac:dyDescent="0.25">
      <c r="A1562" s="4">
        <v>44562</v>
      </c>
      <c r="B1562" t="s">
        <v>16</v>
      </c>
      <c r="C1562" t="s">
        <v>13</v>
      </c>
      <c r="D1562" s="1">
        <v>2</v>
      </c>
      <c r="E1562" s="2">
        <v>12</v>
      </c>
      <c r="F1562" t="s">
        <v>12</v>
      </c>
      <c r="G1562" s="3">
        <v>86</v>
      </c>
      <c r="H1562" s="1">
        <v>32390052.620000001</v>
      </c>
      <c r="I1562" s="1">
        <v>0</v>
      </c>
      <c r="J1562" s="3" t="str">
        <f t="shared" si="48"/>
        <v>&gt;500 000</v>
      </c>
      <c r="K1562" t="str">
        <f t="shared" si="49"/>
        <v>0</v>
      </c>
    </row>
    <row r="1563" spans="1:11" x14ac:dyDescent="0.25">
      <c r="A1563" s="4">
        <v>44562</v>
      </c>
      <c r="B1563" t="s">
        <v>14</v>
      </c>
      <c r="C1563" t="s">
        <v>10</v>
      </c>
      <c r="D1563" s="1">
        <v>3</v>
      </c>
      <c r="E1563" s="2">
        <v>0</v>
      </c>
      <c r="F1563" t="s">
        <v>12</v>
      </c>
      <c r="G1563" s="3">
        <v>2</v>
      </c>
      <c r="H1563" s="1">
        <v>626644.29</v>
      </c>
      <c r="I1563" s="1">
        <v>0</v>
      </c>
      <c r="J1563" s="3" t="str">
        <f t="shared" si="48"/>
        <v>&gt;500 000</v>
      </c>
      <c r="K1563" t="str">
        <f t="shared" si="49"/>
        <v>0</v>
      </c>
    </row>
    <row r="1564" spans="1:11" x14ac:dyDescent="0.25">
      <c r="A1564" s="4">
        <v>44562</v>
      </c>
      <c r="B1564" t="s">
        <v>14</v>
      </c>
      <c r="C1564" t="s">
        <v>10</v>
      </c>
      <c r="D1564" s="1">
        <v>2</v>
      </c>
      <c r="E1564" s="2">
        <v>0</v>
      </c>
      <c r="F1564" t="s">
        <v>12</v>
      </c>
      <c r="G1564" s="3">
        <v>3</v>
      </c>
      <c r="H1564" s="1">
        <v>579644.93999999994</v>
      </c>
      <c r="I1564" s="1">
        <v>0</v>
      </c>
      <c r="J1564" s="3" t="str">
        <f t="shared" si="48"/>
        <v>&gt;500 000</v>
      </c>
      <c r="K1564" t="str">
        <f t="shared" si="49"/>
        <v>0</v>
      </c>
    </row>
    <row r="1565" spans="1:11" x14ac:dyDescent="0.25">
      <c r="A1565" s="4">
        <v>44562</v>
      </c>
      <c r="B1565" t="s">
        <v>14</v>
      </c>
      <c r="C1565" t="s">
        <v>10</v>
      </c>
      <c r="D1565" s="1">
        <v>1</v>
      </c>
      <c r="E1565" s="2">
        <v>0</v>
      </c>
      <c r="F1565" t="s">
        <v>11</v>
      </c>
      <c r="G1565" s="3">
        <v>2</v>
      </c>
      <c r="H1565" s="1">
        <v>529707.81999999995</v>
      </c>
      <c r="I1565" s="1">
        <v>0</v>
      </c>
      <c r="J1565" s="3" t="str">
        <f t="shared" si="48"/>
        <v>&gt;500 000</v>
      </c>
      <c r="K1565" t="str">
        <f t="shared" si="49"/>
        <v>0</v>
      </c>
    </row>
    <row r="1566" spans="1:11" x14ac:dyDescent="0.25">
      <c r="A1566" s="4">
        <v>44562</v>
      </c>
      <c r="B1566" t="s">
        <v>14</v>
      </c>
      <c r="C1566" t="s">
        <v>13</v>
      </c>
      <c r="D1566" s="1">
        <v>3</v>
      </c>
      <c r="E1566" s="2">
        <v>0</v>
      </c>
      <c r="F1566" t="s">
        <v>11</v>
      </c>
      <c r="G1566" s="3">
        <v>1</v>
      </c>
      <c r="H1566" s="1">
        <v>216456.9</v>
      </c>
      <c r="I1566" s="1">
        <v>0</v>
      </c>
      <c r="J1566" s="3" t="str">
        <f t="shared" si="48"/>
        <v>Между 100 000 и 500 000</v>
      </c>
      <c r="K1566" t="str">
        <f t="shared" si="49"/>
        <v>0</v>
      </c>
    </row>
    <row r="1567" spans="1:11" x14ac:dyDescent="0.25">
      <c r="A1567" s="4">
        <v>44593</v>
      </c>
      <c r="B1567" t="s">
        <v>14</v>
      </c>
      <c r="C1567" t="s">
        <v>10</v>
      </c>
      <c r="D1567" s="1">
        <v>1</v>
      </c>
      <c r="E1567" s="2">
        <v>0</v>
      </c>
      <c r="F1567" t="s">
        <v>11</v>
      </c>
      <c r="G1567" s="3">
        <v>4</v>
      </c>
      <c r="H1567" s="1">
        <v>634551.66</v>
      </c>
      <c r="I1567" s="1">
        <v>0</v>
      </c>
      <c r="J1567" s="3" t="str">
        <f t="shared" si="48"/>
        <v>&gt;500 000</v>
      </c>
      <c r="K1567" t="str">
        <f t="shared" si="49"/>
        <v>0</v>
      </c>
    </row>
    <row r="1568" spans="1:11" x14ac:dyDescent="0.25">
      <c r="A1568" s="4">
        <v>44593</v>
      </c>
      <c r="B1568" t="s">
        <v>14</v>
      </c>
      <c r="C1568" t="s">
        <v>10</v>
      </c>
      <c r="D1568" s="1">
        <v>2</v>
      </c>
      <c r="E1568" s="2">
        <v>0</v>
      </c>
      <c r="F1568" t="s">
        <v>11</v>
      </c>
      <c r="G1568" s="3">
        <v>1</v>
      </c>
      <c r="H1568" s="1">
        <v>273229.84999999998</v>
      </c>
      <c r="I1568" s="1">
        <v>0</v>
      </c>
      <c r="J1568" s="3" t="str">
        <f t="shared" si="48"/>
        <v>Между 100 000 и 500 000</v>
      </c>
      <c r="K1568" t="str">
        <f t="shared" si="49"/>
        <v>0</v>
      </c>
    </row>
    <row r="1569" spans="1:11" x14ac:dyDescent="0.25">
      <c r="A1569" s="4">
        <v>44593</v>
      </c>
      <c r="B1569" t="s">
        <v>14</v>
      </c>
      <c r="C1569" t="s">
        <v>10</v>
      </c>
      <c r="D1569" s="1">
        <v>3</v>
      </c>
      <c r="E1569" s="2">
        <v>0</v>
      </c>
      <c r="F1569" t="s">
        <v>12</v>
      </c>
      <c r="G1569" s="3">
        <v>2</v>
      </c>
      <c r="H1569" s="1">
        <v>370899.62</v>
      </c>
      <c r="I1569" s="1">
        <v>0</v>
      </c>
      <c r="J1569" s="3" t="str">
        <f t="shared" si="48"/>
        <v>Между 100 000 и 500 000</v>
      </c>
      <c r="K1569" t="str">
        <f t="shared" si="49"/>
        <v>0</v>
      </c>
    </row>
    <row r="1570" spans="1:11" x14ac:dyDescent="0.25">
      <c r="A1570" s="4">
        <v>44621</v>
      </c>
      <c r="B1570" t="s">
        <v>14</v>
      </c>
      <c r="C1570" t="s">
        <v>10</v>
      </c>
      <c r="D1570" s="1">
        <v>1</v>
      </c>
      <c r="E1570" s="2">
        <v>0</v>
      </c>
      <c r="F1570" t="s">
        <v>12</v>
      </c>
      <c r="G1570" s="3">
        <v>1</v>
      </c>
      <c r="H1570" s="1">
        <v>194547.22</v>
      </c>
      <c r="I1570" s="1">
        <v>0</v>
      </c>
      <c r="J1570" s="3" t="str">
        <f t="shared" si="48"/>
        <v>Между 100 000 и 500 000</v>
      </c>
      <c r="K1570" t="str">
        <f t="shared" si="49"/>
        <v>0</v>
      </c>
    </row>
    <row r="1571" spans="1:11" x14ac:dyDescent="0.25">
      <c r="A1571" s="4">
        <v>44621</v>
      </c>
      <c r="B1571" t="s">
        <v>14</v>
      </c>
      <c r="C1571" t="s">
        <v>10</v>
      </c>
      <c r="D1571" s="1">
        <v>1</v>
      </c>
      <c r="E1571" s="2">
        <v>0</v>
      </c>
      <c r="F1571" t="s">
        <v>11</v>
      </c>
      <c r="G1571" s="3">
        <v>3</v>
      </c>
      <c r="H1571" s="1">
        <v>880767.59</v>
      </c>
      <c r="I1571" s="1">
        <v>0</v>
      </c>
      <c r="J1571" s="3" t="str">
        <f t="shared" si="48"/>
        <v>&gt;500 000</v>
      </c>
      <c r="K1571" t="str">
        <f t="shared" si="49"/>
        <v>0</v>
      </c>
    </row>
    <row r="1572" spans="1:11" x14ac:dyDescent="0.25">
      <c r="A1572" s="4">
        <v>44621</v>
      </c>
      <c r="B1572" t="s">
        <v>14</v>
      </c>
      <c r="C1572" t="s">
        <v>10</v>
      </c>
      <c r="D1572" s="1">
        <v>2</v>
      </c>
      <c r="E1572" s="2">
        <v>0</v>
      </c>
      <c r="F1572" t="s">
        <v>11</v>
      </c>
      <c r="G1572" s="3">
        <v>2</v>
      </c>
      <c r="H1572" s="1">
        <v>402791.12</v>
      </c>
      <c r="I1572" s="1">
        <v>0</v>
      </c>
      <c r="J1572" s="3" t="str">
        <f t="shared" si="48"/>
        <v>Между 100 000 и 500 000</v>
      </c>
      <c r="K1572" t="str">
        <f t="shared" si="49"/>
        <v>0</v>
      </c>
    </row>
    <row r="1573" spans="1:11" x14ac:dyDescent="0.25">
      <c r="A1573" s="4">
        <v>44621</v>
      </c>
      <c r="B1573" t="s">
        <v>14</v>
      </c>
      <c r="C1573" t="s">
        <v>10</v>
      </c>
      <c r="D1573" s="1">
        <v>3</v>
      </c>
      <c r="E1573" s="2">
        <v>0</v>
      </c>
      <c r="F1573" t="s">
        <v>11</v>
      </c>
      <c r="G1573" s="3">
        <v>1</v>
      </c>
      <c r="H1573" s="1">
        <v>278171.3</v>
      </c>
      <c r="I1573" s="1">
        <v>0</v>
      </c>
      <c r="J1573" s="3" t="str">
        <f t="shared" si="48"/>
        <v>Между 100 000 и 500 000</v>
      </c>
      <c r="K1573" t="str">
        <f t="shared" si="49"/>
        <v>0</v>
      </c>
    </row>
    <row r="1574" spans="1:11" x14ac:dyDescent="0.25">
      <c r="A1574" s="4">
        <v>44652</v>
      </c>
      <c r="B1574" t="s">
        <v>14</v>
      </c>
      <c r="C1574" t="s">
        <v>10</v>
      </c>
      <c r="D1574" s="1">
        <v>1</v>
      </c>
      <c r="E1574" s="2">
        <v>0</v>
      </c>
      <c r="F1574" t="s">
        <v>12</v>
      </c>
      <c r="G1574" s="3">
        <v>2</v>
      </c>
      <c r="H1574" s="1">
        <v>818579.96</v>
      </c>
      <c r="I1574" s="1">
        <v>0</v>
      </c>
      <c r="J1574" s="3" t="str">
        <f t="shared" si="48"/>
        <v>&gt;500 000</v>
      </c>
      <c r="K1574" t="str">
        <f t="shared" si="49"/>
        <v>0</v>
      </c>
    </row>
    <row r="1575" spans="1:11" x14ac:dyDescent="0.25">
      <c r="A1575" s="4">
        <v>44652</v>
      </c>
      <c r="B1575" t="s">
        <v>14</v>
      </c>
      <c r="C1575" t="s">
        <v>10</v>
      </c>
      <c r="D1575" s="1">
        <v>1</v>
      </c>
      <c r="E1575" s="2">
        <v>0</v>
      </c>
      <c r="F1575" t="s">
        <v>11</v>
      </c>
      <c r="G1575" s="3">
        <v>7</v>
      </c>
      <c r="H1575" s="1">
        <v>2052028.93</v>
      </c>
      <c r="I1575" s="1">
        <v>0</v>
      </c>
      <c r="J1575" s="3" t="str">
        <f t="shared" si="48"/>
        <v>&gt;500 000</v>
      </c>
      <c r="K1575" t="str">
        <f t="shared" si="49"/>
        <v>0</v>
      </c>
    </row>
    <row r="1576" spans="1:11" x14ac:dyDescent="0.25">
      <c r="A1576" s="4">
        <v>44652</v>
      </c>
      <c r="B1576" t="s">
        <v>14</v>
      </c>
      <c r="C1576" t="s">
        <v>10</v>
      </c>
      <c r="D1576" s="1">
        <v>2</v>
      </c>
      <c r="E1576" s="2">
        <v>0</v>
      </c>
      <c r="F1576" t="s">
        <v>12</v>
      </c>
      <c r="G1576" s="3">
        <v>1</v>
      </c>
      <c r="H1576" s="1">
        <v>198279.56</v>
      </c>
      <c r="I1576" s="1">
        <v>0</v>
      </c>
      <c r="J1576" s="3" t="str">
        <f t="shared" si="48"/>
        <v>Между 100 000 и 500 000</v>
      </c>
      <c r="K1576" t="str">
        <f t="shared" si="49"/>
        <v>0</v>
      </c>
    </row>
    <row r="1577" spans="1:11" x14ac:dyDescent="0.25">
      <c r="A1577" s="4">
        <v>44652</v>
      </c>
      <c r="B1577" t="s">
        <v>14</v>
      </c>
      <c r="C1577" t="s">
        <v>10</v>
      </c>
      <c r="D1577" s="1">
        <v>2</v>
      </c>
      <c r="E1577" s="2">
        <v>0</v>
      </c>
      <c r="F1577" t="s">
        <v>11</v>
      </c>
      <c r="G1577" s="3">
        <v>3</v>
      </c>
      <c r="H1577" s="1">
        <v>896264.82</v>
      </c>
      <c r="I1577" s="1">
        <v>0</v>
      </c>
      <c r="J1577" s="3" t="str">
        <f t="shared" si="48"/>
        <v>&gt;500 000</v>
      </c>
      <c r="K1577" t="str">
        <f t="shared" si="49"/>
        <v>0</v>
      </c>
    </row>
    <row r="1578" spans="1:11" x14ac:dyDescent="0.25">
      <c r="A1578" s="4">
        <v>44652</v>
      </c>
      <c r="B1578" t="s">
        <v>14</v>
      </c>
      <c r="C1578" t="s">
        <v>10</v>
      </c>
      <c r="D1578" s="1">
        <v>3</v>
      </c>
      <c r="E1578" s="2">
        <v>0</v>
      </c>
      <c r="F1578" t="s">
        <v>11</v>
      </c>
      <c r="G1578" s="3">
        <v>1</v>
      </c>
      <c r="H1578" s="1">
        <v>188247.14</v>
      </c>
      <c r="I1578" s="1">
        <v>0</v>
      </c>
      <c r="J1578" s="3" t="str">
        <f t="shared" si="48"/>
        <v>Между 100 000 и 500 000</v>
      </c>
      <c r="K1578" t="str">
        <f t="shared" si="49"/>
        <v>0</v>
      </c>
    </row>
    <row r="1579" spans="1:11" x14ac:dyDescent="0.25">
      <c r="A1579" s="4">
        <v>44682</v>
      </c>
      <c r="B1579" t="s">
        <v>14</v>
      </c>
      <c r="C1579" t="s">
        <v>10</v>
      </c>
      <c r="D1579" s="1">
        <v>1</v>
      </c>
      <c r="E1579" s="2">
        <v>0</v>
      </c>
      <c r="F1579" t="s">
        <v>12</v>
      </c>
      <c r="G1579" s="3">
        <v>1</v>
      </c>
      <c r="H1579" s="1">
        <v>729649.65</v>
      </c>
      <c r="I1579" s="1">
        <v>0</v>
      </c>
      <c r="J1579" s="3" t="str">
        <f t="shared" si="48"/>
        <v>&gt;500 000</v>
      </c>
      <c r="K1579" t="str">
        <f t="shared" si="49"/>
        <v>0</v>
      </c>
    </row>
    <row r="1580" spans="1:11" x14ac:dyDescent="0.25">
      <c r="A1580" s="4">
        <v>44682</v>
      </c>
      <c r="B1580" t="s">
        <v>14</v>
      </c>
      <c r="C1580" t="s">
        <v>10</v>
      </c>
      <c r="D1580" s="1">
        <v>2</v>
      </c>
      <c r="E1580" s="2">
        <v>0</v>
      </c>
      <c r="F1580" t="s">
        <v>12</v>
      </c>
      <c r="G1580" s="3">
        <v>2</v>
      </c>
      <c r="H1580" s="1">
        <v>832865.64</v>
      </c>
      <c r="I1580" s="1">
        <v>0</v>
      </c>
      <c r="J1580" s="3" t="str">
        <f t="shared" si="48"/>
        <v>&gt;500 000</v>
      </c>
      <c r="K1580" t="str">
        <f t="shared" si="49"/>
        <v>0</v>
      </c>
    </row>
    <row r="1581" spans="1:11" x14ac:dyDescent="0.25">
      <c r="A1581" s="4">
        <v>44682</v>
      </c>
      <c r="B1581" t="s">
        <v>14</v>
      </c>
      <c r="C1581" t="s">
        <v>10</v>
      </c>
      <c r="D1581" s="1">
        <v>2</v>
      </c>
      <c r="E1581" s="2">
        <v>0</v>
      </c>
      <c r="F1581" t="s">
        <v>11</v>
      </c>
      <c r="G1581" s="3">
        <v>5</v>
      </c>
      <c r="H1581" s="1">
        <v>1717580.22</v>
      </c>
      <c r="I1581" s="1">
        <v>0</v>
      </c>
      <c r="J1581" s="3" t="str">
        <f t="shared" si="48"/>
        <v>&gt;500 000</v>
      </c>
      <c r="K1581" t="str">
        <f t="shared" si="49"/>
        <v>0</v>
      </c>
    </row>
    <row r="1582" spans="1:11" x14ac:dyDescent="0.25">
      <c r="A1582" s="4">
        <v>44682</v>
      </c>
      <c r="B1582" t="s">
        <v>14</v>
      </c>
      <c r="C1582" t="s">
        <v>10</v>
      </c>
      <c r="D1582" s="1">
        <v>3</v>
      </c>
      <c r="E1582" s="2">
        <v>0</v>
      </c>
      <c r="F1582" t="s">
        <v>12</v>
      </c>
      <c r="G1582" s="3">
        <v>1</v>
      </c>
      <c r="H1582" s="1">
        <v>202073.07</v>
      </c>
      <c r="I1582" s="1">
        <v>0</v>
      </c>
      <c r="J1582" s="3" t="str">
        <f t="shared" si="48"/>
        <v>Между 100 000 и 500 000</v>
      </c>
      <c r="K1582" t="str">
        <f t="shared" si="49"/>
        <v>0</v>
      </c>
    </row>
    <row r="1583" spans="1:11" x14ac:dyDescent="0.25">
      <c r="A1583" s="4">
        <v>44682</v>
      </c>
      <c r="B1583" t="s">
        <v>14</v>
      </c>
      <c r="C1583" t="s">
        <v>10</v>
      </c>
      <c r="D1583" s="1">
        <v>3</v>
      </c>
      <c r="E1583" s="2">
        <v>0</v>
      </c>
      <c r="F1583" t="s">
        <v>11</v>
      </c>
      <c r="G1583" s="3">
        <v>1</v>
      </c>
      <c r="H1583" s="1">
        <v>197860.69</v>
      </c>
      <c r="I1583" s="1">
        <v>0</v>
      </c>
      <c r="J1583" s="3" t="str">
        <f t="shared" si="48"/>
        <v>Между 100 000 и 500 000</v>
      </c>
      <c r="K1583" t="str">
        <f t="shared" si="49"/>
        <v>0</v>
      </c>
    </row>
    <row r="1584" spans="1:11" x14ac:dyDescent="0.25">
      <c r="A1584" s="4">
        <v>44713</v>
      </c>
      <c r="B1584" t="s">
        <v>14</v>
      </c>
      <c r="C1584" t="s">
        <v>10</v>
      </c>
      <c r="D1584" s="1">
        <v>1</v>
      </c>
      <c r="E1584" s="2">
        <v>0</v>
      </c>
      <c r="F1584" t="s">
        <v>12</v>
      </c>
      <c r="G1584" s="3">
        <v>1</v>
      </c>
      <c r="H1584" s="1">
        <v>303974.09999999998</v>
      </c>
      <c r="I1584" s="1">
        <v>0</v>
      </c>
      <c r="J1584" s="3" t="str">
        <f t="shared" si="48"/>
        <v>Между 100 000 и 500 000</v>
      </c>
      <c r="K1584" t="str">
        <f t="shared" si="49"/>
        <v>0</v>
      </c>
    </row>
    <row r="1585" spans="1:11" x14ac:dyDescent="0.25">
      <c r="A1585" s="4">
        <v>44713</v>
      </c>
      <c r="B1585" t="s">
        <v>14</v>
      </c>
      <c r="C1585" t="s">
        <v>10</v>
      </c>
      <c r="D1585" s="1">
        <v>1</v>
      </c>
      <c r="E1585" s="2">
        <v>0</v>
      </c>
      <c r="F1585" t="s">
        <v>11</v>
      </c>
      <c r="G1585" s="3">
        <v>3</v>
      </c>
      <c r="H1585" s="1">
        <v>1039209.57</v>
      </c>
      <c r="I1585" s="1">
        <v>0</v>
      </c>
      <c r="J1585" s="3" t="str">
        <f t="shared" si="48"/>
        <v>&gt;500 000</v>
      </c>
      <c r="K1585" t="str">
        <f t="shared" si="49"/>
        <v>0</v>
      </c>
    </row>
    <row r="1586" spans="1:11" x14ac:dyDescent="0.25">
      <c r="A1586" s="4">
        <v>44713</v>
      </c>
      <c r="B1586" t="s">
        <v>14</v>
      </c>
      <c r="C1586" t="s">
        <v>10</v>
      </c>
      <c r="D1586" s="1">
        <v>2</v>
      </c>
      <c r="E1586" s="2">
        <v>0</v>
      </c>
      <c r="F1586" t="s">
        <v>12</v>
      </c>
      <c r="G1586" s="3">
        <v>1</v>
      </c>
      <c r="H1586" s="1">
        <v>741605</v>
      </c>
      <c r="I1586" s="1">
        <v>0</v>
      </c>
      <c r="J1586" s="3" t="str">
        <f t="shared" si="48"/>
        <v>&gt;500 000</v>
      </c>
      <c r="K1586" t="str">
        <f t="shared" si="49"/>
        <v>0</v>
      </c>
    </row>
    <row r="1587" spans="1:11" x14ac:dyDescent="0.25">
      <c r="A1587" s="4">
        <v>44713</v>
      </c>
      <c r="B1587" t="s">
        <v>14</v>
      </c>
      <c r="C1587" t="s">
        <v>10</v>
      </c>
      <c r="D1587" s="1">
        <v>3</v>
      </c>
      <c r="E1587" s="2">
        <v>0</v>
      </c>
      <c r="F1587" t="s">
        <v>12</v>
      </c>
      <c r="G1587" s="3">
        <v>2</v>
      </c>
      <c r="H1587" s="1">
        <v>847503.5</v>
      </c>
      <c r="I1587" s="1">
        <v>0</v>
      </c>
      <c r="J1587" s="3" t="str">
        <f t="shared" si="48"/>
        <v>&gt;500 000</v>
      </c>
      <c r="K1587" t="str">
        <f t="shared" si="49"/>
        <v>0</v>
      </c>
    </row>
    <row r="1588" spans="1:11" x14ac:dyDescent="0.25">
      <c r="A1588" s="4">
        <v>44713</v>
      </c>
      <c r="B1588" t="s">
        <v>14</v>
      </c>
      <c r="C1588" t="s">
        <v>10</v>
      </c>
      <c r="D1588" s="1">
        <v>3</v>
      </c>
      <c r="E1588" s="2">
        <v>0</v>
      </c>
      <c r="F1588" t="s">
        <v>11</v>
      </c>
      <c r="G1588" s="3">
        <v>3</v>
      </c>
      <c r="H1588" s="1">
        <v>519474.63</v>
      </c>
      <c r="I1588" s="1">
        <v>0</v>
      </c>
      <c r="J1588" s="3" t="str">
        <f t="shared" si="48"/>
        <v>&gt;500 000</v>
      </c>
      <c r="K1588" t="str">
        <f t="shared" si="49"/>
        <v>0</v>
      </c>
    </row>
    <row r="1589" spans="1:11" x14ac:dyDescent="0.25">
      <c r="A1589" s="4">
        <v>44743</v>
      </c>
      <c r="B1589" t="s">
        <v>14</v>
      </c>
      <c r="C1589" t="s">
        <v>10</v>
      </c>
      <c r="D1589" s="1">
        <v>1</v>
      </c>
      <c r="E1589" s="2">
        <v>0</v>
      </c>
      <c r="F1589" t="s">
        <v>11</v>
      </c>
      <c r="G1589" s="3">
        <v>3</v>
      </c>
      <c r="H1589" s="1">
        <v>1312316.5900000001</v>
      </c>
      <c r="I1589" s="1">
        <v>0</v>
      </c>
      <c r="J1589" s="3" t="str">
        <f t="shared" si="48"/>
        <v>&gt;500 000</v>
      </c>
      <c r="K1589" t="str">
        <f t="shared" si="49"/>
        <v>0</v>
      </c>
    </row>
    <row r="1590" spans="1:11" x14ac:dyDescent="0.25">
      <c r="A1590" s="4">
        <v>44743</v>
      </c>
      <c r="B1590" t="s">
        <v>14</v>
      </c>
      <c r="C1590" t="s">
        <v>10</v>
      </c>
      <c r="D1590" s="1">
        <v>2</v>
      </c>
      <c r="E1590" s="2">
        <v>0</v>
      </c>
      <c r="F1590" t="s">
        <v>12</v>
      </c>
      <c r="G1590" s="3">
        <v>1</v>
      </c>
      <c r="H1590" s="1">
        <v>309872.64000000001</v>
      </c>
      <c r="I1590" s="1">
        <v>0</v>
      </c>
      <c r="J1590" s="3" t="str">
        <f t="shared" si="48"/>
        <v>Между 100 000 и 500 000</v>
      </c>
      <c r="K1590" t="str">
        <f t="shared" si="49"/>
        <v>0</v>
      </c>
    </row>
    <row r="1591" spans="1:11" x14ac:dyDescent="0.25">
      <c r="A1591" s="4">
        <v>44743</v>
      </c>
      <c r="B1591" t="s">
        <v>14</v>
      </c>
      <c r="C1591" t="s">
        <v>10</v>
      </c>
      <c r="D1591" s="1">
        <v>2</v>
      </c>
      <c r="E1591" s="2">
        <v>0</v>
      </c>
      <c r="F1591" t="s">
        <v>11</v>
      </c>
      <c r="G1591" s="3">
        <v>1</v>
      </c>
      <c r="H1591" s="1">
        <v>581490.99</v>
      </c>
      <c r="I1591" s="1">
        <v>0</v>
      </c>
      <c r="J1591" s="3" t="str">
        <f t="shared" si="48"/>
        <v>&gt;500 000</v>
      </c>
      <c r="K1591" t="str">
        <f t="shared" si="49"/>
        <v>0</v>
      </c>
    </row>
    <row r="1592" spans="1:11" x14ac:dyDescent="0.25">
      <c r="A1592" s="4">
        <v>44774</v>
      </c>
      <c r="B1592" t="s">
        <v>14</v>
      </c>
      <c r="C1592" t="s">
        <v>10</v>
      </c>
      <c r="D1592" s="1">
        <v>1</v>
      </c>
      <c r="E1592" s="2">
        <v>0</v>
      </c>
      <c r="F1592" t="s">
        <v>12</v>
      </c>
      <c r="G1592" s="3">
        <v>3</v>
      </c>
      <c r="H1592" s="1">
        <v>1300939.56</v>
      </c>
      <c r="I1592" s="1">
        <v>0</v>
      </c>
      <c r="J1592" s="3" t="str">
        <f t="shared" si="48"/>
        <v>&gt;500 000</v>
      </c>
      <c r="K1592" t="str">
        <f t="shared" si="49"/>
        <v>0</v>
      </c>
    </row>
    <row r="1593" spans="1:11" x14ac:dyDescent="0.25">
      <c r="A1593" s="4">
        <v>44774</v>
      </c>
      <c r="B1593" t="s">
        <v>14</v>
      </c>
      <c r="C1593" t="s">
        <v>10</v>
      </c>
      <c r="D1593" s="1">
        <v>1</v>
      </c>
      <c r="E1593" s="2">
        <v>0</v>
      </c>
      <c r="F1593" t="s">
        <v>11</v>
      </c>
      <c r="G1593" s="3">
        <v>4</v>
      </c>
      <c r="H1593" s="1">
        <v>1333705.08</v>
      </c>
      <c r="I1593" s="1">
        <v>0</v>
      </c>
      <c r="J1593" s="3" t="str">
        <f t="shared" si="48"/>
        <v>&gt;500 000</v>
      </c>
      <c r="K1593" t="str">
        <f t="shared" si="49"/>
        <v>0</v>
      </c>
    </row>
    <row r="1594" spans="1:11" x14ac:dyDescent="0.25">
      <c r="A1594" s="4">
        <v>44774</v>
      </c>
      <c r="B1594" t="s">
        <v>14</v>
      </c>
      <c r="C1594" t="s">
        <v>10</v>
      </c>
      <c r="D1594" s="1">
        <v>2</v>
      </c>
      <c r="E1594" s="2">
        <v>0</v>
      </c>
      <c r="F1594" t="s">
        <v>11</v>
      </c>
      <c r="G1594" s="3">
        <v>1</v>
      </c>
      <c r="H1594" s="1">
        <v>529590.80000000005</v>
      </c>
      <c r="I1594" s="1">
        <v>0</v>
      </c>
      <c r="J1594" s="3" t="str">
        <f t="shared" si="48"/>
        <v>&gt;500 000</v>
      </c>
      <c r="K1594" t="str">
        <f t="shared" si="49"/>
        <v>0</v>
      </c>
    </row>
    <row r="1595" spans="1:11" x14ac:dyDescent="0.25">
      <c r="A1595" s="4">
        <v>44805</v>
      </c>
      <c r="B1595" t="s">
        <v>14</v>
      </c>
      <c r="C1595" t="s">
        <v>10</v>
      </c>
      <c r="D1595" s="1">
        <v>1</v>
      </c>
      <c r="E1595" s="2">
        <v>0</v>
      </c>
      <c r="F1595" t="s">
        <v>12</v>
      </c>
      <c r="G1595" s="3">
        <v>2</v>
      </c>
      <c r="H1595" s="1">
        <v>517791.75</v>
      </c>
      <c r="I1595" s="1">
        <v>0</v>
      </c>
      <c r="J1595" s="3" t="str">
        <f t="shared" si="48"/>
        <v>&gt;500 000</v>
      </c>
      <c r="K1595" t="str">
        <f t="shared" si="49"/>
        <v>0</v>
      </c>
    </row>
    <row r="1596" spans="1:11" x14ac:dyDescent="0.25">
      <c r="A1596" s="4">
        <v>44805</v>
      </c>
      <c r="B1596" t="s">
        <v>14</v>
      </c>
      <c r="C1596" t="s">
        <v>10</v>
      </c>
      <c r="D1596" s="1">
        <v>1</v>
      </c>
      <c r="E1596" s="2">
        <v>0</v>
      </c>
      <c r="F1596" t="s">
        <v>11</v>
      </c>
      <c r="G1596" s="3">
        <v>1</v>
      </c>
      <c r="H1596" s="1">
        <v>501024.8</v>
      </c>
      <c r="I1596" s="1">
        <v>0</v>
      </c>
      <c r="J1596" s="3" t="str">
        <f t="shared" si="48"/>
        <v>&gt;500 000</v>
      </c>
      <c r="K1596" t="str">
        <f t="shared" si="49"/>
        <v>0</v>
      </c>
    </row>
    <row r="1597" spans="1:11" x14ac:dyDescent="0.25">
      <c r="A1597" s="4">
        <v>44805</v>
      </c>
      <c r="B1597" t="s">
        <v>14</v>
      </c>
      <c r="C1597" t="s">
        <v>10</v>
      </c>
      <c r="D1597" s="1">
        <v>2</v>
      </c>
      <c r="E1597" s="2">
        <v>0</v>
      </c>
      <c r="F1597" t="s">
        <v>12</v>
      </c>
      <c r="G1597" s="3">
        <v>2</v>
      </c>
      <c r="H1597" s="1">
        <v>1048180.19</v>
      </c>
      <c r="I1597" s="1">
        <v>0</v>
      </c>
      <c r="J1597" s="3" t="str">
        <f t="shared" si="48"/>
        <v>&gt;500 000</v>
      </c>
      <c r="K1597" t="str">
        <f t="shared" si="49"/>
        <v>0</v>
      </c>
    </row>
    <row r="1598" spans="1:11" x14ac:dyDescent="0.25">
      <c r="A1598" s="4">
        <v>44805</v>
      </c>
      <c r="B1598" t="s">
        <v>14</v>
      </c>
      <c r="C1598" t="s">
        <v>10</v>
      </c>
      <c r="D1598" s="1">
        <v>2</v>
      </c>
      <c r="E1598" s="2">
        <v>0</v>
      </c>
      <c r="F1598" t="s">
        <v>11</v>
      </c>
      <c r="G1598" s="3">
        <v>2</v>
      </c>
      <c r="H1598" s="1">
        <v>417542.5</v>
      </c>
      <c r="I1598" s="1">
        <v>0</v>
      </c>
      <c r="J1598" s="3" t="str">
        <f t="shared" si="48"/>
        <v>Между 100 000 и 500 000</v>
      </c>
      <c r="K1598" t="str">
        <f t="shared" si="49"/>
        <v>0</v>
      </c>
    </row>
    <row r="1599" spans="1:11" x14ac:dyDescent="0.25">
      <c r="A1599" s="4">
        <v>44805</v>
      </c>
      <c r="B1599" t="s">
        <v>14</v>
      </c>
      <c r="C1599" t="s">
        <v>10</v>
      </c>
      <c r="D1599" s="1">
        <v>3</v>
      </c>
      <c r="E1599" s="2">
        <v>0</v>
      </c>
      <c r="F1599" t="s">
        <v>11</v>
      </c>
      <c r="G1599" s="3">
        <v>1</v>
      </c>
      <c r="H1599" s="1">
        <v>538446.81000000006</v>
      </c>
      <c r="I1599" s="1">
        <v>0</v>
      </c>
      <c r="J1599" s="3" t="str">
        <f t="shared" si="48"/>
        <v>&gt;500 000</v>
      </c>
      <c r="K1599" t="str">
        <f t="shared" si="49"/>
        <v>0</v>
      </c>
    </row>
    <row r="1600" spans="1:11" x14ac:dyDescent="0.25">
      <c r="A1600" s="4">
        <v>44805</v>
      </c>
      <c r="B1600" t="s">
        <v>14</v>
      </c>
      <c r="C1600" t="s">
        <v>13</v>
      </c>
      <c r="D1600" s="1">
        <v>1</v>
      </c>
      <c r="E1600" s="2">
        <v>0</v>
      </c>
      <c r="F1600" t="s">
        <v>12</v>
      </c>
      <c r="G1600" s="3">
        <v>1</v>
      </c>
      <c r="H1600" s="1">
        <v>266527.13</v>
      </c>
      <c r="I1600" s="1">
        <v>0</v>
      </c>
      <c r="J1600" s="3" t="str">
        <f t="shared" si="48"/>
        <v>Между 100 000 и 500 000</v>
      </c>
      <c r="K1600" t="str">
        <f t="shared" si="49"/>
        <v>0</v>
      </c>
    </row>
    <row r="1601" spans="1:11" x14ac:dyDescent="0.25">
      <c r="A1601" s="4">
        <v>44835</v>
      </c>
      <c r="B1601" t="s">
        <v>14</v>
      </c>
      <c r="C1601" t="s">
        <v>10</v>
      </c>
      <c r="D1601" s="1">
        <v>2</v>
      </c>
      <c r="E1601" s="2">
        <v>0</v>
      </c>
      <c r="F1601" t="s">
        <v>12</v>
      </c>
      <c r="G1601" s="3">
        <v>1</v>
      </c>
      <c r="H1601" s="1">
        <v>284188.5</v>
      </c>
      <c r="I1601" s="1">
        <v>0</v>
      </c>
      <c r="J1601" s="3" t="str">
        <f t="shared" si="48"/>
        <v>Между 100 000 и 500 000</v>
      </c>
      <c r="K1601" t="str">
        <f t="shared" si="49"/>
        <v>0</v>
      </c>
    </row>
    <row r="1602" spans="1:11" x14ac:dyDescent="0.25">
      <c r="A1602" s="4">
        <v>44835</v>
      </c>
      <c r="B1602" t="s">
        <v>14</v>
      </c>
      <c r="C1602" t="s">
        <v>10</v>
      </c>
      <c r="D1602" s="1">
        <v>2</v>
      </c>
      <c r="E1602" s="2">
        <v>0</v>
      </c>
      <c r="F1602" t="s">
        <v>11</v>
      </c>
      <c r="G1602" s="3">
        <v>1</v>
      </c>
      <c r="H1602" s="1">
        <v>508661.57</v>
      </c>
      <c r="I1602" s="1">
        <v>0</v>
      </c>
      <c r="J1602" s="3" t="str">
        <f t="shared" si="48"/>
        <v>&gt;500 000</v>
      </c>
      <c r="K1602" t="str">
        <f t="shared" si="49"/>
        <v>0</v>
      </c>
    </row>
    <row r="1603" spans="1:11" x14ac:dyDescent="0.25">
      <c r="A1603" s="4">
        <v>44835</v>
      </c>
      <c r="B1603" t="s">
        <v>14</v>
      </c>
      <c r="C1603" t="s">
        <v>10</v>
      </c>
      <c r="D1603" s="1">
        <v>3</v>
      </c>
      <c r="E1603" s="2">
        <v>0</v>
      </c>
      <c r="F1603" t="s">
        <v>12</v>
      </c>
      <c r="G1603" s="3">
        <v>2</v>
      </c>
      <c r="H1603" s="1">
        <v>1064868.1299999999</v>
      </c>
      <c r="I1603" s="1">
        <v>0</v>
      </c>
      <c r="J1603" s="3" t="str">
        <f t="shared" si="48"/>
        <v>&gt;500 000</v>
      </c>
      <c r="K1603" t="str">
        <f t="shared" si="49"/>
        <v>0</v>
      </c>
    </row>
    <row r="1604" spans="1:11" x14ac:dyDescent="0.25">
      <c r="A1604" s="4">
        <v>44835</v>
      </c>
      <c r="B1604" t="s">
        <v>14</v>
      </c>
      <c r="C1604" t="s">
        <v>10</v>
      </c>
      <c r="D1604" s="1">
        <v>3</v>
      </c>
      <c r="E1604" s="2">
        <v>0</v>
      </c>
      <c r="F1604" t="s">
        <v>11</v>
      </c>
      <c r="G1604" s="3">
        <v>2</v>
      </c>
      <c r="H1604" s="1">
        <v>427020.71</v>
      </c>
      <c r="I1604" s="1">
        <v>0</v>
      </c>
      <c r="J1604" s="3" t="str">
        <f t="shared" ref="J1604:J1667" si="50">IF(H1604&lt;1000,"&lt;1000",IF(AND(H1604&gt;1000,H1604&lt;10000),"Между 1000 и 10 000",IF(AND(H1604&gt;10000,H1604&lt;50000),"Между 10 000 и 50 000",IF(AND(H1604&gt;50000,H1604&lt;100000),"Между 50 000 и 100 000",IF(AND(H1604&gt;100000,H1604&lt;500000),"Между 100 000 и 500 000","&gt;500 000")))))</f>
        <v>Между 100 000 и 500 000</v>
      </c>
      <c r="K1604" t="str">
        <f t="shared" ref="K1604:K1667" si="51">IF(I1604=0,"0",IF(I1604&lt;1000,"&lt;1000",IF(AND(I1604&gt;1000,I1604&lt;10000),"Между 1000 и 10 000",IF(AND(I1604&gt;10000,I1604&lt;50000),"Между 10 000 и 50 000",IF(AND(I1604&gt;50000,I1604&lt;100000),"Между 50 000 и 100 000",IF(AND(I1604&gt;100000,I1604&lt;500000),"Между 100 000 и 500 000",IF(AND(I1604&gt;500000,I1604&lt;1000000),"Между 500 000 и 1 000 000","&gt;1 000 000")))))))</f>
        <v>0</v>
      </c>
    </row>
    <row r="1605" spans="1:11" x14ac:dyDescent="0.25">
      <c r="A1605" s="4">
        <v>44896</v>
      </c>
      <c r="B1605" t="s">
        <v>14</v>
      </c>
      <c r="C1605" t="s">
        <v>10</v>
      </c>
      <c r="D1605" s="1">
        <v>1</v>
      </c>
      <c r="E1605" s="2">
        <v>0</v>
      </c>
      <c r="F1605" t="s">
        <v>12</v>
      </c>
      <c r="G1605" s="3">
        <v>1</v>
      </c>
      <c r="H1605" s="1">
        <v>246399.51</v>
      </c>
      <c r="I1605" s="1">
        <v>0</v>
      </c>
      <c r="J1605" s="3" t="str">
        <f t="shared" si="50"/>
        <v>Между 100 000 и 500 000</v>
      </c>
      <c r="K1605" t="str">
        <f t="shared" si="51"/>
        <v>0</v>
      </c>
    </row>
    <row r="1606" spans="1:11" x14ac:dyDescent="0.25">
      <c r="A1606" s="4">
        <v>44927</v>
      </c>
      <c r="B1606" t="s">
        <v>14</v>
      </c>
      <c r="C1606" t="s">
        <v>10</v>
      </c>
      <c r="D1606" s="1">
        <v>2</v>
      </c>
      <c r="E1606" s="2">
        <v>0</v>
      </c>
      <c r="F1606" t="s">
        <v>12</v>
      </c>
      <c r="G1606" s="3">
        <v>1</v>
      </c>
      <c r="H1606" s="1">
        <v>251467.66</v>
      </c>
      <c r="I1606" s="1">
        <v>0</v>
      </c>
      <c r="J1606" s="3" t="str">
        <f t="shared" si="50"/>
        <v>Между 100 000 и 500 000</v>
      </c>
      <c r="K1606" t="str">
        <f t="shared" si="51"/>
        <v>0</v>
      </c>
    </row>
    <row r="1607" spans="1:11" x14ac:dyDescent="0.25">
      <c r="A1607" s="4">
        <v>44927</v>
      </c>
      <c r="B1607" t="s">
        <v>14</v>
      </c>
      <c r="C1607" t="s">
        <v>10</v>
      </c>
      <c r="D1607" s="1">
        <v>2</v>
      </c>
      <c r="E1607" s="2">
        <v>0</v>
      </c>
      <c r="F1607" t="s">
        <v>11</v>
      </c>
      <c r="G1607" s="3">
        <v>2</v>
      </c>
      <c r="H1607" s="1">
        <v>529693.02</v>
      </c>
      <c r="I1607" s="1">
        <v>0</v>
      </c>
      <c r="J1607" s="3" t="str">
        <f t="shared" si="50"/>
        <v>&gt;500 000</v>
      </c>
      <c r="K1607" t="str">
        <f t="shared" si="51"/>
        <v>0</v>
      </c>
    </row>
    <row r="1608" spans="1:11" x14ac:dyDescent="0.25">
      <c r="A1608" s="4">
        <v>44927</v>
      </c>
      <c r="B1608" t="s">
        <v>14</v>
      </c>
      <c r="C1608" t="s">
        <v>13</v>
      </c>
      <c r="D1608" s="1">
        <v>1</v>
      </c>
      <c r="E1608" s="2">
        <v>0</v>
      </c>
      <c r="F1608" t="s">
        <v>11</v>
      </c>
      <c r="G1608" s="3">
        <v>1</v>
      </c>
      <c r="H1608" s="1">
        <v>101741.67</v>
      </c>
      <c r="I1608" s="1">
        <v>0</v>
      </c>
      <c r="J1608" s="3" t="str">
        <f t="shared" si="50"/>
        <v>Между 100 000 и 500 000</v>
      </c>
      <c r="K1608" t="str">
        <f t="shared" si="51"/>
        <v>0</v>
      </c>
    </row>
    <row r="1609" spans="1:11" x14ac:dyDescent="0.25">
      <c r="A1609" s="4">
        <v>44958</v>
      </c>
      <c r="B1609" t="s">
        <v>14</v>
      </c>
      <c r="C1609" t="s">
        <v>10</v>
      </c>
      <c r="D1609" s="1">
        <v>3</v>
      </c>
      <c r="E1609" s="2">
        <v>0</v>
      </c>
      <c r="F1609" t="s">
        <v>12</v>
      </c>
      <c r="G1609" s="3">
        <v>1</v>
      </c>
      <c r="H1609" s="1">
        <v>255814.59</v>
      </c>
      <c r="I1609" s="1">
        <v>0</v>
      </c>
      <c r="J1609" s="3" t="str">
        <f t="shared" si="50"/>
        <v>Между 100 000 и 500 000</v>
      </c>
      <c r="K1609" t="str">
        <f t="shared" si="51"/>
        <v>0</v>
      </c>
    </row>
    <row r="1610" spans="1:11" x14ac:dyDescent="0.25">
      <c r="A1610" s="4">
        <v>44958</v>
      </c>
      <c r="B1610" t="s">
        <v>14</v>
      </c>
      <c r="C1610" t="s">
        <v>10</v>
      </c>
      <c r="D1610" s="1">
        <v>3</v>
      </c>
      <c r="E1610" s="2">
        <v>0</v>
      </c>
      <c r="F1610" t="s">
        <v>11</v>
      </c>
      <c r="G1610" s="3">
        <v>2</v>
      </c>
      <c r="H1610" s="1">
        <v>538951.39</v>
      </c>
      <c r="I1610" s="1">
        <v>0</v>
      </c>
      <c r="J1610" s="3" t="str">
        <f t="shared" si="50"/>
        <v>&gt;500 000</v>
      </c>
      <c r="K1610" t="str">
        <f t="shared" si="51"/>
        <v>0</v>
      </c>
    </row>
    <row r="1611" spans="1:11" x14ac:dyDescent="0.25">
      <c r="A1611" s="4">
        <v>44958</v>
      </c>
      <c r="B1611" t="s">
        <v>14</v>
      </c>
      <c r="C1611" t="s">
        <v>13</v>
      </c>
      <c r="D1611" s="1">
        <v>1</v>
      </c>
      <c r="E1611" s="2">
        <v>0</v>
      </c>
      <c r="F1611" t="s">
        <v>11</v>
      </c>
      <c r="G1611" s="3">
        <v>1</v>
      </c>
      <c r="H1611" s="1">
        <v>273385.32</v>
      </c>
      <c r="I1611" s="1">
        <v>0</v>
      </c>
      <c r="J1611" s="3" t="str">
        <f t="shared" si="50"/>
        <v>Между 100 000 и 500 000</v>
      </c>
      <c r="K1611" t="str">
        <f t="shared" si="51"/>
        <v>0</v>
      </c>
    </row>
    <row r="1612" spans="1:11" x14ac:dyDescent="0.25">
      <c r="A1612" s="4">
        <v>45047</v>
      </c>
      <c r="B1612" t="s">
        <v>14</v>
      </c>
      <c r="C1612" t="s">
        <v>10</v>
      </c>
      <c r="D1612" s="1">
        <v>1</v>
      </c>
      <c r="E1612" s="2">
        <v>0</v>
      </c>
      <c r="F1612" t="s">
        <v>12</v>
      </c>
      <c r="G1612" s="3">
        <v>3</v>
      </c>
      <c r="H1612" s="1">
        <v>790081.59</v>
      </c>
      <c r="I1612" s="1">
        <v>0</v>
      </c>
      <c r="J1612" s="3" t="str">
        <f t="shared" si="50"/>
        <v>&gt;500 000</v>
      </c>
      <c r="K1612" t="str">
        <f t="shared" si="51"/>
        <v>0</v>
      </c>
    </row>
    <row r="1613" spans="1:11" x14ac:dyDescent="0.25">
      <c r="A1613" s="4">
        <v>45047</v>
      </c>
      <c r="B1613" t="s">
        <v>14</v>
      </c>
      <c r="C1613" t="s">
        <v>10</v>
      </c>
      <c r="D1613" s="1">
        <v>1</v>
      </c>
      <c r="E1613" s="2">
        <v>0</v>
      </c>
      <c r="F1613" t="s">
        <v>11</v>
      </c>
      <c r="G1613" s="3">
        <v>1</v>
      </c>
      <c r="H1613" s="1">
        <v>557445.86</v>
      </c>
      <c r="I1613" s="1">
        <v>0</v>
      </c>
      <c r="J1613" s="3" t="str">
        <f t="shared" si="50"/>
        <v>&gt;500 000</v>
      </c>
      <c r="K1613" t="str">
        <f t="shared" si="51"/>
        <v>0</v>
      </c>
    </row>
    <row r="1614" spans="1:11" x14ac:dyDescent="0.25">
      <c r="A1614" s="4">
        <v>45047</v>
      </c>
      <c r="B1614" t="s">
        <v>14</v>
      </c>
      <c r="C1614" t="s">
        <v>13</v>
      </c>
      <c r="D1614" s="1">
        <v>1</v>
      </c>
      <c r="E1614" s="2">
        <v>0</v>
      </c>
      <c r="F1614" t="s">
        <v>11</v>
      </c>
      <c r="G1614" s="3">
        <v>1</v>
      </c>
      <c r="H1614" s="1">
        <v>208520.45</v>
      </c>
      <c r="I1614" s="1">
        <v>0</v>
      </c>
      <c r="J1614" s="3" t="str">
        <f t="shared" si="50"/>
        <v>Между 100 000 и 500 000</v>
      </c>
      <c r="K1614" t="str">
        <f t="shared" si="51"/>
        <v>0</v>
      </c>
    </row>
    <row r="1615" spans="1:11" x14ac:dyDescent="0.25">
      <c r="A1615" s="4">
        <v>45078</v>
      </c>
      <c r="B1615" t="s">
        <v>14</v>
      </c>
      <c r="C1615" t="s">
        <v>10</v>
      </c>
      <c r="D1615" s="1">
        <v>1</v>
      </c>
      <c r="E1615" s="2">
        <v>0</v>
      </c>
      <c r="F1615" t="s">
        <v>12</v>
      </c>
      <c r="G1615" s="3">
        <v>5</v>
      </c>
      <c r="H1615" s="1">
        <v>1214875.82</v>
      </c>
      <c r="I1615" s="1">
        <v>0</v>
      </c>
      <c r="J1615" s="3" t="str">
        <f t="shared" si="50"/>
        <v>&gt;500 000</v>
      </c>
      <c r="K1615" t="str">
        <f t="shared" si="51"/>
        <v>0</v>
      </c>
    </row>
    <row r="1616" spans="1:11" x14ac:dyDescent="0.25">
      <c r="A1616" s="4">
        <v>45078</v>
      </c>
      <c r="B1616" t="s">
        <v>14</v>
      </c>
      <c r="C1616" t="s">
        <v>10</v>
      </c>
      <c r="D1616" s="1">
        <v>2</v>
      </c>
      <c r="E1616" s="2">
        <v>0</v>
      </c>
      <c r="F1616" t="s">
        <v>12</v>
      </c>
      <c r="G1616" s="3">
        <v>2</v>
      </c>
      <c r="H1616" s="1">
        <v>613941.03</v>
      </c>
      <c r="I1616" s="1">
        <v>0</v>
      </c>
      <c r="J1616" s="3" t="str">
        <f t="shared" si="50"/>
        <v>&gt;500 000</v>
      </c>
      <c r="K1616" t="str">
        <f t="shared" si="51"/>
        <v>0</v>
      </c>
    </row>
    <row r="1617" spans="1:11" x14ac:dyDescent="0.25">
      <c r="A1617" s="4">
        <v>45078</v>
      </c>
      <c r="B1617" t="s">
        <v>14</v>
      </c>
      <c r="C1617" t="s">
        <v>13</v>
      </c>
      <c r="D1617" s="1">
        <v>2</v>
      </c>
      <c r="E1617" s="2">
        <v>0</v>
      </c>
      <c r="F1617" t="s">
        <v>11</v>
      </c>
      <c r="G1617" s="3">
        <v>1</v>
      </c>
      <c r="H1617" s="1">
        <v>212314.2</v>
      </c>
      <c r="I1617" s="1">
        <v>0</v>
      </c>
      <c r="J1617" s="3" t="str">
        <f t="shared" si="50"/>
        <v>Между 100 000 и 500 000</v>
      </c>
      <c r="K1617" t="str">
        <f t="shared" si="51"/>
        <v>0</v>
      </c>
    </row>
    <row r="1618" spans="1:11" x14ac:dyDescent="0.25">
      <c r="A1618" s="4">
        <v>44562</v>
      </c>
      <c r="B1618" t="s">
        <v>14</v>
      </c>
      <c r="C1618" t="s">
        <v>10</v>
      </c>
      <c r="D1618" s="1">
        <v>1</v>
      </c>
      <c r="E1618" s="2">
        <v>1</v>
      </c>
      <c r="F1618" t="s">
        <v>12</v>
      </c>
      <c r="G1618" s="3">
        <v>1</v>
      </c>
      <c r="H1618" s="1">
        <v>155836.94</v>
      </c>
      <c r="I1618" s="1">
        <v>0</v>
      </c>
      <c r="J1618" s="3" t="str">
        <f t="shared" si="50"/>
        <v>Между 100 000 и 500 000</v>
      </c>
      <c r="K1618" t="str">
        <f t="shared" si="51"/>
        <v>0</v>
      </c>
    </row>
    <row r="1619" spans="1:11" x14ac:dyDescent="0.25">
      <c r="A1619" s="4">
        <v>44562</v>
      </c>
      <c r="B1619" t="s">
        <v>14</v>
      </c>
      <c r="C1619" t="s">
        <v>10</v>
      </c>
      <c r="D1619" s="1">
        <v>3</v>
      </c>
      <c r="E1619" s="2">
        <v>1</v>
      </c>
      <c r="F1619" t="s">
        <v>12</v>
      </c>
      <c r="G1619" s="3">
        <v>1</v>
      </c>
      <c r="H1619" s="1">
        <v>31029.29</v>
      </c>
      <c r="I1619" s="1">
        <v>0</v>
      </c>
      <c r="J1619" s="3" t="str">
        <f t="shared" si="50"/>
        <v>Между 10 000 и 50 000</v>
      </c>
      <c r="K1619" t="str">
        <f t="shared" si="51"/>
        <v>0</v>
      </c>
    </row>
    <row r="1620" spans="1:11" x14ac:dyDescent="0.25">
      <c r="A1620" s="4">
        <v>44562</v>
      </c>
      <c r="B1620" t="s">
        <v>14</v>
      </c>
      <c r="C1620" t="s">
        <v>13</v>
      </c>
      <c r="D1620" s="1">
        <v>2</v>
      </c>
      <c r="E1620" s="2">
        <v>1</v>
      </c>
      <c r="F1620" t="s">
        <v>11</v>
      </c>
      <c r="G1620" s="3">
        <v>2</v>
      </c>
      <c r="H1620" s="1">
        <v>278311.2</v>
      </c>
      <c r="I1620" s="1">
        <v>0</v>
      </c>
      <c r="J1620" s="3" t="str">
        <f t="shared" si="50"/>
        <v>Между 100 000 и 500 000</v>
      </c>
      <c r="K1620" t="str">
        <f t="shared" si="51"/>
        <v>0</v>
      </c>
    </row>
    <row r="1621" spans="1:11" x14ac:dyDescent="0.25">
      <c r="A1621" s="4">
        <v>44562</v>
      </c>
      <c r="B1621" t="s">
        <v>14</v>
      </c>
      <c r="C1621" t="s">
        <v>13</v>
      </c>
      <c r="D1621" s="1">
        <v>3</v>
      </c>
      <c r="E1621" s="2">
        <v>1</v>
      </c>
      <c r="F1621" t="s">
        <v>11</v>
      </c>
      <c r="G1621" s="3">
        <v>2</v>
      </c>
      <c r="H1621" s="1">
        <v>293606.28000000003</v>
      </c>
      <c r="I1621" s="1">
        <v>0</v>
      </c>
      <c r="J1621" s="3" t="str">
        <f t="shared" si="50"/>
        <v>Между 100 000 и 500 000</v>
      </c>
      <c r="K1621" t="str">
        <f t="shared" si="51"/>
        <v>0</v>
      </c>
    </row>
    <row r="1622" spans="1:11" x14ac:dyDescent="0.25">
      <c r="A1622" s="4">
        <v>44562</v>
      </c>
      <c r="B1622" t="s">
        <v>14</v>
      </c>
      <c r="C1622" t="s">
        <v>13</v>
      </c>
      <c r="D1622" s="1">
        <v>4</v>
      </c>
      <c r="E1622" s="2">
        <v>1</v>
      </c>
      <c r="F1622" t="s">
        <v>11</v>
      </c>
      <c r="G1622" s="3">
        <v>1</v>
      </c>
      <c r="H1622" s="1">
        <v>301543.90000000002</v>
      </c>
      <c r="I1622" s="1">
        <v>0</v>
      </c>
      <c r="J1622" s="3" t="str">
        <f t="shared" si="50"/>
        <v>Между 100 000 и 500 000</v>
      </c>
      <c r="K1622" t="str">
        <f t="shared" si="51"/>
        <v>0</v>
      </c>
    </row>
    <row r="1623" spans="1:11" x14ac:dyDescent="0.25">
      <c r="A1623" s="4">
        <v>44593</v>
      </c>
      <c r="B1623" t="s">
        <v>14</v>
      </c>
      <c r="C1623" t="s">
        <v>10</v>
      </c>
      <c r="D1623" s="1">
        <v>1</v>
      </c>
      <c r="E1623" s="2">
        <v>1</v>
      </c>
      <c r="F1623" t="s">
        <v>11</v>
      </c>
      <c r="G1623" s="3">
        <v>4</v>
      </c>
      <c r="H1623" s="1">
        <v>881991.35</v>
      </c>
      <c r="I1623" s="1">
        <v>0</v>
      </c>
      <c r="J1623" s="3" t="str">
        <f t="shared" si="50"/>
        <v>&gt;500 000</v>
      </c>
      <c r="K1623" t="str">
        <f t="shared" si="51"/>
        <v>0</v>
      </c>
    </row>
    <row r="1624" spans="1:11" x14ac:dyDescent="0.25">
      <c r="A1624" s="4">
        <v>44593</v>
      </c>
      <c r="B1624" t="s">
        <v>14</v>
      </c>
      <c r="C1624" t="s">
        <v>10</v>
      </c>
      <c r="D1624" s="1">
        <v>2</v>
      </c>
      <c r="E1624" s="2">
        <v>1</v>
      </c>
      <c r="F1624" t="s">
        <v>11</v>
      </c>
      <c r="G1624" s="3">
        <v>6</v>
      </c>
      <c r="H1624" s="1">
        <v>1219238.6599999999</v>
      </c>
      <c r="I1624" s="1">
        <v>0</v>
      </c>
      <c r="J1624" s="3" t="str">
        <f t="shared" si="50"/>
        <v>&gt;500 000</v>
      </c>
      <c r="K1624" t="str">
        <f t="shared" si="51"/>
        <v>0</v>
      </c>
    </row>
    <row r="1625" spans="1:11" x14ac:dyDescent="0.25">
      <c r="A1625" s="4">
        <v>44593</v>
      </c>
      <c r="B1625" t="s">
        <v>14</v>
      </c>
      <c r="C1625" t="s">
        <v>13</v>
      </c>
      <c r="D1625" s="1">
        <v>4</v>
      </c>
      <c r="E1625" s="2">
        <v>1</v>
      </c>
      <c r="F1625" t="s">
        <v>11</v>
      </c>
      <c r="G1625" s="3">
        <v>1</v>
      </c>
      <c r="H1625" s="1">
        <v>93123.36</v>
      </c>
      <c r="I1625" s="1">
        <v>0</v>
      </c>
      <c r="J1625" s="3" t="str">
        <f t="shared" si="50"/>
        <v>Между 50 000 и 100 000</v>
      </c>
      <c r="K1625" t="str">
        <f t="shared" si="51"/>
        <v>0</v>
      </c>
    </row>
    <row r="1626" spans="1:11" x14ac:dyDescent="0.25">
      <c r="A1626" s="4">
        <v>44621</v>
      </c>
      <c r="B1626" t="s">
        <v>14</v>
      </c>
      <c r="C1626" t="s">
        <v>10</v>
      </c>
      <c r="D1626" s="1">
        <v>2</v>
      </c>
      <c r="E1626" s="2">
        <v>1</v>
      </c>
      <c r="F1626" t="s">
        <v>11</v>
      </c>
      <c r="G1626" s="3">
        <v>3</v>
      </c>
      <c r="H1626" s="1">
        <v>791720.26</v>
      </c>
      <c r="I1626" s="1">
        <v>0</v>
      </c>
      <c r="J1626" s="3" t="str">
        <f t="shared" si="50"/>
        <v>&gt;500 000</v>
      </c>
      <c r="K1626" t="str">
        <f t="shared" si="51"/>
        <v>0</v>
      </c>
    </row>
    <row r="1627" spans="1:11" x14ac:dyDescent="0.25">
      <c r="A1627" s="4">
        <v>44621</v>
      </c>
      <c r="B1627" t="s">
        <v>14</v>
      </c>
      <c r="C1627" t="s">
        <v>10</v>
      </c>
      <c r="D1627" s="1">
        <v>3</v>
      </c>
      <c r="E1627" s="2">
        <v>1</v>
      </c>
      <c r="F1627" t="s">
        <v>11</v>
      </c>
      <c r="G1627" s="3">
        <v>4</v>
      </c>
      <c r="H1627" s="1">
        <v>926941.02</v>
      </c>
      <c r="I1627" s="1">
        <v>0</v>
      </c>
      <c r="J1627" s="3" t="str">
        <f t="shared" si="50"/>
        <v>&gt;500 000</v>
      </c>
      <c r="K1627" t="str">
        <f t="shared" si="51"/>
        <v>0</v>
      </c>
    </row>
    <row r="1628" spans="1:11" x14ac:dyDescent="0.25">
      <c r="A1628" s="4">
        <v>44621</v>
      </c>
      <c r="B1628" t="s">
        <v>14</v>
      </c>
      <c r="C1628" t="s">
        <v>13</v>
      </c>
      <c r="D1628" s="1">
        <v>4</v>
      </c>
      <c r="E1628" s="2">
        <v>1</v>
      </c>
      <c r="F1628" t="s">
        <v>11</v>
      </c>
      <c r="G1628" s="3">
        <v>2</v>
      </c>
      <c r="H1628" s="1">
        <v>282195.7</v>
      </c>
      <c r="I1628" s="1">
        <v>0</v>
      </c>
      <c r="J1628" s="3" t="str">
        <f t="shared" si="50"/>
        <v>Между 100 000 и 500 000</v>
      </c>
      <c r="K1628" t="str">
        <f t="shared" si="51"/>
        <v>0</v>
      </c>
    </row>
    <row r="1629" spans="1:11" x14ac:dyDescent="0.25">
      <c r="A1629" s="4">
        <v>44652</v>
      </c>
      <c r="B1629" t="s">
        <v>14</v>
      </c>
      <c r="C1629" t="s">
        <v>10</v>
      </c>
      <c r="D1629" s="1">
        <v>3</v>
      </c>
      <c r="E1629" s="2">
        <v>1</v>
      </c>
      <c r="F1629" t="s">
        <v>11</v>
      </c>
      <c r="G1629" s="3">
        <v>2</v>
      </c>
      <c r="H1629" s="1">
        <v>434498.38</v>
      </c>
      <c r="I1629" s="1">
        <v>0</v>
      </c>
      <c r="J1629" s="3" t="str">
        <f t="shared" si="50"/>
        <v>Между 100 000 и 500 000</v>
      </c>
      <c r="K1629" t="str">
        <f t="shared" si="51"/>
        <v>0</v>
      </c>
    </row>
    <row r="1630" spans="1:11" x14ac:dyDescent="0.25">
      <c r="A1630" s="4">
        <v>44682</v>
      </c>
      <c r="B1630" t="s">
        <v>14</v>
      </c>
      <c r="C1630" t="s">
        <v>10</v>
      </c>
      <c r="D1630" s="1">
        <v>3</v>
      </c>
      <c r="E1630" s="2">
        <v>1</v>
      </c>
      <c r="F1630" t="s">
        <v>11</v>
      </c>
      <c r="G1630" s="3">
        <v>6</v>
      </c>
      <c r="H1630" s="1">
        <v>841627.97</v>
      </c>
      <c r="I1630" s="1">
        <v>0</v>
      </c>
      <c r="J1630" s="3" t="str">
        <f t="shared" si="50"/>
        <v>&gt;500 000</v>
      </c>
      <c r="K1630" t="str">
        <f t="shared" si="51"/>
        <v>0</v>
      </c>
    </row>
    <row r="1631" spans="1:11" x14ac:dyDescent="0.25">
      <c r="A1631" s="4">
        <v>44713</v>
      </c>
      <c r="B1631" t="s">
        <v>14</v>
      </c>
      <c r="C1631" t="s">
        <v>10</v>
      </c>
      <c r="D1631" s="1">
        <v>2</v>
      </c>
      <c r="E1631" s="2">
        <v>1</v>
      </c>
      <c r="F1631" t="s">
        <v>11</v>
      </c>
      <c r="G1631" s="3">
        <v>7</v>
      </c>
      <c r="H1631" s="1">
        <v>1282479.23</v>
      </c>
      <c r="I1631" s="1">
        <v>0</v>
      </c>
      <c r="J1631" s="3" t="str">
        <f t="shared" si="50"/>
        <v>&gt;500 000</v>
      </c>
      <c r="K1631" t="str">
        <f t="shared" si="51"/>
        <v>0</v>
      </c>
    </row>
    <row r="1632" spans="1:11" x14ac:dyDescent="0.25">
      <c r="A1632" s="4">
        <v>44713</v>
      </c>
      <c r="B1632" t="s">
        <v>14</v>
      </c>
      <c r="C1632" t="s">
        <v>13</v>
      </c>
      <c r="D1632" s="1">
        <v>1</v>
      </c>
      <c r="E1632" s="2">
        <v>1</v>
      </c>
      <c r="F1632" t="s">
        <v>11</v>
      </c>
      <c r="G1632" s="3">
        <v>1</v>
      </c>
      <c r="H1632" s="1">
        <v>5301.86</v>
      </c>
      <c r="I1632" s="1">
        <v>0</v>
      </c>
      <c r="J1632" s="3" t="str">
        <f t="shared" si="50"/>
        <v>Между 1000 и 10 000</v>
      </c>
      <c r="K1632" t="str">
        <f t="shared" si="51"/>
        <v>0</v>
      </c>
    </row>
    <row r="1633" spans="1:11" x14ac:dyDescent="0.25">
      <c r="A1633" s="4">
        <v>44713</v>
      </c>
      <c r="B1633" t="s">
        <v>14</v>
      </c>
      <c r="C1633" t="s">
        <v>13</v>
      </c>
      <c r="D1633" s="1">
        <v>2</v>
      </c>
      <c r="E1633" s="2">
        <v>1</v>
      </c>
      <c r="F1633" t="s">
        <v>11</v>
      </c>
      <c r="G1633" s="3">
        <v>1</v>
      </c>
      <c r="H1633" s="1">
        <v>106607.86</v>
      </c>
      <c r="I1633" s="1">
        <v>0</v>
      </c>
      <c r="J1633" s="3" t="str">
        <f t="shared" si="50"/>
        <v>Между 100 000 и 500 000</v>
      </c>
      <c r="K1633" t="str">
        <f t="shared" si="51"/>
        <v>0</v>
      </c>
    </row>
    <row r="1634" spans="1:11" x14ac:dyDescent="0.25">
      <c r="A1634" s="4">
        <v>44743</v>
      </c>
      <c r="B1634" t="s">
        <v>14</v>
      </c>
      <c r="C1634" t="s">
        <v>10</v>
      </c>
      <c r="D1634" s="1">
        <v>1</v>
      </c>
      <c r="E1634" s="2">
        <v>1</v>
      </c>
      <c r="F1634" t="s">
        <v>12</v>
      </c>
      <c r="G1634" s="3">
        <v>1</v>
      </c>
      <c r="H1634" s="1">
        <v>288623.7</v>
      </c>
      <c r="I1634" s="1">
        <v>0</v>
      </c>
      <c r="J1634" s="3" t="str">
        <f t="shared" si="50"/>
        <v>Между 100 000 и 500 000</v>
      </c>
      <c r="K1634" t="str">
        <f t="shared" si="51"/>
        <v>0</v>
      </c>
    </row>
    <row r="1635" spans="1:11" x14ac:dyDescent="0.25">
      <c r="A1635" s="4">
        <v>44743</v>
      </c>
      <c r="B1635" t="s">
        <v>14</v>
      </c>
      <c r="C1635" t="s">
        <v>10</v>
      </c>
      <c r="D1635" s="1">
        <v>3</v>
      </c>
      <c r="E1635" s="2">
        <v>1</v>
      </c>
      <c r="F1635" t="s">
        <v>11</v>
      </c>
      <c r="G1635" s="3">
        <v>6</v>
      </c>
      <c r="H1635" s="1">
        <v>1300312.74</v>
      </c>
      <c r="I1635" s="1">
        <v>0</v>
      </c>
      <c r="J1635" s="3" t="str">
        <f t="shared" si="50"/>
        <v>&gt;500 000</v>
      </c>
      <c r="K1635" t="str">
        <f t="shared" si="51"/>
        <v>0</v>
      </c>
    </row>
    <row r="1636" spans="1:11" x14ac:dyDescent="0.25">
      <c r="A1636" s="4">
        <v>44743</v>
      </c>
      <c r="B1636" t="s">
        <v>14</v>
      </c>
      <c r="C1636" t="s">
        <v>13</v>
      </c>
      <c r="D1636" s="1">
        <v>1</v>
      </c>
      <c r="E1636" s="2">
        <v>1</v>
      </c>
      <c r="F1636" t="s">
        <v>11</v>
      </c>
      <c r="G1636" s="3">
        <v>4</v>
      </c>
      <c r="H1636" s="1">
        <v>540234.80000000005</v>
      </c>
      <c r="I1636" s="1">
        <v>0</v>
      </c>
      <c r="J1636" s="3" t="str">
        <f t="shared" si="50"/>
        <v>&gt;500 000</v>
      </c>
      <c r="K1636" t="str">
        <f t="shared" si="51"/>
        <v>0</v>
      </c>
    </row>
    <row r="1637" spans="1:11" x14ac:dyDescent="0.25">
      <c r="A1637" s="4">
        <v>44743</v>
      </c>
      <c r="B1637" t="s">
        <v>14</v>
      </c>
      <c r="C1637" t="s">
        <v>13</v>
      </c>
      <c r="D1637" s="1">
        <v>3</v>
      </c>
      <c r="E1637" s="2">
        <v>1</v>
      </c>
      <c r="F1637" t="s">
        <v>11</v>
      </c>
      <c r="G1637" s="3">
        <v>1</v>
      </c>
      <c r="H1637" s="1">
        <v>109118.1</v>
      </c>
      <c r="I1637" s="1">
        <v>0</v>
      </c>
      <c r="J1637" s="3" t="str">
        <f t="shared" si="50"/>
        <v>Между 100 000 и 500 000</v>
      </c>
      <c r="K1637" t="str">
        <f t="shared" si="51"/>
        <v>0</v>
      </c>
    </row>
    <row r="1638" spans="1:11" x14ac:dyDescent="0.25">
      <c r="A1638" s="4">
        <v>44774</v>
      </c>
      <c r="B1638" t="s">
        <v>14</v>
      </c>
      <c r="C1638" t="s">
        <v>10</v>
      </c>
      <c r="D1638" s="1">
        <v>2</v>
      </c>
      <c r="E1638" s="2">
        <v>1</v>
      </c>
      <c r="F1638" t="s">
        <v>12</v>
      </c>
      <c r="G1638" s="3">
        <v>1</v>
      </c>
      <c r="H1638" s="1">
        <v>292958.06</v>
      </c>
      <c r="I1638" s="1">
        <v>0</v>
      </c>
      <c r="J1638" s="3" t="str">
        <f t="shared" si="50"/>
        <v>Между 100 000 и 500 000</v>
      </c>
      <c r="K1638" t="str">
        <f t="shared" si="51"/>
        <v>0</v>
      </c>
    </row>
    <row r="1639" spans="1:11" x14ac:dyDescent="0.25">
      <c r="A1639" s="4">
        <v>44774</v>
      </c>
      <c r="B1639" t="s">
        <v>14</v>
      </c>
      <c r="C1639" t="s">
        <v>13</v>
      </c>
      <c r="D1639" s="1">
        <v>1</v>
      </c>
      <c r="E1639" s="2">
        <v>1</v>
      </c>
      <c r="F1639" t="s">
        <v>11</v>
      </c>
      <c r="G1639" s="3">
        <v>1</v>
      </c>
      <c r="H1639" s="1">
        <v>188860.19</v>
      </c>
      <c r="I1639" s="1">
        <v>0</v>
      </c>
      <c r="J1639" s="3" t="str">
        <f t="shared" si="50"/>
        <v>Между 100 000 и 500 000</v>
      </c>
      <c r="K1639" t="str">
        <f t="shared" si="51"/>
        <v>0</v>
      </c>
    </row>
    <row r="1640" spans="1:11" x14ac:dyDescent="0.25">
      <c r="A1640" s="4">
        <v>44774</v>
      </c>
      <c r="B1640" t="s">
        <v>14</v>
      </c>
      <c r="C1640" t="s">
        <v>13</v>
      </c>
      <c r="D1640" s="1">
        <v>2</v>
      </c>
      <c r="E1640" s="2">
        <v>1</v>
      </c>
      <c r="F1640" t="s">
        <v>11</v>
      </c>
      <c r="G1640" s="3">
        <v>3</v>
      </c>
      <c r="H1640" s="1">
        <v>386923.46</v>
      </c>
      <c r="I1640" s="1">
        <v>0</v>
      </c>
      <c r="J1640" s="3" t="str">
        <f t="shared" si="50"/>
        <v>Между 100 000 и 500 000</v>
      </c>
      <c r="K1640" t="str">
        <f t="shared" si="51"/>
        <v>0</v>
      </c>
    </row>
    <row r="1641" spans="1:11" x14ac:dyDescent="0.25">
      <c r="A1641" s="4">
        <v>44805</v>
      </c>
      <c r="B1641" t="s">
        <v>14</v>
      </c>
      <c r="C1641" t="s">
        <v>10</v>
      </c>
      <c r="D1641" s="1">
        <v>3</v>
      </c>
      <c r="E1641" s="2">
        <v>1</v>
      </c>
      <c r="F1641" t="s">
        <v>11</v>
      </c>
      <c r="G1641" s="3">
        <v>7</v>
      </c>
      <c r="H1641" s="1">
        <v>728359.74</v>
      </c>
      <c r="I1641" s="1">
        <v>0</v>
      </c>
      <c r="J1641" s="3" t="str">
        <f t="shared" si="50"/>
        <v>&gt;500 000</v>
      </c>
      <c r="K1641" t="str">
        <f t="shared" si="51"/>
        <v>0</v>
      </c>
    </row>
    <row r="1642" spans="1:11" x14ac:dyDescent="0.25">
      <c r="A1642" s="4">
        <v>44805</v>
      </c>
      <c r="B1642" t="s">
        <v>14</v>
      </c>
      <c r="C1642" t="s">
        <v>13</v>
      </c>
      <c r="D1642" s="1">
        <v>1</v>
      </c>
      <c r="E1642" s="2">
        <v>1</v>
      </c>
      <c r="F1642" t="s">
        <v>12</v>
      </c>
      <c r="G1642" s="3">
        <v>1</v>
      </c>
      <c r="H1642" s="1">
        <v>178857.07</v>
      </c>
      <c r="I1642" s="1">
        <v>0</v>
      </c>
      <c r="J1642" s="3" t="str">
        <f t="shared" si="50"/>
        <v>Между 100 000 и 500 000</v>
      </c>
      <c r="K1642" t="str">
        <f t="shared" si="51"/>
        <v>0</v>
      </c>
    </row>
    <row r="1643" spans="1:11" x14ac:dyDescent="0.25">
      <c r="A1643" s="4">
        <v>44805</v>
      </c>
      <c r="B1643" t="s">
        <v>14</v>
      </c>
      <c r="C1643" t="s">
        <v>13</v>
      </c>
      <c r="D1643" s="1">
        <v>2</v>
      </c>
      <c r="E1643" s="2">
        <v>1</v>
      </c>
      <c r="F1643" t="s">
        <v>11</v>
      </c>
      <c r="G1643" s="3">
        <v>1</v>
      </c>
      <c r="H1643" s="1">
        <v>192863.58</v>
      </c>
      <c r="I1643" s="1">
        <v>0</v>
      </c>
      <c r="J1643" s="3" t="str">
        <f t="shared" si="50"/>
        <v>Между 100 000 и 500 000</v>
      </c>
      <c r="K1643" t="str">
        <f t="shared" si="51"/>
        <v>0</v>
      </c>
    </row>
    <row r="1644" spans="1:11" x14ac:dyDescent="0.25">
      <c r="A1644" s="4">
        <v>44805</v>
      </c>
      <c r="B1644" t="s">
        <v>14</v>
      </c>
      <c r="C1644" t="s">
        <v>13</v>
      </c>
      <c r="D1644" s="1">
        <v>4</v>
      </c>
      <c r="E1644" s="2">
        <v>1</v>
      </c>
      <c r="F1644" t="s">
        <v>11</v>
      </c>
      <c r="G1644" s="3">
        <v>1</v>
      </c>
      <c r="H1644" s="1">
        <v>5878.7</v>
      </c>
      <c r="I1644" s="1">
        <v>0</v>
      </c>
      <c r="J1644" s="3" t="str">
        <f t="shared" si="50"/>
        <v>Между 1000 и 10 000</v>
      </c>
      <c r="K1644" t="str">
        <f t="shared" si="51"/>
        <v>0</v>
      </c>
    </row>
    <row r="1645" spans="1:11" x14ac:dyDescent="0.25">
      <c r="A1645" s="4">
        <v>44835</v>
      </c>
      <c r="B1645" t="s">
        <v>14</v>
      </c>
      <c r="C1645" t="s">
        <v>10</v>
      </c>
      <c r="D1645" s="1">
        <v>3</v>
      </c>
      <c r="E1645" s="2">
        <v>1</v>
      </c>
      <c r="F1645" t="s">
        <v>11</v>
      </c>
      <c r="G1645" s="3">
        <v>14</v>
      </c>
      <c r="H1645" s="1">
        <v>3283819.07</v>
      </c>
      <c r="I1645" s="1">
        <v>0</v>
      </c>
      <c r="J1645" s="3" t="str">
        <f t="shared" si="50"/>
        <v>&gt;500 000</v>
      </c>
      <c r="K1645" t="str">
        <f t="shared" si="51"/>
        <v>0</v>
      </c>
    </row>
    <row r="1646" spans="1:11" x14ac:dyDescent="0.25">
      <c r="A1646" s="4">
        <v>44835</v>
      </c>
      <c r="B1646" t="s">
        <v>14</v>
      </c>
      <c r="C1646" t="s">
        <v>13</v>
      </c>
      <c r="D1646" s="1">
        <v>1</v>
      </c>
      <c r="E1646" s="2">
        <v>1</v>
      </c>
      <c r="F1646" t="s">
        <v>11</v>
      </c>
      <c r="G1646" s="3">
        <v>1</v>
      </c>
      <c r="H1646" s="1">
        <v>118798.46</v>
      </c>
      <c r="I1646" s="1">
        <v>0</v>
      </c>
      <c r="J1646" s="3" t="str">
        <f t="shared" si="50"/>
        <v>Между 100 000 и 500 000</v>
      </c>
      <c r="K1646" t="str">
        <f t="shared" si="51"/>
        <v>0</v>
      </c>
    </row>
    <row r="1647" spans="1:11" x14ac:dyDescent="0.25">
      <c r="A1647" s="4">
        <v>44835</v>
      </c>
      <c r="B1647" t="s">
        <v>14</v>
      </c>
      <c r="C1647" t="s">
        <v>13</v>
      </c>
      <c r="D1647" s="1">
        <v>2</v>
      </c>
      <c r="E1647" s="2">
        <v>1</v>
      </c>
      <c r="F1647" t="s">
        <v>12</v>
      </c>
      <c r="G1647" s="3">
        <v>1</v>
      </c>
      <c r="H1647" s="1">
        <v>182714.17</v>
      </c>
      <c r="I1647" s="1">
        <v>0</v>
      </c>
      <c r="J1647" s="3" t="str">
        <f t="shared" si="50"/>
        <v>Между 100 000 и 500 000</v>
      </c>
      <c r="K1647" t="str">
        <f t="shared" si="51"/>
        <v>0</v>
      </c>
    </row>
    <row r="1648" spans="1:11" x14ac:dyDescent="0.25">
      <c r="A1648" s="4">
        <v>44835</v>
      </c>
      <c r="B1648" t="s">
        <v>14</v>
      </c>
      <c r="C1648" t="s">
        <v>13</v>
      </c>
      <c r="D1648" s="1">
        <v>3</v>
      </c>
      <c r="E1648" s="2">
        <v>1</v>
      </c>
      <c r="F1648" t="s">
        <v>11</v>
      </c>
      <c r="G1648" s="3">
        <v>1</v>
      </c>
      <c r="H1648" s="1">
        <v>196885.72</v>
      </c>
      <c r="I1648" s="1">
        <v>0</v>
      </c>
      <c r="J1648" s="3" t="str">
        <f t="shared" si="50"/>
        <v>Между 100 000 и 500 000</v>
      </c>
      <c r="K1648" t="str">
        <f t="shared" si="51"/>
        <v>0</v>
      </c>
    </row>
    <row r="1649" spans="1:11" x14ac:dyDescent="0.25">
      <c r="A1649" s="4">
        <v>44866</v>
      </c>
      <c r="B1649" t="s">
        <v>14</v>
      </c>
      <c r="C1649" t="s">
        <v>13</v>
      </c>
      <c r="D1649" s="1">
        <v>2</v>
      </c>
      <c r="E1649" s="2">
        <v>1</v>
      </c>
      <c r="F1649" t="s">
        <v>11</v>
      </c>
      <c r="G1649" s="3">
        <v>1</v>
      </c>
      <c r="H1649" s="1">
        <v>121041.81</v>
      </c>
      <c r="I1649" s="1">
        <v>0</v>
      </c>
      <c r="J1649" s="3" t="str">
        <f t="shared" si="50"/>
        <v>Между 100 000 и 500 000</v>
      </c>
      <c r="K1649" t="str">
        <f t="shared" si="51"/>
        <v>0</v>
      </c>
    </row>
    <row r="1650" spans="1:11" x14ac:dyDescent="0.25">
      <c r="A1650" s="4">
        <v>44866</v>
      </c>
      <c r="B1650" t="s">
        <v>14</v>
      </c>
      <c r="C1650" t="s">
        <v>13</v>
      </c>
      <c r="D1650" s="1">
        <v>3</v>
      </c>
      <c r="E1650" s="2">
        <v>1</v>
      </c>
      <c r="F1650" t="s">
        <v>12</v>
      </c>
      <c r="G1650" s="3">
        <v>1</v>
      </c>
      <c r="H1650" s="1">
        <v>187012.63</v>
      </c>
      <c r="I1650" s="1">
        <v>0</v>
      </c>
      <c r="J1650" s="3" t="str">
        <f t="shared" si="50"/>
        <v>Между 100 000 и 500 000</v>
      </c>
      <c r="K1650" t="str">
        <f t="shared" si="51"/>
        <v>0</v>
      </c>
    </row>
    <row r="1651" spans="1:11" x14ac:dyDescent="0.25">
      <c r="A1651" s="4">
        <v>44866</v>
      </c>
      <c r="B1651" t="s">
        <v>14</v>
      </c>
      <c r="C1651" t="s">
        <v>13</v>
      </c>
      <c r="D1651" s="1">
        <v>4</v>
      </c>
      <c r="E1651" s="2">
        <v>1</v>
      </c>
      <c r="F1651" t="s">
        <v>11</v>
      </c>
      <c r="G1651" s="3">
        <v>1</v>
      </c>
      <c r="H1651" s="1">
        <v>201188.86</v>
      </c>
      <c r="I1651" s="1">
        <v>0</v>
      </c>
      <c r="J1651" s="3" t="str">
        <f t="shared" si="50"/>
        <v>Между 100 000 и 500 000</v>
      </c>
      <c r="K1651" t="str">
        <f t="shared" si="51"/>
        <v>0</v>
      </c>
    </row>
    <row r="1652" spans="1:11" x14ac:dyDescent="0.25">
      <c r="A1652" s="4">
        <v>44896</v>
      </c>
      <c r="B1652" t="s">
        <v>14</v>
      </c>
      <c r="C1652" t="s">
        <v>10</v>
      </c>
      <c r="D1652" s="1">
        <v>2</v>
      </c>
      <c r="E1652" s="2">
        <v>1</v>
      </c>
      <c r="F1652" t="s">
        <v>11</v>
      </c>
      <c r="G1652" s="3">
        <v>13</v>
      </c>
      <c r="H1652" s="1">
        <v>2043122.91</v>
      </c>
      <c r="I1652" s="1">
        <v>0</v>
      </c>
      <c r="J1652" s="3" t="str">
        <f t="shared" si="50"/>
        <v>&gt;500 000</v>
      </c>
      <c r="K1652" t="str">
        <f t="shared" si="51"/>
        <v>0</v>
      </c>
    </row>
    <row r="1653" spans="1:11" x14ac:dyDescent="0.25">
      <c r="A1653" s="4">
        <v>44896</v>
      </c>
      <c r="B1653" t="s">
        <v>14</v>
      </c>
      <c r="C1653" t="s">
        <v>13</v>
      </c>
      <c r="D1653" s="1">
        <v>1</v>
      </c>
      <c r="E1653" s="2">
        <v>1</v>
      </c>
      <c r="F1653" t="s">
        <v>11</v>
      </c>
      <c r="G1653" s="3">
        <v>1</v>
      </c>
      <c r="H1653" s="1">
        <v>56266.87</v>
      </c>
      <c r="I1653" s="1">
        <v>0</v>
      </c>
      <c r="J1653" s="3" t="str">
        <f t="shared" si="50"/>
        <v>Между 50 000 и 100 000</v>
      </c>
      <c r="K1653" t="str">
        <f t="shared" si="51"/>
        <v>0</v>
      </c>
    </row>
    <row r="1654" spans="1:11" x14ac:dyDescent="0.25">
      <c r="A1654" s="4">
        <v>44896</v>
      </c>
      <c r="B1654" t="s">
        <v>14</v>
      </c>
      <c r="C1654" t="s">
        <v>13</v>
      </c>
      <c r="D1654" s="1">
        <v>3</v>
      </c>
      <c r="E1654" s="2">
        <v>1</v>
      </c>
      <c r="F1654" t="s">
        <v>11</v>
      </c>
      <c r="G1654" s="3">
        <v>1</v>
      </c>
      <c r="H1654" s="1">
        <v>123291.45</v>
      </c>
      <c r="I1654" s="1">
        <v>0</v>
      </c>
      <c r="J1654" s="3" t="str">
        <f t="shared" si="50"/>
        <v>Между 100 000 и 500 000</v>
      </c>
      <c r="K1654" t="str">
        <f t="shared" si="51"/>
        <v>0</v>
      </c>
    </row>
    <row r="1655" spans="1:11" x14ac:dyDescent="0.25">
      <c r="A1655" s="4">
        <v>44896</v>
      </c>
      <c r="B1655" t="s">
        <v>14</v>
      </c>
      <c r="C1655" t="s">
        <v>13</v>
      </c>
      <c r="D1655" s="1">
        <v>4</v>
      </c>
      <c r="E1655" s="2">
        <v>1</v>
      </c>
      <c r="F1655" t="s">
        <v>12</v>
      </c>
      <c r="G1655" s="3">
        <v>1</v>
      </c>
      <c r="H1655" s="1">
        <v>191459.94</v>
      </c>
      <c r="I1655" s="1">
        <v>0</v>
      </c>
      <c r="J1655" s="3" t="str">
        <f t="shared" si="50"/>
        <v>Между 100 000 и 500 000</v>
      </c>
      <c r="K1655" t="str">
        <f t="shared" si="51"/>
        <v>0</v>
      </c>
    </row>
    <row r="1656" spans="1:11" x14ac:dyDescent="0.25">
      <c r="A1656" s="4">
        <v>44927</v>
      </c>
      <c r="B1656" t="s">
        <v>14</v>
      </c>
      <c r="C1656" t="s">
        <v>10</v>
      </c>
      <c r="D1656" s="1">
        <v>2</v>
      </c>
      <c r="E1656" s="2">
        <v>1</v>
      </c>
      <c r="F1656" t="s">
        <v>11</v>
      </c>
      <c r="G1656" s="3">
        <v>12</v>
      </c>
      <c r="H1656" s="1">
        <v>2727260.59</v>
      </c>
      <c r="I1656" s="1">
        <v>0</v>
      </c>
      <c r="J1656" s="3" t="str">
        <f t="shared" si="50"/>
        <v>&gt;500 000</v>
      </c>
      <c r="K1656" t="str">
        <f t="shared" si="51"/>
        <v>0</v>
      </c>
    </row>
    <row r="1657" spans="1:11" x14ac:dyDescent="0.25">
      <c r="A1657" s="4">
        <v>44927</v>
      </c>
      <c r="B1657" t="s">
        <v>14</v>
      </c>
      <c r="C1657" t="s">
        <v>10</v>
      </c>
      <c r="D1657" s="1">
        <v>3</v>
      </c>
      <c r="E1657" s="2">
        <v>1</v>
      </c>
      <c r="F1657" t="s">
        <v>11</v>
      </c>
      <c r="G1657" s="3">
        <v>9</v>
      </c>
      <c r="H1657" s="1">
        <v>1194551.2</v>
      </c>
      <c r="I1657" s="1">
        <v>0</v>
      </c>
      <c r="J1657" s="3" t="str">
        <f t="shared" si="50"/>
        <v>&gt;500 000</v>
      </c>
      <c r="K1657" t="str">
        <f t="shared" si="51"/>
        <v>0</v>
      </c>
    </row>
    <row r="1658" spans="1:11" x14ac:dyDescent="0.25">
      <c r="A1658" s="4">
        <v>44927</v>
      </c>
      <c r="B1658" t="s">
        <v>14</v>
      </c>
      <c r="C1658" t="s">
        <v>13</v>
      </c>
      <c r="D1658" s="1">
        <v>2</v>
      </c>
      <c r="E1658" s="2">
        <v>1</v>
      </c>
      <c r="F1658" t="s">
        <v>11</v>
      </c>
      <c r="G1658" s="3">
        <v>1</v>
      </c>
      <c r="H1658" s="1">
        <v>57381.06</v>
      </c>
      <c r="I1658" s="1">
        <v>0</v>
      </c>
      <c r="J1658" s="3" t="str">
        <f t="shared" si="50"/>
        <v>Между 50 000 и 100 000</v>
      </c>
      <c r="K1658" t="str">
        <f t="shared" si="51"/>
        <v>0</v>
      </c>
    </row>
    <row r="1659" spans="1:11" x14ac:dyDescent="0.25">
      <c r="A1659" s="4">
        <v>44927</v>
      </c>
      <c r="B1659" t="s">
        <v>14</v>
      </c>
      <c r="C1659" t="s">
        <v>13</v>
      </c>
      <c r="D1659" s="1">
        <v>4</v>
      </c>
      <c r="E1659" s="2">
        <v>1</v>
      </c>
      <c r="F1659" t="s">
        <v>11</v>
      </c>
      <c r="G1659" s="3">
        <v>1</v>
      </c>
      <c r="H1659" s="1">
        <v>125868.06</v>
      </c>
      <c r="I1659" s="1">
        <v>0</v>
      </c>
      <c r="J1659" s="3" t="str">
        <f t="shared" si="50"/>
        <v>Между 100 000 и 500 000</v>
      </c>
      <c r="K1659" t="str">
        <f t="shared" si="51"/>
        <v>0</v>
      </c>
    </row>
    <row r="1660" spans="1:11" x14ac:dyDescent="0.25">
      <c r="A1660" s="4">
        <v>44958</v>
      </c>
      <c r="B1660" t="s">
        <v>14</v>
      </c>
      <c r="C1660" t="s">
        <v>10</v>
      </c>
      <c r="D1660" s="1">
        <v>2</v>
      </c>
      <c r="E1660" s="2">
        <v>1</v>
      </c>
      <c r="F1660" t="s">
        <v>11</v>
      </c>
      <c r="G1660" s="3">
        <v>7</v>
      </c>
      <c r="H1660" s="1">
        <v>1598436.04</v>
      </c>
      <c r="I1660" s="1">
        <v>0</v>
      </c>
      <c r="J1660" s="3" t="str">
        <f t="shared" si="50"/>
        <v>&gt;500 000</v>
      </c>
      <c r="K1660" t="str">
        <f t="shared" si="51"/>
        <v>0</v>
      </c>
    </row>
    <row r="1661" spans="1:11" x14ac:dyDescent="0.25">
      <c r="A1661" s="4">
        <v>44958</v>
      </c>
      <c r="B1661" t="s">
        <v>14</v>
      </c>
      <c r="C1661" t="s">
        <v>10</v>
      </c>
      <c r="D1661" s="1">
        <v>3</v>
      </c>
      <c r="E1661" s="2">
        <v>1</v>
      </c>
      <c r="F1661" t="s">
        <v>11</v>
      </c>
      <c r="G1661" s="3">
        <v>7</v>
      </c>
      <c r="H1661" s="1">
        <v>1627015.35</v>
      </c>
      <c r="I1661" s="1">
        <v>0</v>
      </c>
      <c r="J1661" s="3" t="str">
        <f t="shared" si="50"/>
        <v>&gt;500 000</v>
      </c>
      <c r="K1661" t="str">
        <f t="shared" si="51"/>
        <v>0</v>
      </c>
    </row>
    <row r="1662" spans="1:11" x14ac:dyDescent="0.25">
      <c r="A1662" s="4">
        <v>44958</v>
      </c>
      <c r="B1662" t="s">
        <v>14</v>
      </c>
      <c r="C1662" t="s">
        <v>13</v>
      </c>
      <c r="D1662" s="1">
        <v>1</v>
      </c>
      <c r="E1662" s="2">
        <v>1</v>
      </c>
      <c r="F1662" t="s">
        <v>11</v>
      </c>
      <c r="G1662" s="3">
        <v>1</v>
      </c>
      <c r="H1662" s="1">
        <v>314884.34999999998</v>
      </c>
      <c r="I1662" s="1">
        <v>0</v>
      </c>
      <c r="J1662" s="3" t="str">
        <f t="shared" si="50"/>
        <v>Между 100 000 и 500 000</v>
      </c>
      <c r="K1662" t="str">
        <f t="shared" si="51"/>
        <v>0</v>
      </c>
    </row>
    <row r="1663" spans="1:11" x14ac:dyDescent="0.25">
      <c r="A1663" s="4">
        <v>44958</v>
      </c>
      <c r="B1663" t="s">
        <v>14</v>
      </c>
      <c r="C1663" t="s">
        <v>13</v>
      </c>
      <c r="D1663" s="1">
        <v>3</v>
      </c>
      <c r="E1663" s="2">
        <v>1</v>
      </c>
      <c r="F1663" t="s">
        <v>11</v>
      </c>
      <c r="G1663" s="3">
        <v>1</v>
      </c>
      <c r="H1663" s="1">
        <v>58397.17</v>
      </c>
      <c r="I1663" s="1">
        <v>0</v>
      </c>
      <c r="J1663" s="3" t="str">
        <f t="shared" si="50"/>
        <v>Между 50 000 и 100 000</v>
      </c>
      <c r="K1663" t="str">
        <f t="shared" si="51"/>
        <v>0</v>
      </c>
    </row>
    <row r="1664" spans="1:11" x14ac:dyDescent="0.25">
      <c r="A1664" s="4">
        <v>44986</v>
      </c>
      <c r="B1664" t="s">
        <v>14</v>
      </c>
      <c r="C1664" t="s">
        <v>10</v>
      </c>
      <c r="D1664" s="1">
        <v>1</v>
      </c>
      <c r="E1664" s="2">
        <v>1</v>
      </c>
      <c r="F1664" t="s">
        <v>12</v>
      </c>
      <c r="G1664" s="3">
        <v>2</v>
      </c>
      <c r="H1664" s="1">
        <v>78772.570000000007</v>
      </c>
      <c r="I1664" s="1">
        <v>0</v>
      </c>
      <c r="J1664" s="3" t="str">
        <f t="shared" si="50"/>
        <v>Между 50 000 и 100 000</v>
      </c>
      <c r="K1664" t="str">
        <f t="shared" si="51"/>
        <v>0</v>
      </c>
    </row>
    <row r="1665" spans="1:11" x14ac:dyDescent="0.25">
      <c r="A1665" s="4">
        <v>45017</v>
      </c>
      <c r="B1665" t="s">
        <v>14</v>
      </c>
      <c r="C1665" t="s">
        <v>10</v>
      </c>
      <c r="D1665" s="1">
        <v>2</v>
      </c>
      <c r="E1665" s="2">
        <v>1</v>
      </c>
      <c r="F1665" t="s">
        <v>12</v>
      </c>
      <c r="G1665" s="3">
        <v>2</v>
      </c>
      <c r="H1665" s="1">
        <v>80008.070000000007</v>
      </c>
      <c r="I1665" s="1">
        <v>0</v>
      </c>
      <c r="J1665" s="3" t="str">
        <f t="shared" si="50"/>
        <v>Между 50 000 и 100 000</v>
      </c>
      <c r="K1665" t="str">
        <f t="shared" si="51"/>
        <v>0</v>
      </c>
    </row>
    <row r="1666" spans="1:11" x14ac:dyDescent="0.25">
      <c r="A1666" s="4">
        <v>45017</v>
      </c>
      <c r="B1666" t="s">
        <v>14</v>
      </c>
      <c r="C1666" t="s">
        <v>13</v>
      </c>
      <c r="D1666" s="1">
        <v>1</v>
      </c>
      <c r="E1666" s="2">
        <v>1</v>
      </c>
      <c r="F1666" t="s">
        <v>11</v>
      </c>
      <c r="G1666" s="3">
        <v>1</v>
      </c>
      <c r="H1666" s="1">
        <v>311465.24</v>
      </c>
      <c r="I1666" s="1">
        <v>0</v>
      </c>
      <c r="J1666" s="3" t="str">
        <f t="shared" si="50"/>
        <v>Между 100 000 и 500 000</v>
      </c>
      <c r="K1666" t="str">
        <f t="shared" si="51"/>
        <v>0</v>
      </c>
    </row>
    <row r="1667" spans="1:11" x14ac:dyDescent="0.25">
      <c r="A1667" s="4">
        <v>45047</v>
      </c>
      <c r="B1667" t="s">
        <v>14</v>
      </c>
      <c r="C1667" t="s">
        <v>10</v>
      </c>
      <c r="D1667" s="1">
        <v>1</v>
      </c>
      <c r="E1667" s="2">
        <v>1</v>
      </c>
      <c r="F1667" t="s">
        <v>12</v>
      </c>
      <c r="G1667" s="3">
        <v>1</v>
      </c>
      <c r="H1667" s="1">
        <v>30407.21</v>
      </c>
      <c r="I1667" s="1">
        <v>0</v>
      </c>
      <c r="J1667" s="3" t="str">
        <f t="shared" si="50"/>
        <v>Между 10 000 и 50 000</v>
      </c>
      <c r="K1667" t="str">
        <f t="shared" si="51"/>
        <v>0</v>
      </c>
    </row>
    <row r="1668" spans="1:11" x14ac:dyDescent="0.25">
      <c r="A1668" s="4">
        <v>45078</v>
      </c>
      <c r="B1668" t="s">
        <v>14</v>
      </c>
      <c r="C1668" t="s">
        <v>10</v>
      </c>
      <c r="D1668" s="1">
        <v>2</v>
      </c>
      <c r="E1668" s="2">
        <v>1</v>
      </c>
      <c r="F1668" t="s">
        <v>12</v>
      </c>
      <c r="G1668" s="3">
        <v>1</v>
      </c>
      <c r="H1668" s="1">
        <v>30671.97</v>
      </c>
      <c r="I1668" s="1">
        <v>0</v>
      </c>
      <c r="J1668" s="3" t="str">
        <f t="shared" ref="J1668:J1731" si="52">IF(H1668&lt;1000,"&lt;1000",IF(AND(H1668&gt;1000,H1668&lt;10000),"Между 1000 и 10 000",IF(AND(H1668&gt;10000,H1668&lt;50000),"Между 10 000 и 50 000",IF(AND(H1668&gt;50000,H1668&lt;100000),"Между 50 000 и 100 000",IF(AND(H1668&gt;100000,H1668&lt;500000),"Между 100 000 и 500 000","&gt;500 000")))))</f>
        <v>Между 10 000 и 50 000</v>
      </c>
      <c r="K1668" t="str">
        <f t="shared" ref="K1668:K1731" si="53">IF(I1668=0,"0",IF(I1668&lt;1000,"&lt;1000",IF(AND(I1668&gt;1000,I1668&lt;10000),"Между 1000 и 10 000",IF(AND(I1668&gt;10000,I1668&lt;50000),"Между 10 000 и 50 000",IF(AND(I1668&gt;50000,I1668&lt;100000),"Между 50 000 и 100 000",IF(AND(I1668&gt;100000,I1668&lt;500000),"Между 100 000 и 500 000",IF(AND(I1668&gt;500000,I1668&lt;1000000),"Между 500 000 и 1 000 000","&gt;1 000 000")))))))</f>
        <v>0</v>
      </c>
    </row>
    <row r="1669" spans="1:11" x14ac:dyDescent="0.25">
      <c r="A1669" s="4">
        <v>45078</v>
      </c>
      <c r="B1669" t="s">
        <v>14</v>
      </c>
      <c r="C1669" t="s">
        <v>10</v>
      </c>
      <c r="D1669" s="1">
        <v>3</v>
      </c>
      <c r="E1669" s="2">
        <v>1</v>
      </c>
      <c r="F1669" t="s">
        <v>11</v>
      </c>
      <c r="G1669" s="3">
        <v>12</v>
      </c>
      <c r="H1669" s="1">
        <v>1901488.17</v>
      </c>
      <c r="I1669" s="1">
        <v>0</v>
      </c>
      <c r="J1669" s="3" t="str">
        <f t="shared" si="52"/>
        <v>&gt;500 000</v>
      </c>
      <c r="K1669" t="str">
        <f t="shared" si="53"/>
        <v>0</v>
      </c>
    </row>
    <row r="1670" spans="1:11" x14ac:dyDescent="0.25">
      <c r="A1670" s="4">
        <v>45078</v>
      </c>
      <c r="B1670" t="s">
        <v>14</v>
      </c>
      <c r="C1670" t="s">
        <v>13</v>
      </c>
      <c r="D1670" s="1">
        <v>2</v>
      </c>
      <c r="E1670" s="2">
        <v>1</v>
      </c>
      <c r="F1670" t="s">
        <v>11</v>
      </c>
      <c r="G1670" s="3">
        <v>2</v>
      </c>
      <c r="H1670" s="1">
        <v>287470.92</v>
      </c>
      <c r="I1670" s="1">
        <v>0</v>
      </c>
      <c r="J1670" s="3" t="str">
        <f t="shared" si="52"/>
        <v>Между 100 000 и 500 000</v>
      </c>
      <c r="K1670" t="str">
        <f t="shared" si="53"/>
        <v>0</v>
      </c>
    </row>
    <row r="1671" spans="1:11" x14ac:dyDescent="0.25">
      <c r="A1671" s="4">
        <v>45078</v>
      </c>
      <c r="B1671" t="s">
        <v>14</v>
      </c>
      <c r="C1671" t="s">
        <v>13</v>
      </c>
      <c r="D1671" s="1">
        <v>3</v>
      </c>
      <c r="E1671" s="2">
        <v>1</v>
      </c>
      <c r="F1671" t="s">
        <v>11</v>
      </c>
      <c r="G1671" s="3">
        <v>1</v>
      </c>
      <c r="H1671" s="1">
        <v>295216.89</v>
      </c>
      <c r="I1671" s="1">
        <v>0</v>
      </c>
      <c r="J1671" s="3" t="str">
        <f t="shared" si="52"/>
        <v>Между 100 000 и 500 000</v>
      </c>
      <c r="K1671" t="str">
        <f t="shared" si="53"/>
        <v>0</v>
      </c>
    </row>
    <row r="1672" spans="1:11" x14ac:dyDescent="0.25">
      <c r="A1672" s="4">
        <v>44562</v>
      </c>
      <c r="B1672" t="s">
        <v>14</v>
      </c>
      <c r="C1672" t="s">
        <v>13</v>
      </c>
      <c r="D1672" s="1">
        <v>3</v>
      </c>
      <c r="E1672" s="2">
        <v>2</v>
      </c>
      <c r="F1672" t="s">
        <v>12</v>
      </c>
      <c r="G1672" s="3">
        <v>1</v>
      </c>
      <c r="H1672" s="1">
        <v>7613.42</v>
      </c>
      <c r="I1672" s="1">
        <v>0</v>
      </c>
      <c r="J1672" s="3" t="str">
        <f t="shared" si="52"/>
        <v>Между 1000 и 10 000</v>
      </c>
      <c r="K1672" t="str">
        <f t="shared" si="53"/>
        <v>0</v>
      </c>
    </row>
    <row r="1673" spans="1:11" x14ac:dyDescent="0.25">
      <c r="A1673" s="4">
        <v>44562</v>
      </c>
      <c r="B1673" t="s">
        <v>14</v>
      </c>
      <c r="C1673" t="s">
        <v>10</v>
      </c>
      <c r="D1673" s="1">
        <v>3</v>
      </c>
      <c r="E1673" s="2">
        <v>2</v>
      </c>
      <c r="F1673" t="s">
        <v>12</v>
      </c>
      <c r="G1673" s="3">
        <v>10</v>
      </c>
      <c r="H1673" s="1">
        <v>615093.43000000005</v>
      </c>
      <c r="I1673" s="1">
        <v>0</v>
      </c>
      <c r="J1673" s="3" t="str">
        <f t="shared" si="52"/>
        <v>&gt;500 000</v>
      </c>
      <c r="K1673" t="str">
        <f t="shared" si="53"/>
        <v>0</v>
      </c>
    </row>
    <row r="1674" spans="1:11" x14ac:dyDescent="0.25">
      <c r="A1674" s="4">
        <v>44562</v>
      </c>
      <c r="B1674" t="s">
        <v>14</v>
      </c>
      <c r="C1674" t="s">
        <v>10</v>
      </c>
      <c r="D1674" s="1">
        <v>2</v>
      </c>
      <c r="E1674" s="2">
        <v>2</v>
      </c>
      <c r="F1674" t="s">
        <v>12</v>
      </c>
      <c r="G1674" s="3">
        <v>13</v>
      </c>
      <c r="H1674" s="1">
        <v>909738.65</v>
      </c>
      <c r="I1674" s="1">
        <v>0</v>
      </c>
      <c r="J1674" s="3" t="str">
        <f t="shared" si="52"/>
        <v>&gt;500 000</v>
      </c>
      <c r="K1674" t="str">
        <f t="shared" si="53"/>
        <v>0</v>
      </c>
    </row>
    <row r="1675" spans="1:11" x14ac:dyDescent="0.25">
      <c r="A1675" s="4">
        <v>44562</v>
      </c>
      <c r="B1675" t="s">
        <v>14</v>
      </c>
      <c r="C1675" t="s">
        <v>13</v>
      </c>
      <c r="D1675" s="1">
        <v>1</v>
      </c>
      <c r="E1675" s="2">
        <v>2</v>
      </c>
      <c r="F1675" t="s">
        <v>11</v>
      </c>
      <c r="G1675" s="3">
        <v>2</v>
      </c>
      <c r="H1675" s="1">
        <v>256825.57</v>
      </c>
      <c r="I1675" s="1">
        <v>0</v>
      </c>
      <c r="J1675" s="3" t="str">
        <f t="shared" si="52"/>
        <v>Между 100 000 и 500 000</v>
      </c>
      <c r="K1675" t="str">
        <f t="shared" si="53"/>
        <v>0</v>
      </c>
    </row>
    <row r="1676" spans="1:11" x14ac:dyDescent="0.25">
      <c r="A1676" s="4">
        <v>44562</v>
      </c>
      <c r="B1676" t="s">
        <v>14</v>
      </c>
      <c r="C1676" t="s">
        <v>13</v>
      </c>
      <c r="D1676" s="1">
        <v>2</v>
      </c>
      <c r="E1676" s="2">
        <v>2</v>
      </c>
      <c r="F1676" t="s">
        <v>11</v>
      </c>
      <c r="G1676" s="3">
        <v>5</v>
      </c>
      <c r="H1676" s="1">
        <v>794480.59</v>
      </c>
      <c r="I1676" s="1">
        <v>0</v>
      </c>
      <c r="J1676" s="3" t="str">
        <f t="shared" si="52"/>
        <v>&gt;500 000</v>
      </c>
      <c r="K1676" t="str">
        <f t="shared" si="53"/>
        <v>0</v>
      </c>
    </row>
    <row r="1677" spans="1:11" x14ac:dyDescent="0.25">
      <c r="A1677" s="4">
        <v>44562</v>
      </c>
      <c r="B1677" t="s">
        <v>14</v>
      </c>
      <c r="C1677" t="s">
        <v>13</v>
      </c>
      <c r="D1677" s="1">
        <v>3</v>
      </c>
      <c r="E1677" s="2">
        <v>2</v>
      </c>
      <c r="F1677" t="s">
        <v>11</v>
      </c>
      <c r="G1677" s="3">
        <v>1</v>
      </c>
      <c r="H1677" s="1">
        <v>4338.45</v>
      </c>
      <c r="I1677" s="1">
        <v>0</v>
      </c>
      <c r="J1677" s="3" t="str">
        <f t="shared" si="52"/>
        <v>Между 1000 и 10 000</v>
      </c>
      <c r="K1677" t="str">
        <f t="shared" si="53"/>
        <v>0</v>
      </c>
    </row>
    <row r="1678" spans="1:11" x14ac:dyDescent="0.25">
      <c r="A1678" s="4">
        <v>44562</v>
      </c>
      <c r="B1678" t="s">
        <v>14</v>
      </c>
      <c r="C1678" t="s">
        <v>13</v>
      </c>
      <c r="D1678" s="1">
        <v>4</v>
      </c>
      <c r="E1678" s="2">
        <v>2</v>
      </c>
      <c r="F1678" t="s">
        <v>11</v>
      </c>
      <c r="G1678" s="3">
        <v>3</v>
      </c>
      <c r="H1678" s="1">
        <v>537659.31000000006</v>
      </c>
      <c r="I1678" s="1">
        <v>0</v>
      </c>
      <c r="J1678" s="3" t="str">
        <f t="shared" si="52"/>
        <v>&gt;500 000</v>
      </c>
      <c r="K1678" t="str">
        <f t="shared" si="53"/>
        <v>0</v>
      </c>
    </row>
    <row r="1679" spans="1:11" x14ac:dyDescent="0.25">
      <c r="A1679" s="4">
        <v>44593</v>
      </c>
      <c r="B1679" t="s">
        <v>14</v>
      </c>
      <c r="C1679" t="s">
        <v>10</v>
      </c>
      <c r="D1679" s="1">
        <v>1</v>
      </c>
      <c r="E1679" s="2">
        <v>2</v>
      </c>
      <c r="F1679" t="s">
        <v>12</v>
      </c>
      <c r="G1679" s="3">
        <v>2</v>
      </c>
      <c r="H1679" s="1">
        <v>361018.92</v>
      </c>
      <c r="I1679" s="1">
        <v>0</v>
      </c>
      <c r="J1679" s="3" t="str">
        <f t="shared" si="52"/>
        <v>Между 100 000 и 500 000</v>
      </c>
      <c r="K1679" t="str">
        <f t="shared" si="53"/>
        <v>0</v>
      </c>
    </row>
    <row r="1680" spans="1:11" x14ac:dyDescent="0.25">
      <c r="A1680" s="4">
        <v>44593</v>
      </c>
      <c r="B1680" t="s">
        <v>14</v>
      </c>
      <c r="C1680" t="s">
        <v>10</v>
      </c>
      <c r="D1680" s="1">
        <v>2</v>
      </c>
      <c r="E1680" s="2">
        <v>2</v>
      </c>
      <c r="F1680" t="s">
        <v>12</v>
      </c>
      <c r="G1680" s="3">
        <v>1</v>
      </c>
      <c r="H1680" s="1">
        <v>79647.45</v>
      </c>
      <c r="I1680" s="1">
        <v>0</v>
      </c>
      <c r="J1680" s="3" t="str">
        <f t="shared" si="52"/>
        <v>Между 50 000 и 100 000</v>
      </c>
      <c r="K1680" t="str">
        <f t="shared" si="53"/>
        <v>0</v>
      </c>
    </row>
    <row r="1681" spans="1:11" x14ac:dyDescent="0.25">
      <c r="A1681" s="4">
        <v>44593</v>
      </c>
      <c r="B1681" t="s">
        <v>14</v>
      </c>
      <c r="C1681" t="s">
        <v>13</v>
      </c>
      <c r="D1681" s="1">
        <v>1</v>
      </c>
      <c r="E1681" s="2">
        <v>2</v>
      </c>
      <c r="F1681" t="s">
        <v>12</v>
      </c>
      <c r="G1681" s="3">
        <v>1</v>
      </c>
      <c r="H1681" s="1">
        <v>91572.74</v>
      </c>
      <c r="I1681" s="1">
        <v>0</v>
      </c>
      <c r="J1681" s="3" t="str">
        <f t="shared" si="52"/>
        <v>Между 50 000 и 100 000</v>
      </c>
      <c r="K1681" t="str">
        <f t="shared" si="53"/>
        <v>0</v>
      </c>
    </row>
    <row r="1682" spans="1:11" x14ac:dyDescent="0.25">
      <c r="A1682" s="4">
        <v>44593</v>
      </c>
      <c r="B1682" t="s">
        <v>14</v>
      </c>
      <c r="C1682" t="s">
        <v>13</v>
      </c>
      <c r="D1682" s="1">
        <v>2</v>
      </c>
      <c r="E1682" s="2">
        <v>2</v>
      </c>
      <c r="F1682" t="s">
        <v>11</v>
      </c>
      <c r="G1682" s="3">
        <v>2</v>
      </c>
      <c r="H1682" s="1">
        <v>253776.97</v>
      </c>
      <c r="I1682" s="1">
        <v>0</v>
      </c>
      <c r="J1682" s="3" t="str">
        <f t="shared" si="52"/>
        <v>Между 100 000 и 500 000</v>
      </c>
      <c r="K1682" t="str">
        <f t="shared" si="53"/>
        <v>0</v>
      </c>
    </row>
    <row r="1683" spans="1:11" x14ac:dyDescent="0.25">
      <c r="A1683" s="4">
        <v>44593</v>
      </c>
      <c r="B1683" t="s">
        <v>14</v>
      </c>
      <c r="C1683" t="s">
        <v>13</v>
      </c>
      <c r="D1683" s="1">
        <v>3</v>
      </c>
      <c r="E1683" s="2">
        <v>2</v>
      </c>
      <c r="F1683" t="s">
        <v>11</v>
      </c>
      <c r="G1683" s="3">
        <v>4</v>
      </c>
      <c r="H1683" s="1">
        <v>679808.93</v>
      </c>
      <c r="I1683" s="1">
        <v>0</v>
      </c>
      <c r="J1683" s="3" t="str">
        <f t="shared" si="52"/>
        <v>&gt;500 000</v>
      </c>
      <c r="K1683" t="str">
        <f t="shared" si="53"/>
        <v>0</v>
      </c>
    </row>
    <row r="1684" spans="1:11" x14ac:dyDescent="0.25">
      <c r="A1684" s="4">
        <v>44593</v>
      </c>
      <c r="B1684" t="s">
        <v>14</v>
      </c>
      <c r="C1684" t="s">
        <v>13</v>
      </c>
      <c r="D1684" s="1">
        <v>4</v>
      </c>
      <c r="E1684" s="2">
        <v>2</v>
      </c>
      <c r="F1684" t="s">
        <v>12</v>
      </c>
      <c r="G1684" s="3">
        <v>1</v>
      </c>
      <c r="H1684" s="1">
        <v>7703.25</v>
      </c>
      <c r="I1684" s="1">
        <v>0</v>
      </c>
      <c r="J1684" s="3" t="str">
        <f t="shared" si="52"/>
        <v>Между 1000 и 10 000</v>
      </c>
      <c r="K1684" t="str">
        <f t="shared" si="53"/>
        <v>0</v>
      </c>
    </row>
    <row r="1685" spans="1:11" x14ac:dyDescent="0.25">
      <c r="A1685" s="4">
        <v>44593</v>
      </c>
      <c r="B1685" t="s">
        <v>14</v>
      </c>
      <c r="C1685" t="s">
        <v>13</v>
      </c>
      <c r="D1685" s="1">
        <v>4</v>
      </c>
      <c r="E1685" s="2">
        <v>2</v>
      </c>
      <c r="F1685" t="s">
        <v>11</v>
      </c>
      <c r="G1685" s="3">
        <v>1</v>
      </c>
      <c r="H1685" s="1">
        <v>4421.1899999999996</v>
      </c>
      <c r="I1685" s="1">
        <v>0</v>
      </c>
      <c r="J1685" s="3" t="str">
        <f t="shared" si="52"/>
        <v>Между 1000 и 10 000</v>
      </c>
      <c r="K1685" t="str">
        <f t="shared" si="53"/>
        <v>0</v>
      </c>
    </row>
    <row r="1686" spans="1:11" x14ac:dyDescent="0.25">
      <c r="A1686" s="4">
        <v>44621</v>
      </c>
      <c r="B1686" t="s">
        <v>14</v>
      </c>
      <c r="C1686" t="s">
        <v>10</v>
      </c>
      <c r="D1686" s="1">
        <v>1</v>
      </c>
      <c r="E1686" s="2">
        <v>2</v>
      </c>
      <c r="F1686" t="s">
        <v>12</v>
      </c>
      <c r="G1686" s="3">
        <v>3</v>
      </c>
      <c r="H1686" s="1">
        <v>657220.17000000004</v>
      </c>
      <c r="I1686" s="1">
        <v>0</v>
      </c>
      <c r="J1686" s="3" t="str">
        <f t="shared" si="52"/>
        <v>&gt;500 000</v>
      </c>
      <c r="K1686" t="str">
        <f t="shared" si="53"/>
        <v>0</v>
      </c>
    </row>
    <row r="1687" spans="1:11" x14ac:dyDescent="0.25">
      <c r="A1687" s="4">
        <v>44621</v>
      </c>
      <c r="B1687" t="s">
        <v>14</v>
      </c>
      <c r="C1687" t="s">
        <v>10</v>
      </c>
      <c r="D1687" s="1">
        <v>2</v>
      </c>
      <c r="E1687" s="2">
        <v>2</v>
      </c>
      <c r="F1687" t="s">
        <v>12</v>
      </c>
      <c r="G1687" s="3">
        <v>1</v>
      </c>
      <c r="H1687" s="1">
        <v>287201.63</v>
      </c>
      <c r="I1687" s="1">
        <v>0</v>
      </c>
      <c r="J1687" s="3" t="str">
        <f t="shared" si="52"/>
        <v>Между 100 000 и 500 000</v>
      </c>
      <c r="K1687" t="str">
        <f t="shared" si="53"/>
        <v>0</v>
      </c>
    </row>
    <row r="1688" spans="1:11" x14ac:dyDescent="0.25">
      <c r="A1688" s="4">
        <v>44621</v>
      </c>
      <c r="B1688" t="s">
        <v>14</v>
      </c>
      <c r="C1688" t="s">
        <v>10</v>
      </c>
      <c r="D1688" s="1">
        <v>3</v>
      </c>
      <c r="E1688" s="2">
        <v>2</v>
      </c>
      <c r="F1688" t="s">
        <v>12</v>
      </c>
      <c r="G1688" s="3">
        <v>1</v>
      </c>
      <c r="H1688" s="1">
        <v>81055.86</v>
      </c>
      <c r="I1688" s="1">
        <v>0</v>
      </c>
      <c r="J1688" s="3" t="str">
        <f t="shared" si="52"/>
        <v>Между 50 000 и 100 000</v>
      </c>
      <c r="K1688" t="str">
        <f t="shared" si="53"/>
        <v>0</v>
      </c>
    </row>
    <row r="1689" spans="1:11" x14ac:dyDescent="0.25">
      <c r="A1689" s="4">
        <v>44621</v>
      </c>
      <c r="B1689" t="s">
        <v>14</v>
      </c>
      <c r="C1689" t="s">
        <v>13</v>
      </c>
      <c r="D1689" s="1">
        <v>2</v>
      </c>
      <c r="E1689" s="2">
        <v>2</v>
      </c>
      <c r="F1689" t="s">
        <v>12</v>
      </c>
      <c r="G1689" s="3">
        <v>1</v>
      </c>
      <c r="H1689" s="1">
        <v>93284.15</v>
      </c>
      <c r="I1689" s="1">
        <v>0</v>
      </c>
      <c r="J1689" s="3" t="str">
        <f t="shared" si="52"/>
        <v>Между 50 000 и 100 000</v>
      </c>
      <c r="K1689" t="str">
        <f t="shared" si="53"/>
        <v>0</v>
      </c>
    </row>
    <row r="1690" spans="1:11" x14ac:dyDescent="0.25">
      <c r="A1690" s="4">
        <v>44621</v>
      </c>
      <c r="B1690" t="s">
        <v>14</v>
      </c>
      <c r="C1690" t="s">
        <v>13</v>
      </c>
      <c r="D1690" s="1">
        <v>2</v>
      </c>
      <c r="E1690" s="2">
        <v>2</v>
      </c>
      <c r="F1690" t="s">
        <v>11</v>
      </c>
      <c r="G1690" s="3">
        <v>4</v>
      </c>
      <c r="H1690" s="1">
        <v>379764.49</v>
      </c>
      <c r="I1690" s="1">
        <v>0</v>
      </c>
      <c r="J1690" s="3" t="str">
        <f t="shared" si="52"/>
        <v>Между 100 000 и 500 000</v>
      </c>
      <c r="K1690" t="str">
        <f t="shared" si="53"/>
        <v>0</v>
      </c>
    </row>
    <row r="1691" spans="1:11" x14ac:dyDescent="0.25">
      <c r="A1691" s="4">
        <v>44621</v>
      </c>
      <c r="B1691" t="s">
        <v>14</v>
      </c>
      <c r="C1691" t="s">
        <v>13</v>
      </c>
      <c r="D1691" s="1">
        <v>3</v>
      </c>
      <c r="E1691" s="2">
        <v>2</v>
      </c>
      <c r="F1691" t="s">
        <v>11</v>
      </c>
      <c r="G1691" s="3">
        <v>2</v>
      </c>
      <c r="H1691" s="1">
        <v>257642.49</v>
      </c>
      <c r="I1691" s="1">
        <v>0</v>
      </c>
      <c r="J1691" s="3" t="str">
        <f t="shared" si="52"/>
        <v>Между 100 000 и 500 000</v>
      </c>
      <c r="K1691" t="str">
        <f t="shared" si="53"/>
        <v>0</v>
      </c>
    </row>
    <row r="1692" spans="1:11" x14ac:dyDescent="0.25">
      <c r="A1692" s="4">
        <v>44621</v>
      </c>
      <c r="B1692" t="s">
        <v>14</v>
      </c>
      <c r="C1692" t="s">
        <v>13</v>
      </c>
      <c r="D1692" s="1">
        <v>4</v>
      </c>
      <c r="E1692" s="2">
        <v>2</v>
      </c>
      <c r="F1692" t="s">
        <v>11</v>
      </c>
      <c r="G1692" s="3">
        <v>4</v>
      </c>
      <c r="H1692" s="1">
        <v>690386.67</v>
      </c>
      <c r="I1692" s="1">
        <v>0</v>
      </c>
      <c r="J1692" s="3" t="str">
        <f t="shared" si="52"/>
        <v>&gt;500 000</v>
      </c>
      <c r="K1692" t="str">
        <f t="shared" si="53"/>
        <v>0</v>
      </c>
    </row>
    <row r="1693" spans="1:11" x14ac:dyDescent="0.25">
      <c r="A1693" s="4">
        <v>44652</v>
      </c>
      <c r="B1693" t="s">
        <v>14</v>
      </c>
      <c r="C1693" t="s">
        <v>10</v>
      </c>
      <c r="D1693" s="1">
        <v>2</v>
      </c>
      <c r="E1693" s="2">
        <v>2</v>
      </c>
      <c r="F1693" t="s">
        <v>12</v>
      </c>
      <c r="G1693" s="3">
        <v>3</v>
      </c>
      <c r="H1693" s="1">
        <v>668941.06000000006</v>
      </c>
      <c r="I1693" s="1">
        <v>0</v>
      </c>
      <c r="J1693" s="3" t="str">
        <f t="shared" si="52"/>
        <v>&gt;500 000</v>
      </c>
      <c r="K1693" t="str">
        <f t="shared" si="53"/>
        <v>0</v>
      </c>
    </row>
    <row r="1694" spans="1:11" x14ac:dyDescent="0.25">
      <c r="A1694" s="4">
        <v>44652</v>
      </c>
      <c r="B1694" t="s">
        <v>14</v>
      </c>
      <c r="C1694" t="s">
        <v>10</v>
      </c>
      <c r="D1694" s="1">
        <v>3</v>
      </c>
      <c r="E1694" s="2">
        <v>2</v>
      </c>
      <c r="F1694" t="s">
        <v>12</v>
      </c>
      <c r="G1694" s="3">
        <v>1</v>
      </c>
      <c r="H1694" s="1">
        <v>292951.18</v>
      </c>
      <c r="I1694" s="1">
        <v>0</v>
      </c>
      <c r="J1694" s="3" t="str">
        <f t="shared" si="52"/>
        <v>Между 100 000 и 500 000</v>
      </c>
      <c r="K1694" t="str">
        <f t="shared" si="53"/>
        <v>0</v>
      </c>
    </row>
    <row r="1695" spans="1:11" x14ac:dyDescent="0.25">
      <c r="A1695" s="4">
        <v>44652</v>
      </c>
      <c r="B1695" t="s">
        <v>14</v>
      </c>
      <c r="C1695" t="s">
        <v>10</v>
      </c>
      <c r="D1695" s="1">
        <v>3</v>
      </c>
      <c r="E1695" s="2">
        <v>2</v>
      </c>
      <c r="F1695" t="s">
        <v>11</v>
      </c>
      <c r="G1695" s="3">
        <v>16</v>
      </c>
      <c r="H1695" s="1">
        <v>4811421.72</v>
      </c>
      <c r="I1695" s="1">
        <v>0</v>
      </c>
      <c r="J1695" s="3" t="str">
        <f t="shared" si="52"/>
        <v>&gt;500 000</v>
      </c>
      <c r="K1695" t="str">
        <f t="shared" si="53"/>
        <v>0</v>
      </c>
    </row>
    <row r="1696" spans="1:11" x14ac:dyDescent="0.25">
      <c r="A1696" s="4">
        <v>44652</v>
      </c>
      <c r="B1696" t="s">
        <v>14</v>
      </c>
      <c r="C1696" t="s">
        <v>13</v>
      </c>
      <c r="D1696" s="1">
        <v>1</v>
      </c>
      <c r="E1696" s="2">
        <v>2</v>
      </c>
      <c r="F1696" t="s">
        <v>12</v>
      </c>
      <c r="G1696" s="3">
        <v>1</v>
      </c>
      <c r="H1696" s="1">
        <v>3555.21</v>
      </c>
      <c r="I1696" s="1">
        <v>0</v>
      </c>
      <c r="J1696" s="3" t="str">
        <f t="shared" si="52"/>
        <v>Между 1000 и 10 000</v>
      </c>
      <c r="K1696" t="str">
        <f t="shared" si="53"/>
        <v>0</v>
      </c>
    </row>
    <row r="1697" spans="1:11" x14ac:dyDescent="0.25">
      <c r="A1697" s="4">
        <v>44652</v>
      </c>
      <c r="B1697" t="s">
        <v>14</v>
      </c>
      <c r="C1697" t="s">
        <v>13</v>
      </c>
      <c r="D1697" s="1">
        <v>3</v>
      </c>
      <c r="E1697" s="2">
        <v>2</v>
      </c>
      <c r="F1697" t="s">
        <v>12</v>
      </c>
      <c r="G1697" s="3">
        <v>1</v>
      </c>
      <c r="H1697" s="1">
        <v>95248.73</v>
      </c>
      <c r="I1697" s="1">
        <v>0</v>
      </c>
      <c r="J1697" s="3" t="str">
        <f t="shared" si="52"/>
        <v>Между 50 000 и 100 000</v>
      </c>
      <c r="K1697" t="str">
        <f t="shared" si="53"/>
        <v>0</v>
      </c>
    </row>
    <row r="1698" spans="1:11" x14ac:dyDescent="0.25">
      <c r="A1698" s="4">
        <v>44652</v>
      </c>
      <c r="B1698" t="s">
        <v>14</v>
      </c>
      <c r="C1698" t="s">
        <v>13</v>
      </c>
      <c r="D1698" s="1">
        <v>3</v>
      </c>
      <c r="E1698" s="2">
        <v>2</v>
      </c>
      <c r="F1698" t="s">
        <v>11</v>
      </c>
      <c r="G1698" s="3">
        <v>4</v>
      </c>
      <c r="H1698" s="1">
        <v>387841.02</v>
      </c>
      <c r="I1698" s="1">
        <v>0</v>
      </c>
      <c r="J1698" s="3" t="str">
        <f t="shared" si="52"/>
        <v>Между 100 000 и 500 000</v>
      </c>
      <c r="K1698" t="str">
        <f t="shared" si="53"/>
        <v>0</v>
      </c>
    </row>
    <row r="1699" spans="1:11" x14ac:dyDescent="0.25">
      <c r="A1699" s="4">
        <v>44652</v>
      </c>
      <c r="B1699" t="s">
        <v>14</v>
      </c>
      <c r="C1699" t="s">
        <v>13</v>
      </c>
      <c r="D1699" s="1">
        <v>4</v>
      </c>
      <c r="E1699" s="2">
        <v>2</v>
      </c>
      <c r="F1699" t="s">
        <v>11</v>
      </c>
      <c r="G1699" s="3">
        <v>2</v>
      </c>
      <c r="H1699" s="1">
        <v>263238.82</v>
      </c>
      <c r="I1699" s="1">
        <v>0</v>
      </c>
      <c r="J1699" s="3" t="str">
        <f t="shared" si="52"/>
        <v>Между 100 000 и 500 000</v>
      </c>
      <c r="K1699" t="str">
        <f t="shared" si="53"/>
        <v>0</v>
      </c>
    </row>
    <row r="1700" spans="1:11" x14ac:dyDescent="0.25">
      <c r="A1700" s="4">
        <v>44682</v>
      </c>
      <c r="B1700" t="s">
        <v>14</v>
      </c>
      <c r="C1700" t="s">
        <v>10</v>
      </c>
      <c r="D1700" s="1">
        <v>1</v>
      </c>
      <c r="E1700" s="2">
        <v>2</v>
      </c>
      <c r="F1700" t="s">
        <v>12</v>
      </c>
      <c r="G1700" s="3">
        <v>1</v>
      </c>
      <c r="H1700" s="1">
        <v>161535.87</v>
      </c>
      <c r="I1700" s="1">
        <v>0</v>
      </c>
      <c r="J1700" s="3" t="str">
        <f t="shared" si="52"/>
        <v>Между 100 000 и 500 000</v>
      </c>
      <c r="K1700" t="str">
        <f t="shared" si="53"/>
        <v>0</v>
      </c>
    </row>
    <row r="1701" spans="1:11" x14ac:dyDescent="0.25">
      <c r="A1701" s="4">
        <v>44682</v>
      </c>
      <c r="B1701" t="s">
        <v>14</v>
      </c>
      <c r="C1701" t="s">
        <v>10</v>
      </c>
      <c r="D1701" s="1">
        <v>2</v>
      </c>
      <c r="E1701" s="2">
        <v>2</v>
      </c>
      <c r="F1701" t="s">
        <v>12</v>
      </c>
      <c r="G1701" s="3">
        <v>3</v>
      </c>
      <c r="H1701" s="1">
        <v>874762.23999999999</v>
      </c>
      <c r="I1701" s="1">
        <v>0</v>
      </c>
      <c r="J1701" s="3" t="str">
        <f t="shared" si="52"/>
        <v>&gt;500 000</v>
      </c>
      <c r="K1701" t="str">
        <f t="shared" si="53"/>
        <v>0</v>
      </c>
    </row>
    <row r="1702" spans="1:11" x14ac:dyDescent="0.25">
      <c r="A1702" s="4">
        <v>44682</v>
      </c>
      <c r="B1702" t="s">
        <v>14</v>
      </c>
      <c r="C1702" t="s">
        <v>10</v>
      </c>
      <c r="D1702" s="1">
        <v>3</v>
      </c>
      <c r="E1702" s="2">
        <v>2</v>
      </c>
      <c r="F1702" t="s">
        <v>12</v>
      </c>
      <c r="G1702" s="3">
        <v>1</v>
      </c>
      <c r="H1702" s="1">
        <v>443311</v>
      </c>
      <c r="I1702" s="1">
        <v>0</v>
      </c>
      <c r="J1702" s="3" t="str">
        <f t="shared" si="52"/>
        <v>Между 100 000 и 500 000</v>
      </c>
      <c r="K1702" t="str">
        <f t="shared" si="53"/>
        <v>0</v>
      </c>
    </row>
    <row r="1703" spans="1:11" x14ac:dyDescent="0.25">
      <c r="A1703" s="4">
        <v>44682</v>
      </c>
      <c r="B1703" t="s">
        <v>14</v>
      </c>
      <c r="C1703" t="s">
        <v>10</v>
      </c>
      <c r="D1703" s="1">
        <v>3</v>
      </c>
      <c r="E1703" s="2">
        <v>2</v>
      </c>
      <c r="F1703" t="s">
        <v>11</v>
      </c>
      <c r="G1703" s="3">
        <v>14</v>
      </c>
      <c r="H1703" s="1">
        <v>3704088.54</v>
      </c>
      <c r="I1703" s="1">
        <v>0</v>
      </c>
      <c r="J1703" s="3" t="str">
        <f t="shared" si="52"/>
        <v>&gt;500 000</v>
      </c>
      <c r="K1703" t="str">
        <f t="shared" si="53"/>
        <v>0</v>
      </c>
    </row>
    <row r="1704" spans="1:11" x14ac:dyDescent="0.25">
      <c r="A1704" s="4">
        <v>44682</v>
      </c>
      <c r="B1704" t="s">
        <v>14</v>
      </c>
      <c r="C1704" t="s">
        <v>13</v>
      </c>
      <c r="D1704" s="1">
        <v>1</v>
      </c>
      <c r="E1704" s="2">
        <v>2</v>
      </c>
      <c r="F1704" t="s">
        <v>11</v>
      </c>
      <c r="G1704" s="3">
        <v>2</v>
      </c>
      <c r="H1704" s="1">
        <v>22581.42</v>
      </c>
      <c r="I1704" s="1">
        <v>0</v>
      </c>
      <c r="J1704" s="3" t="str">
        <f t="shared" si="52"/>
        <v>Между 10 000 и 50 000</v>
      </c>
      <c r="K1704" t="str">
        <f t="shared" si="53"/>
        <v>0</v>
      </c>
    </row>
    <row r="1705" spans="1:11" x14ac:dyDescent="0.25">
      <c r="A1705" s="4">
        <v>44682</v>
      </c>
      <c r="B1705" t="s">
        <v>14</v>
      </c>
      <c r="C1705" t="s">
        <v>13</v>
      </c>
      <c r="D1705" s="1">
        <v>2</v>
      </c>
      <c r="E1705" s="2">
        <v>2</v>
      </c>
      <c r="F1705" t="s">
        <v>12</v>
      </c>
      <c r="G1705" s="3">
        <v>1</v>
      </c>
      <c r="H1705" s="1">
        <v>3650.36</v>
      </c>
      <c r="I1705" s="1">
        <v>0</v>
      </c>
      <c r="J1705" s="3" t="str">
        <f t="shared" si="52"/>
        <v>Между 1000 и 10 000</v>
      </c>
      <c r="K1705" t="str">
        <f t="shared" si="53"/>
        <v>0</v>
      </c>
    </row>
    <row r="1706" spans="1:11" x14ac:dyDescent="0.25">
      <c r="A1706" s="4">
        <v>44682</v>
      </c>
      <c r="B1706" t="s">
        <v>14</v>
      </c>
      <c r="C1706" t="s">
        <v>13</v>
      </c>
      <c r="D1706" s="1">
        <v>4</v>
      </c>
      <c r="E1706" s="2">
        <v>2</v>
      </c>
      <c r="F1706" t="s">
        <v>12</v>
      </c>
      <c r="G1706" s="3">
        <v>1</v>
      </c>
      <c r="H1706" s="1">
        <v>97265.47</v>
      </c>
      <c r="I1706" s="1">
        <v>0</v>
      </c>
      <c r="J1706" s="3" t="str">
        <f t="shared" si="52"/>
        <v>Между 50 000 и 100 000</v>
      </c>
      <c r="K1706" t="str">
        <f t="shared" si="53"/>
        <v>0</v>
      </c>
    </row>
    <row r="1707" spans="1:11" x14ac:dyDescent="0.25">
      <c r="A1707" s="4">
        <v>44682</v>
      </c>
      <c r="B1707" t="s">
        <v>14</v>
      </c>
      <c r="C1707" t="s">
        <v>13</v>
      </c>
      <c r="D1707" s="1">
        <v>4</v>
      </c>
      <c r="E1707" s="2">
        <v>2</v>
      </c>
      <c r="F1707" t="s">
        <v>11</v>
      </c>
      <c r="G1707" s="3">
        <v>3</v>
      </c>
      <c r="H1707" s="1">
        <v>296800.19</v>
      </c>
      <c r="I1707" s="1">
        <v>0</v>
      </c>
      <c r="J1707" s="3" t="str">
        <f t="shared" si="52"/>
        <v>Между 100 000 и 500 000</v>
      </c>
      <c r="K1707" t="str">
        <f t="shared" si="53"/>
        <v>0</v>
      </c>
    </row>
    <row r="1708" spans="1:11" x14ac:dyDescent="0.25">
      <c r="A1708" s="4">
        <v>44713</v>
      </c>
      <c r="B1708" t="s">
        <v>14</v>
      </c>
      <c r="C1708" t="s">
        <v>10</v>
      </c>
      <c r="D1708" s="1">
        <v>1</v>
      </c>
      <c r="E1708" s="2">
        <v>2</v>
      </c>
      <c r="F1708" t="s">
        <v>12</v>
      </c>
      <c r="G1708" s="3">
        <v>1</v>
      </c>
      <c r="H1708" s="1">
        <v>2044.03</v>
      </c>
      <c r="I1708" s="1">
        <v>0</v>
      </c>
      <c r="J1708" s="3" t="str">
        <f t="shared" si="52"/>
        <v>Между 1000 и 10 000</v>
      </c>
      <c r="K1708" t="str">
        <f t="shared" si="53"/>
        <v>0</v>
      </c>
    </row>
    <row r="1709" spans="1:11" x14ac:dyDescent="0.25">
      <c r="A1709" s="4">
        <v>44713</v>
      </c>
      <c r="B1709" t="s">
        <v>14</v>
      </c>
      <c r="C1709" t="s">
        <v>10</v>
      </c>
      <c r="D1709" s="1">
        <v>2</v>
      </c>
      <c r="E1709" s="2">
        <v>2</v>
      </c>
      <c r="F1709" t="s">
        <v>12</v>
      </c>
      <c r="G1709" s="3">
        <v>1</v>
      </c>
      <c r="H1709" s="1">
        <v>163806.76999999999</v>
      </c>
      <c r="I1709" s="1">
        <v>0</v>
      </c>
      <c r="J1709" s="3" t="str">
        <f t="shared" si="52"/>
        <v>Между 100 000 и 500 000</v>
      </c>
      <c r="K1709" t="str">
        <f t="shared" si="53"/>
        <v>0</v>
      </c>
    </row>
    <row r="1710" spans="1:11" x14ac:dyDescent="0.25">
      <c r="A1710" s="4">
        <v>44713</v>
      </c>
      <c r="B1710" t="s">
        <v>14</v>
      </c>
      <c r="C1710" t="s">
        <v>10</v>
      </c>
      <c r="D1710" s="1">
        <v>3</v>
      </c>
      <c r="E1710" s="2">
        <v>2</v>
      </c>
      <c r="F1710" t="s">
        <v>12</v>
      </c>
      <c r="G1710" s="3">
        <v>2</v>
      </c>
      <c r="H1710" s="1">
        <v>270019.39</v>
      </c>
      <c r="I1710" s="1">
        <v>0</v>
      </c>
      <c r="J1710" s="3" t="str">
        <f t="shared" si="52"/>
        <v>Между 100 000 и 500 000</v>
      </c>
      <c r="K1710" t="str">
        <f t="shared" si="53"/>
        <v>0</v>
      </c>
    </row>
    <row r="1711" spans="1:11" x14ac:dyDescent="0.25">
      <c r="A1711" s="4">
        <v>44713</v>
      </c>
      <c r="B1711" t="s">
        <v>14</v>
      </c>
      <c r="C1711" t="s">
        <v>13</v>
      </c>
      <c r="D1711" s="1">
        <v>1</v>
      </c>
      <c r="E1711" s="2">
        <v>2</v>
      </c>
      <c r="F1711" t="s">
        <v>12</v>
      </c>
      <c r="G1711" s="3">
        <v>1</v>
      </c>
      <c r="H1711" s="1">
        <v>349565.56</v>
      </c>
      <c r="I1711" s="1">
        <v>0</v>
      </c>
      <c r="J1711" s="3" t="str">
        <f t="shared" si="52"/>
        <v>Между 100 000 и 500 000</v>
      </c>
      <c r="K1711" t="str">
        <f t="shared" si="53"/>
        <v>0</v>
      </c>
    </row>
    <row r="1712" spans="1:11" x14ac:dyDescent="0.25">
      <c r="A1712" s="4">
        <v>44713</v>
      </c>
      <c r="B1712" t="s">
        <v>14</v>
      </c>
      <c r="C1712" t="s">
        <v>13</v>
      </c>
      <c r="D1712" s="1">
        <v>1</v>
      </c>
      <c r="E1712" s="2">
        <v>2</v>
      </c>
      <c r="F1712" t="s">
        <v>11</v>
      </c>
      <c r="G1712" s="3">
        <v>3</v>
      </c>
      <c r="H1712" s="1">
        <v>220779.05</v>
      </c>
      <c r="I1712" s="1">
        <v>0</v>
      </c>
      <c r="J1712" s="3" t="str">
        <f t="shared" si="52"/>
        <v>Между 100 000 и 500 000</v>
      </c>
      <c r="K1712" t="str">
        <f t="shared" si="53"/>
        <v>0</v>
      </c>
    </row>
    <row r="1713" spans="1:11" x14ac:dyDescent="0.25">
      <c r="A1713" s="4">
        <v>44713</v>
      </c>
      <c r="B1713" t="s">
        <v>14</v>
      </c>
      <c r="C1713" t="s">
        <v>13</v>
      </c>
      <c r="D1713" s="1">
        <v>3</v>
      </c>
      <c r="E1713" s="2">
        <v>2</v>
      </c>
      <c r="F1713" t="s">
        <v>12</v>
      </c>
      <c r="G1713" s="3">
        <v>1</v>
      </c>
      <c r="H1713" s="1">
        <v>3746.4</v>
      </c>
      <c r="I1713" s="1">
        <v>0</v>
      </c>
      <c r="J1713" s="3" t="str">
        <f t="shared" si="52"/>
        <v>Между 1000 и 10 000</v>
      </c>
      <c r="K1713" t="str">
        <f t="shared" si="53"/>
        <v>0</v>
      </c>
    </row>
    <row r="1714" spans="1:11" x14ac:dyDescent="0.25">
      <c r="A1714" s="4">
        <v>44743</v>
      </c>
      <c r="B1714" t="s">
        <v>14</v>
      </c>
      <c r="C1714" t="s">
        <v>10</v>
      </c>
      <c r="D1714" s="1">
        <v>2</v>
      </c>
      <c r="E1714" s="2">
        <v>2</v>
      </c>
      <c r="F1714" t="s">
        <v>12</v>
      </c>
      <c r="G1714" s="3">
        <v>1</v>
      </c>
      <c r="H1714" s="1">
        <v>2094.13</v>
      </c>
      <c r="I1714" s="1">
        <v>0</v>
      </c>
      <c r="J1714" s="3" t="str">
        <f t="shared" si="52"/>
        <v>Между 1000 и 10 000</v>
      </c>
      <c r="K1714" t="str">
        <f t="shared" si="53"/>
        <v>0</v>
      </c>
    </row>
    <row r="1715" spans="1:11" x14ac:dyDescent="0.25">
      <c r="A1715" s="4">
        <v>44743</v>
      </c>
      <c r="B1715" t="s">
        <v>14</v>
      </c>
      <c r="C1715" t="s">
        <v>10</v>
      </c>
      <c r="D1715" s="1">
        <v>3</v>
      </c>
      <c r="E1715" s="2">
        <v>2</v>
      </c>
      <c r="F1715" t="s">
        <v>12</v>
      </c>
      <c r="G1715" s="3">
        <v>1</v>
      </c>
      <c r="H1715" s="1">
        <v>166209.74</v>
      </c>
      <c r="I1715" s="1">
        <v>0</v>
      </c>
      <c r="J1715" s="3" t="str">
        <f t="shared" si="52"/>
        <v>Между 100 000 и 500 000</v>
      </c>
      <c r="K1715" t="str">
        <f t="shared" si="53"/>
        <v>0</v>
      </c>
    </row>
    <row r="1716" spans="1:11" x14ac:dyDescent="0.25">
      <c r="A1716" s="4">
        <v>44743</v>
      </c>
      <c r="B1716" t="s">
        <v>14</v>
      </c>
      <c r="C1716" t="s">
        <v>10</v>
      </c>
      <c r="D1716" s="1">
        <v>3</v>
      </c>
      <c r="E1716" s="2">
        <v>2</v>
      </c>
      <c r="F1716" t="s">
        <v>11</v>
      </c>
      <c r="G1716" s="3">
        <v>21</v>
      </c>
      <c r="H1716" s="1">
        <v>6686247.5800000001</v>
      </c>
      <c r="I1716" s="1">
        <v>0</v>
      </c>
      <c r="J1716" s="3" t="str">
        <f t="shared" si="52"/>
        <v>&gt;500 000</v>
      </c>
      <c r="K1716" t="str">
        <f t="shared" si="53"/>
        <v>0</v>
      </c>
    </row>
    <row r="1717" spans="1:11" x14ac:dyDescent="0.25">
      <c r="A1717" s="4">
        <v>44743</v>
      </c>
      <c r="B1717" t="s">
        <v>14</v>
      </c>
      <c r="C1717" t="s">
        <v>13</v>
      </c>
      <c r="D1717" s="1">
        <v>1</v>
      </c>
      <c r="E1717" s="2">
        <v>2</v>
      </c>
      <c r="F1717" t="s">
        <v>11</v>
      </c>
      <c r="G1717" s="3">
        <v>6</v>
      </c>
      <c r="H1717" s="1">
        <v>559006.62</v>
      </c>
      <c r="I1717" s="1">
        <v>0</v>
      </c>
      <c r="J1717" s="3" t="str">
        <f t="shared" si="52"/>
        <v>&gt;500 000</v>
      </c>
      <c r="K1717" t="str">
        <f t="shared" si="53"/>
        <v>0</v>
      </c>
    </row>
    <row r="1718" spans="1:11" x14ac:dyDescent="0.25">
      <c r="A1718" s="4">
        <v>44743</v>
      </c>
      <c r="B1718" t="s">
        <v>14</v>
      </c>
      <c r="C1718" t="s">
        <v>13</v>
      </c>
      <c r="D1718" s="1">
        <v>2</v>
      </c>
      <c r="E1718" s="2">
        <v>2</v>
      </c>
      <c r="F1718" t="s">
        <v>12</v>
      </c>
      <c r="G1718" s="3">
        <v>1</v>
      </c>
      <c r="H1718" s="1">
        <v>351310.8</v>
      </c>
      <c r="I1718" s="1">
        <v>0</v>
      </c>
      <c r="J1718" s="3" t="str">
        <f t="shared" si="52"/>
        <v>Между 100 000 и 500 000</v>
      </c>
      <c r="K1718" t="str">
        <f t="shared" si="53"/>
        <v>0</v>
      </c>
    </row>
    <row r="1719" spans="1:11" x14ac:dyDescent="0.25">
      <c r="A1719" s="4">
        <v>44743</v>
      </c>
      <c r="B1719" t="s">
        <v>14</v>
      </c>
      <c r="C1719" t="s">
        <v>13</v>
      </c>
      <c r="D1719" s="1">
        <v>3</v>
      </c>
      <c r="E1719" s="2">
        <v>2</v>
      </c>
      <c r="F1719" t="s">
        <v>11</v>
      </c>
      <c r="G1719" s="3">
        <v>1</v>
      </c>
      <c r="H1719" s="1">
        <v>13692.45</v>
      </c>
      <c r="I1719" s="1">
        <v>0</v>
      </c>
      <c r="J1719" s="3" t="str">
        <f t="shared" si="52"/>
        <v>Между 10 000 и 50 000</v>
      </c>
      <c r="K1719" t="str">
        <f t="shared" si="53"/>
        <v>0</v>
      </c>
    </row>
    <row r="1720" spans="1:11" x14ac:dyDescent="0.25">
      <c r="A1720" s="4">
        <v>44743</v>
      </c>
      <c r="B1720" t="s">
        <v>14</v>
      </c>
      <c r="C1720" t="s">
        <v>13</v>
      </c>
      <c r="D1720" s="1">
        <v>4</v>
      </c>
      <c r="E1720" s="2">
        <v>2</v>
      </c>
      <c r="F1720" t="s">
        <v>12</v>
      </c>
      <c r="G1720" s="3">
        <v>1</v>
      </c>
      <c r="H1720" s="1">
        <v>3849.3</v>
      </c>
      <c r="I1720" s="1">
        <v>0</v>
      </c>
      <c r="J1720" s="3" t="str">
        <f t="shared" si="52"/>
        <v>Между 1000 и 10 000</v>
      </c>
      <c r="K1720" t="str">
        <f t="shared" si="53"/>
        <v>0</v>
      </c>
    </row>
    <row r="1721" spans="1:11" x14ac:dyDescent="0.25">
      <c r="A1721" s="4">
        <v>44774</v>
      </c>
      <c r="B1721" t="s">
        <v>14</v>
      </c>
      <c r="C1721" t="s">
        <v>10</v>
      </c>
      <c r="D1721" s="1">
        <v>1</v>
      </c>
      <c r="E1721" s="2">
        <v>2</v>
      </c>
      <c r="F1721" t="s">
        <v>12</v>
      </c>
      <c r="G1721" s="3">
        <v>4</v>
      </c>
      <c r="H1721" s="1">
        <v>373881.38</v>
      </c>
      <c r="I1721" s="1">
        <v>0</v>
      </c>
      <c r="J1721" s="3" t="str">
        <f t="shared" si="52"/>
        <v>Между 100 000 и 500 000</v>
      </c>
      <c r="K1721" t="str">
        <f t="shared" si="53"/>
        <v>0</v>
      </c>
    </row>
    <row r="1722" spans="1:11" x14ac:dyDescent="0.25">
      <c r="A1722" s="4">
        <v>44774</v>
      </c>
      <c r="B1722" t="s">
        <v>14</v>
      </c>
      <c r="C1722" t="s">
        <v>10</v>
      </c>
      <c r="D1722" s="1">
        <v>3</v>
      </c>
      <c r="E1722" s="2">
        <v>2</v>
      </c>
      <c r="F1722" t="s">
        <v>11</v>
      </c>
      <c r="G1722" s="3">
        <v>15</v>
      </c>
      <c r="H1722" s="1">
        <v>4015800.17</v>
      </c>
      <c r="I1722" s="1">
        <v>0</v>
      </c>
      <c r="J1722" s="3" t="str">
        <f t="shared" si="52"/>
        <v>&gt;500 000</v>
      </c>
      <c r="K1722" t="str">
        <f t="shared" si="53"/>
        <v>0</v>
      </c>
    </row>
    <row r="1723" spans="1:11" x14ac:dyDescent="0.25">
      <c r="A1723" s="4">
        <v>44774</v>
      </c>
      <c r="B1723" t="s">
        <v>14</v>
      </c>
      <c r="C1723" t="s">
        <v>13</v>
      </c>
      <c r="D1723" s="1">
        <v>1</v>
      </c>
      <c r="E1723" s="2">
        <v>2</v>
      </c>
      <c r="F1723" t="s">
        <v>12</v>
      </c>
      <c r="G1723" s="3">
        <v>1</v>
      </c>
      <c r="H1723" s="1">
        <v>9510.2999999999993</v>
      </c>
      <c r="I1723" s="1">
        <v>0</v>
      </c>
      <c r="J1723" s="3" t="str">
        <f t="shared" si="52"/>
        <v>Между 1000 и 10 000</v>
      </c>
      <c r="K1723" t="str">
        <f t="shared" si="53"/>
        <v>0</v>
      </c>
    </row>
    <row r="1724" spans="1:11" x14ac:dyDescent="0.25">
      <c r="A1724" s="4">
        <v>44774</v>
      </c>
      <c r="B1724" t="s">
        <v>14</v>
      </c>
      <c r="C1724" t="s">
        <v>13</v>
      </c>
      <c r="D1724" s="1">
        <v>2</v>
      </c>
      <c r="E1724" s="2">
        <v>2</v>
      </c>
      <c r="F1724" t="s">
        <v>11</v>
      </c>
      <c r="G1724" s="3">
        <v>5</v>
      </c>
      <c r="H1724" s="1">
        <v>226623.05</v>
      </c>
      <c r="I1724" s="1">
        <v>0</v>
      </c>
      <c r="J1724" s="3" t="str">
        <f t="shared" si="52"/>
        <v>Между 100 000 и 500 000</v>
      </c>
      <c r="K1724" t="str">
        <f t="shared" si="53"/>
        <v>0</v>
      </c>
    </row>
    <row r="1725" spans="1:11" x14ac:dyDescent="0.25">
      <c r="A1725" s="4">
        <v>44774</v>
      </c>
      <c r="B1725" t="s">
        <v>14</v>
      </c>
      <c r="C1725" t="s">
        <v>13</v>
      </c>
      <c r="D1725" s="1">
        <v>3</v>
      </c>
      <c r="E1725" s="2">
        <v>2</v>
      </c>
      <c r="F1725" t="s">
        <v>12</v>
      </c>
      <c r="G1725" s="3">
        <v>1</v>
      </c>
      <c r="H1725" s="1">
        <v>357446.24</v>
      </c>
      <c r="I1725" s="1">
        <v>0</v>
      </c>
      <c r="J1725" s="3" t="str">
        <f t="shared" si="52"/>
        <v>Между 100 000 и 500 000</v>
      </c>
      <c r="K1725" t="str">
        <f t="shared" si="53"/>
        <v>0</v>
      </c>
    </row>
    <row r="1726" spans="1:11" x14ac:dyDescent="0.25">
      <c r="A1726" s="4">
        <v>44774</v>
      </c>
      <c r="B1726" t="s">
        <v>14</v>
      </c>
      <c r="C1726" t="s">
        <v>13</v>
      </c>
      <c r="D1726" s="1">
        <v>3</v>
      </c>
      <c r="E1726" s="2">
        <v>2</v>
      </c>
      <c r="F1726" t="s">
        <v>11</v>
      </c>
      <c r="G1726" s="3">
        <v>2</v>
      </c>
      <c r="H1726" s="1">
        <v>52890.69</v>
      </c>
      <c r="I1726" s="1">
        <v>0</v>
      </c>
      <c r="J1726" s="3" t="str">
        <f t="shared" si="52"/>
        <v>Между 50 000 и 100 000</v>
      </c>
      <c r="K1726" t="str">
        <f t="shared" si="53"/>
        <v>0</v>
      </c>
    </row>
    <row r="1727" spans="1:11" x14ac:dyDescent="0.25">
      <c r="A1727" s="4">
        <v>44774</v>
      </c>
      <c r="B1727" t="s">
        <v>14</v>
      </c>
      <c r="C1727" t="s">
        <v>13</v>
      </c>
      <c r="D1727" s="1">
        <v>4</v>
      </c>
      <c r="E1727" s="2">
        <v>2</v>
      </c>
      <c r="F1727" t="s">
        <v>11</v>
      </c>
      <c r="G1727" s="3">
        <v>1</v>
      </c>
      <c r="H1727" s="1">
        <v>13928.94</v>
      </c>
      <c r="I1727" s="1">
        <v>0</v>
      </c>
      <c r="J1727" s="3" t="str">
        <f t="shared" si="52"/>
        <v>Между 10 000 и 50 000</v>
      </c>
      <c r="K1727" t="str">
        <f t="shared" si="53"/>
        <v>0</v>
      </c>
    </row>
    <row r="1728" spans="1:11" x14ac:dyDescent="0.25">
      <c r="A1728" s="4">
        <v>44805</v>
      </c>
      <c r="B1728" t="s">
        <v>14</v>
      </c>
      <c r="C1728" t="s">
        <v>10</v>
      </c>
      <c r="D1728" s="1">
        <v>2</v>
      </c>
      <c r="E1728" s="2">
        <v>2</v>
      </c>
      <c r="F1728" t="s">
        <v>12</v>
      </c>
      <c r="G1728" s="3">
        <v>2</v>
      </c>
      <c r="H1728" s="1">
        <v>352938.3</v>
      </c>
      <c r="I1728" s="1">
        <v>0</v>
      </c>
      <c r="J1728" s="3" t="str">
        <f t="shared" si="52"/>
        <v>Между 100 000 и 500 000</v>
      </c>
      <c r="K1728" t="str">
        <f t="shared" si="53"/>
        <v>0</v>
      </c>
    </row>
    <row r="1729" spans="1:11" x14ac:dyDescent="0.25">
      <c r="A1729" s="4">
        <v>44805</v>
      </c>
      <c r="B1729" t="s">
        <v>14</v>
      </c>
      <c r="C1729" t="s">
        <v>13</v>
      </c>
      <c r="D1729" s="1">
        <v>1</v>
      </c>
      <c r="E1729" s="2">
        <v>2</v>
      </c>
      <c r="F1729" t="s">
        <v>11</v>
      </c>
      <c r="G1729" s="3">
        <v>1</v>
      </c>
      <c r="H1729" s="1">
        <v>132347.76999999999</v>
      </c>
      <c r="I1729" s="1">
        <v>0</v>
      </c>
      <c r="J1729" s="3" t="str">
        <f t="shared" si="52"/>
        <v>Между 100 000 и 500 000</v>
      </c>
      <c r="K1729" t="str">
        <f t="shared" si="53"/>
        <v>0</v>
      </c>
    </row>
    <row r="1730" spans="1:11" x14ac:dyDescent="0.25">
      <c r="A1730" s="4">
        <v>44805</v>
      </c>
      <c r="B1730" t="s">
        <v>14</v>
      </c>
      <c r="C1730" t="s">
        <v>13</v>
      </c>
      <c r="D1730" s="1">
        <v>2</v>
      </c>
      <c r="E1730" s="2">
        <v>2</v>
      </c>
      <c r="F1730" t="s">
        <v>12</v>
      </c>
      <c r="G1730" s="3">
        <v>1</v>
      </c>
      <c r="H1730" s="1">
        <v>9666.82</v>
      </c>
      <c r="I1730" s="1">
        <v>0</v>
      </c>
      <c r="J1730" s="3" t="str">
        <f t="shared" si="52"/>
        <v>Между 1000 и 10 000</v>
      </c>
      <c r="K1730" t="str">
        <f t="shared" si="53"/>
        <v>0</v>
      </c>
    </row>
    <row r="1731" spans="1:11" x14ac:dyDescent="0.25">
      <c r="A1731" s="4">
        <v>44805</v>
      </c>
      <c r="B1731" t="s">
        <v>14</v>
      </c>
      <c r="C1731" t="s">
        <v>13</v>
      </c>
      <c r="D1731" s="1">
        <v>3</v>
      </c>
      <c r="E1731" s="2">
        <v>2</v>
      </c>
      <c r="F1731" t="s">
        <v>11</v>
      </c>
      <c r="G1731" s="3">
        <v>5</v>
      </c>
      <c r="H1731" s="1">
        <v>230320.81</v>
      </c>
      <c r="I1731" s="1">
        <v>0</v>
      </c>
      <c r="J1731" s="3" t="str">
        <f t="shared" si="52"/>
        <v>Между 100 000 и 500 000</v>
      </c>
      <c r="K1731" t="str">
        <f t="shared" si="53"/>
        <v>0</v>
      </c>
    </row>
    <row r="1732" spans="1:11" x14ac:dyDescent="0.25">
      <c r="A1732" s="4">
        <v>44805</v>
      </c>
      <c r="B1732" t="s">
        <v>14</v>
      </c>
      <c r="C1732" t="s">
        <v>13</v>
      </c>
      <c r="D1732" s="1">
        <v>4</v>
      </c>
      <c r="E1732" s="2">
        <v>2</v>
      </c>
      <c r="F1732" t="s">
        <v>11</v>
      </c>
      <c r="G1732" s="3">
        <v>2</v>
      </c>
      <c r="H1732" s="1">
        <v>54279.12</v>
      </c>
      <c r="I1732" s="1">
        <v>0</v>
      </c>
      <c r="J1732" s="3" t="str">
        <f t="shared" ref="J1732:J1795" si="54">IF(H1732&lt;1000,"&lt;1000",IF(AND(H1732&gt;1000,H1732&lt;10000),"Между 1000 и 10 000",IF(AND(H1732&gt;10000,H1732&lt;50000),"Между 10 000 и 50 000",IF(AND(H1732&gt;50000,H1732&lt;100000),"Между 50 000 и 100 000",IF(AND(H1732&gt;100000,H1732&lt;500000),"Между 100 000 и 500 000","&gt;500 000")))))</f>
        <v>Между 50 000 и 100 000</v>
      </c>
      <c r="K1732" t="str">
        <f t="shared" ref="K1732:K1795" si="55">IF(I1732=0,"0",IF(I1732&lt;1000,"&lt;1000",IF(AND(I1732&gt;1000,I1732&lt;10000),"Между 1000 и 10 000",IF(AND(I1732&gt;10000,I1732&lt;50000),"Между 10 000 и 50 000",IF(AND(I1732&gt;50000,I1732&lt;100000),"Между 50 000 и 100 000",IF(AND(I1732&gt;100000,I1732&lt;500000),"Между 100 000 и 500 000",IF(AND(I1732&gt;500000,I1732&lt;1000000),"Между 500 000 и 1 000 000","&gt;1 000 000")))))))</f>
        <v>0</v>
      </c>
    </row>
    <row r="1733" spans="1:11" x14ac:dyDescent="0.25">
      <c r="A1733" s="4">
        <v>44835</v>
      </c>
      <c r="B1733" t="s">
        <v>14</v>
      </c>
      <c r="C1733" t="s">
        <v>10</v>
      </c>
      <c r="D1733" s="1">
        <v>3</v>
      </c>
      <c r="E1733" s="2">
        <v>2</v>
      </c>
      <c r="F1733" t="s">
        <v>12</v>
      </c>
      <c r="G1733" s="3">
        <v>1</v>
      </c>
      <c r="H1733" s="1">
        <v>14753.93</v>
      </c>
      <c r="I1733" s="1">
        <v>0</v>
      </c>
      <c r="J1733" s="3" t="str">
        <f t="shared" si="54"/>
        <v>Между 10 000 и 50 000</v>
      </c>
      <c r="K1733" t="str">
        <f t="shared" si="55"/>
        <v>0</v>
      </c>
    </row>
    <row r="1734" spans="1:11" x14ac:dyDescent="0.25">
      <c r="A1734" s="4">
        <v>44835</v>
      </c>
      <c r="B1734" t="s">
        <v>14</v>
      </c>
      <c r="C1734" t="s">
        <v>13</v>
      </c>
      <c r="D1734" s="1">
        <v>1</v>
      </c>
      <c r="E1734" s="2">
        <v>2</v>
      </c>
      <c r="F1734" t="s">
        <v>12</v>
      </c>
      <c r="G1734" s="3">
        <v>1</v>
      </c>
      <c r="H1734" s="1">
        <v>330466.21000000002</v>
      </c>
      <c r="I1734" s="1">
        <v>0</v>
      </c>
      <c r="J1734" s="3" t="str">
        <f t="shared" si="54"/>
        <v>Между 100 000 и 500 000</v>
      </c>
      <c r="K1734" t="str">
        <f t="shared" si="55"/>
        <v>0</v>
      </c>
    </row>
    <row r="1735" spans="1:11" x14ac:dyDescent="0.25">
      <c r="A1735" s="4">
        <v>44835</v>
      </c>
      <c r="B1735" t="s">
        <v>14</v>
      </c>
      <c r="C1735" t="s">
        <v>13</v>
      </c>
      <c r="D1735" s="1">
        <v>1</v>
      </c>
      <c r="E1735" s="2">
        <v>2</v>
      </c>
      <c r="F1735" t="s">
        <v>11</v>
      </c>
      <c r="G1735" s="3">
        <v>1</v>
      </c>
      <c r="H1735" s="1">
        <v>253879.67</v>
      </c>
      <c r="I1735" s="1">
        <v>0</v>
      </c>
      <c r="J1735" s="3" t="str">
        <f t="shared" si="54"/>
        <v>Между 100 000 и 500 000</v>
      </c>
      <c r="K1735" t="str">
        <f t="shared" si="55"/>
        <v>0</v>
      </c>
    </row>
    <row r="1736" spans="1:11" x14ac:dyDescent="0.25">
      <c r="A1736" s="4">
        <v>44835</v>
      </c>
      <c r="B1736" t="s">
        <v>14</v>
      </c>
      <c r="C1736" t="s">
        <v>13</v>
      </c>
      <c r="D1736" s="1">
        <v>3</v>
      </c>
      <c r="E1736" s="2">
        <v>2</v>
      </c>
      <c r="F1736" t="s">
        <v>12</v>
      </c>
      <c r="G1736" s="3">
        <v>1</v>
      </c>
      <c r="H1736" s="1">
        <v>9831.57</v>
      </c>
      <c r="I1736" s="1">
        <v>0</v>
      </c>
      <c r="J1736" s="3" t="str">
        <f t="shared" si="54"/>
        <v>Между 1000 и 10 000</v>
      </c>
      <c r="K1736" t="str">
        <f t="shared" si="55"/>
        <v>0</v>
      </c>
    </row>
    <row r="1737" spans="1:11" x14ac:dyDescent="0.25">
      <c r="A1737" s="4">
        <v>44835</v>
      </c>
      <c r="B1737" t="s">
        <v>14</v>
      </c>
      <c r="C1737" t="s">
        <v>13</v>
      </c>
      <c r="D1737" s="1">
        <v>4</v>
      </c>
      <c r="E1737" s="2">
        <v>2</v>
      </c>
      <c r="F1737" t="s">
        <v>11</v>
      </c>
      <c r="G1737" s="3">
        <v>3</v>
      </c>
      <c r="H1737" s="1">
        <v>191463.52</v>
      </c>
      <c r="I1737" s="1">
        <v>0</v>
      </c>
      <c r="J1737" s="3" t="str">
        <f t="shared" si="54"/>
        <v>Между 100 000 и 500 000</v>
      </c>
      <c r="K1737" t="str">
        <f t="shared" si="55"/>
        <v>0</v>
      </c>
    </row>
    <row r="1738" spans="1:11" x14ac:dyDescent="0.25">
      <c r="A1738" s="4">
        <v>44866</v>
      </c>
      <c r="B1738" t="s">
        <v>14</v>
      </c>
      <c r="C1738" t="s">
        <v>10</v>
      </c>
      <c r="D1738" s="1">
        <v>1</v>
      </c>
      <c r="E1738" s="2">
        <v>2</v>
      </c>
      <c r="F1738" t="s">
        <v>12</v>
      </c>
      <c r="G1738" s="3">
        <v>1</v>
      </c>
      <c r="H1738" s="1">
        <v>332983.18</v>
      </c>
      <c r="I1738" s="1">
        <v>0</v>
      </c>
      <c r="J1738" s="3" t="str">
        <f t="shared" si="54"/>
        <v>Между 100 000 и 500 000</v>
      </c>
      <c r="K1738" t="str">
        <f t="shared" si="55"/>
        <v>0</v>
      </c>
    </row>
    <row r="1739" spans="1:11" x14ac:dyDescent="0.25">
      <c r="A1739" s="4">
        <v>44866</v>
      </c>
      <c r="B1739" t="s">
        <v>14</v>
      </c>
      <c r="C1739" t="s">
        <v>13</v>
      </c>
      <c r="D1739" s="1">
        <v>1</v>
      </c>
      <c r="E1739" s="2">
        <v>2</v>
      </c>
      <c r="F1739" t="s">
        <v>12</v>
      </c>
      <c r="G1739" s="3">
        <v>1</v>
      </c>
      <c r="H1739" s="1">
        <v>25932.95</v>
      </c>
      <c r="I1739" s="1">
        <v>0</v>
      </c>
      <c r="J1739" s="3" t="str">
        <f t="shared" si="54"/>
        <v>Между 10 000 и 50 000</v>
      </c>
      <c r="K1739" t="str">
        <f t="shared" si="55"/>
        <v>0</v>
      </c>
    </row>
    <row r="1740" spans="1:11" x14ac:dyDescent="0.25">
      <c r="A1740" s="4">
        <v>44866</v>
      </c>
      <c r="B1740" t="s">
        <v>14</v>
      </c>
      <c r="C1740" t="s">
        <v>13</v>
      </c>
      <c r="D1740" s="1">
        <v>1</v>
      </c>
      <c r="E1740" s="2">
        <v>2</v>
      </c>
      <c r="F1740" t="s">
        <v>11</v>
      </c>
      <c r="G1740" s="3">
        <v>4</v>
      </c>
      <c r="H1740" s="1">
        <v>378981.47</v>
      </c>
      <c r="I1740" s="1">
        <v>0</v>
      </c>
      <c r="J1740" s="3" t="str">
        <f t="shared" si="54"/>
        <v>Между 100 000 и 500 000</v>
      </c>
      <c r="K1740" t="str">
        <f t="shared" si="55"/>
        <v>0</v>
      </c>
    </row>
    <row r="1741" spans="1:11" x14ac:dyDescent="0.25">
      <c r="A1741" s="4">
        <v>44866</v>
      </c>
      <c r="B1741" t="s">
        <v>14</v>
      </c>
      <c r="C1741" t="s">
        <v>13</v>
      </c>
      <c r="D1741" s="1">
        <v>4</v>
      </c>
      <c r="E1741" s="2">
        <v>2</v>
      </c>
      <c r="F1741" t="s">
        <v>12</v>
      </c>
      <c r="G1741" s="3">
        <v>1</v>
      </c>
      <c r="H1741" s="1">
        <v>10014.530000000001</v>
      </c>
      <c r="I1741" s="1">
        <v>0</v>
      </c>
      <c r="J1741" s="3" t="str">
        <f t="shared" si="54"/>
        <v>Между 10 000 и 50 000</v>
      </c>
      <c r="K1741" t="str">
        <f t="shared" si="55"/>
        <v>0</v>
      </c>
    </row>
    <row r="1742" spans="1:11" x14ac:dyDescent="0.25">
      <c r="A1742" s="4">
        <v>44896</v>
      </c>
      <c r="B1742" t="s">
        <v>14</v>
      </c>
      <c r="C1742" t="s">
        <v>10</v>
      </c>
      <c r="D1742" s="1">
        <v>2</v>
      </c>
      <c r="E1742" s="2">
        <v>2</v>
      </c>
      <c r="F1742" t="s">
        <v>12</v>
      </c>
      <c r="G1742" s="3">
        <v>1</v>
      </c>
      <c r="H1742" s="1">
        <v>338722.09</v>
      </c>
      <c r="I1742" s="1">
        <v>0</v>
      </c>
      <c r="J1742" s="3" t="str">
        <f t="shared" si="54"/>
        <v>Между 100 000 и 500 000</v>
      </c>
      <c r="K1742" t="str">
        <f t="shared" si="55"/>
        <v>0</v>
      </c>
    </row>
    <row r="1743" spans="1:11" x14ac:dyDescent="0.25">
      <c r="A1743" s="4">
        <v>44896</v>
      </c>
      <c r="B1743" t="s">
        <v>14</v>
      </c>
      <c r="C1743" t="s">
        <v>13</v>
      </c>
      <c r="D1743" s="1">
        <v>1</v>
      </c>
      <c r="E1743" s="2">
        <v>2</v>
      </c>
      <c r="F1743" t="s">
        <v>11</v>
      </c>
      <c r="G1743" s="3">
        <v>1</v>
      </c>
      <c r="H1743" s="1">
        <v>65007.3</v>
      </c>
      <c r="I1743" s="1">
        <v>0</v>
      </c>
      <c r="J1743" s="3" t="str">
        <f t="shared" si="54"/>
        <v>Между 50 000 и 100 000</v>
      </c>
      <c r="K1743" t="str">
        <f t="shared" si="55"/>
        <v>0</v>
      </c>
    </row>
    <row r="1744" spans="1:11" x14ac:dyDescent="0.25">
      <c r="A1744" s="4">
        <v>44896</v>
      </c>
      <c r="B1744" t="s">
        <v>14</v>
      </c>
      <c r="C1744" t="s">
        <v>13</v>
      </c>
      <c r="D1744" s="1">
        <v>2</v>
      </c>
      <c r="E1744" s="2">
        <v>2</v>
      </c>
      <c r="F1744" t="s">
        <v>12</v>
      </c>
      <c r="G1744" s="3">
        <v>1</v>
      </c>
      <c r="H1744" s="1">
        <v>25327.119999999999</v>
      </c>
      <c r="I1744" s="1">
        <v>0</v>
      </c>
      <c r="J1744" s="3" t="str">
        <f t="shared" si="54"/>
        <v>Между 10 000 и 50 000</v>
      </c>
      <c r="K1744" t="str">
        <f t="shared" si="55"/>
        <v>0</v>
      </c>
    </row>
    <row r="1745" spans="1:11" x14ac:dyDescent="0.25">
      <c r="A1745" s="4">
        <v>44896</v>
      </c>
      <c r="B1745" t="s">
        <v>14</v>
      </c>
      <c r="C1745" t="s">
        <v>13</v>
      </c>
      <c r="D1745" s="1">
        <v>3</v>
      </c>
      <c r="E1745" s="2">
        <v>2</v>
      </c>
      <c r="F1745" t="s">
        <v>11</v>
      </c>
      <c r="G1745" s="3">
        <v>1</v>
      </c>
      <c r="H1745" s="1">
        <v>232912.02</v>
      </c>
      <c r="I1745" s="1">
        <v>0</v>
      </c>
      <c r="J1745" s="3" t="str">
        <f t="shared" si="54"/>
        <v>Между 100 000 и 500 000</v>
      </c>
      <c r="K1745" t="str">
        <f t="shared" si="55"/>
        <v>0</v>
      </c>
    </row>
    <row r="1746" spans="1:11" x14ac:dyDescent="0.25">
      <c r="A1746" s="4">
        <v>44896</v>
      </c>
      <c r="B1746" t="s">
        <v>14</v>
      </c>
      <c r="C1746" t="s">
        <v>13</v>
      </c>
      <c r="D1746" s="1">
        <v>4</v>
      </c>
      <c r="E1746" s="2">
        <v>2</v>
      </c>
      <c r="F1746" t="s">
        <v>11</v>
      </c>
      <c r="G1746" s="3">
        <v>1</v>
      </c>
      <c r="H1746" s="1">
        <v>119351.92</v>
      </c>
      <c r="I1746" s="1">
        <v>0</v>
      </c>
      <c r="J1746" s="3" t="str">
        <f t="shared" si="54"/>
        <v>Между 100 000 и 500 000</v>
      </c>
      <c r="K1746" t="str">
        <f t="shared" si="55"/>
        <v>0</v>
      </c>
    </row>
    <row r="1747" spans="1:11" x14ac:dyDescent="0.25">
      <c r="A1747" s="4">
        <v>44927</v>
      </c>
      <c r="B1747" t="s">
        <v>14</v>
      </c>
      <c r="C1747" t="s">
        <v>13</v>
      </c>
      <c r="D1747" s="1">
        <v>2</v>
      </c>
      <c r="E1747" s="2">
        <v>2</v>
      </c>
      <c r="F1747" t="s">
        <v>11</v>
      </c>
      <c r="G1747" s="3">
        <v>1</v>
      </c>
      <c r="H1747" s="1">
        <v>66929.83</v>
      </c>
      <c r="I1747" s="1">
        <v>0</v>
      </c>
      <c r="J1747" s="3" t="str">
        <f t="shared" si="54"/>
        <v>Между 50 000 и 100 000</v>
      </c>
      <c r="K1747" t="str">
        <f t="shared" si="55"/>
        <v>0</v>
      </c>
    </row>
    <row r="1748" spans="1:11" x14ac:dyDescent="0.25">
      <c r="A1748" s="4">
        <v>44927</v>
      </c>
      <c r="B1748" t="s">
        <v>14</v>
      </c>
      <c r="C1748" t="s">
        <v>13</v>
      </c>
      <c r="D1748" s="1">
        <v>3</v>
      </c>
      <c r="E1748" s="2">
        <v>2</v>
      </c>
      <c r="F1748" t="s">
        <v>12</v>
      </c>
      <c r="G1748" s="3">
        <v>1</v>
      </c>
      <c r="H1748" s="1">
        <v>24743.16</v>
      </c>
      <c r="I1748" s="1">
        <v>0</v>
      </c>
      <c r="J1748" s="3" t="str">
        <f t="shared" si="54"/>
        <v>Между 10 000 и 50 000</v>
      </c>
      <c r="K1748" t="str">
        <f t="shared" si="55"/>
        <v>0</v>
      </c>
    </row>
    <row r="1749" spans="1:11" x14ac:dyDescent="0.25">
      <c r="A1749" s="4">
        <v>44927</v>
      </c>
      <c r="B1749" t="s">
        <v>14</v>
      </c>
      <c r="C1749" t="s">
        <v>13</v>
      </c>
      <c r="D1749" s="1">
        <v>3</v>
      </c>
      <c r="E1749" s="2">
        <v>2</v>
      </c>
      <c r="F1749" t="s">
        <v>11</v>
      </c>
      <c r="G1749" s="3">
        <v>4</v>
      </c>
      <c r="H1749" s="1">
        <v>385856.71</v>
      </c>
      <c r="I1749" s="1">
        <v>0</v>
      </c>
      <c r="J1749" s="3" t="str">
        <f t="shared" si="54"/>
        <v>Между 100 000 и 500 000</v>
      </c>
      <c r="K1749" t="str">
        <f t="shared" si="55"/>
        <v>0</v>
      </c>
    </row>
    <row r="1750" spans="1:11" x14ac:dyDescent="0.25">
      <c r="A1750" s="4">
        <v>44958</v>
      </c>
      <c r="B1750" t="s">
        <v>14</v>
      </c>
      <c r="C1750" t="s">
        <v>10</v>
      </c>
      <c r="D1750" s="1">
        <v>1</v>
      </c>
      <c r="E1750" s="2">
        <v>2</v>
      </c>
      <c r="F1750" t="s">
        <v>11</v>
      </c>
      <c r="G1750" s="3">
        <v>16</v>
      </c>
      <c r="H1750" s="1">
        <v>6182598.1699999999</v>
      </c>
      <c r="I1750" s="1">
        <v>0</v>
      </c>
      <c r="J1750" s="3" t="str">
        <f t="shared" si="54"/>
        <v>&gt;500 000</v>
      </c>
      <c r="K1750" t="str">
        <f t="shared" si="55"/>
        <v>0</v>
      </c>
    </row>
    <row r="1751" spans="1:11" x14ac:dyDescent="0.25">
      <c r="A1751" s="4">
        <v>44958</v>
      </c>
      <c r="B1751" t="s">
        <v>14</v>
      </c>
      <c r="C1751" t="s">
        <v>10</v>
      </c>
      <c r="D1751" s="1">
        <v>2</v>
      </c>
      <c r="E1751" s="2">
        <v>2</v>
      </c>
      <c r="F1751" t="s">
        <v>11</v>
      </c>
      <c r="G1751" s="3">
        <v>35</v>
      </c>
      <c r="H1751" s="1">
        <v>13060476.460000001</v>
      </c>
      <c r="I1751" s="1">
        <v>0</v>
      </c>
      <c r="J1751" s="3" t="str">
        <f t="shared" si="54"/>
        <v>&gt;500 000</v>
      </c>
      <c r="K1751" t="str">
        <f t="shared" si="55"/>
        <v>0</v>
      </c>
    </row>
    <row r="1752" spans="1:11" x14ac:dyDescent="0.25">
      <c r="A1752" s="4">
        <v>44958</v>
      </c>
      <c r="B1752" t="s">
        <v>14</v>
      </c>
      <c r="C1752" t="s">
        <v>10</v>
      </c>
      <c r="D1752" s="1">
        <v>3</v>
      </c>
      <c r="E1752" s="2">
        <v>2</v>
      </c>
      <c r="F1752" t="s">
        <v>11</v>
      </c>
      <c r="G1752" s="3">
        <v>57</v>
      </c>
      <c r="H1752" s="1">
        <v>18861232.75</v>
      </c>
      <c r="I1752" s="1">
        <v>0</v>
      </c>
      <c r="J1752" s="3" t="str">
        <f t="shared" si="54"/>
        <v>&gt;500 000</v>
      </c>
      <c r="K1752" t="str">
        <f t="shared" si="55"/>
        <v>0</v>
      </c>
    </row>
    <row r="1753" spans="1:11" x14ac:dyDescent="0.25">
      <c r="A1753" s="4">
        <v>44958</v>
      </c>
      <c r="B1753" t="s">
        <v>14</v>
      </c>
      <c r="C1753" t="s">
        <v>13</v>
      </c>
      <c r="D1753" s="1">
        <v>1</v>
      </c>
      <c r="E1753" s="2">
        <v>2</v>
      </c>
      <c r="F1753" t="s">
        <v>11</v>
      </c>
      <c r="G1753" s="3">
        <v>2</v>
      </c>
      <c r="H1753" s="1">
        <v>102514.57</v>
      </c>
      <c r="I1753" s="1">
        <v>0</v>
      </c>
      <c r="J1753" s="3" t="str">
        <f t="shared" si="54"/>
        <v>Между 100 000 и 500 000</v>
      </c>
      <c r="K1753" t="str">
        <f t="shared" si="55"/>
        <v>0</v>
      </c>
    </row>
    <row r="1754" spans="1:11" x14ac:dyDescent="0.25">
      <c r="A1754" s="4">
        <v>44958</v>
      </c>
      <c r="B1754" t="s">
        <v>14</v>
      </c>
      <c r="C1754" t="s">
        <v>13</v>
      </c>
      <c r="D1754" s="1">
        <v>2</v>
      </c>
      <c r="E1754" s="2">
        <v>2</v>
      </c>
      <c r="F1754" t="s">
        <v>11</v>
      </c>
      <c r="G1754" s="3">
        <v>2</v>
      </c>
      <c r="H1754" s="1">
        <v>137752.39000000001</v>
      </c>
      <c r="I1754" s="1">
        <v>0</v>
      </c>
      <c r="J1754" s="3" t="str">
        <f t="shared" si="54"/>
        <v>Между 100 000 и 500 000</v>
      </c>
      <c r="K1754" t="str">
        <f t="shared" si="55"/>
        <v>0</v>
      </c>
    </row>
    <row r="1755" spans="1:11" x14ac:dyDescent="0.25">
      <c r="A1755" s="4">
        <v>44958</v>
      </c>
      <c r="B1755" t="s">
        <v>14</v>
      </c>
      <c r="C1755" t="s">
        <v>13</v>
      </c>
      <c r="D1755" s="1">
        <v>3</v>
      </c>
      <c r="E1755" s="2">
        <v>2</v>
      </c>
      <c r="F1755" t="s">
        <v>11</v>
      </c>
      <c r="G1755" s="3">
        <v>1</v>
      </c>
      <c r="H1755" s="1">
        <v>68351.399999999994</v>
      </c>
      <c r="I1755" s="1">
        <v>0</v>
      </c>
      <c r="J1755" s="3" t="str">
        <f t="shared" si="54"/>
        <v>Между 50 000 и 100 000</v>
      </c>
      <c r="K1755" t="str">
        <f t="shared" si="55"/>
        <v>0</v>
      </c>
    </row>
    <row r="1756" spans="1:11" x14ac:dyDescent="0.25">
      <c r="A1756" s="4">
        <v>44958</v>
      </c>
      <c r="B1756" t="s">
        <v>14</v>
      </c>
      <c r="C1756" t="s">
        <v>13</v>
      </c>
      <c r="D1756" s="1">
        <v>4</v>
      </c>
      <c r="E1756" s="2">
        <v>2</v>
      </c>
      <c r="F1756" t="s">
        <v>12</v>
      </c>
      <c r="G1756" s="3">
        <v>1</v>
      </c>
      <c r="H1756" s="1">
        <v>24436.99</v>
      </c>
      <c r="I1756" s="1">
        <v>0</v>
      </c>
      <c r="J1756" s="3" t="str">
        <f t="shared" si="54"/>
        <v>Между 10 000 и 50 000</v>
      </c>
      <c r="K1756" t="str">
        <f t="shared" si="55"/>
        <v>0</v>
      </c>
    </row>
    <row r="1757" spans="1:11" x14ac:dyDescent="0.25">
      <c r="A1757" s="4">
        <v>44958</v>
      </c>
      <c r="B1757" t="s">
        <v>14</v>
      </c>
      <c r="C1757" t="s">
        <v>13</v>
      </c>
      <c r="D1757" s="1">
        <v>4</v>
      </c>
      <c r="E1757" s="2">
        <v>2</v>
      </c>
      <c r="F1757" t="s">
        <v>11</v>
      </c>
      <c r="G1757" s="3">
        <v>4</v>
      </c>
      <c r="H1757" s="1">
        <v>387944.18</v>
      </c>
      <c r="I1757" s="1">
        <v>0</v>
      </c>
      <c r="J1757" s="3" t="str">
        <f t="shared" si="54"/>
        <v>Между 100 000 и 500 000</v>
      </c>
      <c r="K1757" t="str">
        <f t="shared" si="55"/>
        <v>0</v>
      </c>
    </row>
    <row r="1758" spans="1:11" x14ac:dyDescent="0.25">
      <c r="A1758" s="4">
        <v>44986</v>
      </c>
      <c r="B1758" t="s">
        <v>14</v>
      </c>
      <c r="C1758" t="s">
        <v>10</v>
      </c>
      <c r="D1758" s="1">
        <v>3</v>
      </c>
      <c r="E1758" s="2">
        <v>2</v>
      </c>
      <c r="F1758" t="s">
        <v>12</v>
      </c>
      <c r="G1758" s="3">
        <v>4</v>
      </c>
      <c r="H1758" s="1">
        <v>801416.37</v>
      </c>
      <c r="I1758" s="1">
        <v>0</v>
      </c>
      <c r="J1758" s="3" t="str">
        <f t="shared" si="54"/>
        <v>&gt;500 000</v>
      </c>
      <c r="K1758" t="str">
        <f t="shared" si="55"/>
        <v>0</v>
      </c>
    </row>
    <row r="1759" spans="1:11" x14ac:dyDescent="0.25">
      <c r="A1759" s="4">
        <v>44986</v>
      </c>
      <c r="B1759" t="s">
        <v>14</v>
      </c>
      <c r="C1759" t="s">
        <v>13</v>
      </c>
      <c r="D1759" s="1">
        <v>1</v>
      </c>
      <c r="E1759" s="2">
        <v>2</v>
      </c>
      <c r="F1759" t="s">
        <v>11</v>
      </c>
      <c r="G1759" s="3">
        <v>1</v>
      </c>
      <c r="H1759" s="1">
        <v>81838.78</v>
      </c>
      <c r="I1759" s="1">
        <v>0</v>
      </c>
      <c r="J1759" s="3" t="str">
        <f t="shared" si="54"/>
        <v>Между 50 000 и 100 000</v>
      </c>
      <c r="K1759" t="str">
        <f t="shared" si="55"/>
        <v>0</v>
      </c>
    </row>
    <row r="1760" spans="1:11" x14ac:dyDescent="0.25">
      <c r="A1760" s="4">
        <v>45017</v>
      </c>
      <c r="B1760" t="s">
        <v>14</v>
      </c>
      <c r="C1760" t="s">
        <v>10</v>
      </c>
      <c r="D1760" s="1">
        <v>1</v>
      </c>
      <c r="E1760" s="2">
        <v>2</v>
      </c>
      <c r="F1760" t="s">
        <v>12</v>
      </c>
      <c r="G1760" s="3">
        <v>16</v>
      </c>
      <c r="H1760" s="1">
        <v>947841.47</v>
      </c>
      <c r="I1760" s="1">
        <v>0</v>
      </c>
      <c r="J1760" s="3" t="str">
        <f t="shared" si="54"/>
        <v>&gt;500 000</v>
      </c>
      <c r="K1760" t="str">
        <f t="shared" si="55"/>
        <v>0</v>
      </c>
    </row>
    <row r="1761" spans="1:11" x14ac:dyDescent="0.25">
      <c r="A1761" s="4">
        <v>45017</v>
      </c>
      <c r="B1761" t="s">
        <v>14</v>
      </c>
      <c r="C1761" t="s">
        <v>10</v>
      </c>
      <c r="D1761" s="1">
        <v>2</v>
      </c>
      <c r="E1761" s="2">
        <v>2</v>
      </c>
      <c r="F1761" t="s">
        <v>12</v>
      </c>
      <c r="G1761" s="3">
        <v>38</v>
      </c>
      <c r="H1761" s="1">
        <v>3761435.54</v>
      </c>
      <c r="I1761" s="1">
        <v>0</v>
      </c>
      <c r="J1761" s="3" t="str">
        <f t="shared" si="54"/>
        <v>&gt;500 000</v>
      </c>
      <c r="K1761" t="str">
        <f t="shared" si="55"/>
        <v>0</v>
      </c>
    </row>
    <row r="1762" spans="1:11" x14ac:dyDescent="0.25">
      <c r="A1762" s="4">
        <v>45017</v>
      </c>
      <c r="B1762" t="s">
        <v>14</v>
      </c>
      <c r="C1762" t="s">
        <v>13</v>
      </c>
      <c r="D1762" s="1">
        <v>1</v>
      </c>
      <c r="E1762" s="2">
        <v>2</v>
      </c>
      <c r="F1762" t="s">
        <v>11</v>
      </c>
      <c r="G1762" s="3">
        <v>3</v>
      </c>
      <c r="H1762" s="1">
        <v>512650.76</v>
      </c>
      <c r="I1762" s="1">
        <v>0</v>
      </c>
      <c r="J1762" s="3" t="str">
        <f t="shared" si="54"/>
        <v>&gt;500 000</v>
      </c>
      <c r="K1762" t="str">
        <f t="shared" si="55"/>
        <v>0</v>
      </c>
    </row>
    <row r="1763" spans="1:11" x14ac:dyDescent="0.25">
      <c r="A1763" s="4">
        <v>45017</v>
      </c>
      <c r="B1763" t="s">
        <v>14</v>
      </c>
      <c r="C1763" t="s">
        <v>13</v>
      </c>
      <c r="D1763" s="1">
        <v>2</v>
      </c>
      <c r="E1763" s="2">
        <v>2</v>
      </c>
      <c r="F1763" t="s">
        <v>11</v>
      </c>
      <c r="G1763" s="3">
        <v>1</v>
      </c>
      <c r="H1763" s="1">
        <v>83707.66</v>
      </c>
      <c r="I1763" s="1">
        <v>0</v>
      </c>
      <c r="J1763" s="3" t="str">
        <f t="shared" si="54"/>
        <v>Между 50 000 и 100 000</v>
      </c>
      <c r="K1763" t="str">
        <f t="shared" si="55"/>
        <v>0</v>
      </c>
    </row>
    <row r="1764" spans="1:11" x14ac:dyDescent="0.25">
      <c r="A1764" s="4">
        <v>45047</v>
      </c>
      <c r="B1764" t="s">
        <v>14</v>
      </c>
      <c r="C1764" t="s">
        <v>10</v>
      </c>
      <c r="D1764" s="1">
        <v>1</v>
      </c>
      <c r="E1764" s="2">
        <v>2</v>
      </c>
      <c r="F1764" t="s">
        <v>12</v>
      </c>
      <c r="G1764" s="3">
        <v>17</v>
      </c>
      <c r="H1764" s="1">
        <v>1310754.6599999999</v>
      </c>
      <c r="I1764" s="1">
        <v>0</v>
      </c>
      <c r="J1764" s="3" t="str">
        <f t="shared" si="54"/>
        <v>&gt;500 000</v>
      </c>
      <c r="K1764" t="str">
        <f t="shared" si="55"/>
        <v>0</v>
      </c>
    </row>
    <row r="1765" spans="1:11" x14ac:dyDescent="0.25">
      <c r="A1765" s="4">
        <v>45047</v>
      </c>
      <c r="B1765" t="s">
        <v>14</v>
      </c>
      <c r="C1765" t="s">
        <v>10</v>
      </c>
      <c r="D1765" s="1">
        <v>3</v>
      </c>
      <c r="E1765" s="2">
        <v>2</v>
      </c>
      <c r="F1765" t="s">
        <v>12</v>
      </c>
      <c r="G1765" s="3">
        <v>16</v>
      </c>
      <c r="H1765" s="1">
        <v>1203340.43</v>
      </c>
      <c r="I1765" s="1">
        <v>0</v>
      </c>
      <c r="J1765" s="3" t="str">
        <f t="shared" si="54"/>
        <v>&gt;500 000</v>
      </c>
      <c r="K1765" t="str">
        <f t="shared" si="55"/>
        <v>0</v>
      </c>
    </row>
    <row r="1766" spans="1:11" x14ac:dyDescent="0.25">
      <c r="A1766" s="4">
        <v>45047</v>
      </c>
      <c r="B1766" t="s">
        <v>14</v>
      </c>
      <c r="C1766" t="s">
        <v>13</v>
      </c>
      <c r="D1766" s="1">
        <v>1</v>
      </c>
      <c r="E1766" s="2">
        <v>2</v>
      </c>
      <c r="F1766" t="s">
        <v>12</v>
      </c>
      <c r="G1766" s="3">
        <v>1</v>
      </c>
      <c r="H1766" s="1">
        <v>7404.48</v>
      </c>
      <c r="I1766" s="1">
        <v>0</v>
      </c>
      <c r="J1766" s="3" t="str">
        <f t="shared" si="54"/>
        <v>Между 1000 и 10 000</v>
      </c>
      <c r="K1766" t="str">
        <f t="shared" si="55"/>
        <v>0</v>
      </c>
    </row>
    <row r="1767" spans="1:11" x14ac:dyDescent="0.25">
      <c r="A1767" s="4">
        <v>45047</v>
      </c>
      <c r="B1767" t="s">
        <v>14</v>
      </c>
      <c r="C1767" t="s">
        <v>13</v>
      </c>
      <c r="D1767" s="1">
        <v>2</v>
      </c>
      <c r="E1767" s="2">
        <v>2</v>
      </c>
      <c r="F1767" t="s">
        <v>11</v>
      </c>
      <c r="G1767" s="3">
        <v>3</v>
      </c>
      <c r="H1767" s="1">
        <v>519389.29</v>
      </c>
      <c r="I1767" s="1">
        <v>0</v>
      </c>
      <c r="J1767" s="3" t="str">
        <f t="shared" si="54"/>
        <v>&gt;500 000</v>
      </c>
      <c r="K1767" t="str">
        <f t="shared" si="55"/>
        <v>0</v>
      </c>
    </row>
    <row r="1768" spans="1:11" x14ac:dyDescent="0.25">
      <c r="A1768" s="4">
        <v>45047</v>
      </c>
      <c r="B1768" t="s">
        <v>14</v>
      </c>
      <c r="C1768" t="s">
        <v>13</v>
      </c>
      <c r="D1768" s="1">
        <v>3</v>
      </c>
      <c r="E1768" s="2">
        <v>2</v>
      </c>
      <c r="F1768" t="s">
        <v>11</v>
      </c>
      <c r="G1768" s="3">
        <v>1</v>
      </c>
      <c r="H1768" s="1">
        <v>85767.29</v>
      </c>
      <c r="I1768" s="1">
        <v>0</v>
      </c>
      <c r="J1768" s="3" t="str">
        <f t="shared" si="54"/>
        <v>Между 50 000 и 100 000</v>
      </c>
      <c r="K1768" t="str">
        <f t="shared" si="55"/>
        <v>0</v>
      </c>
    </row>
    <row r="1769" spans="1:11" x14ac:dyDescent="0.25">
      <c r="A1769" s="4">
        <v>45078</v>
      </c>
      <c r="B1769" t="s">
        <v>14</v>
      </c>
      <c r="C1769" t="s">
        <v>10</v>
      </c>
      <c r="D1769" s="1">
        <v>1</v>
      </c>
      <c r="E1769" s="2">
        <v>2</v>
      </c>
      <c r="F1769" t="s">
        <v>12</v>
      </c>
      <c r="G1769" s="3">
        <v>13</v>
      </c>
      <c r="H1769" s="1">
        <v>890245.75</v>
      </c>
      <c r="I1769" s="1">
        <v>0</v>
      </c>
      <c r="J1769" s="3" t="str">
        <f t="shared" si="54"/>
        <v>&gt;500 000</v>
      </c>
      <c r="K1769" t="str">
        <f t="shared" si="55"/>
        <v>0</v>
      </c>
    </row>
    <row r="1770" spans="1:11" x14ac:dyDescent="0.25">
      <c r="A1770" s="4">
        <v>45078</v>
      </c>
      <c r="B1770" t="s">
        <v>14</v>
      </c>
      <c r="C1770" t="s">
        <v>10</v>
      </c>
      <c r="D1770" s="1">
        <v>2</v>
      </c>
      <c r="E1770" s="2">
        <v>2</v>
      </c>
      <c r="F1770" t="s">
        <v>12</v>
      </c>
      <c r="G1770" s="3">
        <v>13</v>
      </c>
      <c r="H1770" s="1">
        <v>947073.31</v>
      </c>
      <c r="I1770" s="1">
        <v>0</v>
      </c>
      <c r="J1770" s="3" t="str">
        <f t="shared" si="54"/>
        <v>&gt;500 000</v>
      </c>
      <c r="K1770" t="str">
        <f t="shared" si="55"/>
        <v>0</v>
      </c>
    </row>
    <row r="1771" spans="1:11" x14ac:dyDescent="0.25">
      <c r="A1771" s="4">
        <v>45078</v>
      </c>
      <c r="B1771" t="s">
        <v>14</v>
      </c>
      <c r="C1771" t="s">
        <v>10</v>
      </c>
      <c r="D1771" s="1">
        <v>3</v>
      </c>
      <c r="E1771" s="2">
        <v>2</v>
      </c>
      <c r="F1771" t="s">
        <v>12</v>
      </c>
      <c r="G1771" s="3">
        <v>5</v>
      </c>
      <c r="H1771" s="1">
        <v>114129.17</v>
      </c>
      <c r="I1771" s="1">
        <v>0</v>
      </c>
      <c r="J1771" s="3" t="str">
        <f t="shared" si="54"/>
        <v>Между 100 000 и 500 000</v>
      </c>
      <c r="K1771" t="str">
        <f t="shared" si="55"/>
        <v>0</v>
      </c>
    </row>
    <row r="1772" spans="1:11" x14ac:dyDescent="0.25">
      <c r="A1772" s="4">
        <v>45078</v>
      </c>
      <c r="B1772" t="s">
        <v>14</v>
      </c>
      <c r="C1772" t="s">
        <v>13</v>
      </c>
      <c r="D1772" s="1">
        <v>1</v>
      </c>
      <c r="E1772" s="2">
        <v>2</v>
      </c>
      <c r="F1772" t="s">
        <v>11</v>
      </c>
      <c r="G1772" s="3">
        <v>5</v>
      </c>
      <c r="H1772" s="1">
        <v>780923.12</v>
      </c>
      <c r="I1772" s="1">
        <v>0</v>
      </c>
      <c r="J1772" s="3" t="str">
        <f t="shared" si="54"/>
        <v>&gt;500 000</v>
      </c>
      <c r="K1772" t="str">
        <f t="shared" si="55"/>
        <v>0</v>
      </c>
    </row>
    <row r="1773" spans="1:11" x14ac:dyDescent="0.25">
      <c r="A1773" s="4">
        <v>45078</v>
      </c>
      <c r="B1773" t="s">
        <v>14</v>
      </c>
      <c r="C1773" t="s">
        <v>13</v>
      </c>
      <c r="D1773" s="1">
        <v>2</v>
      </c>
      <c r="E1773" s="2">
        <v>2</v>
      </c>
      <c r="F1773" t="s">
        <v>12</v>
      </c>
      <c r="G1773" s="3">
        <v>1</v>
      </c>
      <c r="H1773" s="1">
        <v>7486.95</v>
      </c>
      <c r="I1773" s="1">
        <v>0</v>
      </c>
      <c r="J1773" s="3" t="str">
        <f t="shared" si="54"/>
        <v>Между 1000 и 10 000</v>
      </c>
      <c r="K1773" t="str">
        <f t="shared" si="55"/>
        <v>0</v>
      </c>
    </row>
    <row r="1774" spans="1:11" x14ac:dyDescent="0.25">
      <c r="A1774" s="4">
        <v>45078</v>
      </c>
      <c r="B1774" t="s">
        <v>14</v>
      </c>
      <c r="C1774" t="s">
        <v>13</v>
      </c>
      <c r="D1774" s="1">
        <v>2</v>
      </c>
      <c r="E1774" s="2">
        <v>2</v>
      </c>
      <c r="F1774" t="s">
        <v>11</v>
      </c>
      <c r="G1774" s="3">
        <v>1</v>
      </c>
      <c r="H1774" s="1">
        <v>4177.21</v>
      </c>
      <c r="I1774" s="1">
        <v>0</v>
      </c>
      <c r="J1774" s="3" t="str">
        <f t="shared" si="54"/>
        <v>Между 1000 и 10 000</v>
      </c>
      <c r="K1774" t="str">
        <f t="shared" si="55"/>
        <v>0</v>
      </c>
    </row>
    <row r="1775" spans="1:11" x14ac:dyDescent="0.25">
      <c r="A1775" s="4">
        <v>45078</v>
      </c>
      <c r="B1775" t="s">
        <v>14</v>
      </c>
      <c r="C1775" t="s">
        <v>13</v>
      </c>
      <c r="D1775" s="1">
        <v>3</v>
      </c>
      <c r="E1775" s="2">
        <v>2</v>
      </c>
      <c r="F1775" t="s">
        <v>11</v>
      </c>
      <c r="G1775" s="3">
        <v>3</v>
      </c>
      <c r="H1775" s="1">
        <v>526087.86</v>
      </c>
      <c r="I1775" s="1">
        <v>0</v>
      </c>
      <c r="J1775" s="3" t="str">
        <f t="shared" si="54"/>
        <v>&gt;500 000</v>
      </c>
      <c r="K1775" t="str">
        <f t="shared" si="55"/>
        <v>0</v>
      </c>
    </row>
    <row r="1776" spans="1:11" x14ac:dyDescent="0.25">
      <c r="A1776" s="4">
        <v>45078</v>
      </c>
      <c r="B1776" t="s">
        <v>14</v>
      </c>
      <c r="C1776" t="s">
        <v>13</v>
      </c>
      <c r="D1776" s="1">
        <v>4</v>
      </c>
      <c r="E1776" s="2">
        <v>2</v>
      </c>
      <c r="F1776" t="s">
        <v>11</v>
      </c>
      <c r="G1776" s="3">
        <v>1</v>
      </c>
      <c r="H1776" s="1">
        <v>87811.46</v>
      </c>
      <c r="I1776" s="1">
        <v>0</v>
      </c>
      <c r="J1776" s="3" t="str">
        <f t="shared" si="54"/>
        <v>Между 50 000 и 100 000</v>
      </c>
      <c r="K1776" t="str">
        <f t="shared" si="55"/>
        <v>0</v>
      </c>
    </row>
    <row r="1777" spans="1:11" x14ac:dyDescent="0.25">
      <c r="A1777" s="4">
        <v>44562</v>
      </c>
      <c r="B1777" t="s">
        <v>14</v>
      </c>
      <c r="C1777" t="s">
        <v>13</v>
      </c>
      <c r="D1777" s="1">
        <v>1</v>
      </c>
      <c r="E1777" s="2">
        <v>3</v>
      </c>
      <c r="F1777" t="s">
        <v>12</v>
      </c>
      <c r="G1777" s="3">
        <v>1</v>
      </c>
      <c r="H1777" s="1">
        <v>418662.61</v>
      </c>
      <c r="I1777" s="1">
        <v>0</v>
      </c>
      <c r="J1777" s="3" t="str">
        <f t="shared" si="54"/>
        <v>Между 100 000 и 500 000</v>
      </c>
      <c r="K1777" t="str">
        <f t="shared" si="55"/>
        <v>0</v>
      </c>
    </row>
    <row r="1778" spans="1:11" x14ac:dyDescent="0.25">
      <c r="A1778" s="4">
        <v>44562</v>
      </c>
      <c r="B1778" t="s">
        <v>14</v>
      </c>
      <c r="C1778" t="s">
        <v>13</v>
      </c>
      <c r="D1778" s="1">
        <v>2</v>
      </c>
      <c r="E1778" s="2">
        <v>3</v>
      </c>
      <c r="F1778" t="s">
        <v>12</v>
      </c>
      <c r="G1778" s="3">
        <v>1</v>
      </c>
      <c r="H1778" s="1">
        <v>27892.02</v>
      </c>
      <c r="I1778" s="1">
        <v>0</v>
      </c>
      <c r="J1778" s="3" t="str">
        <f t="shared" si="54"/>
        <v>Между 10 000 и 50 000</v>
      </c>
      <c r="K1778" t="str">
        <f t="shared" si="55"/>
        <v>0</v>
      </c>
    </row>
    <row r="1779" spans="1:11" x14ac:dyDescent="0.25">
      <c r="A1779" s="4">
        <v>44562</v>
      </c>
      <c r="B1779" t="s">
        <v>14</v>
      </c>
      <c r="C1779" t="s">
        <v>10</v>
      </c>
      <c r="D1779" s="1">
        <v>1</v>
      </c>
      <c r="E1779" s="2">
        <v>3</v>
      </c>
      <c r="F1779" t="s">
        <v>12</v>
      </c>
      <c r="G1779" s="3">
        <v>5</v>
      </c>
      <c r="H1779" s="1">
        <v>1677153.91</v>
      </c>
      <c r="I1779" s="1">
        <v>0</v>
      </c>
      <c r="J1779" s="3" t="str">
        <f t="shared" si="54"/>
        <v>&gt;500 000</v>
      </c>
      <c r="K1779" t="str">
        <f t="shared" si="55"/>
        <v>0</v>
      </c>
    </row>
    <row r="1780" spans="1:11" x14ac:dyDescent="0.25">
      <c r="A1780" s="4">
        <v>44562</v>
      </c>
      <c r="B1780" t="s">
        <v>14</v>
      </c>
      <c r="C1780" t="s">
        <v>10</v>
      </c>
      <c r="D1780" s="1">
        <v>2</v>
      </c>
      <c r="E1780" s="2">
        <v>3</v>
      </c>
      <c r="F1780" t="s">
        <v>12</v>
      </c>
      <c r="G1780" s="3">
        <v>24</v>
      </c>
      <c r="H1780" s="1">
        <v>5723689.7199999997</v>
      </c>
      <c r="I1780" s="1">
        <v>0</v>
      </c>
      <c r="J1780" s="3" t="str">
        <f t="shared" si="54"/>
        <v>&gt;500 000</v>
      </c>
      <c r="K1780" t="str">
        <f t="shared" si="55"/>
        <v>0</v>
      </c>
    </row>
    <row r="1781" spans="1:11" x14ac:dyDescent="0.25">
      <c r="A1781" s="4">
        <v>44562</v>
      </c>
      <c r="B1781" t="s">
        <v>14</v>
      </c>
      <c r="C1781" t="s">
        <v>13</v>
      </c>
      <c r="D1781" s="1">
        <v>1</v>
      </c>
      <c r="E1781" s="2">
        <v>3</v>
      </c>
      <c r="F1781" t="s">
        <v>11</v>
      </c>
      <c r="G1781" s="3">
        <v>2</v>
      </c>
      <c r="H1781" s="1">
        <v>414816.27</v>
      </c>
      <c r="I1781" s="1">
        <v>0</v>
      </c>
      <c r="J1781" s="3" t="str">
        <f t="shared" si="54"/>
        <v>Между 100 000 и 500 000</v>
      </c>
      <c r="K1781" t="str">
        <f t="shared" si="55"/>
        <v>0</v>
      </c>
    </row>
    <row r="1782" spans="1:11" x14ac:dyDescent="0.25">
      <c r="A1782" s="4">
        <v>44562</v>
      </c>
      <c r="B1782" t="s">
        <v>14</v>
      </c>
      <c r="C1782" t="s">
        <v>13</v>
      </c>
      <c r="D1782" s="1">
        <v>2</v>
      </c>
      <c r="E1782" s="2">
        <v>3</v>
      </c>
      <c r="F1782" t="s">
        <v>11</v>
      </c>
      <c r="G1782" s="3">
        <v>6</v>
      </c>
      <c r="H1782" s="1">
        <v>224614.15</v>
      </c>
      <c r="I1782" s="1">
        <v>0</v>
      </c>
      <c r="J1782" s="3" t="str">
        <f t="shared" si="54"/>
        <v>Между 100 000 и 500 000</v>
      </c>
      <c r="K1782" t="str">
        <f t="shared" si="55"/>
        <v>0</v>
      </c>
    </row>
    <row r="1783" spans="1:11" x14ac:dyDescent="0.25">
      <c r="A1783" s="4">
        <v>44593</v>
      </c>
      <c r="B1783" t="s">
        <v>14</v>
      </c>
      <c r="C1783" t="s">
        <v>10</v>
      </c>
      <c r="D1783" s="1">
        <v>1</v>
      </c>
      <c r="E1783" s="2">
        <v>3</v>
      </c>
      <c r="F1783" t="s">
        <v>12</v>
      </c>
      <c r="G1783" s="3">
        <v>7</v>
      </c>
      <c r="H1783" s="1">
        <v>2258822.81</v>
      </c>
      <c r="I1783" s="1">
        <v>0</v>
      </c>
      <c r="J1783" s="3" t="str">
        <f t="shared" si="54"/>
        <v>&gt;500 000</v>
      </c>
      <c r="K1783" t="str">
        <f t="shared" si="55"/>
        <v>0</v>
      </c>
    </row>
    <row r="1784" spans="1:11" x14ac:dyDescent="0.25">
      <c r="A1784" s="4">
        <v>44593</v>
      </c>
      <c r="B1784" t="s">
        <v>14</v>
      </c>
      <c r="C1784" t="s">
        <v>10</v>
      </c>
      <c r="D1784" s="1">
        <v>2</v>
      </c>
      <c r="E1784" s="2">
        <v>3</v>
      </c>
      <c r="F1784" t="s">
        <v>12</v>
      </c>
      <c r="G1784" s="3">
        <v>3</v>
      </c>
      <c r="H1784" s="1">
        <v>554335.53</v>
      </c>
      <c r="I1784" s="1">
        <v>0</v>
      </c>
      <c r="J1784" s="3" t="str">
        <f t="shared" si="54"/>
        <v>&gt;500 000</v>
      </c>
      <c r="K1784" t="str">
        <f t="shared" si="55"/>
        <v>0</v>
      </c>
    </row>
    <row r="1785" spans="1:11" x14ac:dyDescent="0.25">
      <c r="A1785" s="4">
        <v>44593</v>
      </c>
      <c r="B1785" t="s">
        <v>14</v>
      </c>
      <c r="C1785" t="s">
        <v>10</v>
      </c>
      <c r="D1785" s="1">
        <v>3</v>
      </c>
      <c r="E1785" s="2">
        <v>3</v>
      </c>
      <c r="F1785" t="s">
        <v>12</v>
      </c>
      <c r="G1785" s="3">
        <v>10</v>
      </c>
      <c r="H1785" s="1">
        <v>2073826.41</v>
      </c>
      <c r="I1785" s="1">
        <v>0</v>
      </c>
      <c r="J1785" s="3" t="str">
        <f t="shared" si="54"/>
        <v>&gt;500 000</v>
      </c>
      <c r="K1785" t="str">
        <f t="shared" si="55"/>
        <v>0</v>
      </c>
    </row>
    <row r="1786" spans="1:11" x14ac:dyDescent="0.25">
      <c r="A1786" s="4">
        <v>44593</v>
      </c>
      <c r="B1786" t="s">
        <v>14</v>
      </c>
      <c r="C1786" t="s">
        <v>13</v>
      </c>
      <c r="D1786" s="1">
        <v>1</v>
      </c>
      <c r="E1786" s="2">
        <v>3</v>
      </c>
      <c r="F1786" t="s">
        <v>11</v>
      </c>
      <c r="G1786" s="3">
        <v>1</v>
      </c>
      <c r="H1786" s="1">
        <v>14763.36</v>
      </c>
      <c r="I1786" s="1">
        <v>0</v>
      </c>
      <c r="J1786" s="3" t="str">
        <f t="shared" si="54"/>
        <v>Между 10 000 и 50 000</v>
      </c>
      <c r="K1786" t="str">
        <f t="shared" si="55"/>
        <v>0</v>
      </c>
    </row>
    <row r="1787" spans="1:11" x14ac:dyDescent="0.25">
      <c r="A1787" s="4">
        <v>44593</v>
      </c>
      <c r="B1787" t="s">
        <v>14</v>
      </c>
      <c r="C1787" t="s">
        <v>13</v>
      </c>
      <c r="D1787" s="1">
        <v>2</v>
      </c>
      <c r="E1787" s="2">
        <v>3</v>
      </c>
      <c r="F1787" t="s">
        <v>12</v>
      </c>
      <c r="G1787" s="3">
        <v>1</v>
      </c>
      <c r="H1787" s="1">
        <v>425421.8</v>
      </c>
      <c r="I1787" s="1">
        <v>0</v>
      </c>
      <c r="J1787" s="3" t="str">
        <f t="shared" si="54"/>
        <v>Между 100 000 и 500 000</v>
      </c>
      <c r="K1787" t="str">
        <f t="shared" si="55"/>
        <v>0</v>
      </c>
    </row>
    <row r="1788" spans="1:11" x14ac:dyDescent="0.25">
      <c r="A1788" s="4">
        <v>44593</v>
      </c>
      <c r="B1788" t="s">
        <v>14</v>
      </c>
      <c r="C1788" t="s">
        <v>13</v>
      </c>
      <c r="D1788" s="1">
        <v>2</v>
      </c>
      <c r="E1788" s="2">
        <v>3</v>
      </c>
      <c r="F1788" t="s">
        <v>11</v>
      </c>
      <c r="G1788" s="3">
        <v>2</v>
      </c>
      <c r="H1788" s="1">
        <v>421853.58</v>
      </c>
      <c r="I1788" s="1">
        <v>0</v>
      </c>
      <c r="J1788" s="3" t="str">
        <f t="shared" si="54"/>
        <v>Между 100 000 и 500 000</v>
      </c>
      <c r="K1788" t="str">
        <f t="shared" si="55"/>
        <v>0</v>
      </c>
    </row>
    <row r="1789" spans="1:11" x14ac:dyDescent="0.25">
      <c r="A1789" s="4">
        <v>44593</v>
      </c>
      <c r="B1789" t="s">
        <v>14</v>
      </c>
      <c r="C1789" t="s">
        <v>13</v>
      </c>
      <c r="D1789" s="1">
        <v>3</v>
      </c>
      <c r="E1789" s="2">
        <v>3</v>
      </c>
      <c r="F1789" t="s">
        <v>11</v>
      </c>
      <c r="G1789" s="3">
        <v>5</v>
      </c>
      <c r="H1789" s="1">
        <v>210371.74</v>
      </c>
      <c r="I1789" s="1">
        <v>0</v>
      </c>
      <c r="J1789" s="3" t="str">
        <f t="shared" si="54"/>
        <v>Между 100 000 и 500 000</v>
      </c>
      <c r="K1789" t="str">
        <f t="shared" si="55"/>
        <v>0</v>
      </c>
    </row>
    <row r="1790" spans="1:11" x14ac:dyDescent="0.25">
      <c r="A1790" s="4">
        <v>44593</v>
      </c>
      <c r="B1790" t="s">
        <v>14</v>
      </c>
      <c r="C1790" t="s">
        <v>13</v>
      </c>
      <c r="D1790" s="1">
        <v>4</v>
      </c>
      <c r="E1790" s="2">
        <v>3</v>
      </c>
      <c r="F1790" t="s">
        <v>11</v>
      </c>
      <c r="G1790" s="3">
        <v>1</v>
      </c>
      <c r="H1790" s="1">
        <v>78953.070000000007</v>
      </c>
      <c r="I1790" s="1">
        <v>0</v>
      </c>
      <c r="J1790" s="3" t="str">
        <f t="shared" si="54"/>
        <v>Между 50 000 и 100 000</v>
      </c>
      <c r="K1790" t="str">
        <f t="shared" si="55"/>
        <v>0</v>
      </c>
    </row>
    <row r="1791" spans="1:11" x14ac:dyDescent="0.25">
      <c r="A1791" s="4">
        <v>44621</v>
      </c>
      <c r="B1791" t="s">
        <v>14</v>
      </c>
      <c r="C1791" t="s">
        <v>10</v>
      </c>
      <c r="D1791" s="1">
        <v>1</v>
      </c>
      <c r="E1791" s="2">
        <v>3</v>
      </c>
      <c r="F1791" t="s">
        <v>12</v>
      </c>
      <c r="G1791" s="3">
        <v>5</v>
      </c>
      <c r="H1791" s="1">
        <v>1443978.19</v>
      </c>
      <c r="I1791" s="1">
        <v>0</v>
      </c>
      <c r="J1791" s="3" t="str">
        <f t="shared" si="54"/>
        <v>&gt;500 000</v>
      </c>
      <c r="K1791" t="str">
        <f t="shared" si="55"/>
        <v>0</v>
      </c>
    </row>
    <row r="1792" spans="1:11" x14ac:dyDescent="0.25">
      <c r="A1792" s="4">
        <v>44621</v>
      </c>
      <c r="B1792" t="s">
        <v>14</v>
      </c>
      <c r="C1792" t="s">
        <v>10</v>
      </c>
      <c r="D1792" s="1">
        <v>2</v>
      </c>
      <c r="E1792" s="2">
        <v>3</v>
      </c>
      <c r="F1792" t="s">
        <v>12</v>
      </c>
      <c r="G1792" s="3">
        <v>7</v>
      </c>
      <c r="H1792" s="1">
        <v>2276766.87</v>
      </c>
      <c r="I1792" s="1">
        <v>0</v>
      </c>
      <c r="J1792" s="3" t="str">
        <f t="shared" si="54"/>
        <v>&gt;500 000</v>
      </c>
      <c r="K1792" t="str">
        <f t="shared" si="55"/>
        <v>0</v>
      </c>
    </row>
    <row r="1793" spans="1:11" x14ac:dyDescent="0.25">
      <c r="A1793" s="4">
        <v>44621</v>
      </c>
      <c r="B1793" t="s">
        <v>14</v>
      </c>
      <c r="C1793" t="s">
        <v>10</v>
      </c>
      <c r="D1793" s="1">
        <v>3</v>
      </c>
      <c r="E1793" s="2">
        <v>3</v>
      </c>
      <c r="F1793" t="s">
        <v>12</v>
      </c>
      <c r="G1793" s="3">
        <v>2</v>
      </c>
      <c r="H1793" s="1">
        <v>325189.31</v>
      </c>
      <c r="I1793" s="1">
        <v>0</v>
      </c>
      <c r="J1793" s="3" t="str">
        <f t="shared" si="54"/>
        <v>Между 100 000 и 500 000</v>
      </c>
      <c r="K1793" t="str">
        <f t="shared" si="55"/>
        <v>0</v>
      </c>
    </row>
    <row r="1794" spans="1:11" x14ac:dyDescent="0.25">
      <c r="A1794" s="4">
        <v>44621</v>
      </c>
      <c r="B1794" t="s">
        <v>14</v>
      </c>
      <c r="C1794" t="s">
        <v>13</v>
      </c>
      <c r="D1794" s="1">
        <v>2</v>
      </c>
      <c r="E1794" s="2">
        <v>3</v>
      </c>
      <c r="F1794" t="s">
        <v>11</v>
      </c>
      <c r="G1794" s="3">
        <v>1</v>
      </c>
      <c r="H1794" s="1">
        <v>15129.29</v>
      </c>
      <c r="I1794" s="1">
        <v>0</v>
      </c>
      <c r="J1794" s="3" t="str">
        <f t="shared" si="54"/>
        <v>Между 10 000 и 50 000</v>
      </c>
      <c r="K1794" t="str">
        <f t="shared" si="55"/>
        <v>0</v>
      </c>
    </row>
    <row r="1795" spans="1:11" x14ac:dyDescent="0.25">
      <c r="A1795" s="4">
        <v>44621</v>
      </c>
      <c r="B1795" t="s">
        <v>14</v>
      </c>
      <c r="C1795" t="s">
        <v>13</v>
      </c>
      <c r="D1795" s="1">
        <v>3</v>
      </c>
      <c r="E1795" s="2">
        <v>3</v>
      </c>
      <c r="F1795" t="s">
        <v>12</v>
      </c>
      <c r="G1795" s="3">
        <v>1</v>
      </c>
      <c r="H1795" s="1">
        <v>431911.95</v>
      </c>
      <c r="I1795" s="1">
        <v>0</v>
      </c>
      <c r="J1795" s="3" t="str">
        <f t="shared" si="54"/>
        <v>Между 100 000 и 500 000</v>
      </c>
      <c r="K1795" t="str">
        <f t="shared" si="55"/>
        <v>0</v>
      </c>
    </row>
    <row r="1796" spans="1:11" x14ac:dyDescent="0.25">
      <c r="A1796" s="4">
        <v>44621</v>
      </c>
      <c r="B1796" t="s">
        <v>14</v>
      </c>
      <c r="C1796" t="s">
        <v>13</v>
      </c>
      <c r="D1796" s="1">
        <v>3</v>
      </c>
      <c r="E1796" s="2">
        <v>3</v>
      </c>
      <c r="F1796" t="s">
        <v>11</v>
      </c>
      <c r="G1796" s="3">
        <v>2</v>
      </c>
      <c r="H1796" s="1">
        <v>428640.24</v>
      </c>
      <c r="I1796" s="1">
        <v>0</v>
      </c>
      <c r="J1796" s="3" t="str">
        <f t="shared" ref="J1796:J1859" si="56">IF(H1796&lt;1000,"&lt;1000",IF(AND(H1796&gt;1000,H1796&lt;10000),"Между 1000 и 10 000",IF(AND(H1796&gt;10000,H1796&lt;50000),"Между 10 000 и 50 000",IF(AND(H1796&gt;50000,H1796&lt;100000),"Между 50 000 и 100 000",IF(AND(H1796&gt;100000,H1796&lt;500000),"Между 100 000 и 500 000","&gt;500 000")))))</f>
        <v>Между 100 000 и 500 000</v>
      </c>
      <c r="K1796" t="str">
        <f t="shared" ref="K1796:K1859" si="57">IF(I1796=0,"0",IF(I1796&lt;1000,"&lt;1000",IF(AND(I1796&gt;1000,I1796&lt;10000),"Между 1000 и 10 000",IF(AND(I1796&gt;10000,I1796&lt;50000),"Между 10 000 и 50 000",IF(AND(I1796&gt;50000,I1796&lt;100000),"Между 50 000 и 100 000",IF(AND(I1796&gt;100000,I1796&lt;500000),"Между 100 000 и 500 000",IF(AND(I1796&gt;500000,I1796&lt;1000000),"Между 500 000 и 1 000 000","&gt;1 000 000")))))))</f>
        <v>0</v>
      </c>
    </row>
    <row r="1797" spans="1:11" x14ac:dyDescent="0.25">
      <c r="A1797" s="4">
        <v>44621</v>
      </c>
      <c r="B1797" t="s">
        <v>14</v>
      </c>
      <c r="C1797" t="s">
        <v>13</v>
      </c>
      <c r="D1797" s="1">
        <v>4</v>
      </c>
      <c r="E1797" s="2">
        <v>3</v>
      </c>
      <c r="F1797" t="s">
        <v>11</v>
      </c>
      <c r="G1797" s="3">
        <v>4</v>
      </c>
      <c r="H1797" s="1">
        <v>212379.57</v>
      </c>
      <c r="I1797" s="1">
        <v>0</v>
      </c>
      <c r="J1797" s="3" t="str">
        <f t="shared" si="56"/>
        <v>Между 100 000 и 500 000</v>
      </c>
      <c r="K1797" t="str">
        <f t="shared" si="57"/>
        <v>0</v>
      </c>
    </row>
    <row r="1798" spans="1:11" x14ac:dyDescent="0.25">
      <c r="A1798" s="4">
        <v>44652</v>
      </c>
      <c r="B1798" t="s">
        <v>14</v>
      </c>
      <c r="C1798" t="s">
        <v>10</v>
      </c>
      <c r="D1798" s="1">
        <v>1</v>
      </c>
      <c r="E1798" s="2">
        <v>3</v>
      </c>
      <c r="F1798" t="s">
        <v>12</v>
      </c>
      <c r="G1798" s="3">
        <v>17</v>
      </c>
      <c r="H1798" s="1">
        <v>4943488.05</v>
      </c>
      <c r="I1798" s="1">
        <v>0</v>
      </c>
      <c r="J1798" s="3" t="str">
        <f t="shared" si="56"/>
        <v>&gt;500 000</v>
      </c>
      <c r="K1798" t="str">
        <f t="shared" si="57"/>
        <v>0</v>
      </c>
    </row>
    <row r="1799" spans="1:11" x14ac:dyDescent="0.25">
      <c r="A1799" s="4">
        <v>44652</v>
      </c>
      <c r="B1799" t="s">
        <v>14</v>
      </c>
      <c r="C1799" t="s">
        <v>10</v>
      </c>
      <c r="D1799" s="1">
        <v>2</v>
      </c>
      <c r="E1799" s="2">
        <v>3</v>
      </c>
      <c r="F1799" t="s">
        <v>12</v>
      </c>
      <c r="G1799" s="3">
        <v>2</v>
      </c>
      <c r="H1799" s="1">
        <v>257569.53</v>
      </c>
      <c r="I1799" s="1">
        <v>0</v>
      </c>
      <c r="J1799" s="3" t="str">
        <f t="shared" si="56"/>
        <v>Между 100 000 и 500 000</v>
      </c>
      <c r="K1799" t="str">
        <f t="shared" si="57"/>
        <v>0</v>
      </c>
    </row>
    <row r="1800" spans="1:11" x14ac:dyDescent="0.25">
      <c r="A1800" s="4">
        <v>44652</v>
      </c>
      <c r="B1800" t="s">
        <v>14</v>
      </c>
      <c r="C1800" t="s">
        <v>10</v>
      </c>
      <c r="D1800" s="1">
        <v>3</v>
      </c>
      <c r="E1800" s="2">
        <v>3</v>
      </c>
      <c r="F1800" t="s">
        <v>12</v>
      </c>
      <c r="G1800" s="3">
        <v>3</v>
      </c>
      <c r="H1800" s="1">
        <v>394319.55</v>
      </c>
      <c r="I1800" s="1">
        <v>0</v>
      </c>
      <c r="J1800" s="3" t="str">
        <f t="shared" si="56"/>
        <v>Между 100 000 и 500 000</v>
      </c>
      <c r="K1800" t="str">
        <f t="shared" si="57"/>
        <v>0</v>
      </c>
    </row>
    <row r="1801" spans="1:11" x14ac:dyDescent="0.25">
      <c r="A1801" s="4">
        <v>44652</v>
      </c>
      <c r="B1801" t="s">
        <v>14</v>
      </c>
      <c r="C1801" t="s">
        <v>13</v>
      </c>
      <c r="D1801" s="1">
        <v>3</v>
      </c>
      <c r="E1801" s="2">
        <v>3</v>
      </c>
      <c r="F1801" t="s">
        <v>11</v>
      </c>
      <c r="G1801" s="3">
        <v>1</v>
      </c>
      <c r="H1801" s="1">
        <v>15585.94</v>
      </c>
      <c r="I1801" s="1">
        <v>0</v>
      </c>
      <c r="J1801" s="3" t="str">
        <f t="shared" si="56"/>
        <v>Между 10 000 и 50 000</v>
      </c>
      <c r="K1801" t="str">
        <f t="shared" si="57"/>
        <v>0</v>
      </c>
    </row>
    <row r="1802" spans="1:11" x14ac:dyDescent="0.25">
      <c r="A1802" s="4">
        <v>44652</v>
      </c>
      <c r="B1802" t="s">
        <v>14</v>
      </c>
      <c r="C1802" t="s">
        <v>13</v>
      </c>
      <c r="D1802" s="1">
        <v>4</v>
      </c>
      <c r="E1802" s="2">
        <v>3</v>
      </c>
      <c r="F1802" t="s">
        <v>12</v>
      </c>
      <c r="G1802" s="3">
        <v>1</v>
      </c>
      <c r="H1802" s="1">
        <v>439286.89</v>
      </c>
      <c r="I1802" s="1">
        <v>0</v>
      </c>
      <c r="J1802" s="3" t="str">
        <f t="shared" si="56"/>
        <v>Между 100 000 и 500 000</v>
      </c>
      <c r="K1802" t="str">
        <f t="shared" si="57"/>
        <v>0</v>
      </c>
    </row>
    <row r="1803" spans="1:11" x14ac:dyDescent="0.25">
      <c r="A1803" s="4">
        <v>44652</v>
      </c>
      <c r="B1803" t="s">
        <v>14</v>
      </c>
      <c r="C1803" t="s">
        <v>13</v>
      </c>
      <c r="D1803" s="1">
        <v>4</v>
      </c>
      <c r="E1803" s="2">
        <v>3</v>
      </c>
      <c r="F1803" t="s">
        <v>11</v>
      </c>
      <c r="G1803" s="3">
        <v>1</v>
      </c>
      <c r="H1803" s="1">
        <v>2274.7600000000002</v>
      </c>
      <c r="I1803" s="1">
        <v>0</v>
      </c>
      <c r="J1803" s="3" t="str">
        <f t="shared" si="56"/>
        <v>Между 1000 и 10 000</v>
      </c>
      <c r="K1803" t="str">
        <f t="shared" si="57"/>
        <v>0</v>
      </c>
    </row>
    <row r="1804" spans="1:11" x14ac:dyDescent="0.25">
      <c r="A1804" s="4">
        <v>44682</v>
      </c>
      <c r="B1804" t="s">
        <v>14</v>
      </c>
      <c r="C1804" t="s">
        <v>10</v>
      </c>
      <c r="D1804" s="1">
        <v>1</v>
      </c>
      <c r="E1804" s="2">
        <v>3</v>
      </c>
      <c r="F1804" t="s">
        <v>12</v>
      </c>
      <c r="G1804" s="3">
        <v>7</v>
      </c>
      <c r="H1804" s="1">
        <v>3920337.31</v>
      </c>
      <c r="I1804" s="1">
        <v>0</v>
      </c>
      <c r="J1804" s="3" t="str">
        <f t="shared" si="56"/>
        <v>&gt;500 000</v>
      </c>
      <c r="K1804" t="str">
        <f t="shared" si="57"/>
        <v>0</v>
      </c>
    </row>
    <row r="1805" spans="1:11" x14ac:dyDescent="0.25">
      <c r="A1805" s="4">
        <v>44682</v>
      </c>
      <c r="B1805" t="s">
        <v>14</v>
      </c>
      <c r="C1805" t="s">
        <v>10</v>
      </c>
      <c r="D1805" s="1">
        <v>2</v>
      </c>
      <c r="E1805" s="2">
        <v>3</v>
      </c>
      <c r="F1805" t="s">
        <v>12</v>
      </c>
      <c r="G1805" s="3">
        <v>5</v>
      </c>
      <c r="H1805" s="1">
        <v>582842.68000000005</v>
      </c>
      <c r="I1805" s="1">
        <v>0</v>
      </c>
      <c r="J1805" s="3" t="str">
        <f t="shared" si="56"/>
        <v>&gt;500 000</v>
      </c>
      <c r="K1805" t="str">
        <f t="shared" si="57"/>
        <v>0</v>
      </c>
    </row>
    <row r="1806" spans="1:11" x14ac:dyDescent="0.25">
      <c r="A1806" s="4">
        <v>44682</v>
      </c>
      <c r="B1806" t="s">
        <v>14</v>
      </c>
      <c r="C1806" t="s">
        <v>10</v>
      </c>
      <c r="D1806" s="1">
        <v>3</v>
      </c>
      <c r="E1806" s="2">
        <v>3</v>
      </c>
      <c r="F1806" t="s">
        <v>12</v>
      </c>
      <c r="G1806" s="3">
        <v>2</v>
      </c>
      <c r="H1806" s="1">
        <v>263200.71999999997</v>
      </c>
      <c r="I1806" s="1">
        <v>0</v>
      </c>
      <c r="J1806" s="3" t="str">
        <f t="shared" si="56"/>
        <v>Между 100 000 и 500 000</v>
      </c>
      <c r="K1806" t="str">
        <f t="shared" si="57"/>
        <v>0</v>
      </c>
    </row>
    <row r="1807" spans="1:11" x14ac:dyDescent="0.25">
      <c r="A1807" s="4">
        <v>44682</v>
      </c>
      <c r="B1807" t="s">
        <v>14</v>
      </c>
      <c r="C1807" t="s">
        <v>13</v>
      </c>
      <c r="D1807" s="1">
        <v>4</v>
      </c>
      <c r="E1807" s="2">
        <v>3</v>
      </c>
      <c r="F1807" t="s">
        <v>11</v>
      </c>
      <c r="G1807" s="3">
        <v>1</v>
      </c>
      <c r="H1807" s="1">
        <v>16125.42</v>
      </c>
      <c r="I1807" s="1">
        <v>0</v>
      </c>
      <c r="J1807" s="3" t="str">
        <f t="shared" si="56"/>
        <v>Между 10 000 и 50 000</v>
      </c>
      <c r="K1807" t="str">
        <f t="shared" si="57"/>
        <v>0</v>
      </c>
    </row>
    <row r="1808" spans="1:11" x14ac:dyDescent="0.25">
      <c r="A1808" s="4">
        <v>44713</v>
      </c>
      <c r="B1808" t="s">
        <v>14</v>
      </c>
      <c r="C1808" t="s">
        <v>10</v>
      </c>
      <c r="D1808" s="1">
        <v>1</v>
      </c>
      <c r="E1808" s="2">
        <v>3</v>
      </c>
      <c r="F1808" t="s">
        <v>12</v>
      </c>
      <c r="G1808" s="3">
        <v>6</v>
      </c>
      <c r="H1808" s="1">
        <v>1935528.11</v>
      </c>
      <c r="I1808" s="1">
        <v>0</v>
      </c>
      <c r="J1808" s="3" t="str">
        <f t="shared" si="56"/>
        <v>&gt;500 000</v>
      </c>
      <c r="K1808" t="str">
        <f t="shared" si="57"/>
        <v>0</v>
      </c>
    </row>
    <row r="1809" spans="1:11" x14ac:dyDescent="0.25">
      <c r="A1809" s="4">
        <v>44713</v>
      </c>
      <c r="B1809" t="s">
        <v>14</v>
      </c>
      <c r="C1809" t="s">
        <v>10</v>
      </c>
      <c r="D1809" s="1">
        <v>2</v>
      </c>
      <c r="E1809" s="2">
        <v>3</v>
      </c>
      <c r="F1809" t="s">
        <v>12</v>
      </c>
      <c r="G1809" s="3">
        <v>4</v>
      </c>
      <c r="H1809" s="1">
        <v>1187568.03</v>
      </c>
      <c r="I1809" s="1">
        <v>0</v>
      </c>
      <c r="J1809" s="3" t="str">
        <f t="shared" si="56"/>
        <v>&gt;500 000</v>
      </c>
      <c r="K1809" t="str">
        <f t="shared" si="57"/>
        <v>0</v>
      </c>
    </row>
    <row r="1810" spans="1:11" x14ac:dyDescent="0.25">
      <c r="A1810" s="4">
        <v>44713</v>
      </c>
      <c r="B1810" t="s">
        <v>14</v>
      </c>
      <c r="C1810" t="s">
        <v>10</v>
      </c>
      <c r="D1810" s="1">
        <v>3</v>
      </c>
      <c r="E1810" s="2">
        <v>3</v>
      </c>
      <c r="F1810" t="s">
        <v>12</v>
      </c>
      <c r="G1810" s="3">
        <v>5</v>
      </c>
      <c r="H1810" s="1">
        <v>574722.12</v>
      </c>
      <c r="I1810" s="1">
        <v>0</v>
      </c>
      <c r="J1810" s="3" t="str">
        <f t="shared" si="56"/>
        <v>&gt;500 000</v>
      </c>
      <c r="K1810" t="str">
        <f t="shared" si="57"/>
        <v>0</v>
      </c>
    </row>
    <row r="1811" spans="1:11" x14ac:dyDescent="0.25">
      <c r="A1811" s="4">
        <v>44743</v>
      </c>
      <c r="B1811" t="s">
        <v>14</v>
      </c>
      <c r="C1811" t="s">
        <v>10</v>
      </c>
      <c r="D1811" s="1">
        <v>1</v>
      </c>
      <c r="E1811" s="2">
        <v>3</v>
      </c>
      <c r="F1811" t="s">
        <v>12</v>
      </c>
      <c r="G1811" s="3">
        <v>15</v>
      </c>
      <c r="H1811" s="1">
        <v>6639379.6799999997</v>
      </c>
      <c r="I1811" s="1">
        <v>0</v>
      </c>
      <c r="J1811" s="3" t="str">
        <f t="shared" si="56"/>
        <v>&gt;500 000</v>
      </c>
      <c r="K1811" t="str">
        <f t="shared" si="57"/>
        <v>0</v>
      </c>
    </row>
    <row r="1812" spans="1:11" x14ac:dyDescent="0.25">
      <c r="A1812" s="4">
        <v>44743</v>
      </c>
      <c r="B1812" t="s">
        <v>14</v>
      </c>
      <c r="C1812" t="s">
        <v>10</v>
      </c>
      <c r="D1812" s="1">
        <v>2</v>
      </c>
      <c r="E1812" s="2">
        <v>3</v>
      </c>
      <c r="F1812" t="s">
        <v>12</v>
      </c>
      <c r="G1812" s="3">
        <v>3</v>
      </c>
      <c r="H1812" s="1">
        <v>667807.26</v>
      </c>
      <c r="I1812" s="1">
        <v>0</v>
      </c>
      <c r="J1812" s="3" t="str">
        <f t="shared" si="56"/>
        <v>&gt;500 000</v>
      </c>
      <c r="K1812" t="str">
        <f t="shared" si="57"/>
        <v>0</v>
      </c>
    </row>
    <row r="1813" spans="1:11" x14ac:dyDescent="0.25">
      <c r="A1813" s="4">
        <v>44743</v>
      </c>
      <c r="B1813" t="s">
        <v>14</v>
      </c>
      <c r="C1813" t="s">
        <v>10</v>
      </c>
      <c r="D1813" s="1">
        <v>3</v>
      </c>
      <c r="E1813" s="2">
        <v>3</v>
      </c>
      <c r="F1813" t="s">
        <v>12</v>
      </c>
      <c r="G1813" s="3">
        <v>4</v>
      </c>
      <c r="H1813" s="1">
        <v>1207765.8</v>
      </c>
      <c r="I1813" s="1">
        <v>0</v>
      </c>
      <c r="J1813" s="3" t="str">
        <f t="shared" si="56"/>
        <v>&gt;500 000</v>
      </c>
      <c r="K1813" t="str">
        <f t="shared" si="57"/>
        <v>0</v>
      </c>
    </row>
    <row r="1814" spans="1:11" x14ac:dyDescent="0.25">
      <c r="A1814" s="4">
        <v>44743</v>
      </c>
      <c r="B1814" t="s">
        <v>14</v>
      </c>
      <c r="C1814" t="s">
        <v>13</v>
      </c>
      <c r="D1814" s="1">
        <v>1</v>
      </c>
      <c r="E1814" s="2">
        <v>3</v>
      </c>
      <c r="F1814" t="s">
        <v>12</v>
      </c>
      <c r="G1814" s="3">
        <v>1</v>
      </c>
      <c r="H1814" s="1">
        <v>4830.87</v>
      </c>
      <c r="I1814" s="1">
        <v>0</v>
      </c>
      <c r="J1814" s="3" t="str">
        <f t="shared" si="56"/>
        <v>Между 1000 и 10 000</v>
      </c>
      <c r="K1814" t="str">
        <f t="shared" si="57"/>
        <v>0</v>
      </c>
    </row>
    <row r="1815" spans="1:11" x14ac:dyDescent="0.25">
      <c r="A1815" s="4">
        <v>44774</v>
      </c>
      <c r="B1815" t="s">
        <v>14</v>
      </c>
      <c r="C1815" t="s">
        <v>10</v>
      </c>
      <c r="D1815" s="1">
        <v>1</v>
      </c>
      <c r="E1815" s="2">
        <v>3</v>
      </c>
      <c r="F1815" t="s">
        <v>12</v>
      </c>
      <c r="G1815" s="3">
        <v>19</v>
      </c>
      <c r="H1815" s="1">
        <v>3340134.39</v>
      </c>
      <c r="I1815" s="1">
        <v>0</v>
      </c>
      <c r="J1815" s="3" t="str">
        <f t="shared" si="56"/>
        <v>&gt;500 000</v>
      </c>
      <c r="K1815" t="str">
        <f t="shared" si="57"/>
        <v>0</v>
      </c>
    </row>
    <row r="1816" spans="1:11" x14ac:dyDescent="0.25">
      <c r="A1816" s="4">
        <v>44774</v>
      </c>
      <c r="B1816" t="s">
        <v>14</v>
      </c>
      <c r="C1816" t="s">
        <v>10</v>
      </c>
      <c r="D1816" s="1">
        <v>2</v>
      </c>
      <c r="E1816" s="2">
        <v>3</v>
      </c>
      <c r="F1816" t="s">
        <v>12</v>
      </c>
      <c r="G1816" s="3">
        <v>7</v>
      </c>
      <c r="H1816" s="1">
        <v>2884121.16</v>
      </c>
      <c r="I1816" s="1">
        <v>0</v>
      </c>
      <c r="J1816" s="3" t="str">
        <f t="shared" si="56"/>
        <v>&gt;500 000</v>
      </c>
      <c r="K1816" t="str">
        <f t="shared" si="57"/>
        <v>0</v>
      </c>
    </row>
    <row r="1817" spans="1:11" x14ac:dyDescent="0.25">
      <c r="A1817" s="4">
        <v>44774</v>
      </c>
      <c r="B1817" t="s">
        <v>14</v>
      </c>
      <c r="C1817" t="s">
        <v>13</v>
      </c>
      <c r="D1817" s="1">
        <v>1</v>
      </c>
      <c r="E1817" s="2">
        <v>3</v>
      </c>
      <c r="F1817" t="s">
        <v>11</v>
      </c>
      <c r="G1817" s="3">
        <v>2</v>
      </c>
      <c r="H1817" s="1">
        <v>14083.88</v>
      </c>
      <c r="I1817" s="1">
        <v>0</v>
      </c>
      <c r="J1817" s="3" t="str">
        <f t="shared" si="56"/>
        <v>Между 10 000 и 50 000</v>
      </c>
      <c r="K1817" t="str">
        <f t="shared" si="57"/>
        <v>0</v>
      </c>
    </row>
    <row r="1818" spans="1:11" x14ac:dyDescent="0.25">
      <c r="A1818" s="4">
        <v>44774</v>
      </c>
      <c r="B1818" t="s">
        <v>14</v>
      </c>
      <c r="C1818" t="s">
        <v>13</v>
      </c>
      <c r="D1818" s="1">
        <v>2</v>
      </c>
      <c r="E1818" s="2">
        <v>3</v>
      </c>
      <c r="F1818" t="s">
        <v>12</v>
      </c>
      <c r="G1818" s="3">
        <v>1</v>
      </c>
      <c r="H1818" s="1">
        <v>4961.68</v>
      </c>
      <c r="I1818" s="1">
        <v>0</v>
      </c>
      <c r="J1818" s="3" t="str">
        <f t="shared" si="56"/>
        <v>Между 1000 и 10 000</v>
      </c>
      <c r="K1818" t="str">
        <f t="shared" si="57"/>
        <v>0</v>
      </c>
    </row>
    <row r="1819" spans="1:11" x14ac:dyDescent="0.25">
      <c r="A1819" s="4">
        <v>44774</v>
      </c>
      <c r="B1819" t="s">
        <v>14</v>
      </c>
      <c r="C1819" t="s">
        <v>13</v>
      </c>
      <c r="D1819" s="1">
        <v>2</v>
      </c>
      <c r="E1819" s="2">
        <v>3</v>
      </c>
      <c r="F1819" t="s">
        <v>11</v>
      </c>
      <c r="G1819" s="3">
        <v>2</v>
      </c>
      <c r="H1819" s="1">
        <v>117761.56</v>
      </c>
      <c r="I1819" s="1">
        <v>0</v>
      </c>
      <c r="J1819" s="3" t="str">
        <f t="shared" si="56"/>
        <v>Между 100 000 и 500 000</v>
      </c>
      <c r="K1819" t="str">
        <f t="shared" si="57"/>
        <v>0</v>
      </c>
    </row>
    <row r="1820" spans="1:11" x14ac:dyDescent="0.25">
      <c r="A1820" s="4">
        <v>44805</v>
      </c>
      <c r="B1820" t="s">
        <v>14</v>
      </c>
      <c r="C1820" t="s">
        <v>10</v>
      </c>
      <c r="D1820" s="1">
        <v>2</v>
      </c>
      <c r="E1820" s="2">
        <v>3</v>
      </c>
      <c r="F1820" t="s">
        <v>12</v>
      </c>
      <c r="G1820" s="3">
        <v>16</v>
      </c>
      <c r="H1820" s="1">
        <v>2890731.7</v>
      </c>
      <c r="I1820" s="1">
        <v>0</v>
      </c>
      <c r="J1820" s="3" t="str">
        <f t="shared" si="56"/>
        <v>&gt;500 000</v>
      </c>
      <c r="K1820" t="str">
        <f t="shared" si="57"/>
        <v>0</v>
      </c>
    </row>
    <row r="1821" spans="1:11" x14ac:dyDescent="0.25">
      <c r="A1821" s="4">
        <v>44805</v>
      </c>
      <c r="B1821" t="s">
        <v>14</v>
      </c>
      <c r="C1821" t="s">
        <v>10</v>
      </c>
      <c r="D1821" s="1">
        <v>3</v>
      </c>
      <c r="E1821" s="2">
        <v>3</v>
      </c>
      <c r="F1821" t="s">
        <v>12</v>
      </c>
      <c r="G1821" s="3">
        <v>5</v>
      </c>
      <c r="H1821" s="1">
        <v>1953151.22</v>
      </c>
      <c r="I1821" s="1">
        <v>0</v>
      </c>
      <c r="J1821" s="3" t="str">
        <f t="shared" si="56"/>
        <v>&gt;500 000</v>
      </c>
      <c r="K1821" t="str">
        <f t="shared" si="57"/>
        <v>0</v>
      </c>
    </row>
    <row r="1822" spans="1:11" x14ac:dyDescent="0.25">
      <c r="A1822" s="4">
        <v>44805</v>
      </c>
      <c r="B1822" t="s">
        <v>14</v>
      </c>
      <c r="C1822" t="s">
        <v>13</v>
      </c>
      <c r="D1822" s="1">
        <v>2</v>
      </c>
      <c r="E1822" s="2">
        <v>3</v>
      </c>
      <c r="F1822" t="s">
        <v>11</v>
      </c>
      <c r="G1822" s="3">
        <v>2</v>
      </c>
      <c r="H1822" s="1">
        <v>14411.54</v>
      </c>
      <c r="I1822" s="1">
        <v>0</v>
      </c>
      <c r="J1822" s="3" t="str">
        <f t="shared" si="56"/>
        <v>Между 10 000 и 50 000</v>
      </c>
      <c r="K1822" t="str">
        <f t="shared" si="57"/>
        <v>0</v>
      </c>
    </row>
    <row r="1823" spans="1:11" x14ac:dyDescent="0.25">
      <c r="A1823" s="4">
        <v>44805</v>
      </c>
      <c r="B1823" t="s">
        <v>14</v>
      </c>
      <c r="C1823" t="s">
        <v>13</v>
      </c>
      <c r="D1823" s="1">
        <v>3</v>
      </c>
      <c r="E1823" s="2">
        <v>3</v>
      </c>
      <c r="F1823" t="s">
        <v>12</v>
      </c>
      <c r="G1823" s="3">
        <v>1</v>
      </c>
      <c r="H1823" s="1">
        <v>5099.38</v>
      </c>
      <c r="I1823" s="1">
        <v>0</v>
      </c>
      <c r="J1823" s="3" t="str">
        <f t="shared" si="56"/>
        <v>Между 1000 и 10 000</v>
      </c>
      <c r="K1823" t="str">
        <f t="shared" si="57"/>
        <v>0</v>
      </c>
    </row>
    <row r="1824" spans="1:11" x14ac:dyDescent="0.25">
      <c r="A1824" s="4">
        <v>44805</v>
      </c>
      <c r="B1824" t="s">
        <v>14</v>
      </c>
      <c r="C1824" t="s">
        <v>13</v>
      </c>
      <c r="D1824" s="1">
        <v>4</v>
      </c>
      <c r="E1824" s="2">
        <v>3</v>
      </c>
      <c r="F1824" t="s">
        <v>11</v>
      </c>
      <c r="G1824" s="3">
        <v>3</v>
      </c>
      <c r="H1824" s="1">
        <v>135597.26999999999</v>
      </c>
      <c r="I1824" s="1">
        <v>0</v>
      </c>
      <c r="J1824" s="3" t="str">
        <f t="shared" si="56"/>
        <v>Между 100 000 и 500 000</v>
      </c>
      <c r="K1824" t="str">
        <f t="shared" si="57"/>
        <v>0</v>
      </c>
    </row>
    <row r="1825" spans="1:11" x14ac:dyDescent="0.25">
      <c r="A1825" s="4">
        <v>44835</v>
      </c>
      <c r="B1825" t="s">
        <v>14</v>
      </c>
      <c r="C1825" t="s">
        <v>10</v>
      </c>
      <c r="D1825" s="1">
        <v>2</v>
      </c>
      <c r="E1825" s="2">
        <v>3</v>
      </c>
      <c r="F1825" t="s">
        <v>12</v>
      </c>
      <c r="G1825" s="3">
        <v>2</v>
      </c>
      <c r="H1825" s="1">
        <v>23291.85</v>
      </c>
      <c r="I1825" s="1">
        <v>0</v>
      </c>
      <c r="J1825" s="3" t="str">
        <f t="shared" si="56"/>
        <v>Между 10 000 и 50 000</v>
      </c>
      <c r="K1825" t="str">
        <f t="shared" si="57"/>
        <v>0</v>
      </c>
    </row>
    <row r="1826" spans="1:11" x14ac:dyDescent="0.25">
      <c r="A1826" s="4">
        <v>44835</v>
      </c>
      <c r="B1826" t="s">
        <v>14</v>
      </c>
      <c r="C1826" t="s">
        <v>10</v>
      </c>
      <c r="D1826" s="1">
        <v>3</v>
      </c>
      <c r="E1826" s="2">
        <v>3</v>
      </c>
      <c r="F1826" t="s">
        <v>12</v>
      </c>
      <c r="G1826" s="3">
        <v>13</v>
      </c>
      <c r="H1826" s="1">
        <v>2094467.08</v>
      </c>
      <c r="I1826" s="1">
        <v>0</v>
      </c>
      <c r="J1826" s="3" t="str">
        <f t="shared" si="56"/>
        <v>&gt;500 000</v>
      </c>
      <c r="K1826" t="str">
        <f t="shared" si="57"/>
        <v>0</v>
      </c>
    </row>
    <row r="1827" spans="1:11" x14ac:dyDescent="0.25">
      <c r="A1827" s="4">
        <v>44835</v>
      </c>
      <c r="B1827" t="s">
        <v>14</v>
      </c>
      <c r="C1827" t="s">
        <v>13</v>
      </c>
      <c r="D1827" s="1">
        <v>1</v>
      </c>
      <c r="E1827" s="2">
        <v>3</v>
      </c>
      <c r="F1827" t="s">
        <v>11</v>
      </c>
      <c r="G1827" s="3">
        <v>1</v>
      </c>
      <c r="H1827" s="1">
        <v>142157.78</v>
      </c>
      <c r="I1827" s="1">
        <v>0</v>
      </c>
      <c r="J1827" s="3" t="str">
        <f t="shared" si="56"/>
        <v>Между 100 000 и 500 000</v>
      </c>
      <c r="K1827" t="str">
        <f t="shared" si="57"/>
        <v>0</v>
      </c>
    </row>
    <row r="1828" spans="1:11" x14ac:dyDescent="0.25">
      <c r="A1828" s="4">
        <v>44835</v>
      </c>
      <c r="B1828" t="s">
        <v>14</v>
      </c>
      <c r="C1828" t="s">
        <v>13</v>
      </c>
      <c r="D1828" s="1">
        <v>3</v>
      </c>
      <c r="E1828" s="2">
        <v>3</v>
      </c>
      <c r="F1828" t="s">
        <v>11</v>
      </c>
      <c r="G1828" s="3">
        <v>2</v>
      </c>
      <c r="H1828" s="1">
        <v>14733.16</v>
      </c>
      <c r="I1828" s="1">
        <v>0</v>
      </c>
      <c r="J1828" s="3" t="str">
        <f t="shared" si="56"/>
        <v>Между 10 000 и 50 000</v>
      </c>
      <c r="K1828" t="str">
        <f t="shared" si="57"/>
        <v>0</v>
      </c>
    </row>
    <row r="1829" spans="1:11" x14ac:dyDescent="0.25">
      <c r="A1829" s="4">
        <v>44835</v>
      </c>
      <c r="B1829" t="s">
        <v>14</v>
      </c>
      <c r="C1829" t="s">
        <v>13</v>
      </c>
      <c r="D1829" s="1">
        <v>4</v>
      </c>
      <c r="E1829" s="2">
        <v>3</v>
      </c>
      <c r="F1829" t="s">
        <v>12</v>
      </c>
      <c r="G1829" s="3">
        <v>1</v>
      </c>
      <c r="H1829" s="1">
        <v>5237.08</v>
      </c>
      <c r="I1829" s="1">
        <v>0</v>
      </c>
      <c r="J1829" s="3" t="str">
        <f t="shared" si="56"/>
        <v>Между 1000 и 10 000</v>
      </c>
      <c r="K1829" t="str">
        <f t="shared" si="57"/>
        <v>0</v>
      </c>
    </row>
    <row r="1830" spans="1:11" x14ac:dyDescent="0.25">
      <c r="A1830" s="4">
        <v>44866</v>
      </c>
      <c r="B1830" t="s">
        <v>14</v>
      </c>
      <c r="C1830" t="s">
        <v>10</v>
      </c>
      <c r="D1830" s="1">
        <v>1</v>
      </c>
      <c r="E1830" s="2">
        <v>3</v>
      </c>
      <c r="F1830" t="s">
        <v>12</v>
      </c>
      <c r="G1830" s="3">
        <v>13</v>
      </c>
      <c r="H1830" s="1">
        <v>3465201.87</v>
      </c>
      <c r="I1830" s="1">
        <v>0</v>
      </c>
      <c r="J1830" s="3" t="str">
        <f t="shared" si="56"/>
        <v>&gt;500 000</v>
      </c>
      <c r="K1830" t="str">
        <f t="shared" si="57"/>
        <v>0</v>
      </c>
    </row>
    <row r="1831" spans="1:11" x14ac:dyDescent="0.25">
      <c r="A1831" s="4">
        <v>44866</v>
      </c>
      <c r="B1831" t="s">
        <v>14</v>
      </c>
      <c r="C1831" t="s">
        <v>13</v>
      </c>
      <c r="D1831" s="1">
        <v>1</v>
      </c>
      <c r="E1831" s="2">
        <v>3</v>
      </c>
      <c r="F1831" t="s">
        <v>12</v>
      </c>
      <c r="G1831" s="3">
        <v>1</v>
      </c>
      <c r="H1831" s="1">
        <v>9256.7000000000007</v>
      </c>
      <c r="I1831" s="1">
        <v>0</v>
      </c>
      <c r="J1831" s="3" t="str">
        <f t="shared" si="56"/>
        <v>Между 1000 и 10 000</v>
      </c>
      <c r="K1831" t="str">
        <f t="shared" si="57"/>
        <v>0</v>
      </c>
    </row>
    <row r="1832" spans="1:11" x14ac:dyDescent="0.25">
      <c r="A1832" s="4">
        <v>44866</v>
      </c>
      <c r="B1832" t="s">
        <v>14</v>
      </c>
      <c r="C1832" t="s">
        <v>13</v>
      </c>
      <c r="D1832" s="1">
        <v>2</v>
      </c>
      <c r="E1832" s="2">
        <v>3</v>
      </c>
      <c r="F1832" t="s">
        <v>11</v>
      </c>
      <c r="G1832" s="3">
        <v>1</v>
      </c>
      <c r="H1832" s="1">
        <v>145114.9</v>
      </c>
      <c r="I1832" s="1">
        <v>0</v>
      </c>
      <c r="J1832" s="3" t="str">
        <f t="shared" si="56"/>
        <v>Между 100 000 и 500 000</v>
      </c>
      <c r="K1832" t="str">
        <f t="shared" si="57"/>
        <v>0</v>
      </c>
    </row>
    <row r="1833" spans="1:11" x14ac:dyDescent="0.25">
      <c r="A1833" s="4">
        <v>44866</v>
      </c>
      <c r="B1833" t="s">
        <v>14</v>
      </c>
      <c r="C1833" t="s">
        <v>13</v>
      </c>
      <c r="D1833" s="1">
        <v>4</v>
      </c>
      <c r="E1833" s="2">
        <v>3</v>
      </c>
      <c r="F1833" t="s">
        <v>11</v>
      </c>
      <c r="G1833" s="3">
        <v>1</v>
      </c>
      <c r="H1833" s="1">
        <v>12705.09</v>
      </c>
      <c r="I1833" s="1">
        <v>0</v>
      </c>
      <c r="J1833" s="3" t="str">
        <f t="shared" si="56"/>
        <v>Между 10 000 и 50 000</v>
      </c>
      <c r="K1833" t="str">
        <f t="shared" si="57"/>
        <v>0</v>
      </c>
    </row>
    <row r="1834" spans="1:11" x14ac:dyDescent="0.25">
      <c r="A1834" s="4">
        <v>44896</v>
      </c>
      <c r="B1834" t="s">
        <v>14</v>
      </c>
      <c r="C1834" t="s">
        <v>10</v>
      </c>
      <c r="D1834" s="1">
        <v>1</v>
      </c>
      <c r="E1834" s="2">
        <v>3</v>
      </c>
      <c r="F1834" t="s">
        <v>12</v>
      </c>
      <c r="G1834" s="3">
        <v>6</v>
      </c>
      <c r="H1834" s="1">
        <v>698601.53</v>
      </c>
      <c r="I1834" s="1">
        <v>0</v>
      </c>
      <c r="J1834" s="3" t="str">
        <f t="shared" si="56"/>
        <v>&gt;500 000</v>
      </c>
      <c r="K1834" t="str">
        <f t="shared" si="57"/>
        <v>0</v>
      </c>
    </row>
    <row r="1835" spans="1:11" x14ac:dyDescent="0.25">
      <c r="A1835" s="4">
        <v>44896</v>
      </c>
      <c r="B1835" t="s">
        <v>14</v>
      </c>
      <c r="C1835" t="s">
        <v>10</v>
      </c>
      <c r="D1835" s="1">
        <v>2</v>
      </c>
      <c r="E1835" s="2">
        <v>3</v>
      </c>
      <c r="F1835" t="s">
        <v>12</v>
      </c>
      <c r="G1835" s="3">
        <v>7</v>
      </c>
      <c r="H1835" s="1">
        <v>1453071.56</v>
      </c>
      <c r="I1835" s="1">
        <v>0</v>
      </c>
      <c r="J1835" s="3" t="str">
        <f t="shared" si="56"/>
        <v>&gt;500 000</v>
      </c>
      <c r="K1835" t="str">
        <f t="shared" si="57"/>
        <v>0</v>
      </c>
    </row>
    <row r="1836" spans="1:11" x14ac:dyDescent="0.25">
      <c r="A1836" s="4">
        <v>44896</v>
      </c>
      <c r="B1836" t="s">
        <v>14</v>
      </c>
      <c r="C1836" t="s">
        <v>13</v>
      </c>
      <c r="D1836" s="1">
        <v>2</v>
      </c>
      <c r="E1836" s="2">
        <v>3</v>
      </c>
      <c r="F1836" t="s">
        <v>12</v>
      </c>
      <c r="G1836" s="3">
        <v>1</v>
      </c>
      <c r="H1836" s="1">
        <v>9389.98</v>
      </c>
      <c r="I1836" s="1">
        <v>0</v>
      </c>
      <c r="J1836" s="3" t="str">
        <f t="shared" si="56"/>
        <v>Между 1000 и 10 000</v>
      </c>
      <c r="K1836" t="str">
        <f t="shared" si="57"/>
        <v>0</v>
      </c>
    </row>
    <row r="1837" spans="1:11" x14ac:dyDescent="0.25">
      <c r="A1837" s="4">
        <v>44896</v>
      </c>
      <c r="B1837" t="s">
        <v>14</v>
      </c>
      <c r="C1837" t="s">
        <v>13</v>
      </c>
      <c r="D1837" s="1">
        <v>2</v>
      </c>
      <c r="E1837" s="2">
        <v>3</v>
      </c>
      <c r="F1837" t="s">
        <v>11</v>
      </c>
      <c r="G1837" s="3">
        <v>1</v>
      </c>
      <c r="H1837" s="1">
        <v>174609.3</v>
      </c>
      <c r="I1837" s="1">
        <v>0</v>
      </c>
      <c r="J1837" s="3" t="str">
        <f t="shared" si="56"/>
        <v>Между 100 000 и 500 000</v>
      </c>
      <c r="K1837" t="str">
        <f t="shared" si="57"/>
        <v>0</v>
      </c>
    </row>
    <row r="1838" spans="1:11" x14ac:dyDescent="0.25">
      <c r="A1838" s="4">
        <v>44927</v>
      </c>
      <c r="B1838" t="s">
        <v>14</v>
      </c>
      <c r="C1838" t="s">
        <v>10</v>
      </c>
      <c r="D1838" s="1">
        <v>1</v>
      </c>
      <c r="E1838" s="2">
        <v>3</v>
      </c>
      <c r="F1838" t="s">
        <v>12</v>
      </c>
      <c r="G1838" s="3">
        <v>4</v>
      </c>
      <c r="H1838" s="1">
        <v>178362.74</v>
      </c>
      <c r="I1838" s="1">
        <v>0</v>
      </c>
      <c r="J1838" s="3" t="str">
        <f t="shared" si="56"/>
        <v>Между 100 000 и 500 000</v>
      </c>
      <c r="K1838" t="str">
        <f t="shared" si="57"/>
        <v>0</v>
      </c>
    </row>
    <row r="1839" spans="1:11" x14ac:dyDescent="0.25">
      <c r="A1839" s="4">
        <v>44927</v>
      </c>
      <c r="B1839" t="s">
        <v>14</v>
      </c>
      <c r="C1839" t="s">
        <v>10</v>
      </c>
      <c r="D1839" s="1">
        <v>2</v>
      </c>
      <c r="E1839" s="2">
        <v>3</v>
      </c>
      <c r="F1839" t="s">
        <v>12</v>
      </c>
      <c r="G1839" s="3">
        <v>5</v>
      </c>
      <c r="H1839" s="1">
        <v>517235.42</v>
      </c>
      <c r="I1839" s="1">
        <v>0</v>
      </c>
      <c r="J1839" s="3" t="str">
        <f t="shared" si="56"/>
        <v>&gt;500 000</v>
      </c>
      <c r="K1839" t="str">
        <f t="shared" si="57"/>
        <v>0</v>
      </c>
    </row>
    <row r="1840" spans="1:11" x14ac:dyDescent="0.25">
      <c r="A1840" s="4">
        <v>44927</v>
      </c>
      <c r="B1840" t="s">
        <v>14</v>
      </c>
      <c r="C1840" t="s">
        <v>10</v>
      </c>
      <c r="D1840" s="1">
        <v>3</v>
      </c>
      <c r="E1840" s="2">
        <v>3</v>
      </c>
      <c r="F1840" t="s">
        <v>12</v>
      </c>
      <c r="G1840" s="3">
        <v>6</v>
      </c>
      <c r="H1840" s="1">
        <v>1108642.81</v>
      </c>
      <c r="I1840" s="1">
        <v>0</v>
      </c>
      <c r="J1840" s="3" t="str">
        <f t="shared" si="56"/>
        <v>&gt;500 000</v>
      </c>
      <c r="K1840" t="str">
        <f t="shared" si="57"/>
        <v>0</v>
      </c>
    </row>
    <row r="1841" spans="1:11" x14ac:dyDescent="0.25">
      <c r="A1841" s="4">
        <v>44927</v>
      </c>
      <c r="B1841" t="s">
        <v>14</v>
      </c>
      <c r="C1841" t="s">
        <v>13</v>
      </c>
      <c r="D1841" s="1">
        <v>3</v>
      </c>
      <c r="E1841" s="2">
        <v>3</v>
      </c>
      <c r="F1841" t="s">
        <v>12</v>
      </c>
      <c r="G1841" s="3">
        <v>1</v>
      </c>
      <c r="H1841" s="1">
        <v>9596.4699999999993</v>
      </c>
      <c r="I1841" s="1">
        <v>0</v>
      </c>
      <c r="J1841" s="3" t="str">
        <f t="shared" si="56"/>
        <v>Между 1000 и 10 000</v>
      </c>
      <c r="K1841" t="str">
        <f t="shared" si="57"/>
        <v>0</v>
      </c>
    </row>
    <row r="1842" spans="1:11" x14ac:dyDescent="0.25">
      <c r="A1842" s="4">
        <v>44927</v>
      </c>
      <c r="B1842" t="s">
        <v>14</v>
      </c>
      <c r="C1842" t="s">
        <v>13</v>
      </c>
      <c r="D1842" s="1">
        <v>3</v>
      </c>
      <c r="E1842" s="2">
        <v>3</v>
      </c>
      <c r="F1842" t="s">
        <v>11</v>
      </c>
      <c r="G1842" s="3">
        <v>1</v>
      </c>
      <c r="H1842" s="1">
        <v>177872.72</v>
      </c>
      <c r="I1842" s="1">
        <v>0</v>
      </c>
      <c r="J1842" s="3" t="str">
        <f t="shared" si="56"/>
        <v>Между 100 000 и 500 000</v>
      </c>
      <c r="K1842" t="str">
        <f t="shared" si="57"/>
        <v>0</v>
      </c>
    </row>
    <row r="1843" spans="1:11" x14ac:dyDescent="0.25">
      <c r="A1843" s="4">
        <v>44958</v>
      </c>
      <c r="B1843" t="s">
        <v>14</v>
      </c>
      <c r="C1843" t="s">
        <v>10</v>
      </c>
      <c r="D1843" s="1">
        <v>2</v>
      </c>
      <c r="E1843" s="2">
        <v>3</v>
      </c>
      <c r="F1843" t="s">
        <v>12</v>
      </c>
      <c r="G1843" s="3">
        <v>4</v>
      </c>
      <c r="H1843" s="1">
        <v>181556.95</v>
      </c>
      <c r="I1843" s="1">
        <v>0</v>
      </c>
      <c r="J1843" s="3" t="str">
        <f t="shared" si="56"/>
        <v>Между 100 000 и 500 000</v>
      </c>
      <c r="K1843" t="str">
        <f t="shared" si="57"/>
        <v>0</v>
      </c>
    </row>
    <row r="1844" spans="1:11" x14ac:dyDescent="0.25">
      <c r="A1844" s="4">
        <v>44958</v>
      </c>
      <c r="B1844" t="s">
        <v>14</v>
      </c>
      <c r="C1844" t="s">
        <v>10</v>
      </c>
      <c r="D1844" s="1">
        <v>3</v>
      </c>
      <c r="E1844" s="2">
        <v>3</v>
      </c>
      <c r="F1844" t="s">
        <v>12</v>
      </c>
      <c r="G1844" s="3">
        <v>4</v>
      </c>
      <c r="H1844" s="1">
        <v>203978.32</v>
      </c>
      <c r="I1844" s="1">
        <v>0</v>
      </c>
      <c r="J1844" s="3" t="str">
        <f t="shared" si="56"/>
        <v>Между 100 000 и 500 000</v>
      </c>
      <c r="K1844" t="str">
        <f t="shared" si="57"/>
        <v>0</v>
      </c>
    </row>
    <row r="1845" spans="1:11" x14ac:dyDescent="0.25">
      <c r="A1845" s="4">
        <v>44958</v>
      </c>
      <c r="B1845" t="s">
        <v>14</v>
      </c>
      <c r="C1845" t="s">
        <v>13</v>
      </c>
      <c r="D1845" s="1">
        <v>1</v>
      </c>
      <c r="E1845" s="2">
        <v>3</v>
      </c>
      <c r="F1845" t="s">
        <v>11</v>
      </c>
      <c r="G1845" s="3">
        <v>1</v>
      </c>
      <c r="H1845" s="1">
        <v>8823.39</v>
      </c>
      <c r="I1845" s="1">
        <v>0</v>
      </c>
      <c r="J1845" s="3" t="str">
        <f t="shared" si="56"/>
        <v>Между 1000 и 10 000</v>
      </c>
      <c r="K1845" t="str">
        <f t="shared" si="57"/>
        <v>0</v>
      </c>
    </row>
    <row r="1846" spans="1:11" x14ac:dyDescent="0.25">
      <c r="A1846" s="4">
        <v>44958</v>
      </c>
      <c r="B1846" t="s">
        <v>14</v>
      </c>
      <c r="C1846" t="s">
        <v>13</v>
      </c>
      <c r="D1846" s="1">
        <v>4</v>
      </c>
      <c r="E1846" s="2">
        <v>3</v>
      </c>
      <c r="F1846" t="s">
        <v>12</v>
      </c>
      <c r="G1846" s="3">
        <v>1</v>
      </c>
      <c r="H1846" s="1">
        <v>9727.73</v>
      </c>
      <c r="I1846" s="1">
        <v>0</v>
      </c>
      <c r="J1846" s="3" t="str">
        <f t="shared" si="56"/>
        <v>Между 1000 и 10 000</v>
      </c>
      <c r="K1846" t="str">
        <f t="shared" si="57"/>
        <v>0</v>
      </c>
    </row>
    <row r="1847" spans="1:11" x14ac:dyDescent="0.25">
      <c r="A1847" s="4">
        <v>44958</v>
      </c>
      <c r="B1847" t="s">
        <v>14</v>
      </c>
      <c r="C1847" t="s">
        <v>13</v>
      </c>
      <c r="D1847" s="1">
        <v>4</v>
      </c>
      <c r="E1847" s="2">
        <v>3</v>
      </c>
      <c r="F1847" t="s">
        <v>11</v>
      </c>
      <c r="G1847" s="3">
        <v>1</v>
      </c>
      <c r="H1847" s="1">
        <v>180850.06</v>
      </c>
      <c r="I1847" s="1">
        <v>0</v>
      </c>
      <c r="J1847" s="3" t="str">
        <f t="shared" si="56"/>
        <v>Между 100 000 и 500 000</v>
      </c>
      <c r="K1847" t="str">
        <f t="shared" si="57"/>
        <v>0</v>
      </c>
    </row>
    <row r="1848" spans="1:11" x14ac:dyDescent="0.25">
      <c r="A1848" s="4">
        <v>44986</v>
      </c>
      <c r="B1848" t="s">
        <v>14</v>
      </c>
      <c r="C1848" t="s">
        <v>10</v>
      </c>
      <c r="D1848" s="1">
        <v>3</v>
      </c>
      <c r="E1848" s="2">
        <v>3</v>
      </c>
      <c r="F1848" t="s">
        <v>12</v>
      </c>
      <c r="G1848" s="3">
        <v>3</v>
      </c>
      <c r="H1848" s="1">
        <v>969053.49</v>
      </c>
      <c r="I1848" s="1">
        <v>0</v>
      </c>
      <c r="J1848" s="3" t="str">
        <f t="shared" si="56"/>
        <v>&gt;500 000</v>
      </c>
      <c r="K1848" t="str">
        <f t="shared" si="57"/>
        <v>0</v>
      </c>
    </row>
    <row r="1849" spans="1:11" x14ac:dyDescent="0.25">
      <c r="A1849" s="4">
        <v>44986</v>
      </c>
      <c r="B1849" t="s">
        <v>14</v>
      </c>
      <c r="C1849" t="s">
        <v>13</v>
      </c>
      <c r="D1849" s="1">
        <v>1</v>
      </c>
      <c r="E1849" s="2">
        <v>3</v>
      </c>
      <c r="F1849" t="s">
        <v>12</v>
      </c>
      <c r="G1849" s="3">
        <v>1</v>
      </c>
      <c r="H1849" s="1">
        <v>17756.29</v>
      </c>
      <c r="I1849" s="1">
        <v>0</v>
      </c>
      <c r="J1849" s="3" t="str">
        <f t="shared" si="56"/>
        <v>Между 10 000 и 50 000</v>
      </c>
      <c r="K1849" t="str">
        <f t="shared" si="57"/>
        <v>0</v>
      </c>
    </row>
    <row r="1850" spans="1:11" x14ac:dyDescent="0.25">
      <c r="A1850" s="4">
        <v>45047</v>
      </c>
      <c r="B1850" t="s">
        <v>14</v>
      </c>
      <c r="C1850" t="s">
        <v>10</v>
      </c>
      <c r="D1850" s="1">
        <v>3</v>
      </c>
      <c r="E1850" s="2">
        <v>3</v>
      </c>
      <c r="F1850" t="s">
        <v>12</v>
      </c>
      <c r="G1850" s="3">
        <v>4</v>
      </c>
      <c r="H1850" s="1">
        <v>459626.62</v>
      </c>
      <c r="I1850" s="1">
        <v>0</v>
      </c>
      <c r="J1850" s="3" t="str">
        <f t="shared" si="56"/>
        <v>Между 100 000 и 500 000</v>
      </c>
      <c r="K1850" t="str">
        <f t="shared" si="57"/>
        <v>0</v>
      </c>
    </row>
    <row r="1851" spans="1:11" x14ac:dyDescent="0.25">
      <c r="A1851" s="4">
        <v>45078</v>
      </c>
      <c r="B1851" t="s">
        <v>14</v>
      </c>
      <c r="C1851" t="s">
        <v>10</v>
      </c>
      <c r="D1851" s="1">
        <v>1</v>
      </c>
      <c r="E1851" s="2">
        <v>3</v>
      </c>
      <c r="F1851" t="s">
        <v>12</v>
      </c>
      <c r="G1851" s="3">
        <v>29</v>
      </c>
      <c r="H1851" s="1">
        <v>6977534.6299999999</v>
      </c>
      <c r="I1851" s="1">
        <v>0</v>
      </c>
      <c r="J1851" s="3" t="str">
        <f t="shared" si="56"/>
        <v>&gt;500 000</v>
      </c>
      <c r="K1851" t="str">
        <f t="shared" si="57"/>
        <v>0</v>
      </c>
    </row>
    <row r="1852" spans="1:11" x14ac:dyDescent="0.25">
      <c r="A1852" s="4">
        <v>45078</v>
      </c>
      <c r="B1852" t="s">
        <v>14</v>
      </c>
      <c r="C1852" t="s">
        <v>10</v>
      </c>
      <c r="D1852" s="1">
        <v>2</v>
      </c>
      <c r="E1852" s="2">
        <v>3</v>
      </c>
      <c r="F1852" t="s">
        <v>12</v>
      </c>
      <c r="G1852" s="3">
        <v>16</v>
      </c>
      <c r="H1852" s="1">
        <v>2722688.15</v>
      </c>
      <c r="I1852" s="1">
        <v>0</v>
      </c>
      <c r="J1852" s="3" t="str">
        <f t="shared" si="56"/>
        <v>&gt;500 000</v>
      </c>
      <c r="K1852" t="str">
        <f t="shared" si="57"/>
        <v>0</v>
      </c>
    </row>
    <row r="1853" spans="1:11" x14ac:dyDescent="0.25">
      <c r="A1853" s="4">
        <v>45078</v>
      </c>
      <c r="B1853" t="s">
        <v>14</v>
      </c>
      <c r="C1853" t="s">
        <v>10</v>
      </c>
      <c r="D1853" s="1">
        <v>3</v>
      </c>
      <c r="E1853" s="2">
        <v>3</v>
      </c>
      <c r="F1853" t="s">
        <v>12</v>
      </c>
      <c r="G1853" s="3">
        <v>7</v>
      </c>
      <c r="H1853" s="1">
        <v>243687.46</v>
      </c>
      <c r="I1853" s="1">
        <v>0</v>
      </c>
      <c r="J1853" s="3" t="str">
        <f t="shared" si="56"/>
        <v>Между 100 000 и 500 000</v>
      </c>
      <c r="K1853" t="str">
        <f t="shared" si="57"/>
        <v>0</v>
      </c>
    </row>
    <row r="1854" spans="1:11" x14ac:dyDescent="0.25">
      <c r="A1854" s="4">
        <v>45078</v>
      </c>
      <c r="B1854" t="s">
        <v>14</v>
      </c>
      <c r="C1854" t="s">
        <v>13</v>
      </c>
      <c r="D1854" s="1">
        <v>1</v>
      </c>
      <c r="E1854" s="2">
        <v>3</v>
      </c>
      <c r="F1854" t="s">
        <v>12</v>
      </c>
      <c r="G1854" s="3">
        <v>1</v>
      </c>
      <c r="H1854" s="1">
        <v>26933.42</v>
      </c>
      <c r="I1854" s="1">
        <v>0</v>
      </c>
      <c r="J1854" s="3" t="str">
        <f t="shared" si="56"/>
        <v>Между 10 000 и 50 000</v>
      </c>
      <c r="K1854" t="str">
        <f t="shared" si="57"/>
        <v>0</v>
      </c>
    </row>
    <row r="1855" spans="1:11" x14ac:dyDescent="0.25">
      <c r="A1855" s="4">
        <v>45078</v>
      </c>
      <c r="B1855" t="s">
        <v>14</v>
      </c>
      <c r="C1855" t="s">
        <v>13</v>
      </c>
      <c r="D1855" s="1">
        <v>1</v>
      </c>
      <c r="E1855" s="2">
        <v>3</v>
      </c>
      <c r="F1855" t="s">
        <v>11</v>
      </c>
      <c r="G1855" s="3">
        <v>6</v>
      </c>
      <c r="H1855" s="1">
        <v>225914.53</v>
      </c>
      <c r="I1855" s="1">
        <v>0</v>
      </c>
      <c r="J1855" s="3" t="str">
        <f t="shared" si="56"/>
        <v>Между 100 000 и 500 000</v>
      </c>
      <c r="K1855" t="str">
        <f t="shared" si="57"/>
        <v>0</v>
      </c>
    </row>
    <row r="1856" spans="1:11" x14ac:dyDescent="0.25">
      <c r="A1856" s="4">
        <v>44562</v>
      </c>
      <c r="B1856" t="s">
        <v>14</v>
      </c>
      <c r="C1856" t="s">
        <v>13</v>
      </c>
      <c r="D1856" s="1">
        <v>3</v>
      </c>
      <c r="E1856" s="2">
        <v>4</v>
      </c>
      <c r="F1856" t="s">
        <v>12</v>
      </c>
      <c r="G1856" s="3">
        <v>1</v>
      </c>
      <c r="H1856" s="1">
        <v>6744.36</v>
      </c>
      <c r="I1856" s="1">
        <v>0</v>
      </c>
      <c r="J1856" s="3" t="str">
        <f t="shared" si="56"/>
        <v>Между 1000 и 10 000</v>
      </c>
      <c r="K1856" t="str">
        <f t="shared" si="57"/>
        <v>0</v>
      </c>
    </row>
    <row r="1857" spans="1:11" x14ac:dyDescent="0.25">
      <c r="A1857" s="4">
        <v>44562</v>
      </c>
      <c r="B1857" t="s">
        <v>14</v>
      </c>
      <c r="C1857" t="s">
        <v>10</v>
      </c>
      <c r="D1857" s="1">
        <v>1</v>
      </c>
      <c r="E1857" s="2">
        <v>4</v>
      </c>
      <c r="F1857" t="s">
        <v>12</v>
      </c>
      <c r="G1857" s="3">
        <v>32</v>
      </c>
      <c r="H1857" s="1">
        <v>5427551.46</v>
      </c>
      <c r="I1857" s="1">
        <v>0</v>
      </c>
      <c r="J1857" s="3" t="str">
        <f t="shared" si="56"/>
        <v>&gt;500 000</v>
      </c>
      <c r="K1857" t="str">
        <f t="shared" si="57"/>
        <v>0</v>
      </c>
    </row>
    <row r="1858" spans="1:11" x14ac:dyDescent="0.25">
      <c r="A1858" s="4">
        <v>44562</v>
      </c>
      <c r="B1858" t="s">
        <v>14</v>
      </c>
      <c r="C1858" t="s">
        <v>13</v>
      </c>
      <c r="D1858" s="1">
        <v>1</v>
      </c>
      <c r="E1858" s="2">
        <v>4</v>
      </c>
      <c r="F1858" t="s">
        <v>11</v>
      </c>
      <c r="G1858" s="3">
        <v>1</v>
      </c>
      <c r="H1858" s="1">
        <v>59225.46</v>
      </c>
      <c r="I1858" s="1">
        <v>0</v>
      </c>
      <c r="J1858" s="3" t="str">
        <f t="shared" si="56"/>
        <v>Между 50 000 и 100 000</v>
      </c>
      <c r="K1858" t="str">
        <f t="shared" si="57"/>
        <v>0</v>
      </c>
    </row>
    <row r="1859" spans="1:11" x14ac:dyDescent="0.25">
      <c r="A1859" s="4">
        <v>44562</v>
      </c>
      <c r="B1859" t="s">
        <v>14</v>
      </c>
      <c r="C1859" t="s">
        <v>13</v>
      </c>
      <c r="D1859" s="1">
        <v>3</v>
      </c>
      <c r="E1859" s="2">
        <v>4</v>
      </c>
      <c r="F1859" t="s">
        <v>11</v>
      </c>
      <c r="G1859" s="3">
        <v>1</v>
      </c>
      <c r="H1859" s="1">
        <v>5035.47</v>
      </c>
      <c r="I1859" s="1">
        <v>0</v>
      </c>
      <c r="J1859" s="3" t="str">
        <f t="shared" si="56"/>
        <v>Между 1000 и 10 000</v>
      </c>
      <c r="K1859" t="str">
        <f t="shared" si="57"/>
        <v>0</v>
      </c>
    </row>
    <row r="1860" spans="1:11" x14ac:dyDescent="0.25">
      <c r="A1860" s="4">
        <v>44562</v>
      </c>
      <c r="B1860" t="s">
        <v>14</v>
      </c>
      <c r="C1860" t="s">
        <v>13</v>
      </c>
      <c r="D1860" s="1">
        <v>4</v>
      </c>
      <c r="E1860" s="2">
        <v>4</v>
      </c>
      <c r="F1860" t="s">
        <v>11</v>
      </c>
      <c r="G1860" s="3">
        <v>1</v>
      </c>
      <c r="H1860" s="1">
        <v>228397.11</v>
      </c>
      <c r="I1860" s="1">
        <v>0</v>
      </c>
      <c r="J1860" s="3" t="str">
        <f t="shared" ref="J1860:J1923" si="58">IF(H1860&lt;1000,"&lt;1000",IF(AND(H1860&gt;1000,H1860&lt;10000),"Между 1000 и 10 000",IF(AND(H1860&gt;10000,H1860&lt;50000),"Между 10 000 и 50 000",IF(AND(H1860&gt;50000,H1860&lt;100000),"Между 50 000 и 100 000",IF(AND(H1860&gt;100000,H1860&lt;500000),"Между 100 000 и 500 000","&gt;500 000")))))</f>
        <v>Между 100 000 и 500 000</v>
      </c>
      <c r="K1860" t="str">
        <f t="shared" ref="K1860:K1923" si="59">IF(I1860=0,"0",IF(I1860&lt;1000,"&lt;1000",IF(AND(I1860&gt;1000,I1860&lt;10000),"Между 1000 и 10 000",IF(AND(I1860&gt;10000,I1860&lt;50000),"Между 10 000 и 50 000",IF(AND(I1860&gt;50000,I1860&lt;100000),"Между 50 000 и 100 000",IF(AND(I1860&gt;100000,I1860&lt;500000),"Между 100 000 и 500 000",IF(AND(I1860&gt;500000,I1860&lt;1000000),"Между 500 000 и 1 000 000","&gt;1 000 000")))))))</f>
        <v>0</v>
      </c>
    </row>
    <row r="1861" spans="1:11" x14ac:dyDescent="0.25">
      <c r="A1861" s="4">
        <v>44593</v>
      </c>
      <c r="B1861" t="s">
        <v>14</v>
      </c>
      <c r="C1861" t="s">
        <v>10</v>
      </c>
      <c r="D1861" s="1">
        <v>2</v>
      </c>
      <c r="E1861" s="2">
        <v>4</v>
      </c>
      <c r="F1861" t="s">
        <v>12</v>
      </c>
      <c r="G1861" s="3">
        <v>20</v>
      </c>
      <c r="H1861" s="1">
        <v>3033453.36</v>
      </c>
      <c r="I1861" s="1">
        <v>0</v>
      </c>
      <c r="J1861" s="3" t="str">
        <f t="shared" si="58"/>
        <v>&gt;500 000</v>
      </c>
      <c r="K1861" t="str">
        <f t="shared" si="59"/>
        <v>0</v>
      </c>
    </row>
    <row r="1862" spans="1:11" x14ac:dyDescent="0.25">
      <c r="A1862" s="4">
        <v>44593</v>
      </c>
      <c r="B1862" t="s">
        <v>14</v>
      </c>
      <c r="C1862" t="s">
        <v>10</v>
      </c>
      <c r="D1862" s="1">
        <v>3</v>
      </c>
      <c r="E1862" s="2">
        <v>4</v>
      </c>
      <c r="F1862" t="s">
        <v>12</v>
      </c>
      <c r="G1862" s="3">
        <v>76</v>
      </c>
      <c r="H1862" s="1">
        <v>10779499.58</v>
      </c>
      <c r="I1862" s="1">
        <v>0</v>
      </c>
      <c r="J1862" s="3" t="str">
        <f t="shared" si="58"/>
        <v>&gt;500 000</v>
      </c>
      <c r="K1862" t="str">
        <f t="shared" si="59"/>
        <v>0</v>
      </c>
    </row>
    <row r="1863" spans="1:11" x14ac:dyDescent="0.25">
      <c r="A1863" s="4">
        <v>44593</v>
      </c>
      <c r="B1863" t="s">
        <v>14</v>
      </c>
      <c r="C1863" t="s">
        <v>13</v>
      </c>
      <c r="D1863" s="1">
        <v>3</v>
      </c>
      <c r="E1863" s="2">
        <v>4</v>
      </c>
      <c r="F1863" t="s">
        <v>11</v>
      </c>
      <c r="G1863" s="3">
        <v>3</v>
      </c>
      <c r="H1863" s="1">
        <v>464901.32</v>
      </c>
      <c r="I1863" s="1">
        <v>0</v>
      </c>
      <c r="J1863" s="3" t="str">
        <f t="shared" si="58"/>
        <v>Между 100 000 и 500 000</v>
      </c>
      <c r="K1863" t="str">
        <f t="shared" si="59"/>
        <v>0</v>
      </c>
    </row>
    <row r="1864" spans="1:11" x14ac:dyDescent="0.25">
      <c r="A1864" s="4">
        <v>44593</v>
      </c>
      <c r="B1864" t="s">
        <v>14</v>
      </c>
      <c r="C1864" t="s">
        <v>13</v>
      </c>
      <c r="D1864" s="1">
        <v>4</v>
      </c>
      <c r="E1864" s="2">
        <v>4</v>
      </c>
      <c r="F1864" t="s">
        <v>12</v>
      </c>
      <c r="G1864" s="3">
        <v>1</v>
      </c>
      <c r="H1864" s="1">
        <v>6845.41</v>
      </c>
      <c r="I1864" s="1">
        <v>0</v>
      </c>
      <c r="J1864" s="3" t="str">
        <f t="shared" si="58"/>
        <v>Между 1000 и 10 000</v>
      </c>
      <c r="K1864" t="str">
        <f t="shared" si="59"/>
        <v>0</v>
      </c>
    </row>
    <row r="1865" spans="1:11" x14ac:dyDescent="0.25">
      <c r="A1865" s="4">
        <v>44593</v>
      </c>
      <c r="B1865" t="s">
        <v>14</v>
      </c>
      <c r="C1865" t="s">
        <v>13</v>
      </c>
      <c r="D1865" s="1">
        <v>4</v>
      </c>
      <c r="E1865" s="2">
        <v>4</v>
      </c>
      <c r="F1865" t="s">
        <v>11</v>
      </c>
      <c r="G1865" s="3">
        <v>1</v>
      </c>
      <c r="H1865" s="1">
        <v>5133.75</v>
      </c>
      <c r="I1865" s="1">
        <v>0</v>
      </c>
      <c r="J1865" s="3" t="str">
        <f t="shared" si="58"/>
        <v>Между 1000 и 10 000</v>
      </c>
      <c r="K1865" t="str">
        <f t="shared" si="59"/>
        <v>0</v>
      </c>
    </row>
    <row r="1866" spans="1:11" x14ac:dyDescent="0.25">
      <c r="A1866" s="4">
        <v>44621</v>
      </c>
      <c r="B1866" t="s">
        <v>14</v>
      </c>
      <c r="C1866" t="s">
        <v>10</v>
      </c>
      <c r="D1866" s="1">
        <v>1</v>
      </c>
      <c r="E1866" s="2">
        <v>4</v>
      </c>
      <c r="F1866" t="s">
        <v>12</v>
      </c>
      <c r="G1866" s="3">
        <v>34</v>
      </c>
      <c r="H1866" s="1">
        <v>5742007.8899999997</v>
      </c>
      <c r="I1866" s="1">
        <v>0</v>
      </c>
      <c r="J1866" s="3" t="str">
        <f t="shared" si="58"/>
        <v>&gt;500 000</v>
      </c>
      <c r="K1866" t="str">
        <f t="shared" si="59"/>
        <v>0</v>
      </c>
    </row>
    <row r="1867" spans="1:11" x14ac:dyDescent="0.25">
      <c r="A1867" s="4">
        <v>44621</v>
      </c>
      <c r="B1867" t="s">
        <v>14</v>
      </c>
      <c r="C1867" t="s">
        <v>10</v>
      </c>
      <c r="D1867" s="1">
        <v>3</v>
      </c>
      <c r="E1867" s="2">
        <v>4</v>
      </c>
      <c r="F1867" t="s">
        <v>12</v>
      </c>
      <c r="G1867" s="3">
        <v>16</v>
      </c>
      <c r="H1867" s="1">
        <v>2089272.68</v>
      </c>
      <c r="I1867" s="1">
        <v>0</v>
      </c>
      <c r="J1867" s="3" t="str">
        <f t="shared" si="58"/>
        <v>&gt;500 000</v>
      </c>
      <c r="K1867" t="str">
        <f t="shared" si="59"/>
        <v>0</v>
      </c>
    </row>
    <row r="1868" spans="1:11" x14ac:dyDescent="0.25">
      <c r="A1868" s="4">
        <v>44621</v>
      </c>
      <c r="B1868" t="s">
        <v>14</v>
      </c>
      <c r="C1868" t="s">
        <v>13</v>
      </c>
      <c r="D1868" s="1">
        <v>4</v>
      </c>
      <c r="E1868" s="2">
        <v>4</v>
      </c>
      <c r="F1868" t="s">
        <v>11</v>
      </c>
      <c r="G1868" s="3">
        <v>3</v>
      </c>
      <c r="H1868" s="1">
        <v>474085.18</v>
      </c>
      <c r="I1868" s="1">
        <v>0</v>
      </c>
      <c r="J1868" s="3" t="str">
        <f t="shared" si="58"/>
        <v>Между 100 000 и 500 000</v>
      </c>
      <c r="K1868" t="str">
        <f t="shared" si="59"/>
        <v>0</v>
      </c>
    </row>
    <row r="1869" spans="1:11" x14ac:dyDescent="0.25">
      <c r="A1869" s="4">
        <v>44652</v>
      </c>
      <c r="B1869" t="s">
        <v>14</v>
      </c>
      <c r="C1869" t="s">
        <v>10</v>
      </c>
      <c r="D1869" s="1">
        <v>1</v>
      </c>
      <c r="E1869" s="2">
        <v>4</v>
      </c>
      <c r="F1869" t="s">
        <v>12</v>
      </c>
      <c r="G1869" s="3">
        <v>80</v>
      </c>
      <c r="H1869" s="1">
        <v>15507891.76</v>
      </c>
      <c r="I1869" s="1">
        <v>0</v>
      </c>
      <c r="J1869" s="3" t="str">
        <f t="shared" si="58"/>
        <v>&gt;500 000</v>
      </c>
      <c r="K1869" t="str">
        <f t="shared" si="59"/>
        <v>0</v>
      </c>
    </row>
    <row r="1870" spans="1:11" x14ac:dyDescent="0.25">
      <c r="A1870" s="4">
        <v>44652</v>
      </c>
      <c r="B1870" t="s">
        <v>14</v>
      </c>
      <c r="C1870" t="s">
        <v>10</v>
      </c>
      <c r="D1870" s="1">
        <v>2</v>
      </c>
      <c r="E1870" s="2">
        <v>4</v>
      </c>
      <c r="F1870" t="s">
        <v>12</v>
      </c>
      <c r="G1870" s="3">
        <v>24</v>
      </c>
      <c r="H1870" s="1">
        <v>3940527.16</v>
      </c>
      <c r="I1870" s="1">
        <v>0</v>
      </c>
      <c r="J1870" s="3" t="str">
        <f t="shared" si="58"/>
        <v>&gt;500 000</v>
      </c>
      <c r="K1870" t="str">
        <f t="shared" si="59"/>
        <v>0</v>
      </c>
    </row>
    <row r="1871" spans="1:11" x14ac:dyDescent="0.25">
      <c r="A1871" s="4">
        <v>44652</v>
      </c>
      <c r="B1871" t="s">
        <v>14</v>
      </c>
      <c r="C1871" t="s">
        <v>10</v>
      </c>
      <c r="D1871" s="1">
        <v>3</v>
      </c>
      <c r="E1871" s="2">
        <v>4</v>
      </c>
      <c r="F1871" t="s">
        <v>12</v>
      </c>
      <c r="G1871" s="3">
        <v>14</v>
      </c>
      <c r="H1871" s="1">
        <v>1998614.64</v>
      </c>
      <c r="I1871" s="1">
        <v>0</v>
      </c>
      <c r="J1871" s="3" t="str">
        <f t="shared" si="58"/>
        <v>&gt;500 000</v>
      </c>
      <c r="K1871" t="str">
        <f t="shared" si="59"/>
        <v>0</v>
      </c>
    </row>
    <row r="1872" spans="1:11" x14ac:dyDescent="0.25">
      <c r="A1872" s="4">
        <v>44682</v>
      </c>
      <c r="B1872" t="s">
        <v>14</v>
      </c>
      <c r="C1872" t="s">
        <v>10</v>
      </c>
      <c r="D1872" s="1">
        <v>1</v>
      </c>
      <c r="E1872" s="2">
        <v>4</v>
      </c>
      <c r="F1872" t="s">
        <v>12</v>
      </c>
      <c r="G1872" s="3">
        <v>55</v>
      </c>
      <c r="H1872" s="1">
        <v>10217699.859999999</v>
      </c>
      <c r="I1872" s="1">
        <v>0</v>
      </c>
      <c r="J1872" s="3" t="str">
        <f t="shared" si="58"/>
        <v>&gt;500 000</v>
      </c>
      <c r="K1872" t="str">
        <f t="shared" si="59"/>
        <v>0</v>
      </c>
    </row>
    <row r="1873" spans="1:11" x14ac:dyDescent="0.25">
      <c r="A1873" s="4">
        <v>44682</v>
      </c>
      <c r="B1873" t="s">
        <v>14</v>
      </c>
      <c r="C1873" t="s">
        <v>10</v>
      </c>
      <c r="D1873" s="1">
        <v>2</v>
      </c>
      <c r="E1873" s="2">
        <v>4</v>
      </c>
      <c r="F1873" t="s">
        <v>12</v>
      </c>
      <c r="G1873" s="3">
        <v>67</v>
      </c>
      <c r="H1873" s="1">
        <v>12521546.359999999</v>
      </c>
      <c r="I1873" s="1">
        <v>0</v>
      </c>
      <c r="J1873" s="3" t="str">
        <f t="shared" si="58"/>
        <v>&gt;500 000</v>
      </c>
      <c r="K1873" t="str">
        <f t="shared" si="59"/>
        <v>0</v>
      </c>
    </row>
    <row r="1874" spans="1:11" x14ac:dyDescent="0.25">
      <c r="A1874" s="4">
        <v>44682</v>
      </c>
      <c r="B1874" t="s">
        <v>14</v>
      </c>
      <c r="C1874" t="s">
        <v>10</v>
      </c>
      <c r="D1874" s="1">
        <v>3</v>
      </c>
      <c r="E1874" s="2">
        <v>4</v>
      </c>
      <c r="F1874" t="s">
        <v>12</v>
      </c>
      <c r="G1874" s="3">
        <v>21</v>
      </c>
      <c r="H1874" s="1">
        <v>3272118.92</v>
      </c>
      <c r="I1874" s="1">
        <v>0</v>
      </c>
      <c r="J1874" s="3" t="str">
        <f t="shared" si="58"/>
        <v>&gt;500 000</v>
      </c>
      <c r="K1874" t="str">
        <f t="shared" si="59"/>
        <v>0</v>
      </c>
    </row>
    <row r="1875" spans="1:11" x14ac:dyDescent="0.25">
      <c r="A1875" s="4">
        <v>44682</v>
      </c>
      <c r="B1875" t="s">
        <v>14</v>
      </c>
      <c r="C1875" t="s">
        <v>13</v>
      </c>
      <c r="D1875" s="1">
        <v>3</v>
      </c>
      <c r="E1875" s="2">
        <v>4</v>
      </c>
      <c r="F1875" t="s">
        <v>11</v>
      </c>
      <c r="G1875" s="3">
        <v>2</v>
      </c>
      <c r="H1875" s="1">
        <v>488789.2</v>
      </c>
      <c r="I1875" s="1">
        <v>0</v>
      </c>
      <c r="J1875" s="3" t="str">
        <f t="shared" si="58"/>
        <v>Между 100 000 и 500 000</v>
      </c>
      <c r="K1875" t="str">
        <f t="shared" si="59"/>
        <v>0</v>
      </c>
    </row>
    <row r="1876" spans="1:11" x14ac:dyDescent="0.25">
      <c r="A1876" s="4">
        <v>44713</v>
      </c>
      <c r="B1876" t="s">
        <v>14</v>
      </c>
      <c r="C1876" t="s">
        <v>10</v>
      </c>
      <c r="D1876" s="1">
        <v>2</v>
      </c>
      <c r="E1876" s="2">
        <v>4</v>
      </c>
      <c r="F1876" t="s">
        <v>12</v>
      </c>
      <c r="G1876" s="3">
        <v>46</v>
      </c>
      <c r="H1876" s="1">
        <v>8484868.8599999994</v>
      </c>
      <c r="I1876" s="1">
        <v>0</v>
      </c>
      <c r="J1876" s="3" t="str">
        <f t="shared" si="58"/>
        <v>&gt;500 000</v>
      </c>
      <c r="K1876" t="str">
        <f t="shared" si="59"/>
        <v>0</v>
      </c>
    </row>
    <row r="1877" spans="1:11" x14ac:dyDescent="0.25">
      <c r="A1877" s="4">
        <v>44713</v>
      </c>
      <c r="B1877" t="s">
        <v>14</v>
      </c>
      <c r="C1877" t="s">
        <v>10</v>
      </c>
      <c r="D1877" s="1">
        <v>3</v>
      </c>
      <c r="E1877" s="2">
        <v>4</v>
      </c>
      <c r="F1877" t="s">
        <v>12</v>
      </c>
      <c r="G1877" s="3">
        <v>63</v>
      </c>
      <c r="H1877" s="1">
        <v>11973175.41</v>
      </c>
      <c r="I1877" s="1">
        <v>0</v>
      </c>
      <c r="J1877" s="3" t="str">
        <f t="shared" si="58"/>
        <v>&gt;500 000</v>
      </c>
      <c r="K1877" t="str">
        <f t="shared" si="59"/>
        <v>0</v>
      </c>
    </row>
    <row r="1878" spans="1:11" x14ac:dyDescent="0.25">
      <c r="A1878" s="4">
        <v>44713</v>
      </c>
      <c r="B1878" t="s">
        <v>14</v>
      </c>
      <c r="C1878" t="s">
        <v>13</v>
      </c>
      <c r="D1878" s="1">
        <v>4</v>
      </c>
      <c r="E1878" s="2">
        <v>4</v>
      </c>
      <c r="F1878" t="s">
        <v>11</v>
      </c>
      <c r="G1878" s="3">
        <v>1</v>
      </c>
      <c r="H1878" s="1">
        <v>231148.49</v>
      </c>
      <c r="I1878" s="1">
        <v>0</v>
      </c>
      <c r="J1878" s="3" t="str">
        <f t="shared" si="58"/>
        <v>Между 100 000 и 500 000</v>
      </c>
      <c r="K1878" t="str">
        <f t="shared" si="59"/>
        <v>0</v>
      </c>
    </row>
    <row r="1879" spans="1:11" x14ac:dyDescent="0.25">
      <c r="A1879" s="4">
        <v>44743</v>
      </c>
      <c r="B1879" t="s">
        <v>14</v>
      </c>
      <c r="C1879" t="s">
        <v>10</v>
      </c>
      <c r="D1879" s="1">
        <v>3</v>
      </c>
      <c r="E1879" s="2">
        <v>4</v>
      </c>
      <c r="F1879" t="s">
        <v>12</v>
      </c>
      <c r="G1879" s="3">
        <v>37</v>
      </c>
      <c r="H1879" s="1">
        <v>7703625.5800000001</v>
      </c>
      <c r="I1879" s="1">
        <v>0</v>
      </c>
      <c r="J1879" s="3" t="str">
        <f t="shared" si="58"/>
        <v>&gt;500 000</v>
      </c>
      <c r="K1879" t="str">
        <f t="shared" si="59"/>
        <v>0</v>
      </c>
    </row>
    <row r="1880" spans="1:11" x14ac:dyDescent="0.25">
      <c r="A1880" s="4">
        <v>44743</v>
      </c>
      <c r="B1880" t="s">
        <v>14</v>
      </c>
      <c r="C1880" t="s">
        <v>13</v>
      </c>
      <c r="D1880" s="1">
        <v>2</v>
      </c>
      <c r="E1880" s="2">
        <v>4</v>
      </c>
      <c r="F1880" t="s">
        <v>11</v>
      </c>
      <c r="G1880" s="3">
        <v>1</v>
      </c>
      <c r="H1880" s="1">
        <v>221236.59</v>
      </c>
      <c r="I1880" s="1">
        <v>0</v>
      </c>
      <c r="J1880" s="3" t="str">
        <f t="shared" si="58"/>
        <v>Между 100 000 и 500 000</v>
      </c>
      <c r="K1880" t="str">
        <f t="shared" si="59"/>
        <v>0</v>
      </c>
    </row>
    <row r="1881" spans="1:11" x14ac:dyDescent="0.25">
      <c r="A1881" s="4">
        <v>44774</v>
      </c>
      <c r="B1881" t="s">
        <v>14</v>
      </c>
      <c r="C1881" t="s">
        <v>13</v>
      </c>
      <c r="D1881" s="1">
        <v>1</v>
      </c>
      <c r="E1881" s="2">
        <v>4</v>
      </c>
      <c r="F1881" t="s">
        <v>12</v>
      </c>
      <c r="G1881" s="3">
        <v>1</v>
      </c>
      <c r="H1881" s="1">
        <v>7910.29</v>
      </c>
      <c r="I1881" s="1">
        <v>0</v>
      </c>
      <c r="J1881" s="3" t="str">
        <f t="shared" si="58"/>
        <v>Между 1000 и 10 000</v>
      </c>
      <c r="K1881" t="str">
        <f t="shared" si="59"/>
        <v>0</v>
      </c>
    </row>
    <row r="1882" spans="1:11" x14ac:dyDescent="0.25">
      <c r="A1882" s="4">
        <v>44774</v>
      </c>
      <c r="B1882" t="s">
        <v>14</v>
      </c>
      <c r="C1882" t="s">
        <v>13</v>
      </c>
      <c r="D1882" s="1">
        <v>1</v>
      </c>
      <c r="E1882" s="2">
        <v>4</v>
      </c>
      <c r="F1882" t="s">
        <v>11</v>
      </c>
      <c r="G1882" s="3">
        <v>3</v>
      </c>
      <c r="H1882" s="1">
        <v>362543.28</v>
      </c>
      <c r="I1882" s="1">
        <v>0</v>
      </c>
      <c r="J1882" s="3" t="str">
        <f t="shared" si="58"/>
        <v>Между 100 000 и 500 000</v>
      </c>
      <c r="K1882" t="str">
        <f t="shared" si="59"/>
        <v>0</v>
      </c>
    </row>
    <row r="1883" spans="1:11" x14ac:dyDescent="0.25">
      <c r="A1883" s="4">
        <v>44774</v>
      </c>
      <c r="B1883" t="s">
        <v>14</v>
      </c>
      <c r="C1883" t="s">
        <v>13</v>
      </c>
      <c r="D1883" s="1">
        <v>2</v>
      </c>
      <c r="E1883" s="2">
        <v>4</v>
      </c>
      <c r="F1883" t="s">
        <v>11</v>
      </c>
      <c r="G1883" s="3">
        <v>5</v>
      </c>
      <c r="H1883" s="1">
        <v>782711.03</v>
      </c>
      <c r="I1883" s="1">
        <v>0</v>
      </c>
      <c r="J1883" s="3" t="str">
        <f t="shared" si="58"/>
        <v>&gt;500 000</v>
      </c>
      <c r="K1883" t="str">
        <f t="shared" si="59"/>
        <v>0</v>
      </c>
    </row>
    <row r="1884" spans="1:11" x14ac:dyDescent="0.25">
      <c r="A1884" s="4">
        <v>44774</v>
      </c>
      <c r="B1884" t="s">
        <v>14</v>
      </c>
      <c r="C1884" t="s">
        <v>13</v>
      </c>
      <c r="D1884" s="1">
        <v>3</v>
      </c>
      <c r="E1884" s="2">
        <v>4</v>
      </c>
      <c r="F1884" t="s">
        <v>11</v>
      </c>
      <c r="G1884" s="3">
        <v>1</v>
      </c>
      <c r="H1884" s="1">
        <v>225647.84</v>
      </c>
      <c r="I1884" s="1">
        <v>0</v>
      </c>
      <c r="J1884" s="3" t="str">
        <f t="shared" si="58"/>
        <v>Между 100 000 и 500 000</v>
      </c>
      <c r="K1884" t="str">
        <f t="shared" si="59"/>
        <v>0</v>
      </c>
    </row>
    <row r="1885" spans="1:11" x14ac:dyDescent="0.25">
      <c r="A1885" s="4">
        <v>44805</v>
      </c>
      <c r="B1885" t="s">
        <v>14</v>
      </c>
      <c r="C1885" t="s">
        <v>10</v>
      </c>
      <c r="D1885" s="1">
        <v>1</v>
      </c>
      <c r="E1885" s="2">
        <v>4</v>
      </c>
      <c r="F1885" t="s">
        <v>12</v>
      </c>
      <c r="G1885" s="3">
        <v>40</v>
      </c>
      <c r="H1885" s="1">
        <v>8924835.7799999993</v>
      </c>
      <c r="I1885" s="1">
        <v>0</v>
      </c>
      <c r="J1885" s="3" t="str">
        <f t="shared" si="58"/>
        <v>&gt;500 000</v>
      </c>
      <c r="K1885" t="str">
        <f t="shared" si="59"/>
        <v>0</v>
      </c>
    </row>
    <row r="1886" spans="1:11" x14ac:dyDescent="0.25">
      <c r="A1886" s="4">
        <v>44805</v>
      </c>
      <c r="B1886" t="s">
        <v>14</v>
      </c>
      <c r="C1886" t="s">
        <v>10</v>
      </c>
      <c r="D1886" s="1">
        <v>2</v>
      </c>
      <c r="E1886" s="2">
        <v>4</v>
      </c>
      <c r="F1886" t="s">
        <v>12</v>
      </c>
      <c r="G1886" s="3">
        <v>67</v>
      </c>
      <c r="H1886" s="1">
        <v>11720758.029999999</v>
      </c>
      <c r="I1886" s="1">
        <v>0</v>
      </c>
      <c r="J1886" s="3" t="str">
        <f t="shared" si="58"/>
        <v>&gt;500 000</v>
      </c>
      <c r="K1886" t="str">
        <f t="shared" si="59"/>
        <v>0</v>
      </c>
    </row>
    <row r="1887" spans="1:11" x14ac:dyDescent="0.25">
      <c r="A1887" s="4">
        <v>44805</v>
      </c>
      <c r="B1887" t="s">
        <v>14</v>
      </c>
      <c r="C1887" t="s">
        <v>13</v>
      </c>
      <c r="D1887" s="1">
        <v>1</v>
      </c>
      <c r="E1887" s="2">
        <v>4</v>
      </c>
      <c r="F1887" t="s">
        <v>11</v>
      </c>
      <c r="G1887" s="3">
        <v>1</v>
      </c>
      <c r="H1887" s="1">
        <v>26921.87</v>
      </c>
      <c r="I1887" s="1">
        <v>0</v>
      </c>
      <c r="J1887" s="3" t="str">
        <f t="shared" si="58"/>
        <v>Между 10 000 и 50 000</v>
      </c>
      <c r="K1887" t="str">
        <f t="shared" si="59"/>
        <v>0</v>
      </c>
    </row>
    <row r="1888" spans="1:11" x14ac:dyDescent="0.25">
      <c r="A1888" s="4">
        <v>44805</v>
      </c>
      <c r="B1888" t="s">
        <v>14</v>
      </c>
      <c r="C1888" t="s">
        <v>13</v>
      </c>
      <c r="D1888" s="1">
        <v>2</v>
      </c>
      <c r="E1888" s="2">
        <v>4</v>
      </c>
      <c r="F1888" t="s">
        <v>12</v>
      </c>
      <c r="G1888" s="3">
        <v>1</v>
      </c>
      <c r="H1888" s="1">
        <v>8090.46</v>
      </c>
      <c r="I1888" s="1">
        <v>0</v>
      </c>
      <c r="J1888" s="3" t="str">
        <f t="shared" si="58"/>
        <v>Между 1000 и 10 000</v>
      </c>
      <c r="K1888" t="str">
        <f t="shared" si="59"/>
        <v>0</v>
      </c>
    </row>
    <row r="1889" spans="1:11" x14ac:dyDescent="0.25">
      <c r="A1889" s="4">
        <v>44805</v>
      </c>
      <c r="B1889" t="s">
        <v>14</v>
      </c>
      <c r="C1889" t="s">
        <v>13</v>
      </c>
      <c r="D1889" s="1">
        <v>2</v>
      </c>
      <c r="E1889" s="2">
        <v>4</v>
      </c>
      <c r="F1889" t="s">
        <v>11</v>
      </c>
      <c r="G1889" s="3">
        <v>2</v>
      </c>
      <c r="H1889" s="1">
        <v>203742.31</v>
      </c>
      <c r="I1889" s="1">
        <v>0</v>
      </c>
      <c r="J1889" s="3" t="str">
        <f t="shared" si="58"/>
        <v>Между 100 000 и 500 000</v>
      </c>
      <c r="K1889" t="str">
        <f t="shared" si="59"/>
        <v>0</v>
      </c>
    </row>
    <row r="1890" spans="1:11" x14ac:dyDescent="0.25">
      <c r="A1890" s="4">
        <v>44805</v>
      </c>
      <c r="B1890" t="s">
        <v>14</v>
      </c>
      <c r="C1890" t="s">
        <v>13</v>
      </c>
      <c r="D1890" s="1">
        <v>4</v>
      </c>
      <c r="E1890" s="2">
        <v>4</v>
      </c>
      <c r="F1890" t="s">
        <v>11</v>
      </c>
      <c r="G1890" s="3">
        <v>1</v>
      </c>
      <c r="H1890" s="1">
        <v>230111.72</v>
      </c>
      <c r="I1890" s="1">
        <v>0</v>
      </c>
      <c r="J1890" s="3" t="str">
        <f t="shared" si="58"/>
        <v>Между 100 000 и 500 000</v>
      </c>
      <c r="K1890" t="str">
        <f t="shared" si="59"/>
        <v>0</v>
      </c>
    </row>
    <row r="1891" spans="1:11" x14ac:dyDescent="0.25">
      <c r="A1891" s="4">
        <v>44835</v>
      </c>
      <c r="B1891" t="s">
        <v>14</v>
      </c>
      <c r="C1891" t="s">
        <v>10</v>
      </c>
      <c r="D1891" s="1">
        <v>2</v>
      </c>
      <c r="E1891" s="2">
        <v>4</v>
      </c>
      <c r="F1891" t="s">
        <v>12</v>
      </c>
      <c r="G1891" s="3">
        <v>30</v>
      </c>
      <c r="H1891" s="1">
        <v>5445551.5599999996</v>
      </c>
      <c r="I1891" s="1">
        <v>0</v>
      </c>
      <c r="J1891" s="3" t="str">
        <f t="shared" si="58"/>
        <v>&gt;500 000</v>
      </c>
      <c r="K1891" t="str">
        <f t="shared" si="59"/>
        <v>0</v>
      </c>
    </row>
    <row r="1892" spans="1:11" x14ac:dyDescent="0.25">
      <c r="A1892" s="4">
        <v>44835</v>
      </c>
      <c r="B1892" t="s">
        <v>14</v>
      </c>
      <c r="C1892" t="s">
        <v>10</v>
      </c>
      <c r="D1892" s="1">
        <v>3</v>
      </c>
      <c r="E1892" s="2">
        <v>4</v>
      </c>
      <c r="F1892" t="s">
        <v>12</v>
      </c>
      <c r="G1892" s="3">
        <v>60</v>
      </c>
      <c r="H1892" s="1">
        <v>10651863.050000001</v>
      </c>
      <c r="I1892" s="1">
        <v>0</v>
      </c>
      <c r="J1892" s="3" t="str">
        <f t="shared" si="58"/>
        <v>&gt;500 000</v>
      </c>
      <c r="K1892" t="str">
        <f t="shared" si="59"/>
        <v>0</v>
      </c>
    </row>
    <row r="1893" spans="1:11" x14ac:dyDescent="0.25">
      <c r="A1893" s="4">
        <v>44835</v>
      </c>
      <c r="B1893" t="s">
        <v>14</v>
      </c>
      <c r="C1893" t="s">
        <v>13</v>
      </c>
      <c r="D1893" s="1">
        <v>1</v>
      </c>
      <c r="E1893" s="2">
        <v>4</v>
      </c>
      <c r="F1893" t="s">
        <v>12</v>
      </c>
      <c r="G1893" s="3">
        <v>1</v>
      </c>
      <c r="H1893" s="1">
        <v>17574.310000000001</v>
      </c>
      <c r="I1893" s="1">
        <v>0</v>
      </c>
      <c r="J1893" s="3" t="str">
        <f t="shared" si="58"/>
        <v>Между 10 000 и 50 000</v>
      </c>
      <c r="K1893" t="str">
        <f t="shared" si="59"/>
        <v>0</v>
      </c>
    </row>
    <row r="1894" spans="1:11" x14ac:dyDescent="0.25">
      <c r="A1894" s="4">
        <v>44835</v>
      </c>
      <c r="B1894" t="s">
        <v>14</v>
      </c>
      <c r="C1894" t="s">
        <v>13</v>
      </c>
      <c r="D1894" s="1">
        <v>1</v>
      </c>
      <c r="E1894" s="2">
        <v>4</v>
      </c>
      <c r="F1894" t="s">
        <v>11</v>
      </c>
      <c r="G1894" s="3">
        <v>1</v>
      </c>
      <c r="H1894" s="1">
        <v>62863.19</v>
      </c>
      <c r="I1894" s="1">
        <v>0</v>
      </c>
      <c r="J1894" s="3" t="str">
        <f t="shared" si="58"/>
        <v>Между 50 000 и 100 000</v>
      </c>
      <c r="K1894" t="str">
        <f t="shared" si="59"/>
        <v>0</v>
      </c>
    </row>
    <row r="1895" spans="1:11" x14ac:dyDescent="0.25">
      <c r="A1895" s="4">
        <v>44835</v>
      </c>
      <c r="B1895" t="s">
        <v>14</v>
      </c>
      <c r="C1895" t="s">
        <v>13</v>
      </c>
      <c r="D1895" s="1">
        <v>2</v>
      </c>
      <c r="E1895" s="2">
        <v>4</v>
      </c>
      <c r="F1895" t="s">
        <v>11</v>
      </c>
      <c r="G1895" s="3">
        <v>1</v>
      </c>
      <c r="H1895" s="1">
        <v>27608.26</v>
      </c>
      <c r="I1895" s="1">
        <v>0</v>
      </c>
      <c r="J1895" s="3" t="str">
        <f t="shared" si="58"/>
        <v>Между 10 000 и 50 000</v>
      </c>
      <c r="K1895" t="str">
        <f t="shared" si="59"/>
        <v>0</v>
      </c>
    </row>
    <row r="1896" spans="1:11" x14ac:dyDescent="0.25">
      <c r="A1896" s="4">
        <v>44835</v>
      </c>
      <c r="B1896" t="s">
        <v>14</v>
      </c>
      <c r="C1896" t="s">
        <v>13</v>
      </c>
      <c r="D1896" s="1">
        <v>3</v>
      </c>
      <c r="E1896" s="2">
        <v>4</v>
      </c>
      <c r="F1896" t="s">
        <v>12</v>
      </c>
      <c r="G1896" s="3">
        <v>1</v>
      </c>
      <c r="H1896" s="1">
        <v>8286.51</v>
      </c>
      <c r="I1896" s="1">
        <v>0</v>
      </c>
      <c r="J1896" s="3" t="str">
        <f t="shared" si="58"/>
        <v>Между 1000 и 10 000</v>
      </c>
      <c r="K1896" t="str">
        <f t="shared" si="59"/>
        <v>0</v>
      </c>
    </row>
    <row r="1897" spans="1:11" x14ac:dyDescent="0.25">
      <c r="A1897" s="4">
        <v>44835</v>
      </c>
      <c r="B1897" t="s">
        <v>14</v>
      </c>
      <c r="C1897" t="s">
        <v>13</v>
      </c>
      <c r="D1897" s="1">
        <v>3</v>
      </c>
      <c r="E1897" s="2">
        <v>4</v>
      </c>
      <c r="F1897" t="s">
        <v>11</v>
      </c>
      <c r="G1897" s="3">
        <v>1</v>
      </c>
      <c r="H1897" s="1">
        <v>145680.89000000001</v>
      </c>
      <c r="I1897" s="1">
        <v>0</v>
      </c>
      <c r="J1897" s="3" t="str">
        <f t="shared" si="58"/>
        <v>Между 100 000 и 500 000</v>
      </c>
      <c r="K1897" t="str">
        <f t="shared" si="59"/>
        <v>0</v>
      </c>
    </row>
    <row r="1898" spans="1:11" x14ac:dyDescent="0.25">
      <c r="A1898" s="4">
        <v>44835</v>
      </c>
      <c r="B1898" t="s">
        <v>14</v>
      </c>
      <c r="C1898" t="s">
        <v>13</v>
      </c>
      <c r="D1898" s="1">
        <v>4</v>
      </c>
      <c r="E1898" s="2">
        <v>4</v>
      </c>
      <c r="F1898" t="s">
        <v>11</v>
      </c>
      <c r="G1898" s="3">
        <v>3</v>
      </c>
      <c r="H1898" s="1">
        <v>667950.21</v>
      </c>
      <c r="I1898" s="1">
        <v>0</v>
      </c>
      <c r="J1898" s="3" t="str">
        <f t="shared" si="58"/>
        <v>&gt;500 000</v>
      </c>
      <c r="K1898" t="str">
        <f t="shared" si="59"/>
        <v>0</v>
      </c>
    </row>
    <row r="1899" spans="1:11" x14ac:dyDescent="0.25">
      <c r="A1899" s="4">
        <v>44866</v>
      </c>
      <c r="B1899" t="s">
        <v>14</v>
      </c>
      <c r="C1899" t="s">
        <v>10</v>
      </c>
      <c r="D1899" s="1">
        <v>1</v>
      </c>
      <c r="E1899" s="2">
        <v>4</v>
      </c>
      <c r="F1899" t="s">
        <v>12</v>
      </c>
      <c r="G1899" s="3">
        <v>79</v>
      </c>
      <c r="H1899" s="1">
        <v>12520337.43</v>
      </c>
      <c r="I1899" s="1">
        <v>0</v>
      </c>
      <c r="J1899" s="3" t="str">
        <f t="shared" si="58"/>
        <v>&gt;500 000</v>
      </c>
      <c r="K1899" t="str">
        <f t="shared" si="59"/>
        <v>0</v>
      </c>
    </row>
    <row r="1900" spans="1:11" x14ac:dyDescent="0.25">
      <c r="A1900" s="4">
        <v>44866</v>
      </c>
      <c r="B1900" t="s">
        <v>14</v>
      </c>
      <c r="C1900" t="s">
        <v>13</v>
      </c>
      <c r="D1900" s="1">
        <v>1</v>
      </c>
      <c r="E1900" s="2">
        <v>4</v>
      </c>
      <c r="F1900" t="s">
        <v>11</v>
      </c>
      <c r="G1900" s="3">
        <v>3</v>
      </c>
      <c r="H1900" s="1">
        <v>200205.97</v>
      </c>
      <c r="I1900" s="1">
        <v>0</v>
      </c>
      <c r="J1900" s="3" t="str">
        <f t="shared" si="58"/>
        <v>Между 100 000 и 500 000</v>
      </c>
      <c r="K1900" t="str">
        <f t="shared" si="59"/>
        <v>0</v>
      </c>
    </row>
    <row r="1901" spans="1:11" x14ac:dyDescent="0.25">
      <c r="A1901" s="4">
        <v>44866</v>
      </c>
      <c r="B1901" t="s">
        <v>14</v>
      </c>
      <c r="C1901" t="s">
        <v>13</v>
      </c>
      <c r="D1901" s="1">
        <v>2</v>
      </c>
      <c r="E1901" s="2">
        <v>4</v>
      </c>
      <c r="F1901" t="s">
        <v>12</v>
      </c>
      <c r="G1901" s="3">
        <v>1</v>
      </c>
      <c r="H1901" s="1">
        <v>18006.689999999999</v>
      </c>
      <c r="I1901" s="1">
        <v>0</v>
      </c>
      <c r="J1901" s="3" t="str">
        <f t="shared" si="58"/>
        <v>Между 10 000 и 50 000</v>
      </c>
      <c r="K1901" t="str">
        <f t="shared" si="59"/>
        <v>0</v>
      </c>
    </row>
    <row r="1902" spans="1:11" x14ac:dyDescent="0.25">
      <c r="A1902" s="4">
        <v>44866</v>
      </c>
      <c r="B1902" t="s">
        <v>14</v>
      </c>
      <c r="C1902" t="s">
        <v>13</v>
      </c>
      <c r="D1902" s="1">
        <v>2</v>
      </c>
      <c r="E1902" s="2">
        <v>4</v>
      </c>
      <c r="F1902" t="s">
        <v>11</v>
      </c>
      <c r="G1902" s="3">
        <v>1</v>
      </c>
      <c r="H1902" s="1">
        <v>63907.95</v>
      </c>
      <c r="I1902" s="1">
        <v>0</v>
      </c>
      <c r="J1902" s="3" t="str">
        <f t="shared" si="58"/>
        <v>Между 50 000 и 100 000</v>
      </c>
      <c r="K1902" t="str">
        <f t="shared" si="59"/>
        <v>0</v>
      </c>
    </row>
    <row r="1903" spans="1:11" x14ac:dyDescent="0.25">
      <c r="A1903" s="4">
        <v>44866</v>
      </c>
      <c r="B1903" t="s">
        <v>14</v>
      </c>
      <c r="C1903" t="s">
        <v>13</v>
      </c>
      <c r="D1903" s="1">
        <v>3</v>
      </c>
      <c r="E1903" s="2">
        <v>4</v>
      </c>
      <c r="F1903" t="s">
        <v>11</v>
      </c>
      <c r="G1903" s="3">
        <v>1</v>
      </c>
      <c r="H1903" s="1">
        <v>28406.6</v>
      </c>
      <c r="I1903" s="1">
        <v>0</v>
      </c>
      <c r="J1903" s="3" t="str">
        <f t="shared" si="58"/>
        <v>Между 10 000 и 50 000</v>
      </c>
      <c r="K1903" t="str">
        <f t="shared" si="59"/>
        <v>0</v>
      </c>
    </row>
    <row r="1904" spans="1:11" x14ac:dyDescent="0.25">
      <c r="A1904" s="4">
        <v>44866</v>
      </c>
      <c r="B1904" t="s">
        <v>14</v>
      </c>
      <c r="C1904" t="s">
        <v>13</v>
      </c>
      <c r="D1904" s="1">
        <v>4</v>
      </c>
      <c r="E1904" s="2">
        <v>4</v>
      </c>
      <c r="F1904" t="s">
        <v>12</v>
      </c>
      <c r="G1904" s="3">
        <v>1</v>
      </c>
      <c r="H1904" s="1">
        <v>8508.94</v>
      </c>
      <c r="I1904" s="1">
        <v>0</v>
      </c>
      <c r="J1904" s="3" t="str">
        <f t="shared" si="58"/>
        <v>Между 1000 и 10 000</v>
      </c>
      <c r="K1904" t="str">
        <f t="shared" si="59"/>
        <v>0</v>
      </c>
    </row>
    <row r="1905" spans="1:11" x14ac:dyDescent="0.25">
      <c r="A1905" s="4">
        <v>44866</v>
      </c>
      <c r="B1905" t="s">
        <v>14</v>
      </c>
      <c r="C1905" t="s">
        <v>13</v>
      </c>
      <c r="D1905" s="1">
        <v>4</v>
      </c>
      <c r="E1905" s="2">
        <v>4</v>
      </c>
      <c r="F1905" t="s">
        <v>11</v>
      </c>
      <c r="G1905" s="3">
        <v>1</v>
      </c>
      <c r="H1905" s="1">
        <v>148651.06</v>
      </c>
      <c r="I1905" s="1">
        <v>0</v>
      </c>
      <c r="J1905" s="3" t="str">
        <f t="shared" si="58"/>
        <v>Между 100 000 и 500 000</v>
      </c>
      <c r="K1905" t="str">
        <f t="shared" si="59"/>
        <v>0</v>
      </c>
    </row>
    <row r="1906" spans="1:11" x14ac:dyDescent="0.25">
      <c r="A1906" s="4">
        <v>44896</v>
      </c>
      <c r="B1906" t="s">
        <v>14</v>
      </c>
      <c r="C1906" t="s">
        <v>10</v>
      </c>
      <c r="D1906" s="1">
        <v>1</v>
      </c>
      <c r="E1906" s="2">
        <v>4</v>
      </c>
      <c r="F1906" t="s">
        <v>12</v>
      </c>
      <c r="G1906" s="3">
        <v>44</v>
      </c>
      <c r="H1906" s="1">
        <v>8176075.0499999998</v>
      </c>
      <c r="I1906" s="1">
        <v>0</v>
      </c>
      <c r="J1906" s="3" t="str">
        <f t="shared" si="58"/>
        <v>&gt;500 000</v>
      </c>
      <c r="K1906" t="str">
        <f t="shared" si="59"/>
        <v>0</v>
      </c>
    </row>
    <row r="1907" spans="1:11" x14ac:dyDescent="0.25">
      <c r="A1907" s="4">
        <v>44896</v>
      </c>
      <c r="B1907" t="s">
        <v>14</v>
      </c>
      <c r="C1907" t="s">
        <v>10</v>
      </c>
      <c r="D1907" s="1">
        <v>2</v>
      </c>
      <c r="E1907" s="2">
        <v>4</v>
      </c>
      <c r="F1907" t="s">
        <v>12</v>
      </c>
      <c r="G1907" s="3">
        <v>63</v>
      </c>
      <c r="H1907" s="1">
        <v>9550528.5299999993</v>
      </c>
      <c r="I1907" s="1">
        <v>0</v>
      </c>
      <c r="J1907" s="3" t="str">
        <f t="shared" si="58"/>
        <v>&gt;500 000</v>
      </c>
      <c r="K1907" t="str">
        <f t="shared" si="59"/>
        <v>0</v>
      </c>
    </row>
    <row r="1908" spans="1:11" x14ac:dyDescent="0.25">
      <c r="A1908" s="4">
        <v>44896</v>
      </c>
      <c r="B1908" t="s">
        <v>14</v>
      </c>
      <c r="C1908" t="s">
        <v>13</v>
      </c>
      <c r="D1908" s="1">
        <v>2</v>
      </c>
      <c r="E1908" s="2">
        <v>4</v>
      </c>
      <c r="F1908" t="s">
        <v>11</v>
      </c>
      <c r="G1908" s="3">
        <v>2</v>
      </c>
      <c r="H1908" s="1">
        <v>60578.83</v>
      </c>
      <c r="I1908" s="1">
        <v>0</v>
      </c>
      <c r="J1908" s="3" t="str">
        <f t="shared" si="58"/>
        <v>Между 50 000 и 100 000</v>
      </c>
      <c r="K1908" t="str">
        <f t="shared" si="59"/>
        <v>0</v>
      </c>
    </row>
    <row r="1909" spans="1:11" x14ac:dyDescent="0.25">
      <c r="A1909" s="4">
        <v>44896</v>
      </c>
      <c r="B1909" t="s">
        <v>14</v>
      </c>
      <c r="C1909" t="s">
        <v>13</v>
      </c>
      <c r="D1909" s="1">
        <v>3</v>
      </c>
      <c r="E1909" s="2">
        <v>4</v>
      </c>
      <c r="F1909" t="s">
        <v>12</v>
      </c>
      <c r="G1909" s="3">
        <v>1</v>
      </c>
      <c r="H1909" s="1">
        <v>18444.560000000001</v>
      </c>
      <c r="I1909" s="1">
        <v>0</v>
      </c>
      <c r="J1909" s="3" t="str">
        <f t="shared" si="58"/>
        <v>Между 10 000 и 50 000</v>
      </c>
      <c r="K1909" t="str">
        <f t="shared" si="59"/>
        <v>0</v>
      </c>
    </row>
    <row r="1910" spans="1:11" x14ac:dyDescent="0.25">
      <c r="A1910" s="4">
        <v>44896</v>
      </c>
      <c r="B1910" t="s">
        <v>14</v>
      </c>
      <c r="C1910" t="s">
        <v>13</v>
      </c>
      <c r="D1910" s="1">
        <v>3</v>
      </c>
      <c r="E1910" s="2">
        <v>4</v>
      </c>
      <c r="F1910" t="s">
        <v>11</v>
      </c>
      <c r="G1910" s="3">
        <v>1</v>
      </c>
      <c r="H1910" s="1">
        <v>64981.9</v>
      </c>
      <c r="I1910" s="1">
        <v>0</v>
      </c>
      <c r="J1910" s="3" t="str">
        <f t="shared" si="58"/>
        <v>Между 50 000 и 100 000</v>
      </c>
      <c r="K1910" t="str">
        <f t="shared" si="59"/>
        <v>0</v>
      </c>
    </row>
    <row r="1911" spans="1:11" x14ac:dyDescent="0.25">
      <c r="A1911" s="4">
        <v>44896</v>
      </c>
      <c r="B1911" t="s">
        <v>14</v>
      </c>
      <c r="C1911" t="s">
        <v>13</v>
      </c>
      <c r="D1911" s="1">
        <v>4</v>
      </c>
      <c r="E1911" s="2">
        <v>4</v>
      </c>
      <c r="F1911" t="s">
        <v>11</v>
      </c>
      <c r="G1911" s="3">
        <v>1</v>
      </c>
      <c r="H1911" s="1">
        <v>29206.7</v>
      </c>
      <c r="I1911" s="1">
        <v>0</v>
      </c>
      <c r="J1911" s="3" t="str">
        <f t="shared" si="58"/>
        <v>Между 10 000 и 50 000</v>
      </c>
      <c r="K1911" t="str">
        <f t="shared" si="59"/>
        <v>0</v>
      </c>
    </row>
    <row r="1912" spans="1:11" x14ac:dyDescent="0.25">
      <c r="A1912" s="4">
        <v>44927</v>
      </c>
      <c r="B1912" t="s">
        <v>14</v>
      </c>
      <c r="C1912" t="s">
        <v>10</v>
      </c>
      <c r="D1912" s="1">
        <v>2</v>
      </c>
      <c r="E1912" s="2">
        <v>4</v>
      </c>
      <c r="F1912" t="s">
        <v>12</v>
      </c>
      <c r="G1912" s="3">
        <v>42</v>
      </c>
      <c r="H1912" s="1">
        <v>8014001.6299999999</v>
      </c>
      <c r="I1912" s="1">
        <v>0</v>
      </c>
      <c r="J1912" s="3" t="str">
        <f t="shared" si="58"/>
        <v>&gt;500 000</v>
      </c>
      <c r="K1912" t="str">
        <f t="shared" si="59"/>
        <v>0</v>
      </c>
    </row>
    <row r="1913" spans="1:11" x14ac:dyDescent="0.25">
      <c r="A1913" s="4">
        <v>44927</v>
      </c>
      <c r="B1913" t="s">
        <v>14</v>
      </c>
      <c r="C1913" t="s">
        <v>10</v>
      </c>
      <c r="D1913" s="1">
        <v>3</v>
      </c>
      <c r="E1913" s="2">
        <v>4</v>
      </c>
      <c r="F1913" t="s">
        <v>12</v>
      </c>
      <c r="G1913" s="3">
        <v>57</v>
      </c>
      <c r="H1913" s="1">
        <v>8959701.0199999996</v>
      </c>
      <c r="I1913" s="1">
        <v>0</v>
      </c>
      <c r="J1913" s="3" t="str">
        <f t="shared" si="58"/>
        <v>&gt;500 000</v>
      </c>
      <c r="K1913" t="str">
        <f t="shared" si="59"/>
        <v>0</v>
      </c>
    </row>
    <row r="1914" spans="1:11" x14ac:dyDescent="0.25">
      <c r="A1914" s="4">
        <v>44927</v>
      </c>
      <c r="B1914" t="s">
        <v>14</v>
      </c>
      <c r="C1914" t="s">
        <v>13</v>
      </c>
      <c r="D1914" s="1">
        <v>1</v>
      </c>
      <c r="E1914" s="2">
        <v>4</v>
      </c>
      <c r="F1914" t="s">
        <v>11</v>
      </c>
      <c r="G1914" s="3">
        <v>2</v>
      </c>
      <c r="H1914" s="1">
        <v>135393.47</v>
      </c>
      <c r="I1914" s="1">
        <v>0</v>
      </c>
      <c r="J1914" s="3" t="str">
        <f t="shared" si="58"/>
        <v>Между 100 000 и 500 000</v>
      </c>
      <c r="K1914" t="str">
        <f t="shared" si="59"/>
        <v>0</v>
      </c>
    </row>
    <row r="1915" spans="1:11" x14ac:dyDescent="0.25">
      <c r="A1915" s="4">
        <v>44927</v>
      </c>
      <c r="B1915" t="s">
        <v>14</v>
      </c>
      <c r="C1915" t="s">
        <v>13</v>
      </c>
      <c r="D1915" s="1">
        <v>2</v>
      </c>
      <c r="E1915" s="2">
        <v>4</v>
      </c>
      <c r="F1915" t="s">
        <v>11</v>
      </c>
      <c r="G1915" s="3">
        <v>2</v>
      </c>
      <c r="H1915" s="1">
        <v>275679.84999999998</v>
      </c>
      <c r="I1915" s="1">
        <v>0</v>
      </c>
      <c r="J1915" s="3" t="str">
        <f t="shared" si="58"/>
        <v>Между 100 000 и 500 000</v>
      </c>
      <c r="K1915" t="str">
        <f t="shared" si="59"/>
        <v>0</v>
      </c>
    </row>
    <row r="1916" spans="1:11" x14ac:dyDescent="0.25">
      <c r="A1916" s="4">
        <v>44927</v>
      </c>
      <c r="B1916" t="s">
        <v>14</v>
      </c>
      <c r="C1916" t="s">
        <v>13</v>
      </c>
      <c r="D1916" s="1">
        <v>3</v>
      </c>
      <c r="E1916" s="2">
        <v>4</v>
      </c>
      <c r="F1916" t="s">
        <v>11</v>
      </c>
      <c r="G1916" s="3">
        <v>2</v>
      </c>
      <c r="H1916" s="1">
        <v>60399.61</v>
      </c>
      <c r="I1916" s="1">
        <v>0</v>
      </c>
      <c r="J1916" s="3" t="str">
        <f t="shared" si="58"/>
        <v>Между 50 000 и 100 000</v>
      </c>
      <c r="K1916" t="str">
        <f t="shared" si="59"/>
        <v>0</v>
      </c>
    </row>
    <row r="1917" spans="1:11" x14ac:dyDescent="0.25">
      <c r="A1917" s="4">
        <v>44927</v>
      </c>
      <c r="B1917" t="s">
        <v>14</v>
      </c>
      <c r="C1917" t="s">
        <v>13</v>
      </c>
      <c r="D1917" s="1">
        <v>4</v>
      </c>
      <c r="E1917" s="2">
        <v>4</v>
      </c>
      <c r="F1917" t="s">
        <v>12</v>
      </c>
      <c r="G1917" s="3">
        <v>1</v>
      </c>
      <c r="H1917" s="1">
        <v>18990.560000000001</v>
      </c>
      <c r="I1917" s="1">
        <v>0</v>
      </c>
      <c r="J1917" s="3" t="str">
        <f t="shared" si="58"/>
        <v>Между 10 000 и 50 000</v>
      </c>
      <c r="K1917" t="str">
        <f t="shared" si="59"/>
        <v>0</v>
      </c>
    </row>
    <row r="1918" spans="1:11" x14ac:dyDescent="0.25">
      <c r="A1918" s="4">
        <v>44927</v>
      </c>
      <c r="B1918" t="s">
        <v>14</v>
      </c>
      <c r="C1918" t="s">
        <v>13</v>
      </c>
      <c r="D1918" s="1">
        <v>4</v>
      </c>
      <c r="E1918" s="2">
        <v>4</v>
      </c>
      <c r="F1918" t="s">
        <v>11</v>
      </c>
      <c r="G1918" s="3">
        <v>1</v>
      </c>
      <c r="H1918" s="1">
        <v>66375.320000000007</v>
      </c>
      <c r="I1918" s="1">
        <v>0</v>
      </c>
      <c r="J1918" s="3" t="str">
        <f t="shared" si="58"/>
        <v>Между 50 000 и 100 000</v>
      </c>
      <c r="K1918" t="str">
        <f t="shared" si="59"/>
        <v>0</v>
      </c>
    </row>
    <row r="1919" spans="1:11" x14ac:dyDescent="0.25">
      <c r="A1919" s="4">
        <v>44958</v>
      </c>
      <c r="B1919" t="s">
        <v>14</v>
      </c>
      <c r="C1919" t="s">
        <v>10</v>
      </c>
      <c r="D1919" s="1">
        <v>2</v>
      </c>
      <c r="E1919" s="2">
        <v>4</v>
      </c>
      <c r="F1919" t="s">
        <v>12</v>
      </c>
      <c r="G1919" s="3">
        <v>29</v>
      </c>
      <c r="H1919" s="1">
        <v>4577538.26</v>
      </c>
      <c r="I1919" s="1">
        <v>0</v>
      </c>
      <c r="J1919" s="3" t="str">
        <f t="shared" si="58"/>
        <v>&gt;500 000</v>
      </c>
      <c r="K1919" t="str">
        <f t="shared" si="59"/>
        <v>0</v>
      </c>
    </row>
    <row r="1920" spans="1:11" x14ac:dyDescent="0.25">
      <c r="A1920" s="4">
        <v>44958</v>
      </c>
      <c r="B1920" t="s">
        <v>14</v>
      </c>
      <c r="C1920" t="s">
        <v>10</v>
      </c>
      <c r="D1920" s="1">
        <v>3</v>
      </c>
      <c r="E1920" s="2">
        <v>4</v>
      </c>
      <c r="F1920" t="s">
        <v>12</v>
      </c>
      <c r="G1920" s="3">
        <v>41</v>
      </c>
      <c r="H1920" s="1">
        <v>7509756.4299999997</v>
      </c>
      <c r="I1920" s="1">
        <v>0</v>
      </c>
      <c r="J1920" s="3" t="str">
        <f t="shared" si="58"/>
        <v>&gt;500 000</v>
      </c>
      <c r="K1920" t="str">
        <f t="shared" si="59"/>
        <v>0</v>
      </c>
    </row>
    <row r="1921" spans="1:11" x14ac:dyDescent="0.25">
      <c r="A1921" s="4">
        <v>44958</v>
      </c>
      <c r="B1921" t="s">
        <v>14</v>
      </c>
      <c r="C1921" t="s">
        <v>13</v>
      </c>
      <c r="D1921" s="1">
        <v>1</v>
      </c>
      <c r="E1921" s="2">
        <v>4</v>
      </c>
      <c r="F1921" t="s">
        <v>11</v>
      </c>
      <c r="G1921" s="3">
        <v>7</v>
      </c>
      <c r="H1921" s="1">
        <v>621014.84</v>
      </c>
      <c r="I1921" s="1">
        <v>0</v>
      </c>
      <c r="J1921" s="3" t="str">
        <f t="shared" si="58"/>
        <v>&gt;500 000</v>
      </c>
      <c r="K1921" t="str">
        <f t="shared" si="59"/>
        <v>0</v>
      </c>
    </row>
    <row r="1922" spans="1:11" x14ac:dyDescent="0.25">
      <c r="A1922" s="4">
        <v>44958</v>
      </c>
      <c r="B1922" t="s">
        <v>14</v>
      </c>
      <c r="C1922" t="s">
        <v>13</v>
      </c>
      <c r="D1922" s="1">
        <v>3</v>
      </c>
      <c r="E1922" s="2">
        <v>4</v>
      </c>
      <c r="F1922" t="s">
        <v>11</v>
      </c>
      <c r="G1922" s="3">
        <v>2</v>
      </c>
      <c r="H1922" s="1">
        <v>281107.42</v>
      </c>
      <c r="I1922" s="1">
        <v>0</v>
      </c>
      <c r="J1922" s="3" t="str">
        <f t="shared" si="58"/>
        <v>Между 100 000 и 500 000</v>
      </c>
      <c r="K1922" t="str">
        <f t="shared" si="59"/>
        <v>0</v>
      </c>
    </row>
    <row r="1923" spans="1:11" x14ac:dyDescent="0.25">
      <c r="A1923" s="4">
        <v>44958</v>
      </c>
      <c r="B1923" t="s">
        <v>14</v>
      </c>
      <c r="C1923" t="s">
        <v>13</v>
      </c>
      <c r="D1923" s="1">
        <v>4</v>
      </c>
      <c r="E1923" s="2">
        <v>4</v>
      </c>
      <c r="F1923" t="s">
        <v>11</v>
      </c>
      <c r="G1923" s="3">
        <v>2</v>
      </c>
      <c r="H1923" s="1">
        <v>56808.38</v>
      </c>
      <c r="I1923" s="1">
        <v>0</v>
      </c>
      <c r="J1923" s="3" t="str">
        <f t="shared" si="58"/>
        <v>Между 50 000 и 100 000</v>
      </c>
      <c r="K1923" t="str">
        <f t="shared" si="59"/>
        <v>0</v>
      </c>
    </row>
    <row r="1924" spans="1:11" x14ac:dyDescent="0.25">
      <c r="A1924" s="4">
        <v>44986</v>
      </c>
      <c r="B1924" t="s">
        <v>14</v>
      </c>
      <c r="C1924" t="s">
        <v>10</v>
      </c>
      <c r="D1924" s="1">
        <v>3</v>
      </c>
      <c r="E1924" s="2">
        <v>4</v>
      </c>
      <c r="F1924" t="s">
        <v>12</v>
      </c>
      <c r="G1924" s="3">
        <v>11</v>
      </c>
      <c r="H1924" s="1">
        <v>2015229.61</v>
      </c>
      <c r="I1924" s="1">
        <v>0</v>
      </c>
      <c r="J1924" s="3" t="str">
        <f t="shared" ref="J1924:J1987" si="60">IF(H1924&lt;1000,"&lt;1000",IF(AND(H1924&gt;1000,H1924&lt;10000),"Между 1000 и 10 000",IF(AND(H1924&gt;10000,H1924&lt;50000),"Между 10 000 и 50 000",IF(AND(H1924&gt;50000,H1924&lt;100000),"Между 50 000 и 100 000",IF(AND(H1924&gt;100000,H1924&lt;500000),"Между 100 000 и 500 000","&gt;500 000")))))</f>
        <v>&gt;500 000</v>
      </c>
      <c r="K1924" t="str">
        <f t="shared" ref="K1924:K1987" si="61">IF(I1924=0,"0",IF(I1924&lt;1000,"&lt;1000",IF(AND(I1924&gt;1000,I1924&lt;10000),"Между 1000 и 10 000",IF(AND(I1924&gt;10000,I1924&lt;50000),"Между 10 000 и 50 000",IF(AND(I1924&gt;50000,I1924&lt;100000),"Между 50 000 и 100 000",IF(AND(I1924&gt;100000,I1924&lt;500000),"Между 100 000 и 500 000",IF(AND(I1924&gt;500000,I1924&lt;1000000),"Между 500 000 и 1 000 000","&gt;1 000 000")))))))</f>
        <v>0</v>
      </c>
    </row>
    <row r="1925" spans="1:11" x14ac:dyDescent="0.25">
      <c r="A1925" s="4">
        <v>44986</v>
      </c>
      <c r="B1925" t="s">
        <v>14</v>
      </c>
      <c r="C1925" t="s">
        <v>13</v>
      </c>
      <c r="D1925" s="1">
        <v>1</v>
      </c>
      <c r="E1925" s="2">
        <v>4</v>
      </c>
      <c r="F1925" t="s">
        <v>11</v>
      </c>
      <c r="G1925" s="3">
        <v>5</v>
      </c>
      <c r="H1925" s="1">
        <v>217490.31</v>
      </c>
      <c r="I1925" s="1">
        <v>0</v>
      </c>
      <c r="J1925" s="3" t="str">
        <f t="shared" si="60"/>
        <v>Между 100 000 и 500 000</v>
      </c>
      <c r="K1925" t="str">
        <f t="shared" si="61"/>
        <v>0</v>
      </c>
    </row>
    <row r="1926" spans="1:11" x14ac:dyDescent="0.25">
      <c r="A1926" s="4">
        <v>45017</v>
      </c>
      <c r="B1926" t="s">
        <v>14</v>
      </c>
      <c r="C1926" t="s">
        <v>13</v>
      </c>
      <c r="D1926" s="1">
        <v>1</v>
      </c>
      <c r="E1926" s="2">
        <v>4</v>
      </c>
      <c r="F1926" t="s">
        <v>11</v>
      </c>
      <c r="G1926" s="3">
        <v>2</v>
      </c>
      <c r="H1926" s="1">
        <v>315180.53999999998</v>
      </c>
      <c r="I1926" s="1">
        <v>0</v>
      </c>
      <c r="J1926" s="3" t="str">
        <f t="shared" si="60"/>
        <v>Между 100 000 и 500 000</v>
      </c>
      <c r="K1926" t="str">
        <f t="shared" si="61"/>
        <v>0</v>
      </c>
    </row>
    <row r="1927" spans="1:11" x14ac:dyDescent="0.25">
      <c r="A1927" s="4">
        <v>45017</v>
      </c>
      <c r="B1927" t="s">
        <v>14</v>
      </c>
      <c r="C1927" t="s">
        <v>13</v>
      </c>
      <c r="D1927" s="1">
        <v>2</v>
      </c>
      <c r="E1927" s="2">
        <v>4</v>
      </c>
      <c r="F1927" t="s">
        <v>11</v>
      </c>
      <c r="G1927" s="3">
        <v>4</v>
      </c>
      <c r="H1927" s="1">
        <v>206179.5</v>
      </c>
      <c r="I1927" s="1">
        <v>0</v>
      </c>
      <c r="J1927" s="3" t="str">
        <f t="shared" si="60"/>
        <v>Между 100 000 и 500 000</v>
      </c>
      <c r="K1927" t="str">
        <f t="shared" si="61"/>
        <v>0</v>
      </c>
    </row>
    <row r="1928" spans="1:11" x14ac:dyDescent="0.25">
      <c r="A1928" s="4">
        <v>45047</v>
      </c>
      <c r="B1928" t="s">
        <v>14</v>
      </c>
      <c r="C1928" t="s">
        <v>10</v>
      </c>
      <c r="D1928" s="1">
        <v>2</v>
      </c>
      <c r="E1928" s="2">
        <v>4</v>
      </c>
      <c r="F1928" t="s">
        <v>12</v>
      </c>
      <c r="G1928" s="3">
        <v>57</v>
      </c>
      <c r="H1928" s="1">
        <v>5230623.83</v>
      </c>
      <c r="I1928" s="1">
        <v>0</v>
      </c>
      <c r="J1928" s="3" t="str">
        <f t="shared" si="60"/>
        <v>&gt;500 000</v>
      </c>
      <c r="K1928" t="str">
        <f t="shared" si="61"/>
        <v>0</v>
      </c>
    </row>
    <row r="1929" spans="1:11" x14ac:dyDescent="0.25">
      <c r="A1929" s="4">
        <v>45047</v>
      </c>
      <c r="B1929" t="s">
        <v>14</v>
      </c>
      <c r="C1929" t="s">
        <v>10</v>
      </c>
      <c r="D1929" s="1">
        <v>3</v>
      </c>
      <c r="E1929" s="2">
        <v>4</v>
      </c>
      <c r="F1929" t="s">
        <v>12</v>
      </c>
      <c r="G1929" s="3">
        <v>30</v>
      </c>
      <c r="H1929" s="1">
        <v>1477408.49</v>
      </c>
      <c r="I1929" s="1">
        <v>0</v>
      </c>
      <c r="J1929" s="3" t="str">
        <f t="shared" si="60"/>
        <v>&gt;500 000</v>
      </c>
      <c r="K1929" t="str">
        <f t="shared" si="61"/>
        <v>0</v>
      </c>
    </row>
    <row r="1930" spans="1:11" x14ac:dyDescent="0.25">
      <c r="A1930" s="4">
        <v>45047</v>
      </c>
      <c r="B1930" t="s">
        <v>14</v>
      </c>
      <c r="C1930" t="s">
        <v>13</v>
      </c>
      <c r="D1930" s="1">
        <v>1</v>
      </c>
      <c r="E1930" s="2">
        <v>4</v>
      </c>
      <c r="F1930" t="s">
        <v>12</v>
      </c>
      <c r="G1930" s="3">
        <v>1</v>
      </c>
      <c r="H1930" s="1">
        <v>6477.32</v>
      </c>
      <c r="I1930" s="1">
        <v>0</v>
      </c>
      <c r="J1930" s="3" t="str">
        <f t="shared" si="60"/>
        <v>Между 1000 и 10 000</v>
      </c>
      <c r="K1930" t="str">
        <f t="shared" si="61"/>
        <v>0</v>
      </c>
    </row>
    <row r="1931" spans="1:11" x14ac:dyDescent="0.25">
      <c r="A1931" s="4">
        <v>45047</v>
      </c>
      <c r="B1931" t="s">
        <v>14</v>
      </c>
      <c r="C1931" t="s">
        <v>13</v>
      </c>
      <c r="D1931" s="1">
        <v>1</v>
      </c>
      <c r="E1931" s="2">
        <v>4</v>
      </c>
      <c r="F1931" t="s">
        <v>11</v>
      </c>
      <c r="G1931" s="3">
        <v>1</v>
      </c>
      <c r="H1931" s="1">
        <v>4709.05</v>
      </c>
      <c r="I1931" s="1">
        <v>0</v>
      </c>
      <c r="J1931" s="3" t="str">
        <f t="shared" si="60"/>
        <v>Между 1000 и 10 000</v>
      </c>
      <c r="K1931" t="str">
        <f t="shared" si="61"/>
        <v>0</v>
      </c>
    </row>
    <row r="1932" spans="1:11" x14ac:dyDescent="0.25">
      <c r="A1932" s="4">
        <v>45047</v>
      </c>
      <c r="B1932" t="s">
        <v>14</v>
      </c>
      <c r="C1932" t="s">
        <v>13</v>
      </c>
      <c r="D1932" s="1">
        <v>2</v>
      </c>
      <c r="E1932" s="2">
        <v>4</v>
      </c>
      <c r="F1932" t="s">
        <v>11</v>
      </c>
      <c r="G1932" s="3">
        <v>1</v>
      </c>
      <c r="H1932" s="1">
        <v>217883.66</v>
      </c>
      <c r="I1932" s="1">
        <v>0</v>
      </c>
      <c r="J1932" s="3" t="str">
        <f t="shared" si="60"/>
        <v>Между 100 000 и 500 000</v>
      </c>
      <c r="K1932" t="str">
        <f t="shared" si="61"/>
        <v>0</v>
      </c>
    </row>
    <row r="1933" spans="1:11" x14ac:dyDescent="0.25">
      <c r="A1933" s="4">
        <v>45078</v>
      </c>
      <c r="B1933" t="s">
        <v>14</v>
      </c>
      <c r="C1933" t="s">
        <v>13</v>
      </c>
      <c r="D1933" s="1">
        <v>2</v>
      </c>
      <c r="E1933" s="2">
        <v>4</v>
      </c>
      <c r="F1933" t="s">
        <v>12</v>
      </c>
      <c r="G1933" s="3">
        <v>1</v>
      </c>
      <c r="H1933" s="1">
        <v>6584.16</v>
      </c>
      <c r="I1933" s="1">
        <v>0</v>
      </c>
      <c r="J1933" s="3" t="str">
        <f t="shared" si="60"/>
        <v>Между 1000 и 10 000</v>
      </c>
      <c r="K1933" t="str">
        <f t="shared" si="61"/>
        <v>0</v>
      </c>
    </row>
    <row r="1934" spans="1:11" x14ac:dyDescent="0.25">
      <c r="A1934" s="4">
        <v>45078</v>
      </c>
      <c r="B1934" t="s">
        <v>14</v>
      </c>
      <c r="C1934" t="s">
        <v>13</v>
      </c>
      <c r="D1934" s="1">
        <v>2</v>
      </c>
      <c r="E1934" s="2">
        <v>4</v>
      </c>
      <c r="F1934" t="s">
        <v>11</v>
      </c>
      <c r="G1934" s="3">
        <v>1</v>
      </c>
      <c r="H1934" s="1">
        <v>4844.1899999999996</v>
      </c>
      <c r="I1934" s="1">
        <v>0</v>
      </c>
      <c r="J1934" s="3" t="str">
        <f t="shared" si="60"/>
        <v>Между 1000 и 10 000</v>
      </c>
      <c r="K1934" t="str">
        <f t="shared" si="61"/>
        <v>0</v>
      </c>
    </row>
    <row r="1935" spans="1:11" x14ac:dyDescent="0.25">
      <c r="A1935" s="4">
        <v>45078</v>
      </c>
      <c r="B1935" t="s">
        <v>14</v>
      </c>
      <c r="C1935" t="s">
        <v>13</v>
      </c>
      <c r="D1935" s="1">
        <v>3</v>
      </c>
      <c r="E1935" s="2">
        <v>4</v>
      </c>
      <c r="F1935" t="s">
        <v>11</v>
      </c>
      <c r="G1935" s="3">
        <v>1</v>
      </c>
      <c r="H1935" s="1">
        <v>222670.5</v>
      </c>
      <c r="I1935" s="1">
        <v>0</v>
      </c>
      <c r="J1935" s="3" t="str">
        <f t="shared" si="60"/>
        <v>Между 100 000 и 500 000</v>
      </c>
      <c r="K1935" t="str">
        <f t="shared" si="61"/>
        <v>0</v>
      </c>
    </row>
    <row r="1936" spans="1:11" x14ac:dyDescent="0.25">
      <c r="A1936" s="4">
        <v>45078</v>
      </c>
      <c r="B1936" t="s">
        <v>14</v>
      </c>
      <c r="C1936" t="s">
        <v>13</v>
      </c>
      <c r="D1936" s="1">
        <v>4</v>
      </c>
      <c r="E1936" s="2">
        <v>4</v>
      </c>
      <c r="F1936" t="s">
        <v>11</v>
      </c>
      <c r="G1936" s="3">
        <v>2</v>
      </c>
      <c r="H1936" s="1">
        <v>168579.7</v>
      </c>
      <c r="I1936" s="1">
        <v>0</v>
      </c>
      <c r="J1936" s="3" t="str">
        <f t="shared" si="60"/>
        <v>Между 100 000 и 500 000</v>
      </c>
      <c r="K1936" t="str">
        <f t="shared" si="61"/>
        <v>0</v>
      </c>
    </row>
    <row r="1937" spans="1:11" x14ac:dyDescent="0.25">
      <c r="A1937" s="4">
        <v>44562</v>
      </c>
      <c r="B1937" t="s">
        <v>14</v>
      </c>
      <c r="C1937" t="s">
        <v>10</v>
      </c>
      <c r="D1937" s="1">
        <v>2</v>
      </c>
      <c r="E1937" s="2">
        <v>4</v>
      </c>
      <c r="F1937" t="s">
        <v>12</v>
      </c>
      <c r="G1937" s="3">
        <v>99</v>
      </c>
      <c r="H1937" s="1">
        <v>14408216.65</v>
      </c>
      <c r="I1937" s="1">
        <v>0</v>
      </c>
      <c r="J1937" s="3" t="str">
        <f t="shared" si="60"/>
        <v>&gt;500 000</v>
      </c>
      <c r="K1937" t="str">
        <f t="shared" si="61"/>
        <v>0</v>
      </c>
    </row>
    <row r="1938" spans="1:11" x14ac:dyDescent="0.25">
      <c r="A1938" s="4">
        <v>44562</v>
      </c>
      <c r="B1938" t="s">
        <v>14</v>
      </c>
      <c r="C1938" t="s">
        <v>13</v>
      </c>
      <c r="D1938" s="1">
        <v>1</v>
      </c>
      <c r="E1938" s="2">
        <v>5</v>
      </c>
      <c r="F1938" t="s">
        <v>12</v>
      </c>
      <c r="G1938" s="3">
        <v>1</v>
      </c>
      <c r="H1938" s="1">
        <v>497360.53</v>
      </c>
      <c r="I1938" s="1">
        <v>0</v>
      </c>
      <c r="J1938" s="3" t="str">
        <f t="shared" si="60"/>
        <v>Между 100 000 и 500 000</v>
      </c>
      <c r="K1938" t="str">
        <f t="shared" si="61"/>
        <v>0</v>
      </c>
    </row>
    <row r="1939" spans="1:11" x14ac:dyDescent="0.25">
      <c r="A1939" s="4">
        <v>44562</v>
      </c>
      <c r="B1939" t="s">
        <v>14</v>
      </c>
      <c r="C1939" t="s">
        <v>13</v>
      </c>
      <c r="D1939" s="1">
        <v>3</v>
      </c>
      <c r="E1939" s="2">
        <v>5</v>
      </c>
      <c r="F1939" t="s">
        <v>12</v>
      </c>
      <c r="G1939" s="3">
        <v>1</v>
      </c>
      <c r="H1939" s="1">
        <v>12524.23</v>
      </c>
      <c r="I1939" s="1">
        <v>0</v>
      </c>
      <c r="J1939" s="3" t="str">
        <f t="shared" si="60"/>
        <v>Между 10 000 и 50 000</v>
      </c>
      <c r="K1939" t="str">
        <f t="shared" si="61"/>
        <v>0</v>
      </c>
    </row>
    <row r="1940" spans="1:11" x14ac:dyDescent="0.25">
      <c r="A1940" s="4">
        <v>44562</v>
      </c>
      <c r="B1940" t="s">
        <v>14</v>
      </c>
      <c r="C1940" t="s">
        <v>10</v>
      </c>
      <c r="D1940" s="1">
        <v>1</v>
      </c>
      <c r="E1940" s="2">
        <v>5</v>
      </c>
      <c r="F1940" t="s">
        <v>12</v>
      </c>
      <c r="G1940" s="3">
        <v>73</v>
      </c>
      <c r="H1940" s="1">
        <v>16089838.65</v>
      </c>
      <c r="I1940" s="1">
        <v>0</v>
      </c>
      <c r="J1940" s="3" t="str">
        <f t="shared" si="60"/>
        <v>&gt;500 000</v>
      </c>
      <c r="K1940" t="str">
        <f t="shared" si="61"/>
        <v>0</v>
      </c>
    </row>
    <row r="1941" spans="1:11" x14ac:dyDescent="0.25">
      <c r="A1941" s="4">
        <v>44562</v>
      </c>
      <c r="B1941" t="s">
        <v>14</v>
      </c>
      <c r="C1941" t="s">
        <v>13</v>
      </c>
      <c r="D1941" s="1">
        <v>4</v>
      </c>
      <c r="E1941" s="2">
        <v>5</v>
      </c>
      <c r="F1941" t="s">
        <v>11</v>
      </c>
      <c r="G1941" s="3">
        <v>6</v>
      </c>
      <c r="H1941" s="1">
        <v>727767.57</v>
      </c>
      <c r="I1941" s="1">
        <v>0</v>
      </c>
      <c r="J1941" s="3" t="str">
        <f t="shared" si="60"/>
        <v>&gt;500 000</v>
      </c>
      <c r="K1941" t="str">
        <f t="shared" si="61"/>
        <v>0</v>
      </c>
    </row>
    <row r="1942" spans="1:11" x14ac:dyDescent="0.25">
      <c r="A1942" s="4">
        <v>44593</v>
      </c>
      <c r="B1942" t="s">
        <v>14</v>
      </c>
      <c r="C1942" t="s">
        <v>10</v>
      </c>
      <c r="D1942" s="1">
        <v>2</v>
      </c>
      <c r="E1942" s="2">
        <v>5</v>
      </c>
      <c r="F1942" t="s">
        <v>12</v>
      </c>
      <c r="G1942" s="3">
        <v>55</v>
      </c>
      <c r="H1942" s="1">
        <v>11574504.33</v>
      </c>
      <c r="I1942" s="1">
        <v>0</v>
      </c>
      <c r="J1942" s="3" t="str">
        <f t="shared" si="60"/>
        <v>&gt;500 000</v>
      </c>
      <c r="K1942" t="str">
        <f t="shared" si="61"/>
        <v>0</v>
      </c>
    </row>
    <row r="1943" spans="1:11" x14ac:dyDescent="0.25">
      <c r="A1943" s="4">
        <v>44593</v>
      </c>
      <c r="B1943" t="s">
        <v>14</v>
      </c>
      <c r="C1943" t="s">
        <v>13</v>
      </c>
      <c r="D1943" s="1">
        <v>1</v>
      </c>
      <c r="E1943" s="2">
        <v>5</v>
      </c>
      <c r="F1943" t="s">
        <v>12</v>
      </c>
      <c r="G1943" s="3">
        <v>1</v>
      </c>
      <c r="H1943" s="1">
        <v>3605.16</v>
      </c>
      <c r="I1943" s="1">
        <v>0</v>
      </c>
      <c r="J1943" s="3" t="str">
        <f t="shared" si="60"/>
        <v>Между 1000 и 10 000</v>
      </c>
      <c r="K1943" t="str">
        <f t="shared" si="61"/>
        <v>0</v>
      </c>
    </row>
    <row r="1944" spans="1:11" x14ac:dyDescent="0.25">
      <c r="A1944" s="4">
        <v>44593</v>
      </c>
      <c r="B1944" t="s">
        <v>14</v>
      </c>
      <c r="C1944" t="s">
        <v>13</v>
      </c>
      <c r="D1944" s="1">
        <v>2</v>
      </c>
      <c r="E1944" s="2">
        <v>5</v>
      </c>
      <c r="F1944" t="s">
        <v>12</v>
      </c>
      <c r="G1944" s="3">
        <v>1</v>
      </c>
      <c r="H1944" s="1">
        <v>505480.24</v>
      </c>
      <c r="I1944" s="1">
        <v>0</v>
      </c>
      <c r="J1944" s="3" t="str">
        <f t="shared" si="60"/>
        <v>&gt;500 000</v>
      </c>
      <c r="K1944" t="str">
        <f t="shared" si="61"/>
        <v>0</v>
      </c>
    </row>
    <row r="1945" spans="1:11" x14ac:dyDescent="0.25">
      <c r="A1945" s="4">
        <v>44593</v>
      </c>
      <c r="B1945" t="s">
        <v>14</v>
      </c>
      <c r="C1945" t="s">
        <v>13</v>
      </c>
      <c r="D1945" s="1">
        <v>2</v>
      </c>
      <c r="E1945" s="2">
        <v>5</v>
      </c>
      <c r="F1945" t="s">
        <v>11</v>
      </c>
      <c r="G1945" s="3">
        <v>1</v>
      </c>
      <c r="H1945" s="1">
        <v>6290.53</v>
      </c>
      <c r="I1945" s="1">
        <v>0</v>
      </c>
      <c r="J1945" s="3" t="str">
        <f t="shared" si="60"/>
        <v>Между 1000 и 10 000</v>
      </c>
      <c r="K1945" t="str">
        <f t="shared" si="61"/>
        <v>0</v>
      </c>
    </row>
    <row r="1946" spans="1:11" x14ac:dyDescent="0.25">
      <c r="A1946" s="4">
        <v>44593</v>
      </c>
      <c r="B1946" t="s">
        <v>14</v>
      </c>
      <c r="C1946" t="s">
        <v>13</v>
      </c>
      <c r="D1946" s="1">
        <v>3</v>
      </c>
      <c r="E1946" s="2">
        <v>5</v>
      </c>
      <c r="F1946" t="s">
        <v>11</v>
      </c>
      <c r="G1946" s="3">
        <v>7</v>
      </c>
      <c r="H1946" s="1">
        <v>841073.85</v>
      </c>
      <c r="I1946" s="1">
        <v>0</v>
      </c>
      <c r="J1946" s="3" t="str">
        <f t="shared" si="60"/>
        <v>&gt;500 000</v>
      </c>
      <c r="K1946" t="str">
        <f t="shared" si="61"/>
        <v>0</v>
      </c>
    </row>
    <row r="1947" spans="1:11" x14ac:dyDescent="0.25">
      <c r="A1947" s="4">
        <v>44593</v>
      </c>
      <c r="B1947" t="s">
        <v>14</v>
      </c>
      <c r="C1947" t="s">
        <v>13</v>
      </c>
      <c r="D1947" s="1">
        <v>4</v>
      </c>
      <c r="E1947" s="2">
        <v>5</v>
      </c>
      <c r="F1947" t="s">
        <v>12</v>
      </c>
      <c r="G1947" s="3">
        <v>1</v>
      </c>
      <c r="H1947" s="1">
        <v>12726.68</v>
      </c>
      <c r="I1947" s="1">
        <v>0</v>
      </c>
      <c r="J1947" s="3" t="str">
        <f t="shared" si="60"/>
        <v>Между 10 000 и 50 000</v>
      </c>
      <c r="K1947" t="str">
        <f t="shared" si="61"/>
        <v>0</v>
      </c>
    </row>
    <row r="1948" spans="1:11" x14ac:dyDescent="0.25">
      <c r="A1948" s="4">
        <v>44621</v>
      </c>
      <c r="B1948" t="s">
        <v>14</v>
      </c>
      <c r="C1948" t="s">
        <v>10</v>
      </c>
      <c r="D1948" s="1">
        <v>3</v>
      </c>
      <c r="E1948" s="2">
        <v>5</v>
      </c>
      <c r="F1948" t="s">
        <v>12</v>
      </c>
      <c r="G1948" s="3">
        <v>51</v>
      </c>
      <c r="H1948" s="1">
        <v>10845433.98</v>
      </c>
      <c r="I1948" s="1">
        <v>0</v>
      </c>
      <c r="J1948" s="3" t="str">
        <f t="shared" si="60"/>
        <v>&gt;500 000</v>
      </c>
      <c r="K1948" t="str">
        <f t="shared" si="61"/>
        <v>0</v>
      </c>
    </row>
    <row r="1949" spans="1:11" x14ac:dyDescent="0.25">
      <c r="A1949" s="4">
        <v>44621</v>
      </c>
      <c r="B1949" t="s">
        <v>14</v>
      </c>
      <c r="C1949" t="s">
        <v>13</v>
      </c>
      <c r="D1949" s="1">
        <v>1</v>
      </c>
      <c r="E1949" s="2">
        <v>5</v>
      </c>
      <c r="F1949" t="s">
        <v>11</v>
      </c>
      <c r="G1949" s="3">
        <v>4</v>
      </c>
      <c r="H1949" s="1">
        <v>558445.14</v>
      </c>
      <c r="I1949" s="1">
        <v>0</v>
      </c>
      <c r="J1949" s="3" t="str">
        <f t="shared" si="60"/>
        <v>&gt;500 000</v>
      </c>
      <c r="K1949" t="str">
        <f t="shared" si="61"/>
        <v>0</v>
      </c>
    </row>
    <row r="1950" spans="1:11" x14ac:dyDescent="0.25">
      <c r="A1950" s="4">
        <v>44621</v>
      </c>
      <c r="B1950" t="s">
        <v>14</v>
      </c>
      <c r="C1950" t="s">
        <v>13</v>
      </c>
      <c r="D1950" s="1">
        <v>2</v>
      </c>
      <c r="E1950" s="2">
        <v>5</v>
      </c>
      <c r="F1950" t="s">
        <v>12</v>
      </c>
      <c r="G1950" s="3">
        <v>1</v>
      </c>
      <c r="H1950" s="1">
        <v>3690.66</v>
      </c>
      <c r="I1950" s="1">
        <v>0</v>
      </c>
      <c r="J1950" s="3" t="str">
        <f t="shared" si="60"/>
        <v>Между 1000 и 10 000</v>
      </c>
      <c r="K1950" t="str">
        <f t="shared" si="61"/>
        <v>0</v>
      </c>
    </row>
    <row r="1951" spans="1:11" x14ac:dyDescent="0.25">
      <c r="A1951" s="4">
        <v>44621</v>
      </c>
      <c r="B1951" t="s">
        <v>14</v>
      </c>
      <c r="C1951" t="s">
        <v>13</v>
      </c>
      <c r="D1951" s="1">
        <v>2</v>
      </c>
      <c r="E1951" s="2">
        <v>5</v>
      </c>
      <c r="F1951" t="s">
        <v>11</v>
      </c>
      <c r="G1951" s="3">
        <v>8</v>
      </c>
      <c r="H1951" s="1">
        <v>118086.5</v>
      </c>
      <c r="I1951" s="1">
        <v>0</v>
      </c>
      <c r="J1951" s="3" t="str">
        <f t="shared" si="60"/>
        <v>Между 100 000 и 500 000</v>
      </c>
      <c r="K1951" t="str">
        <f t="shared" si="61"/>
        <v>0</v>
      </c>
    </row>
    <row r="1952" spans="1:11" x14ac:dyDescent="0.25">
      <c r="A1952" s="4">
        <v>44621</v>
      </c>
      <c r="B1952" t="s">
        <v>14</v>
      </c>
      <c r="C1952" t="s">
        <v>13</v>
      </c>
      <c r="D1952" s="1">
        <v>3</v>
      </c>
      <c r="E1952" s="2">
        <v>5</v>
      </c>
      <c r="F1952" t="s">
        <v>12</v>
      </c>
      <c r="G1952" s="3">
        <v>1</v>
      </c>
      <c r="H1952" s="1">
        <v>513616.49</v>
      </c>
      <c r="I1952" s="1">
        <v>0</v>
      </c>
      <c r="J1952" s="3" t="str">
        <f t="shared" si="60"/>
        <v>&gt;500 000</v>
      </c>
      <c r="K1952" t="str">
        <f t="shared" si="61"/>
        <v>0</v>
      </c>
    </row>
    <row r="1953" spans="1:11" x14ac:dyDescent="0.25">
      <c r="A1953" s="4">
        <v>44621</v>
      </c>
      <c r="B1953" t="s">
        <v>14</v>
      </c>
      <c r="C1953" t="s">
        <v>13</v>
      </c>
      <c r="D1953" s="1">
        <v>3</v>
      </c>
      <c r="E1953" s="2">
        <v>5</v>
      </c>
      <c r="F1953" t="s">
        <v>11</v>
      </c>
      <c r="G1953" s="3">
        <v>1</v>
      </c>
      <c r="H1953" s="1">
        <v>6395.98</v>
      </c>
      <c r="I1953" s="1">
        <v>0</v>
      </c>
      <c r="J1953" s="3" t="str">
        <f t="shared" si="60"/>
        <v>Между 1000 и 10 000</v>
      </c>
      <c r="K1953" t="str">
        <f t="shared" si="61"/>
        <v>0</v>
      </c>
    </row>
    <row r="1954" spans="1:11" x14ac:dyDescent="0.25">
      <c r="A1954" s="4">
        <v>44621</v>
      </c>
      <c r="B1954" t="s">
        <v>14</v>
      </c>
      <c r="C1954" t="s">
        <v>13</v>
      </c>
      <c r="D1954" s="1">
        <v>4</v>
      </c>
      <c r="E1954" s="2">
        <v>5</v>
      </c>
      <c r="F1954" t="s">
        <v>11</v>
      </c>
      <c r="G1954" s="3">
        <v>7</v>
      </c>
      <c r="H1954" s="1">
        <v>856567.2</v>
      </c>
      <c r="I1954" s="1">
        <v>0</v>
      </c>
      <c r="J1954" s="3" t="str">
        <f t="shared" si="60"/>
        <v>&gt;500 000</v>
      </c>
      <c r="K1954" t="str">
        <f t="shared" si="61"/>
        <v>0</v>
      </c>
    </row>
    <row r="1955" spans="1:11" x14ac:dyDescent="0.25">
      <c r="A1955" s="4">
        <v>44652</v>
      </c>
      <c r="B1955" t="s">
        <v>14</v>
      </c>
      <c r="C1955" t="s">
        <v>10</v>
      </c>
      <c r="D1955" s="1">
        <v>3</v>
      </c>
      <c r="E1955" s="2">
        <v>5</v>
      </c>
      <c r="F1955" t="s">
        <v>12</v>
      </c>
      <c r="G1955" s="3">
        <v>56</v>
      </c>
      <c r="H1955" s="1">
        <v>10986434.92</v>
      </c>
      <c r="I1955" s="1">
        <v>0</v>
      </c>
      <c r="J1955" s="3" t="str">
        <f t="shared" si="60"/>
        <v>&gt;500 000</v>
      </c>
      <c r="K1955" t="str">
        <f t="shared" si="61"/>
        <v>0</v>
      </c>
    </row>
    <row r="1956" spans="1:11" x14ac:dyDescent="0.25">
      <c r="A1956" s="4">
        <v>44652</v>
      </c>
      <c r="B1956" t="s">
        <v>14</v>
      </c>
      <c r="C1956" t="s">
        <v>13</v>
      </c>
      <c r="D1956" s="1">
        <v>2</v>
      </c>
      <c r="E1956" s="2">
        <v>5</v>
      </c>
      <c r="F1956" t="s">
        <v>11</v>
      </c>
      <c r="G1956" s="3">
        <v>4</v>
      </c>
      <c r="H1956" s="1">
        <v>570486.78</v>
      </c>
      <c r="I1956" s="1">
        <v>0</v>
      </c>
      <c r="J1956" s="3" t="str">
        <f t="shared" si="60"/>
        <v>&gt;500 000</v>
      </c>
      <c r="K1956" t="str">
        <f t="shared" si="61"/>
        <v>0</v>
      </c>
    </row>
    <row r="1957" spans="1:11" x14ac:dyDescent="0.25">
      <c r="A1957" s="4">
        <v>44652</v>
      </c>
      <c r="B1957" t="s">
        <v>14</v>
      </c>
      <c r="C1957" t="s">
        <v>13</v>
      </c>
      <c r="D1957" s="1">
        <v>3</v>
      </c>
      <c r="E1957" s="2">
        <v>5</v>
      </c>
      <c r="F1957" t="s">
        <v>12</v>
      </c>
      <c r="G1957" s="3">
        <v>1</v>
      </c>
      <c r="H1957" s="1">
        <v>3793.89</v>
      </c>
      <c r="I1957" s="1">
        <v>0</v>
      </c>
      <c r="J1957" s="3" t="str">
        <f t="shared" si="60"/>
        <v>Между 1000 и 10 000</v>
      </c>
      <c r="K1957" t="str">
        <f t="shared" si="61"/>
        <v>0</v>
      </c>
    </row>
    <row r="1958" spans="1:11" x14ac:dyDescent="0.25">
      <c r="A1958" s="4">
        <v>44652</v>
      </c>
      <c r="B1958" t="s">
        <v>14</v>
      </c>
      <c r="C1958" t="s">
        <v>13</v>
      </c>
      <c r="D1958" s="1">
        <v>3</v>
      </c>
      <c r="E1958" s="2">
        <v>5</v>
      </c>
      <c r="F1958" t="s">
        <v>11</v>
      </c>
      <c r="G1958" s="3">
        <v>6</v>
      </c>
      <c r="H1958" s="1">
        <v>66210.94</v>
      </c>
      <c r="I1958" s="1">
        <v>0</v>
      </c>
      <c r="J1958" s="3" t="str">
        <f t="shared" si="60"/>
        <v>Между 50 000 и 100 000</v>
      </c>
      <c r="K1958" t="str">
        <f t="shared" si="61"/>
        <v>0</v>
      </c>
    </row>
    <row r="1959" spans="1:11" x14ac:dyDescent="0.25">
      <c r="A1959" s="4">
        <v>44652</v>
      </c>
      <c r="B1959" t="s">
        <v>14</v>
      </c>
      <c r="C1959" t="s">
        <v>13</v>
      </c>
      <c r="D1959" s="1">
        <v>4</v>
      </c>
      <c r="E1959" s="2">
        <v>5</v>
      </c>
      <c r="F1959" t="s">
        <v>12</v>
      </c>
      <c r="G1959" s="3">
        <v>1</v>
      </c>
      <c r="H1959" s="1">
        <v>522876.19</v>
      </c>
      <c r="I1959" s="1">
        <v>0</v>
      </c>
      <c r="J1959" s="3" t="str">
        <f t="shared" si="60"/>
        <v>&gt;500 000</v>
      </c>
      <c r="K1959" t="str">
        <f t="shared" si="61"/>
        <v>0</v>
      </c>
    </row>
    <row r="1960" spans="1:11" x14ac:dyDescent="0.25">
      <c r="A1960" s="4">
        <v>44652</v>
      </c>
      <c r="B1960" t="s">
        <v>14</v>
      </c>
      <c r="C1960" t="s">
        <v>13</v>
      </c>
      <c r="D1960" s="1">
        <v>4</v>
      </c>
      <c r="E1960" s="2">
        <v>5</v>
      </c>
      <c r="F1960" t="s">
        <v>11</v>
      </c>
      <c r="G1960" s="3">
        <v>1</v>
      </c>
      <c r="H1960" s="1">
        <v>6525.26</v>
      </c>
      <c r="I1960" s="1">
        <v>0</v>
      </c>
      <c r="J1960" s="3" t="str">
        <f t="shared" si="60"/>
        <v>Между 1000 и 10 000</v>
      </c>
      <c r="K1960" t="str">
        <f t="shared" si="61"/>
        <v>0</v>
      </c>
    </row>
    <row r="1961" spans="1:11" x14ac:dyDescent="0.25">
      <c r="A1961" s="4">
        <v>44682</v>
      </c>
      <c r="B1961" t="s">
        <v>14</v>
      </c>
      <c r="C1961" t="s">
        <v>10</v>
      </c>
      <c r="D1961" s="1">
        <v>3</v>
      </c>
      <c r="E1961" s="2">
        <v>5</v>
      </c>
      <c r="F1961" t="s">
        <v>12</v>
      </c>
      <c r="G1961" s="3">
        <v>49</v>
      </c>
      <c r="H1961" s="1">
        <v>9230525.3000000007</v>
      </c>
      <c r="I1961" s="1">
        <v>0</v>
      </c>
      <c r="J1961" s="3" t="str">
        <f t="shared" si="60"/>
        <v>&gt;500 000</v>
      </c>
      <c r="K1961" t="str">
        <f t="shared" si="61"/>
        <v>0</v>
      </c>
    </row>
    <row r="1962" spans="1:11" x14ac:dyDescent="0.25">
      <c r="A1962" s="4">
        <v>44682</v>
      </c>
      <c r="B1962" t="s">
        <v>14</v>
      </c>
      <c r="C1962" t="s">
        <v>13</v>
      </c>
      <c r="D1962" s="1">
        <v>3</v>
      </c>
      <c r="E1962" s="2">
        <v>5</v>
      </c>
      <c r="F1962" t="s">
        <v>11</v>
      </c>
      <c r="G1962" s="3">
        <v>4</v>
      </c>
      <c r="H1962" s="1">
        <v>582834.68000000005</v>
      </c>
      <c r="I1962" s="1">
        <v>0</v>
      </c>
      <c r="J1962" s="3" t="str">
        <f t="shared" si="60"/>
        <v>&gt;500 000</v>
      </c>
      <c r="K1962" t="str">
        <f t="shared" si="61"/>
        <v>0</v>
      </c>
    </row>
    <row r="1963" spans="1:11" x14ac:dyDescent="0.25">
      <c r="A1963" s="4">
        <v>44682</v>
      </c>
      <c r="B1963" t="s">
        <v>14</v>
      </c>
      <c r="C1963" t="s">
        <v>13</v>
      </c>
      <c r="D1963" s="1">
        <v>4</v>
      </c>
      <c r="E1963" s="2">
        <v>5</v>
      </c>
      <c r="F1963" t="s">
        <v>12</v>
      </c>
      <c r="G1963" s="3">
        <v>1</v>
      </c>
      <c r="H1963" s="1">
        <v>3903.78</v>
      </c>
      <c r="I1963" s="1">
        <v>0</v>
      </c>
      <c r="J1963" s="3" t="str">
        <f t="shared" si="60"/>
        <v>Между 1000 и 10 000</v>
      </c>
      <c r="K1963" t="str">
        <f t="shared" si="61"/>
        <v>0</v>
      </c>
    </row>
    <row r="1964" spans="1:11" x14ac:dyDescent="0.25">
      <c r="A1964" s="4">
        <v>44682</v>
      </c>
      <c r="B1964" t="s">
        <v>14</v>
      </c>
      <c r="C1964" t="s">
        <v>13</v>
      </c>
      <c r="D1964" s="1">
        <v>4</v>
      </c>
      <c r="E1964" s="2">
        <v>5</v>
      </c>
      <c r="F1964" t="s">
        <v>11</v>
      </c>
      <c r="G1964" s="3">
        <v>6</v>
      </c>
      <c r="H1964" s="1">
        <v>66338.94</v>
      </c>
      <c r="I1964" s="1">
        <v>0</v>
      </c>
      <c r="J1964" s="3" t="str">
        <f t="shared" si="60"/>
        <v>Между 50 000 и 100 000</v>
      </c>
      <c r="K1964" t="str">
        <f t="shared" si="61"/>
        <v>0</v>
      </c>
    </row>
    <row r="1965" spans="1:11" x14ac:dyDescent="0.25">
      <c r="A1965" s="4">
        <v>44713</v>
      </c>
      <c r="B1965" t="s">
        <v>14</v>
      </c>
      <c r="C1965" t="s">
        <v>10</v>
      </c>
      <c r="D1965" s="1">
        <v>3</v>
      </c>
      <c r="E1965" s="2">
        <v>5</v>
      </c>
      <c r="F1965" t="s">
        <v>12</v>
      </c>
      <c r="G1965" s="3">
        <v>135</v>
      </c>
      <c r="H1965" s="1">
        <v>27990487.02</v>
      </c>
      <c r="I1965" s="1">
        <v>0</v>
      </c>
      <c r="J1965" s="3" t="str">
        <f t="shared" si="60"/>
        <v>&gt;500 000</v>
      </c>
      <c r="K1965" t="str">
        <f t="shared" si="61"/>
        <v>0</v>
      </c>
    </row>
    <row r="1966" spans="1:11" x14ac:dyDescent="0.25">
      <c r="A1966" s="4">
        <v>44713</v>
      </c>
      <c r="B1966" t="s">
        <v>14</v>
      </c>
      <c r="C1966" t="s">
        <v>13</v>
      </c>
      <c r="D1966" s="1">
        <v>1</v>
      </c>
      <c r="E1966" s="2">
        <v>5</v>
      </c>
      <c r="F1966" t="s">
        <v>12</v>
      </c>
      <c r="G1966" s="3">
        <v>1</v>
      </c>
      <c r="H1966" s="1">
        <v>6918.88</v>
      </c>
      <c r="I1966" s="1">
        <v>0</v>
      </c>
      <c r="J1966" s="3" t="str">
        <f t="shared" si="60"/>
        <v>Между 1000 и 10 000</v>
      </c>
      <c r="K1966" t="str">
        <f t="shared" si="61"/>
        <v>0</v>
      </c>
    </row>
    <row r="1967" spans="1:11" x14ac:dyDescent="0.25">
      <c r="A1967" s="4">
        <v>44713</v>
      </c>
      <c r="B1967" t="s">
        <v>14</v>
      </c>
      <c r="C1967" t="s">
        <v>13</v>
      </c>
      <c r="D1967" s="1">
        <v>4</v>
      </c>
      <c r="E1967" s="2">
        <v>5</v>
      </c>
      <c r="F1967" t="s">
        <v>11</v>
      </c>
      <c r="G1967" s="3">
        <v>3</v>
      </c>
      <c r="H1967" s="1">
        <v>418932.19</v>
      </c>
      <c r="I1967" s="1">
        <v>0</v>
      </c>
      <c r="J1967" s="3" t="str">
        <f t="shared" si="60"/>
        <v>Между 100 000 и 500 000</v>
      </c>
      <c r="K1967" t="str">
        <f t="shared" si="61"/>
        <v>0</v>
      </c>
    </row>
    <row r="1968" spans="1:11" x14ac:dyDescent="0.25">
      <c r="A1968" s="4">
        <v>44743</v>
      </c>
      <c r="B1968" t="s">
        <v>14</v>
      </c>
      <c r="C1968" t="s">
        <v>10</v>
      </c>
      <c r="D1968" s="1">
        <v>3</v>
      </c>
      <c r="E1968" s="2">
        <v>5</v>
      </c>
      <c r="F1968" t="s">
        <v>12</v>
      </c>
      <c r="G1968" s="3">
        <v>117</v>
      </c>
      <c r="H1968" s="1">
        <v>21709296.27</v>
      </c>
      <c r="I1968" s="1">
        <v>0</v>
      </c>
      <c r="J1968" s="3" t="str">
        <f t="shared" si="60"/>
        <v>&gt;500 000</v>
      </c>
      <c r="K1968" t="str">
        <f t="shared" si="61"/>
        <v>0</v>
      </c>
    </row>
    <row r="1969" spans="1:11" x14ac:dyDescent="0.25">
      <c r="A1969" s="4">
        <v>44743</v>
      </c>
      <c r="B1969" t="s">
        <v>14</v>
      </c>
      <c r="C1969" t="s">
        <v>13</v>
      </c>
      <c r="D1969" s="1">
        <v>1</v>
      </c>
      <c r="E1969" s="2">
        <v>5</v>
      </c>
      <c r="F1969" t="s">
        <v>12</v>
      </c>
      <c r="G1969" s="3">
        <v>1</v>
      </c>
      <c r="H1969" s="1">
        <v>2694.2</v>
      </c>
      <c r="I1969" s="1">
        <v>0</v>
      </c>
      <c r="J1969" s="3" t="str">
        <f t="shared" si="60"/>
        <v>Между 1000 и 10 000</v>
      </c>
      <c r="K1969" t="str">
        <f t="shared" si="61"/>
        <v>0</v>
      </c>
    </row>
    <row r="1970" spans="1:11" x14ac:dyDescent="0.25">
      <c r="A1970" s="4">
        <v>44743</v>
      </c>
      <c r="B1970" t="s">
        <v>14</v>
      </c>
      <c r="C1970" t="s">
        <v>13</v>
      </c>
      <c r="D1970" s="1">
        <v>1</v>
      </c>
      <c r="E1970" s="2">
        <v>5</v>
      </c>
      <c r="F1970" t="s">
        <v>11</v>
      </c>
      <c r="G1970" s="3">
        <v>8</v>
      </c>
      <c r="H1970" s="1">
        <v>952439.73</v>
      </c>
      <c r="I1970" s="1">
        <v>0</v>
      </c>
      <c r="J1970" s="3" t="str">
        <f t="shared" si="60"/>
        <v>&gt;500 000</v>
      </c>
      <c r="K1970" t="str">
        <f t="shared" si="61"/>
        <v>0</v>
      </c>
    </row>
    <row r="1971" spans="1:11" x14ac:dyDescent="0.25">
      <c r="A1971" s="4">
        <v>44743</v>
      </c>
      <c r="B1971" t="s">
        <v>14</v>
      </c>
      <c r="C1971" t="s">
        <v>13</v>
      </c>
      <c r="D1971" s="1">
        <v>2</v>
      </c>
      <c r="E1971" s="2">
        <v>5</v>
      </c>
      <c r="F1971" t="s">
        <v>12</v>
      </c>
      <c r="G1971" s="3">
        <v>1</v>
      </c>
      <c r="H1971" s="1">
        <v>7102.42</v>
      </c>
      <c r="I1971" s="1">
        <v>0</v>
      </c>
      <c r="J1971" s="3" t="str">
        <f t="shared" si="60"/>
        <v>Между 1000 и 10 000</v>
      </c>
      <c r="K1971" t="str">
        <f t="shared" si="61"/>
        <v>0</v>
      </c>
    </row>
    <row r="1972" spans="1:11" x14ac:dyDescent="0.25">
      <c r="A1972" s="4">
        <v>44743</v>
      </c>
      <c r="B1972" t="s">
        <v>14</v>
      </c>
      <c r="C1972" t="s">
        <v>13</v>
      </c>
      <c r="D1972" s="1">
        <v>2</v>
      </c>
      <c r="E1972" s="2">
        <v>5</v>
      </c>
      <c r="F1972" t="s">
        <v>11</v>
      </c>
      <c r="G1972" s="3">
        <v>5</v>
      </c>
      <c r="H1972" s="1">
        <v>513355.55</v>
      </c>
      <c r="I1972" s="1">
        <v>0</v>
      </c>
      <c r="J1972" s="3" t="str">
        <f t="shared" si="60"/>
        <v>&gt;500 000</v>
      </c>
      <c r="K1972" t="str">
        <f t="shared" si="61"/>
        <v>0</v>
      </c>
    </row>
    <row r="1973" spans="1:11" x14ac:dyDescent="0.25">
      <c r="A1973" s="4">
        <v>44774</v>
      </c>
      <c r="B1973" t="s">
        <v>14</v>
      </c>
      <c r="C1973" t="s">
        <v>10</v>
      </c>
      <c r="D1973" s="1">
        <v>3</v>
      </c>
      <c r="E1973" s="2">
        <v>5</v>
      </c>
      <c r="F1973" t="s">
        <v>12</v>
      </c>
      <c r="G1973" s="3">
        <v>68</v>
      </c>
      <c r="H1973" s="1">
        <v>11163158.390000001</v>
      </c>
      <c r="I1973" s="1">
        <v>0</v>
      </c>
      <c r="J1973" s="3" t="str">
        <f t="shared" si="60"/>
        <v>&gt;500 000</v>
      </c>
      <c r="K1973" t="str">
        <f t="shared" si="61"/>
        <v>0</v>
      </c>
    </row>
    <row r="1974" spans="1:11" x14ac:dyDescent="0.25">
      <c r="A1974" s="4">
        <v>44774</v>
      </c>
      <c r="B1974" t="s">
        <v>14</v>
      </c>
      <c r="C1974" t="s">
        <v>13</v>
      </c>
      <c r="D1974" s="1">
        <v>1</v>
      </c>
      <c r="E1974" s="2">
        <v>5</v>
      </c>
      <c r="F1974" t="s">
        <v>11</v>
      </c>
      <c r="G1974" s="3">
        <v>6</v>
      </c>
      <c r="H1974" s="1">
        <v>960088.88</v>
      </c>
      <c r="I1974" s="1">
        <v>0</v>
      </c>
      <c r="J1974" s="3" t="str">
        <f t="shared" si="60"/>
        <v>&gt;500 000</v>
      </c>
      <c r="K1974" t="str">
        <f t="shared" si="61"/>
        <v>0</v>
      </c>
    </row>
    <row r="1975" spans="1:11" x14ac:dyDescent="0.25">
      <c r="A1975" s="4">
        <v>44774</v>
      </c>
      <c r="B1975" t="s">
        <v>14</v>
      </c>
      <c r="C1975" t="s">
        <v>13</v>
      </c>
      <c r="D1975" s="1">
        <v>2</v>
      </c>
      <c r="E1975" s="2">
        <v>5</v>
      </c>
      <c r="F1975" t="s">
        <v>12</v>
      </c>
      <c r="G1975" s="3">
        <v>1</v>
      </c>
      <c r="H1975" s="1">
        <v>2760.76</v>
      </c>
      <c r="I1975" s="1">
        <v>0</v>
      </c>
      <c r="J1975" s="3" t="str">
        <f t="shared" si="60"/>
        <v>Между 1000 и 10 000</v>
      </c>
      <c r="K1975" t="str">
        <f t="shared" si="61"/>
        <v>0</v>
      </c>
    </row>
    <row r="1976" spans="1:11" x14ac:dyDescent="0.25">
      <c r="A1976" s="4">
        <v>44774</v>
      </c>
      <c r="B1976" t="s">
        <v>14</v>
      </c>
      <c r="C1976" t="s">
        <v>13</v>
      </c>
      <c r="D1976" s="1">
        <v>3</v>
      </c>
      <c r="E1976" s="2">
        <v>5</v>
      </c>
      <c r="F1976" t="s">
        <v>12</v>
      </c>
      <c r="G1976" s="3">
        <v>1</v>
      </c>
      <c r="H1976" s="1">
        <v>7302.74</v>
      </c>
      <c r="I1976" s="1">
        <v>0</v>
      </c>
      <c r="J1976" s="3" t="str">
        <f t="shared" si="60"/>
        <v>Между 1000 и 10 000</v>
      </c>
      <c r="K1976" t="str">
        <f t="shared" si="61"/>
        <v>0</v>
      </c>
    </row>
    <row r="1977" spans="1:11" x14ac:dyDescent="0.25">
      <c r="A1977" s="4">
        <v>44774</v>
      </c>
      <c r="B1977" t="s">
        <v>14</v>
      </c>
      <c r="C1977" t="s">
        <v>13</v>
      </c>
      <c r="D1977" s="1">
        <v>3</v>
      </c>
      <c r="E1977" s="2">
        <v>5</v>
      </c>
      <c r="F1977" t="s">
        <v>11</v>
      </c>
      <c r="G1977" s="3">
        <v>4</v>
      </c>
      <c r="H1977" s="1">
        <v>334123.65000000002</v>
      </c>
      <c r="I1977" s="1">
        <v>0</v>
      </c>
      <c r="J1977" s="3" t="str">
        <f t="shared" si="60"/>
        <v>Между 100 000 и 500 000</v>
      </c>
      <c r="K1977" t="str">
        <f t="shared" si="61"/>
        <v>0</v>
      </c>
    </row>
    <row r="1978" spans="1:11" x14ac:dyDescent="0.25">
      <c r="A1978" s="4">
        <v>44805</v>
      </c>
      <c r="B1978" t="s">
        <v>14</v>
      </c>
      <c r="C1978" t="s">
        <v>10</v>
      </c>
      <c r="D1978" s="1">
        <v>2</v>
      </c>
      <c r="E1978" s="2">
        <v>5</v>
      </c>
      <c r="F1978" t="s">
        <v>12</v>
      </c>
      <c r="G1978" s="3">
        <v>213</v>
      </c>
      <c r="H1978" s="1">
        <v>35707257.960000001</v>
      </c>
      <c r="I1978" s="1">
        <v>0</v>
      </c>
      <c r="J1978" s="3" t="str">
        <f t="shared" si="60"/>
        <v>&gt;500 000</v>
      </c>
      <c r="K1978" t="str">
        <f t="shared" si="61"/>
        <v>0</v>
      </c>
    </row>
    <row r="1979" spans="1:11" x14ac:dyDescent="0.25">
      <c r="A1979" s="4">
        <v>44805</v>
      </c>
      <c r="B1979" t="s">
        <v>14</v>
      </c>
      <c r="C1979" t="s">
        <v>13</v>
      </c>
      <c r="D1979" s="1">
        <v>1</v>
      </c>
      <c r="E1979" s="2">
        <v>5</v>
      </c>
      <c r="F1979" t="s">
        <v>12</v>
      </c>
      <c r="G1979" s="3">
        <v>2</v>
      </c>
      <c r="H1979" s="1">
        <v>481553.19</v>
      </c>
      <c r="I1979" s="1">
        <v>0</v>
      </c>
      <c r="J1979" s="3" t="str">
        <f t="shared" si="60"/>
        <v>Между 100 000 и 500 000</v>
      </c>
      <c r="K1979" t="str">
        <f t="shared" si="61"/>
        <v>0</v>
      </c>
    </row>
    <row r="1980" spans="1:11" x14ac:dyDescent="0.25">
      <c r="A1980" s="4">
        <v>44805</v>
      </c>
      <c r="B1980" t="s">
        <v>14</v>
      </c>
      <c r="C1980" t="s">
        <v>13</v>
      </c>
      <c r="D1980" s="1">
        <v>2</v>
      </c>
      <c r="E1980" s="2">
        <v>5</v>
      </c>
      <c r="F1980" t="s">
        <v>11</v>
      </c>
      <c r="G1980" s="3">
        <v>5</v>
      </c>
      <c r="H1980" s="1">
        <v>684241.32</v>
      </c>
      <c r="I1980" s="1">
        <v>0</v>
      </c>
      <c r="J1980" s="3" t="str">
        <f t="shared" si="60"/>
        <v>&gt;500 000</v>
      </c>
      <c r="K1980" t="str">
        <f t="shared" si="61"/>
        <v>0</v>
      </c>
    </row>
    <row r="1981" spans="1:11" x14ac:dyDescent="0.25">
      <c r="A1981" s="4">
        <v>44805</v>
      </c>
      <c r="B1981" t="s">
        <v>14</v>
      </c>
      <c r="C1981" t="s">
        <v>13</v>
      </c>
      <c r="D1981" s="1">
        <v>3</v>
      </c>
      <c r="E1981" s="2">
        <v>5</v>
      </c>
      <c r="F1981" t="s">
        <v>12</v>
      </c>
      <c r="G1981" s="3">
        <v>1</v>
      </c>
      <c r="H1981" s="1">
        <v>2823.16</v>
      </c>
      <c r="I1981" s="1">
        <v>0</v>
      </c>
      <c r="J1981" s="3" t="str">
        <f t="shared" si="60"/>
        <v>Между 1000 и 10 000</v>
      </c>
      <c r="K1981" t="str">
        <f t="shared" si="61"/>
        <v>0</v>
      </c>
    </row>
    <row r="1982" spans="1:11" x14ac:dyDescent="0.25">
      <c r="A1982" s="4">
        <v>44805</v>
      </c>
      <c r="B1982" t="s">
        <v>14</v>
      </c>
      <c r="C1982" t="s">
        <v>13</v>
      </c>
      <c r="D1982" s="1">
        <v>4</v>
      </c>
      <c r="E1982" s="2">
        <v>5</v>
      </c>
      <c r="F1982" t="s">
        <v>12</v>
      </c>
      <c r="G1982" s="3">
        <v>1</v>
      </c>
      <c r="H1982" s="1">
        <v>7490.54</v>
      </c>
      <c r="I1982" s="1">
        <v>0</v>
      </c>
      <c r="J1982" s="3" t="str">
        <f t="shared" si="60"/>
        <v>Между 1000 и 10 000</v>
      </c>
      <c r="K1982" t="str">
        <f t="shared" si="61"/>
        <v>0</v>
      </c>
    </row>
    <row r="1983" spans="1:11" x14ac:dyDescent="0.25">
      <c r="A1983" s="4">
        <v>44835</v>
      </c>
      <c r="B1983" t="s">
        <v>14</v>
      </c>
      <c r="C1983" t="s">
        <v>10</v>
      </c>
      <c r="D1983" s="1">
        <v>3</v>
      </c>
      <c r="E1983" s="2">
        <v>5</v>
      </c>
      <c r="F1983" t="s">
        <v>12</v>
      </c>
      <c r="G1983" s="3">
        <v>181</v>
      </c>
      <c r="H1983" s="1">
        <v>29818723.460000001</v>
      </c>
      <c r="I1983" s="1">
        <v>0</v>
      </c>
      <c r="J1983" s="3" t="str">
        <f t="shared" si="60"/>
        <v>&gt;500 000</v>
      </c>
      <c r="K1983" t="str">
        <f t="shared" si="61"/>
        <v>0</v>
      </c>
    </row>
    <row r="1984" spans="1:11" x14ac:dyDescent="0.25">
      <c r="A1984" s="4">
        <v>44835</v>
      </c>
      <c r="B1984" t="s">
        <v>14</v>
      </c>
      <c r="C1984" t="s">
        <v>13</v>
      </c>
      <c r="D1984" s="1">
        <v>2</v>
      </c>
      <c r="E1984" s="2">
        <v>5</v>
      </c>
      <c r="F1984" t="s">
        <v>12</v>
      </c>
      <c r="G1984" s="3">
        <v>2</v>
      </c>
      <c r="H1984" s="1">
        <v>489902.17</v>
      </c>
      <c r="I1984" s="1">
        <v>0</v>
      </c>
      <c r="J1984" s="3" t="str">
        <f t="shared" si="60"/>
        <v>Между 100 000 и 500 000</v>
      </c>
      <c r="K1984" t="str">
        <f t="shared" si="61"/>
        <v>0</v>
      </c>
    </row>
    <row r="1985" spans="1:11" x14ac:dyDescent="0.25">
      <c r="A1985" s="4">
        <v>44835</v>
      </c>
      <c r="B1985" t="s">
        <v>14</v>
      </c>
      <c r="C1985" t="s">
        <v>13</v>
      </c>
      <c r="D1985" s="1">
        <v>2</v>
      </c>
      <c r="E1985" s="2">
        <v>5</v>
      </c>
      <c r="F1985" t="s">
        <v>11</v>
      </c>
      <c r="G1985" s="3">
        <v>1</v>
      </c>
      <c r="H1985" s="1">
        <v>11820.48</v>
      </c>
      <c r="I1985" s="1">
        <v>0</v>
      </c>
      <c r="J1985" s="3" t="str">
        <f t="shared" si="60"/>
        <v>Между 10 000 и 50 000</v>
      </c>
      <c r="K1985" t="str">
        <f t="shared" si="61"/>
        <v>0</v>
      </c>
    </row>
    <row r="1986" spans="1:11" x14ac:dyDescent="0.25">
      <c r="A1986" s="4">
        <v>44835</v>
      </c>
      <c r="B1986" t="s">
        <v>14</v>
      </c>
      <c r="C1986" t="s">
        <v>13</v>
      </c>
      <c r="D1986" s="1">
        <v>3</v>
      </c>
      <c r="E1986" s="2">
        <v>5</v>
      </c>
      <c r="F1986" t="s">
        <v>11</v>
      </c>
      <c r="G1986" s="3">
        <v>4</v>
      </c>
      <c r="H1986" s="1">
        <v>232513.71</v>
      </c>
      <c r="I1986" s="1">
        <v>0</v>
      </c>
      <c r="J1986" s="3" t="str">
        <f t="shared" si="60"/>
        <v>Между 100 000 и 500 000</v>
      </c>
      <c r="K1986" t="str">
        <f t="shared" si="61"/>
        <v>0</v>
      </c>
    </row>
    <row r="1987" spans="1:11" x14ac:dyDescent="0.25">
      <c r="A1987" s="4">
        <v>44835</v>
      </c>
      <c r="B1987" t="s">
        <v>14</v>
      </c>
      <c r="C1987" t="s">
        <v>13</v>
      </c>
      <c r="D1987" s="1">
        <v>4</v>
      </c>
      <c r="E1987" s="2">
        <v>5</v>
      </c>
      <c r="F1987" t="s">
        <v>12</v>
      </c>
      <c r="G1987" s="3">
        <v>1</v>
      </c>
      <c r="H1987" s="1">
        <v>2885.56</v>
      </c>
      <c r="I1987" s="1">
        <v>0</v>
      </c>
      <c r="J1987" s="3" t="str">
        <f t="shared" si="60"/>
        <v>Между 1000 и 10 000</v>
      </c>
      <c r="K1987" t="str">
        <f t="shared" si="61"/>
        <v>0</v>
      </c>
    </row>
    <row r="1988" spans="1:11" x14ac:dyDescent="0.25">
      <c r="A1988" s="4">
        <v>44835</v>
      </c>
      <c r="B1988" t="s">
        <v>14</v>
      </c>
      <c r="C1988" t="s">
        <v>13</v>
      </c>
      <c r="D1988" s="1">
        <v>4</v>
      </c>
      <c r="E1988" s="2">
        <v>5</v>
      </c>
      <c r="F1988" t="s">
        <v>11</v>
      </c>
      <c r="G1988" s="3">
        <v>4</v>
      </c>
      <c r="H1988" s="1">
        <v>649890.21</v>
      </c>
      <c r="I1988" s="1">
        <v>0</v>
      </c>
      <c r="J1988" s="3" t="str">
        <f t="shared" ref="J1988:J2051" si="62">IF(H1988&lt;1000,"&lt;1000",IF(AND(H1988&gt;1000,H1988&lt;10000),"Между 1000 и 10 000",IF(AND(H1988&gt;10000,H1988&lt;50000),"Между 10 000 и 50 000",IF(AND(H1988&gt;50000,H1988&lt;100000),"Между 50 000 и 100 000",IF(AND(H1988&gt;100000,H1988&lt;500000),"Между 100 000 и 500 000","&gt;500 000")))))</f>
        <v>&gt;500 000</v>
      </c>
      <c r="K1988" t="str">
        <f t="shared" ref="K1988:K2051" si="63">IF(I1988=0,"0",IF(I1988&lt;1000,"&lt;1000",IF(AND(I1988&gt;1000,I1988&lt;10000),"Между 1000 и 10 000",IF(AND(I1988&gt;10000,I1988&lt;50000),"Между 10 000 и 50 000",IF(AND(I1988&gt;50000,I1988&lt;100000),"Между 50 000 и 100 000",IF(AND(I1988&gt;100000,I1988&lt;500000),"Между 100 000 и 500 000",IF(AND(I1988&gt;500000,I1988&lt;1000000),"Между 500 000 и 1 000 000","&gt;1 000 000")))))))</f>
        <v>0</v>
      </c>
    </row>
    <row r="1989" spans="1:11" x14ac:dyDescent="0.25">
      <c r="A1989" s="4">
        <v>44866</v>
      </c>
      <c r="B1989" t="s">
        <v>14</v>
      </c>
      <c r="C1989" t="s">
        <v>10</v>
      </c>
      <c r="D1989" s="1">
        <v>1</v>
      </c>
      <c r="E1989" s="2">
        <v>5</v>
      </c>
      <c r="F1989" t="s">
        <v>12</v>
      </c>
      <c r="G1989" s="3">
        <v>91</v>
      </c>
      <c r="H1989" s="1">
        <v>16512706.050000001</v>
      </c>
      <c r="I1989" s="1">
        <v>0</v>
      </c>
      <c r="J1989" s="3" t="str">
        <f t="shared" si="62"/>
        <v>&gt;500 000</v>
      </c>
      <c r="K1989" t="str">
        <f t="shared" si="63"/>
        <v>0</v>
      </c>
    </row>
    <row r="1990" spans="1:11" x14ac:dyDescent="0.25">
      <c r="A1990" s="4">
        <v>44866</v>
      </c>
      <c r="B1990" t="s">
        <v>14</v>
      </c>
      <c r="C1990" t="s">
        <v>13</v>
      </c>
      <c r="D1990" s="1">
        <v>1</v>
      </c>
      <c r="E1990" s="2">
        <v>5</v>
      </c>
      <c r="F1990" t="s">
        <v>12</v>
      </c>
      <c r="G1990" s="3">
        <v>1</v>
      </c>
      <c r="H1990" s="1">
        <v>15851.94</v>
      </c>
      <c r="I1990" s="1">
        <v>0</v>
      </c>
      <c r="J1990" s="3" t="str">
        <f t="shared" si="62"/>
        <v>Между 10 000 и 50 000</v>
      </c>
      <c r="K1990" t="str">
        <f t="shared" si="63"/>
        <v>0</v>
      </c>
    </row>
    <row r="1991" spans="1:11" x14ac:dyDescent="0.25">
      <c r="A1991" s="4">
        <v>44866</v>
      </c>
      <c r="B1991" t="s">
        <v>14</v>
      </c>
      <c r="C1991" t="s">
        <v>13</v>
      </c>
      <c r="D1991" s="1">
        <v>1</v>
      </c>
      <c r="E1991" s="2">
        <v>5</v>
      </c>
      <c r="F1991" t="s">
        <v>11</v>
      </c>
      <c r="G1991" s="3">
        <v>1</v>
      </c>
      <c r="H1991" s="1">
        <v>389245.02</v>
      </c>
      <c r="I1991" s="1">
        <v>0</v>
      </c>
      <c r="J1991" s="3" t="str">
        <f t="shared" si="62"/>
        <v>Между 100 000 и 500 000</v>
      </c>
      <c r="K1991" t="str">
        <f t="shared" si="63"/>
        <v>0</v>
      </c>
    </row>
    <row r="1992" spans="1:11" x14ac:dyDescent="0.25">
      <c r="A1992" s="4">
        <v>44866</v>
      </c>
      <c r="B1992" t="s">
        <v>14</v>
      </c>
      <c r="C1992" t="s">
        <v>13</v>
      </c>
      <c r="D1992" s="1">
        <v>2</v>
      </c>
      <c r="E1992" s="2">
        <v>5</v>
      </c>
      <c r="F1992" t="s">
        <v>11</v>
      </c>
      <c r="G1992" s="3">
        <v>1</v>
      </c>
      <c r="H1992" s="1">
        <v>3440.33</v>
      </c>
      <c r="I1992" s="1">
        <v>0</v>
      </c>
      <c r="J1992" s="3" t="str">
        <f t="shared" si="62"/>
        <v>Между 1000 и 10 000</v>
      </c>
      <c r="K1992" t="str">
        <f t="shared" si="63"/>
        <v>0</v>
      </c>
    </row>
    <row r="1993" spans="1:11" x14ac:dyDescent="0.25">
      <c r="A1993" s="4">
        <v>44866</v>
      </c>
      <c r="B1993" t="s">
        <v>14</v>
      </c>
      <c r="C1993" t="s">
        <v>13</v>
      </c>
      <c r="D1993" s="1">
        <v>3</v>
      </c>
      <c r="E1993" s="2">
        <v>5</v>
      </c>
      <c r="F1993" t="s">
        <v>12</v>
      </c>
      <c r="G1993" s="3">
        <v>2</v>
      </c>
      <c r="H1993" s="1">
        <v>498765.4</v>
      </c>
      <c r="I1993" s="1">
        <v>0</v>
      </c>
      <c r="J1993" s="3" t="str">
        <f t="shared" si="62"/>
        <v>Между 100 000 и 500 000</v>
      </c>
      <c r="K1993" t="str">
        <f t="shared" si="63"/>
        <v>0</v>
      </c>
    </row>
    <row r="1994" spans="1:11" x14ac:dyDescent="0.25">
      <c r="A1994" s="4">
        <v>44866</v>
      </c>
      <c r="B1994" t="s">
        <v>14</v>
      </c>
      <c r="C1994" t="s">
        <v>13</v>
      </c>
      <c r="D1994" s="1">
        <v>3</v>
      </c>
      <c r="E1994" s="2">
        <v>5</v>
      </c>
      <c r="F1994" t="s">
        <v>11</v>
      </c>
      <c r="G1994" s="3">
        <v>1</v>
      </c>
      <c r="H1994" s="1">
        <v>12080.88</v>
      </c>
      <c r="I1994" s="1">
        <v>0</v>
      </c>
      <c r="J1994" s="3" t="str">
        <f t="shared" si="62"/>
        <v>Между 10 000 и 50 000</v>
      </c>
      <c r="K1994" t="str">
        <f t="shared" si="63"/>
        <v>0</v>
      </c>
    </row>
    <row r="1995" spans="1:11" x14ac:dyDescent="0.25">
      <c r="A1995" s="4">
        <v>44866</v>
      </c>
      <c r="B1995" t="s">
        <v>14</v>
      </c>
      <c r="C1995" t="s">
        <v>13</v>
      </c>
      <c r="D1995" s="1">
        <v>4</v>
      </c>
      <c r="E1995" s="2">
        <v>5</v>
      </c>
      <c r="F1995" t="s">
        <v>11</v>
      </c>
      <c r="G1995" s="3">
        <v>4</v>
      </c>
      <c r="H1995" s="1">
        <v>237206.41</v>
      </c>
      <c r="I1995" s="1">
        <v>0</v>
      </c>
      <c r="J1995" s="3" t="str">
        <f t="shared" si="62"/>
        <v>Между 100 000 и 500 000</v>
      </c>
      <c r="K1995" t="str">
        <f t="shared" si="63"/>
        <v>0</v>
      </c>
    </row>
    <row r="1996" spans="1:11" x14ac:dyDescent="0.25">
      <c r="A1996" s="4">
        <v>44896</v>
      </c>
      <c r="B1996" t="s">
        <v>14</v>
      </c>
      <c r="C1996" t="s">
        <v>10</v>
      </c>
      <c r="D1996" s="1">
        <v>2</v>
      </c>
      <c r="E1996" s="2">
        <v>5</v>
      </c>
      <c r="F1996" t="s">
        <v>12</v>
      </c>
      <c r="G1996" s="3">
        <v>85</v>
      </c>
      <c r="H1996" s="1">
        <v>14756143.380000001</v>
      </c>
      <c r="I1996" s="1">
        <v>0</v>
      </c>
      <c r="J1996" s="3" t="str">
        <f t="shared" si="62"/>
        <v>&gt;500 000</v>
      </c>
      <c r="K1996" t="str">
        <f t="shared" si="63"/>
        <v>0</v>
      </c>
    </row>
    <row r="1997" spans="1:11" x14ac:dyDescent="0.25">
      <c r="A1997" s="4">
        <v>44896</v>
      </c>
      <c r="B1997" t="s">
        <v>14</v>
      </c>
      <c r="C1997" t="s">
        <v>13</v>
      </c>
      <c r="D1997" s="1">
        <v>2</v>
      </c>
      <c r="E1997" s="2">
        <v>5</v>
      </c>
      <c r="F1997" t="s">
        <v>12</v>
      </c>
      <c r="G1997" s="3">
        <v>1</v>
      </c>
      <c r="H1997" s="1">
        <v>16262.94</v>
      </c>
      <c r="I1997" s="1">
        <v>0</v>
      </c>
      <c r="J1997" s="3" t="str">
        <f t="shared" si="62"/>
        <v>Между 10 000 и 50 000</v>
      </c>
      <c r="K1997" t="str">
        <f t="shared" si="63"/>
        <v>0</v>
      </c>
    </row>
    <row r="1998" spans="1:11" x14ac:dyDescent="0.25">
      <c r="A1998" s="4">
        <v>44896</v>
      </c>
      <c r="B1998" t="s">
        <v>14</v>
      </c>
      <c r="C1998" t="s">
        <v>13</v>
      </c>
      <c r="D1998" s="1">
        <v>2</v>
      </c>
      <c r="E1998" s="2">
        <v>5</v>
      </c>
      <c r="F1998" t="s">
        <v>11</v>
      </c>
      <c r="G1998" s="3">
        <v>1</v>
      </c>
      <c r="H1998" s="1">
        <v>395537.23</v>
      </c>
      <c r="I1998" s="1">
        <v>0</v>
      </c>
      <c r="J1998" s="3" t="str">
        <f t="shared" si="62"/>
        <v>Между 100 000 и 500 000</v>
      </c>
      <c r="K1998" t="str">
        <f t="shared" si="63"/>
        <v>0</v>
      </c>
    </row>
    <row r="1999" spans="1:11" x14ac:dyDescent="0.25">
      <c r="A1999" s="4">
        <v>44896</v>
      </c>
      <c r="B1999" t="s">
        <v>14</v>
      </c>
      <c r="C1999" t="s">
        <v>13</v>
      </c>
      <c r="D1999" s="1">
        <v>3</v>
      </c>
      <c r="E1999" s="2">
        <v>5</v>
      </c>
      <c r="F1999" t="s">
        <v>11</v>
      </c>
      <c r="G1999" s="3">
        <v>1</v>
      </c>
      <c r="H1999" s="1">
        <v>3412.59</v>
      </c>
      <c r="I1999" s="1">
        <v>0</v>
      </c>
      <c r="J1999" s="3" t="str">
        <f t="shared" si="62"/>
        <v>Между 1000 и 10 000</v>
      </c>
      <c r="K1999" t="str">
        <f t="shared" si="63"/>
        <v>0</v>
      </c>
    </row>
    <row r="2000" spans="1:11" x14ac:dyDescent="0.25">
      <c r="A2000" s="4">
        <v>44896</v>
      </c>
      <c r="B2000" t="s">
        <v>14</v>
      </c>
      <c r="C2000" t="s">
        <v>13</v>
      </c>
      <c r="D2000" s="1">
        <v>4</v>
      </c>
      <c r="E2000" s="2">
        <v>5</v>
      </c>
      <c r="F2000" t="s">
        <v>12</v>
      </c>
      <c r="G2000" s="3">
        <v>2</v>
      </c>
      <c r="H2000" s="1">
        <v>507558.6</v>
      </c>
      <c r="I2000" s="1">
        <v>0</v>
      </c>
      <c r="J2000" s="3" t="str">
        <f t="shared" si="62"/>
        <v>&gt;500 000</v>
      </c>
      <c r="K2000" t="str">
        <f t="shared" si="63"/>
        <v>0</v>
      </c>
    </row>
    <row r="2001" spans="1:11" x14ac:dyDescent="0.25">
      <c r="A2001" s="4">
        <v>44896</v>
      </c>
      <c r="B2001" t="s">
        <v>14</v>
      </c>
      <c r="C2001" t="s">
        <v>13</v>
      </c>
      <c r="D2001" s="1">
        <v>4</v>
      </c>
      <c r="E2001" s="2">
        <v>5</v>
      </c>
      <c r="F2001" t="s">
        <v>11</v>
      </c>
      <c r="G2001" s="3">
        <v>1</v>
      </c>
      <c r="H2001" s="1">
        <v>12332.88</v>
      </c>
      <c r="I2001" s="1">
        <v>0</v>
      </c>
      <c r="J2001" s="3" t="str">
        <f t="shared" si="62"/>
        <v>Между 10 000 и 50 000</v>
      </c>
      <c r="K2001" t="str">
        <f t="shared" si="63"/>
        <v>0</v>
      </c>
    </row>
    <row r="2002" spans="1:11" x14ac:dyDescent="0.25">
      <c r="A2002" s="4">
        <v>44927</v>
      </c>
      <c r="B2002" t="s">
        <v>14</v>
      </c>
      <c r="C2002" t="s">
        <v>10</v>
      </c>
      <c r="D2002" s="1">
        <v>2</v>
      </c>
      <c r="E2002" s="2">
        <v>5</v>
      </c>
      <c r="F2002" t="s">
        <v>12</v>
      </c>
      <c r="G2002" s="3">
        <v>84</v>
      </c>
      <c r="H2002" s="1">
        <v>14102249.77</v>
      </c>
      <c r="I2002" s="1">
        <v>0</v>
      </c>
      <c r="J2002" s="3" t="str">
        <f t="shared" si="62"/>
        <v>&gt;500 000</v>
      </c>
      <c r="K2002" t="str">
        <f t="shared" si="63"/>
        <v>0</v>
      </c>
    </row>
    <row r="2003" spans="1:11" x14ac:dyDescent="0.25">
      <c r="A2003" s="4">
        <v>44927</v>
      </c>
      <c r="B2003" t="s">
        <v>14</v>
      </c>
      <c r="C2003" t="s">
        <v>10</v>
      </c>
      <c r="D2003" s="1">
        <v>3</v>
      </c>
      <c r="E2003" s="2">
        <v>5</v>
      </c>
      <c r="F2003" t="s">
        <v>12</v>
      </c>
      <c r="G2003" s="3">
        <v>80</v>
      </c>
      <c r="H2003" s="1">
        <v>13267939.68</v>
      </c>
      <c r="I2003" s="1">
        <v>0</v>
      </c>
      <c r="J2003" s="3" t="str">
        <f t="shared" si="62"/>
        <v>&gt;500 000</v>
      </c>
      <c r="K2003" t="str">
        <f t="shared" si="63"/>
        <v>0</v>
      </c>
    </row>
    <row r="2004" spans="1:11" x14ac:dyDescent="0.25">
      <c r="A2004" s="4">
        <v>44927</v>
      </c>
      <c r="B2004" t="s">
        <v>14</v>
      </c>
      <c r="C2004" t="s">
        <v>13</v>
      </c>
      <c r="D2004" s="1">
        <v>1</v>
      </c>
      <c r="E2004" s="2">
        <v>5</v>
      </c>
      <c r="F2004" t="s">
        <v>11</v>
      </c>
      <c r="G2004" s="3">
        <v>3</v>
      </c>
      <c r="H2004" s="1">
        <v>537914.59</v>
      </c>
      <c r="I2004" s="1">
        <v>0</v>
      </c>
      <c r="J2004" s="3" t="str">
        <f t="shared" si="62"/>
        <v>&gt;500 000</v>
      </c>
      <c r="K2004" t="str">
        <f t="shared" si="63"/>
        <v>0</v>
      </c>
    </row>
    <row r="2005" spans="1:11" x14ac:dyDescent="0.25">
      <c r="A2005" s="4">
        <v>44927</v>
      </c>
      <c r="B2005" t="s">
        <v>14</v>
      </c>
      <c r="C2005" t="s">
        <v>13</v>
      </c>
      <c r="D2005" s="1">
        <v>2</v>
      </c>
      <c r="E2005" s="2">
        <v>5</v>
      </c>
      <c r="F2005" t="s">
        <v>11</v>
      </c>
      <c r="G2005" s="3">
        <v>2</v>
      </c>
      <c r="H2005" s="1">
        <v>47173.42</v>
      </c>
      <c r="I2005" s="1">
        <v>0</v>
      </c>
      <c r="J2005" s="3" t="str">
        <f t="shared" si="62"/>
        <v>Между 10 000 и 50 000</v>
      </c>
      <c r="K2005" t="str">
        <f t="shared" si="63"/>
        <v>0</v>
      </c>
    </row>
    <row r="2006" spans="1:11" x14ac:dyDescent="0.25">
      <c r="A2006" s="4">
        <v>44927</v>
      </c>
      <c r="B2006" t="s">
        <v>14</v>
      </c>
      <c r="C2006" t="s">
        <v>13</v>
      </c>
      <c r="D2006" s="1">
        <v>3</v>
      </c>
      <c r="E2006" s="2">
        <v>5</v>
      </c>
      <c r="F2006" t="s">
        <v>12</v>
      </c>
      <c r="G2006" s="3">
        <v>1</v>
      </c>
      <c r="H2006" s="1">
        <v>16810.939999999999</v>
      </c>
      <c r="I2006" s="1">
        <v>0</v>
      </c>
      <c r="J2006" s="3" t="str">
        <f t="shared" si="62"/>
        <v>Между 10 000 и 50 000</v>
      </c>
      <c r="K2006" t="str">
        <f t="shared" si="63"/>
        <v>0</v>
      </c>
    </row>
    <row r="2007" spans="1:11" x14ac:dyDescent="0.25">
      <c r="A2007" s="4">
        <v>44927</v>
      </c>
      <c r="B2007" t="s">
        <v>14</v>
      </c>
      <c r="C2007" t="s">
        <v>13</v>
      </c>
      <c r="D2007" s="1">
        <v>3</v>
      </c>
      <c r="E2007" s="2">
        <v>5</v>
      </c>
      <c r="F2007" t="s">
        <v>11</v>
      </c>
      <c r="G2007" s="3">
        <v>1</v>
      </c>
      <c r="H2007" s="1">
        <v>402920.19</v>
      </c>
      <c r="I2007" s="1">
        <v>0</v>
      </c>
      <c r="J2007" s="3" t="str">
        <f t="shared" si="62"/>
        <v>Между 100 000 и 500 000</v>
      </c>
      <c r="K2007" t="str">
        <f t="shared" si="63"/>
        <v>0</v>
      </c>
    </row>
    <row r="2008" spans="1:11" x14ac:dyDescent="0.25">
      <c r="A2008" s="4">
        <v>44927</v>
      </c>
      <c r="B2008" t="s">
        <v>14</v>
      </c>
      <c r="C2008" t="s">
        <v>13</v>
      </c>
      <c r="D2008" s="1">
        <v>4</v>
      </c>
      <c r="E2008" s="2">
        <v>5</v>
      </c>
      <c r="F2008" t="s">
        <v>11</v>
      </c>
      <c r="G2008" s="3">
        <v>1</v>
      </c>
      <c r="H2008" s="1">
        <v>3524.59</v>
      </c>
      <c r="I2008" s="1">
        <v>0</v>
      </c>
      <c r="J2008" s="3" t="str">
        <f t="shared" si="62"/>
        <v>Между 1000 и 10 000</v>
      </c>
      <c r="K2008" t="str">
        <f t="shared" si="63"/>
        <v>0</v>
      </c>
    </row>
    <row r="2009" spans="1:11" x14ac:dyDescent="0.25">
      <c r="A2009" s="4">
        <v>44958</v>
      </c>
      <c r="B2009" t="s">
        <v>14</v>
      </c>
      <c r="C2009" t="s">
        <v>10</v>
      </c>
      <c r="D2009" s="1">
        <v>1</v>
      </c>
      <c r="E2009" s="2">
        <v>5</v>
      </c>
      <c r="F2009" t="s">
        <v>12</v>
      </c>
      <c r="G2009" s="3">
        <v>1</v>
      </c>
      <c r="H2009" s="1">
        <v>242988.79</v>
      </c>
      <c r="I2009" s="1">
        <v>0</v>
      </c>
      <c r="J2009" s="3" t="str">
        <f t="shared" si="62"/>
        <v>Между 100 000 и 500 000</v>
      </c>
      <c r="K2009" t="str">
        <f t="shared" si="63"/>
        <v>0</v>
      </c>
    </row>
    <row r="2010" spans="1:11" x14ac:dyDescent="0.25">
      <c r="A2010" s="4">
        <v>44958</v>
      </c>
      <c r="B2010" t="s">
        <v>14</v>
      </c>
      <c r="C2010" t="s">
        <v>10</v>
      </c>
      <c r="D2010" s="1">
        <v>2</v>
      </c>
      <c r="E2010" s="2">
        <v>5</v>
      </c>
      <c r="F2010" t="s">
        <v>12</v>
      </c>
      <c r="G2010" s="3">
        <v>56</v>
      </c>
      <c r="H2010" s="1">
        <v>7368986.8899999997</v>
      </c>
      <c r="I2010" s="1">
        <v>0</v>
      </c>
      <c r="J2010" s="3" t="str">
        <f t="shared" si="62"/>
        <v>&gt;500 000</v>
      </c>
      <c r="K2010" t="str">
        <f t="shared" si="63"/>
        <v>0</v>
      </c>
    </row>
    <row r="2011" spans="1:11" x14ac:dyDescent="0.25">
      <c r="A2011" s="4">
        <v>44958</v>
      </c>
      <c r="B2011" t="s">
        <v>14</v>
      </c>
      <c r="C2011" t="s">
        <v>10</v>
      </c>
      <c r="D2011" s="1">
        <v>3</v>
      </c>
      <c r="E2011" s="2">
        <v>5</v>
      </c>
      <c r="F2011" t="s">
        <v>12</v>
      </c>
      <c r="G2011" s="3">
        <v>77</v>
      </c>
      <c r="H2011" s="1">
        <v>13194612.710000001</v>
      </c>
      <c r="I2011" s="1">
        <v>0</v>
      </c>
      <c r="J2011" s="3" t="str">
        <f t="shared" si="62"/>
        <v>&gt;500 000</v>
      </c>
      <c r="K2011" t="str">
        <f t="shared" si="63"/>
        <v>0</v>
      </c>
    </row>
    <row r="2012" spans="1:11" x14ac:dyDescent="0.25">
      <c r="A2012" s="4">
        <v>44958</v>
      </c>
      <c r="B2012" t="s">
        <v>14</v>
      </c>
      <c r="C2012" t="s">
        <v>13</v>
      </c>
      <c r="D2012" s="1">
        <v>1</v>
      </c>
      <c r="E2012" s="2">
        <v>5</v>
      </c>
      <c r="F2012" t="s">
        <v>11</v>
      </c>
      <c r="G2012" s="3">
        <v>3</v>
      </c>
      <c r="H2012" s="1">
        <v>362072.29</v>
      </c>
      <c r="I2012" s="1">
        <v>0</v>
      </c>
      <c r="J2012" s="3" t="str">
        <f t="shared" si="62"/>
        <v>Между 100 000 и 500 000</v>
      </c>
      <c r="K2012" t="str">
        <f t="shared" si="63"/>
        <v>0</v>
      </c>
    </row>
    <row r="2013" spans="1:11" x14ac:dyDescent="0.25">
      <c r="A2013" s="4">
        <v>44958</v>
      </c>
      <c r="B2013" t="s">
        <v>14</v>
      </c>
      <c r="C2013" t="s">
        <v>13</v>
      </c>
      <c r="D2013" s="1">
        <v>2</v>
      </c>
      <c r="E2013" s="2">
        <v>5</v>
      </c>
      <c r="F2013" t="s">
        <v>11</v>
      </c>
      <c r="G2013" s="3">
        <v>3</v>
      </c>
      <c r="H2013" s="1">
        <v>547103.04</v>
      </c>
      <c r="I2013" s="1">
        <v>0</v>
      </c>
      <c r="J2013" s="3" t="str">
        <f t="shared" si="62"/>
        <v>&gt;500 000</v>
      </c>
      <c r="K2013" t="str">
        <f t="shared" si="63"/>
        <v>0</v>
      </c>
    </row>
    <row r="2014" spans="1:11" x14ac:dyDescent="0.25">
      <c r="A2014" s="4">
        <v>44958</v>
      </c>
      <c r="B2014" t="s">
        <v>14</v>
      </c>
      <c r="C2014" t="s">
        <v>13</v>
      </c>
      <c r="D2014" s="1">
        <v>3</v>
      </c>
      <c r="E2014" s="2">
        <v>5</v>
      </c>
      <c r="F2014" t="s">
        <v>11</v>
      </c>
      <c r="G2014" s="3">
        <v>2</v>
      </c>
      <c r="H2014" s="1">
        <v>46138.64</v>
      </c>
      <c r="I2014" s="1">
        <v>0</v>
      </c>
      <c r="J2014" s="3" t="str">
        <f t="shared" si="62"/>
        <v>Между 10 000 и 50 000</v>
      </c>
      <c r="K2014" t="str">
        <f t="shared" si="63"/>
        <v>0</v>
      </c>
    </row>
    <row r="2015" spans="1:11" x14ac:dyDescent="0.25">
      <c r="A2015" s="4">
        <v>44958</v>
      </c>
      <c r="B2015" t="s">
        <v>14</v>
      </c>
      <c r="C2015" t="s">
        <v>13</v>
      </c>
      <c r="D2015" s="1">
        <v>4</v>
      </c>
      <c r="E2015" s="2">
        <v>5</v>
      </c>
      <c r="F2015" t="s">
        <v>11</v>
      </c>
      <c r="G2015" s="3">
        <v>1</v>
      </c>
      <c r="H2015" s="1">
        <v>408819.1</v>
      </c>
      <c r="I2015" s="1">
        <v>0</v>
      </c>
      <c r="J2015" s="3" t="str">
        <f t="shared" si="62"/>
        <v>Между 100 000 и 500 000</v>
      </c>
      <c r="K2015" t="str">
        <f t="shared" si="63"/>
        <v>0</v>
      </c>
    </row>
    <row r="2016" spans="1:11" x14ac:dyDescent="0.25">
      <c r="A2016" s="4">
        <v>44986</v>
      </c>
      <c r="B2016" t="s">
        <v>14</v>
      </c>
      <c r="C2016" t="s">
        <v>10</v>
      </c>
      <c r="D2016" s="1">
        <v>3</v>
      </c>
      <c r="E2016" s="2">
        <v>5</v>
      </c>
      <c r="F2016" t="s">
        <v>12</v>
      </c>
      <c r="G2016" s="3">
        <v>73</v>
      </c>
      <c r="H2016" s="1">
        <v>14608453.83</v>
      </c>
      <c r="I2016" s="1">
        <v>0</v>
      </c>
      <c r="J2016" s="3" t="str">
        <f t="shared" si="62"/>
        <v>&gt;500 000</v>
      </c>
      <c r="K2016" t="str">
        <f t="shared" si="63"/>
        <v>0</v>
      </c>
    </row>
    <row r="2017" spans="1:11" x14ac:dyDescent="0.25">
      <c r="A2017" s="4">
        <v>44986</v>
      </c>
      <c r="B2017" t="s">
        <v>14</v>
      </c>
      <c r="C2017" t="s">
        <v>13</v>
      </c>
      <c r="D2017" s="1">
        <v>1</v>
      </c>
      <c r="E2017" s="2">
        <v>5</v>
      </c>
      <c r="F2017" t="s">
        <v>11</v>
      </c>
      <c r="G2017" s="3">
        <v>4</v>
      </c>
      <c r="H2017" s="1">
        <v>374693.08</v>
      </c>
      <c r="I2017" s="1">
        <v>0</v>
      </c>
      <c r="J2017" s="3" t="str">
        <f t="shared" si="62"/>
        <v>Между 100 000 и 500 000</v>
      </c>
      <c r="K2017" t="str">
        <f t="shared" si="63"/>
        <v>0</v>
      </c>
    </row>
    <row r="2018" spans="1:11" x14ac:dyDescent="0.25">
      <c r="A2018" s="4">
        <v>45017</v>
      </c>
      <c r="B2018" t="s">
        <v>14</v>
      </c>
      <c r="C2018" t="s">
        <v>13</v>
      </c>
      <c r="D2018" s="1">
        <v>2</v>
      </c>
      <c r="E2018" s="2">
        <v>5</v>
      </c>
      <c r="F2018" t="s">
        <v>11</v>
      </c>
      <c r="G2018" s="3">
        <v>3</v>
      </c>
      <c r="H2018" s="1">
        <v>380906.58</v>
      </c>
      <c r="I2018" s="1">
        <v>0</v>
      </c>
      <c r="J2018" s="3" t="str">
        <f t="shared" si="62"/>
        <v>Между 100 000 и 500 000</v>
      </c>
      <c r="K2018" t="str">
        <f t="shared" si="63"/>
        <v>0</v>
      </c>
    </row>
    <row r="2019" spans="1:11" x14ac:dyDescent="0.25">
      <c r="A2019" s="4">
        <v>45047</v>
      </c>
      <c r="B2019" t="s">
        <v>14</v>
      </c>
      <c r="C2019" t="s">
        <v>13</v>
      </c>
      <c r="D2019" s="1">
        <v>1</v>
      </c>
      <c r="E2019" s="2">
        <v>5</v>
      </c>
      <c r="F2019" t="s">
        <v>12</v>
      </c>
      <c r="G2019" s="3">
        <v>1</v>
      </c>
      <c r="H2019" s="1">
        <v>12003.74</v>
      </c>
      <c r="I2019" s="1">
        <v>0</v>
      </c>
      <c r="J2019" s="3" t="str">
        <f t="shared" si="62"/>
        <v>Между 10 000 и 50 000</v>
      </c>
      <c r="K2019" t="str">
        <f t="shared" si="63"/>
        <v>0</v>
      </c>
    </row>
    <row r="2020" spans="1:11" x14ac:dyDescent="0.25">
      <c r="A2020" s="4">
        <v>45047</v>
      </c>
      <c r="B2020" t="s">
        <v>14</v>
      </c>
      <c r="C2020" t="s">
        <v>13</v>
      </c>
      <c r="D2020" s="1">
        <v>1</v>
      </c>
      <c r="E2020" s="2">
        <v>5</v>
      </c>
      <c r="F2020" t="s">
        <v>11</v>
      </c>
      <c r="G2020" s="3">
        <v>7</v>
      </c>
      <c r="H2020" s="1">
        <v>916752.57</v>
      </c>
      <c r="I2020" s="1">
        <v>0</v>
      </c>
      <c r="J2020" s="3" t="str">
        <f t="shared" si="62"/>
        <v>&gt;500 000</v>
      </c>
      <c r="K2020" t="str">
        <f t="shared" si="63"/>
        <v>0</v>
      </c>
    </row>
    <row r="2021" spans="1:11" x14ac:dyDescent="0.25">
      <c r="A2021" s="4">
        <v>45047</v>
      </c>
      <c r="B2021" t="s">
        <v>14</v>
      </c>
      <c r="C2021" t="s">
        <v>13</v>
      </c>
      <c r="D2021" s="1">
        <v>3</v>
      </c>
      <c r="E2021" s="2">
        <v>5</v>
      </c>
      <c r="F2021" t="s">
        <v>11</v>
      </c>
      <c r="G2021" s="3">
        <v>3</v>
      </c>
      <c r="H2021" s="1">
        <v>388852.01</v>
      </c>
      <c r="I2021" s="1">
        <v>0</v>
      </c>
      <c r="J2021" s="3" t="str">
        <f t="shared" si="62"/>
        <v>Между 100 000 и 500 000</v>
      </c>
      <c r="K2021" t="str">
        <f t="shared" si="63"/>
        <v>0</v>
      </c>
    </row>
    <row r="2022" spans="1:11" x14ac:dyDescent="0.25">
      <c r="A2022" s="4">
        <v>45078</v>
      </c>
      <c r="B2022" t="s">
        <v>14</v>
      </c>
      <c r="C2022" t="s">
        <v>10</v>
      </c>
      <c r="D2022" s="1">
        <v>2</v>
      </c>
      <c r="E2022" s="2">
        <v>5</v>
      </c>
      <c r="F2022" t="s">
        <v>12</v>
      </c>
      <c r="G2022" s="3">
        <v>214</v>
      </c>
      <c r="H2022" s="1">
        <v>48897095.579999998</v>
      </c>
      <c r="I2022" s="1">
        <v>0</v>
      </c>
      <c r="J2022" s="3" t="str">
        <f t="shared" si="62"/>
        <v>&gt;500 000</v>
      </c>
      <c r="K2022" t="str">
        <f t="shared" si="63"/>
        <v>0</v>
      </c>
    </row>
    <row r="2023" spans="1:11" x14ac:dyDescent="0.25">
      <c r="A2023" s="4">
        <v>45078</v>
      </c>
      <c r="B2023" t="s">
        <v>14</v>
      </c>
      <c r="C2023" t="s">
        <v>10</v>
      </c>
      <c r="D2023" s="1">
        <v>3</v>
      </c>
      <c r="E2023" s="2">
        <v>5</v>
      </c>
      <c r="F2023" t="s">
        <v>12</v>
      </c>
      <c r="G2023" s="3">
        <v>159</v>
      </c>
      <c r="H2023" s="1">
        <v>11981359.91</v>
      </c>
      <c r="I2023" s="1">
        <v>0</v>
      </c>
      <c r="J2023" s="3" t="str">
        <f t="shared" si="62"/>
        <v>&gt;500 000</v>
      </c>
      <c r="K2023" t="str">
        <f t="shared" si="63"/>
        <v>0</v>
      </c>
    </row>
    <row r="2024" spans="1:11" x14ac:dyDescent="0.25">
      <c r="A2024" s="4">
        <v>45078</v>
      </c>
      <c r="B2024" t="s">
        <v>14</v>
      </c>
      <c r="C2024" t="s">
        <v>13</v>
      </c>
      <c r="D2024" s="1">
        <v>1</v>
      </c>
      <c r="E2024" s="2">
        <v>5</v>
      </c>
      <c r="F2024" t="s">
        <v>11</v>
      </c>
      <c r="G2024" s="3">
        <v>10</v>
      </c>
      <c r="H2024" s="1">
        <v>1018396.58</v>
      </c>
      <c r="I2024" s="1">
        <v>0</v>
      </c>
      <c r="J2024" s="3" t="str">
        <f t="shared" si="62"/>
        <v>&gt;500 000</v>
      </c>
      <c r="K2024" t="str">
        <f t="shared" si="63"/>
        <v>0</v>
      </c>
    </row>
    <row r="2025" spans="1:11" x14ac:dyDescent="0.25">
      <c r="A2025" s="4">
        <v>45078</v>
      </c>
      <c r="B2025" t="s">
        <v>14</v>
      </c>
      <c r="C2025" t="s">
        <v>13</v>
      </c>
      <c r="D2025" s="1">
        <v>2</v>
      </c>
      <c r="E2025" s="2">
        <v>5</v>
      </c>
      <c r="F2025" t="s">
        <v>12</v>
      </c>
      <c r="G2025" s="3">
        <v>1</v>
      </c>
      <c r="H2025" s="1">
        <v>12223.06</v>
      </c>
      <c r="I2025" s="1">
        <v>0</v>
      </c>
      <c r="J2025" s="3" t="str">
        <f t="shared" si="62"/>
        <v>Между 10 000 и 50 000</v>
      </c>
      <c r="K2025" t="str">
        <f t="shared" si="63"/>
        <v>0</v>
      </c>
    </row>
    <row r="2026" spans="1:11" x14ac:dyDescent="0.25">
      <c r="A2026" s="4">
        <v>45078</v>
      </c>
      <c r="B2026" t="s">
        <v>14</v>
      </c>
      <c r="C2026" t="s">
        <v>13</v>
      </c>
      <c r="D2026" s="1">
        <v>2</v>
      </c>
      <c r="E2026" s="2">
        <v>5</v>
      </c>
      <c r="F2026" t="s">
        <v>11</v>
      </c>
      <c r="G2026" s="3">
        <v>6</v>
      </c>
      <c r="H2026" s="1">
        <v>734725.62</v>
      </c>
      <c r="I2026" s="1">
        <v>0</v>
      </c>
      <c r="J2026" s="3" t="str">
        <f t="shared" si="62"/>
        <v>&gt;500 000</v>
      </c>
      <c r="K2026" t="str">
        <f t="shared" si="63"/>
        <v>0</v>
      </c>
    </row>
    <row r="2027" spans="1:11" x14ac:dyDescent="0.25">
      <c r="A2027" s="4">
        <v>45078</v>
      </c>
      <c r="B2027" t="s">
        <v>14</v>
      </c>
      <c r="C2027" t="s">
        <v>13</v>
      </c>
      <c r="D2027" s="1">
        <v>4</v>
      </c>
      <c r="E2027" s="2">
        <v>5</v>
      </c>
      <c r="F2027" t="s">
        <v>11</v>
      </c>
      <c r="G2027" s="3">
        <v>3</v>
      </c>
      <c r="H2027" s="1">
        <v>396602.02</v>
      </c>
      <c r="I2027" s="1">
        <v>0</v>
      </c>
      <c r="J2027" s="3" t="str">
        <f t="shared" si="62"/>
        <v>Между 100 000 и 500 000</v>
      </c>
      <c r="K2027" t="str">
        <f t="shared" si="63"/>
        <v>0</v>
      </c>
    </row>
    <row r="2028" spans="1:11" x14ac:dyDescent="0.25">
      <c r="A2028" s="4">
        <v>44562</v>
      </c>
      <c r="B2028" t="s">
        <v>14</v>
      </c>
      <c r="C2028" t="s">
        <v>10</v>
      </c>
      <c r="D2028" s="1">
        <v>3</v>
      </c>
      <c r="E2028" s="2">
        <v>5</v>
      </c>
      <c r="F2028" t="s">
        <v>12</v>
      </c>
      <c r="G2028" s="3">
        <v>192</v>
      </c>
      <c r="H2028" s="1">
        <v>43541659.710000001</v>
      </c>
      <c r="I2028" s="1">
        <v>0</v>
      </c>
      <c r="J2028" s="3" t="str">
        <f t="shared" si="62"/>
        <v>&gt;500 000</v>
      </c>
      <c r="K2028" t="str">
        <f t="shared" si="63"/>
        <v>0</v>
      </c>
    </row>
    <row r="2029" spans="1:11" x14ac:dyDescent="0.25">
      <c r="A2029" s="4">
        <v>44562</v>
      </c>
      <c r="B2029" t="s">
        <v>14</v>
      </c>
      <c r="C2029" t="s">
        <v>13</v>
      </c>
      <c r="D2029" s="1">
        <v>3</v>
      </c>
      <c r="E2029" s="2">
        <v>6</v>
      </c>
      <c r="F2029" t="s">
        <v>12</v>
      </c>
      <c r="G2029" s="3">
        <v>1</v>
      </c>
      <c r="H2029" s="1">
        <v>11251.77</v>
      </c>
      <c r="I2029" s="1">
        <v>0</v>
      </c>
      <c r="J2029" s="3" t="str">
        <f t="shared" si="62"/>
        <v>Между 10 000 и 50 000</v>
      </c>
      <c r="K2029" t="str">
        <f t="shared" si="63"/>
        <v>0</v>
      </c>
    </row>
    <row r="2030" spans="1:11" x14ac:dyDescent="0.25">
      <c r="A2030" s="4">
        <v>44562</v>
      </c>
      <c r="B2030" t="s">
        <v>14</v>
      </c>
      <c r="C2030" t="s">
        <v>13</v>
      </c>
      <c r="D2030" s="1">
        <v>1</v>
      </c>
      <c r="E2030" s="2">
        <v>6</v>
      </c>
      <c r="F2030" t="s">
        <v>12</v>
      </c>
      <c r="G2030" s="3">
        <v>2</v>
      </c>
      <c r="H2030" s="1">
        <v>47921.17</v>
      </c>
      <c r="I2030" s="1">
        <v>0</v>
      </c>
      <c r="J2030" s="3" t="str">
        <f t="shared" si="62"/>
        <v>Между 10 000 и 50 000</v>
      </c>
      <c r="K2030" t="str">
        <f t="shared" si="63"/>
        <v>0</v>
      </c>
    </row>
    <row r="2031" spans="1:11" x14ac:dyDescent="0.25">
      <c r="A2031" s="4">
        <v>44562</v>
      </c>
      <c r="B2031" t="s">
        <v>14</v>
      </c>
      <c r="C2031" t="s">
        <v>13</v>
      </c>
      <c r="D2031" s="1">
        <v>1</v>
      </c>
      <c r="E2031" s="2">
        <v>6</v>
      </c>
      <c r="F2031" t="s">
        <v>11</v>
      </c>
      <c r="G2031" s="3">
        <v>7</v>
      </c>
      <c r="H2031" s="1">
        <v>377542.14</v>
      </c>
      <c r="I2031" s="1">
        <v>0</v>
      </c>
      <c r="J2031" s="3" t="str">
        <f t="shared" si="62"/>
        <v>Между 100 000 и 500 000</v>
      </c>
      <c r="K2031" t="str">
        <f t="shared" si="63"/>
        <v>0</v>
      </c>
    </row>
    <row r="2032" spans="1:11" x14ac:dyDescent="0.25">
      <c r="A2032" s="4">
        <v>44562</v>
      </c>
      <c r="B2032" t="s">
        <v>14</v>
      </c>
      <c r="C2032" t="s">
        <v>13</v>
      </c>
      <c r="D2032" s="1">
        <v>2</v>
      </c>
      <c r="E2032" s="2">
        <v>6</v>
      </c>
      <c r="F2032" t="s">
        <v>11</v>
      </c>
      <c r="G2032" s="3">
        <v>5</v>
      </c>
      <c r="H2032" s="1">
        <v>95412.46</v>
      </c>
      <c r="I2032" s="1">
        <v>0</v>
      </c>
      <c r="J2032" s="3" t="str">
        <f t="shared" si="62"/>
        <v>Между 50 000 и 100 000</v>
      </c>
      <c r="K2032" t="str">
        <f t="shared" si="63"/>
        <v>0</v>
      </c>
    </row>
    <row r="2033" spans="1:11" x14ac:dyDescent="0.25">
      <c r="A2033" s="4">
        <v>44562</v>
      </c>
      <c r="B2033" t="s">
        <v>14</v>
      </c>
      <c r="C2033" t="s">
        <v>13</v>
      </c>
      <c r="D2033" s="1">
        <v>3</v>
      </c>
      <c r="E2033" s="2">
        <v>6</v>
      </c>
      <c r="F2033" t="s">
        <v>11</v>
      </c>
      <c r="G2033" s="3">
        <v>3</v>
      </c>
      <c r="H2033" s="1">
        <v>62672.88</v>
      </c>
      <c r="I2033" s="1">
        <v>0</v>
      </c>
      <c r="J2033" s="3" t="str">
        <f t="shared" si="62"/>
        <v>Между 50 000 и 100 000</v>
      </c>
      <c r="K2033" t="str">
        <f t="shared" si="63"/>
        <v>0</v>
      </c>
    </row>
    <row r="2034" spans="1:11" x14ac:dyDescent="0.25">
      <c r="A2034" s="4">
        <v>44562</v>
      </c>
      <c r="B2034" t="s">
        <v>14</v>
      </c>
      <c r="C2034" t="s">
        <v>13</v>
      </c>
      <c r="D2034" s="1">
        <v>4</v>
      </c>
      <c r="E2034" s="2">
        <v>6</v>
      </c>
      <c r="F2034" t="s">
        <v>11</v>
      </c>
      <c r="G2034" s="3">
        <v>4</v>
      </c>
      <c r="H2034" s="1">
        <v>752234.44</v>
      </c>
      <c r="I2034" s="1">
        <v>0</v>
      </c>
      <c r="J2034" s="3" t="str">
        <f t="shared" si="62"/>
        <v>&gt;500 000</v>
      </c>
      <c r="K2034" t="str">
        <f t="shared" si="63"/>
        <v>0</v>
      </c>
    </row>
    <row r="2035" spans="1:11" x14ac:dyDescent="0.25">
      <c r="A2035" s="4">
        <v>44593</v>
      </c>
      <c r="B2035" t="s">
        <v>14</v>
      </c>
      <c r="C2035" t="s">
        <v>13</v>
      </c>
      <c r="D2035" s="1">
        <v>1</v>
      </c>
      <c r="E2035" s="2">
        <v>6</v>
      </c>
      <c r="F2035" t="s">
        <v>12</v>
      </c>
      <c r="G2035" s="3">
        <v>4</v>
      </c>
      <c r="H2035" s="1">
        <v>824403.24</v>
      </c>
      <c r="I2035" s="1">
        <v>0</v>
      </c>
      <c r="J2035" s="3" t="str">
        <f t="shared" si="62"/>
        <v>&gt;500 000</v>
      </c>
      <c r="K2035" t="str">
        <f t="shared" si="63"/>
        <v>0</v>
      </c>
    </row>
    <row r="2036" spans="1:11" x14ac:dyDescent="0.25">
      <c r="A2036" s="4">
        <v>44593</v>
      </c>
      <c r="B2036" t="s">
        <v>14</v>
      </c>
      <c r="C2036" t="s">
        <v>13</v>
      </c>
      <c r="D2036" s="1">
        <v>2</v>
      </c>
      <c r="E2036" s="2">
        <v>6</v>
      </c>
      <c r="F2036" t="s">
        <v>12</v>
      </c>
      <c r="G2036" s="3">
        <v>2</v>
      </c>
      <c r="H2036" s="1">
        <v>48675.09</v>
      </c>
      <c r="I2036" s="1">
        <v>0</v>
      </c>
      <c r="J2036" s="3" t="str">
        <f t="shared" si="62"/>
        <v>Между 10 000 и 50 000</v>
      </c>
      <c r="K2036" t="str">
        <f t="shared" si="63"/>
        <v>0</v>
      </c>
    </row>
    <row r="2037" spans="1:11" x14ac:dyDescent="0.25">
      <c r="A2037" s="4">
        <v>44593</v>
      </c>
      <c r="B2037" t="s">
        <v>14</v>
      </c>
      <c r="C2037" t="s">
        <v>13</v>
      </c>
      <c r="D2037" s="1">
        <v>2</v>
      </c>
      <c r="E2037" s="2">
        <v>6</v>
      </c>
      <c r="F2037" t="s">
        <v>11</v>
      </c>
      <c r="G2037" s="3">
        <v>5</v>
      </c>
      <c r="H2037" s="1">
        <v>232053.05</v>
      </c>
      <c r="I2037" s="1">
        <v>0</v>
      </c>
      <c r="J2037" s="3" t="str">
        <f t="shared" si="62"/>
        <v>Между 100 000 и 500 000</v>
      </c>
      <c r="K2037" t="str">
        <f t="shared" si="63"/>
        <v>0</v>
      </c>
    </row>
    <row r="2038" spans="1:11" x14ac:dyDescent="0.25">
      <c r="A2038" s="4">
        <v>44593</v>
      </c>
      <c r="B2038" t="s">
        <v>14</v>
      </c>
      <c r="C2038" t="s">
        <v>13</v>
      </c>
      <c r="D2038" s="1">
        <v>4</v>
      </c>
      <c r="E2038" s="2">
        <v>6</v>
      </c>
      <c r="F2038" t="s">
        <v>12</v>
      </c>
      <c r="G2038" s="3">
        <v>1</v>
      </c>
      <c r="H2038" s="1">
        <v>11449.41</v>
      </c>
      <c r="I2038" s="1">
        <v>0</v>
      </c>
      <c r="J2038" s="3" t="str">
        <f t="shared" si="62"/>
        <v>Между 10 000 и 50 000</v>
      </c>
      <c r="K2038" t="str">
        <f t="shared" si="63"/>
        <v>0</v>
      </c>
    </row>
    <row r="2039" spans="1:11" x14ac:dyDescent="0.25">
      <c r="A2039" s="4">
        <v>44593</v>
      </c>
      <c r="B2039" t="s">
        <v>14</v>
      </c>
      <c r="C2039" t="s">
        <v>13</v>
      </c>
      <c r="D2039" s="1">
        <v>4</v>
      </c>
      <c r="E2039" s="2">
        <v>6</v>
      </c>
      <c r="F2039" t="s">
        <v>11</v>
      </c>
      <c r="G2039" s="3">
        <v>3</v>
      </c>
      <c r="H2039" s="1">
        <v>63895.92</v>
      </c>
      <c r="I2039" s="1">
        <v>0</v>
      </c>
      <c r="J2039" s="3" t="str">
        <f t="shared" si="62"/>
        <v>Между 50 000 и 100 000</v>
      </c>
      <c r="K2039" t="str">
        <f t="shared" si="63"/>
        <v>0</v>
      </c>
    </row>
    <row r="2040" spans="1:11" x14ac:dyDescent="0.25">
      <c r="A2040" s="4">
        <v>44621</v>
      </c>
      <c r="B2040" t="s">
        <v>14</v>
      </c>
      <c r="C2040" t="s">
        <v>10</v>
      </c>
      <c r="D2040" s="1">
        <v>3</v>
      </c>
      <c r="E2040" s="2">
        <v>6</v>
      </c>
      <c r="F2040" t="s">
        <v>11</v>
      </c>
      <c r="G2040" s="3">
        <v>52</v>
      </c>
      <c r="H2040" s="1">
        <v>4133485.42</v>
      </c>
      <c r="I2040" s="1">
        <v>0</v>
      </c>
      <c r="J2040" s="3" t="str">
        <f t="shared" si="62"/>
        <v>&gt;500 000</v>
      </c>
      <c r="K2040" t="str">
        <f t="shared" si="63"/>
        <v>0</v>
      </c>
    </row>
    <row r="2041" spans="1:11" x14ac:dyDescent="0.25">
      <c r="A2041" s="4">
        <v>44621</v>
      </c>
      <c r="B2041" t="s">
        <v>14</v>
      </c>
      <c r="C2041" t="s">
        <v>13</v>
      </c>
      <c r="D2041" s="1">
        <v>1</v>
      </c>
      <c r="E2041" s="2">
        <v>6</v>
      </c>
      <c r="F2041" t="s">
        <v>11</v>
      </c>
      <c r="G2041" s="3">
        <v>2</v>
      </c>
      <c r="H2041" s="1">
        <v>26712.17</v>
      </c>
      <c r="I2041" s="1">
        <v>0</v>
      </c>
      <c r="J2041" s="3" t="str">
        <f t="shared" si="62"/>
        <v>Между 10 000 и 50 000</v>
      </c>
      <c r="K2041" t="str">
        <f t="shared" si="63"/>
        <v>0</v>
      </c>
    </row>
    <row r="2042" spans="1:11" x14ac:dyDescent="0.25">
      <c r="A2042" s="4">
        <v>44621</v>
      </c>
      <c r="B2042" t="s">
        <v>14</v>
      </c>
      <c r="C2042" t="s">
        <v>13</v>
      </c>
      <c r="D2042" s="1">
        <v>2</v>
      </c>
      <c r="E2042" s="2">
        <v>6</v>
      </c>
      <c r="F2042" t="s">
        <v>12</v>
      </c>
      <c r="G2042" s="3">
        <v>4</v>
      </c>
      <c r="H2042" s="1">
        <v>838265.24</v>
      </c>
      <c r="I2042" s="1">
        <v>0</v>
      </c>
      <c r="J2042" s="3" t="str">
        <f t="shared" si="62"/>
        <v>&gt;500 000</v>
      </c>
      <c r="K2042" t="str">
        <f t="shared" si="63"/>
        <v>0</v>
      </c>
    </row>
    <row r="2043" spans="1:11" x14ac:dyDescent="0.25">
      <c r="A2043" s="4">
        <v>44621</v>
      </c>
      <c r="B2043" t="s">
        <v>14</v>
      </c>
      <c r="C2043" t="s">
        <v>13</v>
      </c>
      <c r="D2043" s="1">
        <v>2</v>
      </c>
      <c r="E2043" s="2">
        <v>6</v>
      </c>
      <c r="F2043" t="s">
        <v>11</v>
      </c>
      <c r="G2043" s="3">
        <v>4</v>
      </c>
      <c r="H2043" s="1">
        <v>293789.45</v>
      </c>
      <c r="I2043" s="1">
        <v>0</v>
      </c>
      <c r="J2043" s="3" t="str">
        <f t="shared" si="62"/>
        <v>Между 100 000 и 500 000</v>
      </c>
      <c r="K2043" t="str">
        <f t="shared" si="63"/>
        <v>0</v>
      </c>
    </row>
    <row r="2044" spans="1:11" x14ac:dyDescent="0.25">
      <c r="A2044" s="4">
        <v>44621</v>
      </c>
      <c r="B2044" t="s">
        <v>14</v>
      </c>
      <c r="C2044" t="s">
        <v>13</v>
      </c>
      <c r="D2044" s="1">
        <v>3</v>
      </c>
      <c r="E2044" s="2">
        <v>6</v>
      </c>
      <c r="F2044" t="s">
        <v>12</v>
      </c>
      <c r="G2044" s="3">
        <v>2</v>
      </c>
      <c r="H2044" s="1">
        <v>49480.08</v>
      </c>
      <c r="I2044" s="1">
        <v>0</v>
      </c>
      <c r="J2044" s="3" t="str">
        <f t="shared" si="62"/>
        <v>Между 10 000 и 50 000</v>
      </c>
      <c r="K2044" t="str">
        <f t="shared" si="63"/>
        <v>0</v>
      </c>
    </row>
    <row r="2045" spans="1:11" x14ac:dyDescent="0.25">
      <c r="A2045" s="4">
        <v>44621</v>
      </c>
      <c r="B2045" t="s">
        <v>14</v>
      </c>
      <c r="C2045" t="s">
        <v>13</v>
      </c>
      <c r="D2045" s="1">
        <v>3</v>
      </c>
      <c r="E2045" s="2">
        <v>6</v>
      </c>
      <c r="F2045" t="s">
        <v>11</v>
      </c>
      <c r="G2045" s="3">
        <v>5</v>
      </c>
      <c r="H2045" s="1">
        <v>229652.52</v>
      </c>
      <c r="I2045" s="1">
        <v>0</v>
      </c>
      <c r="J2045" s="3" t="str">
        <f t="shared" si="62"/>
        <v>Между 100 000 и 500 000</v>
      </c>
      <c r="K2045" t="str">
        <f t="shared" si="63"/>
        <v>0</v>
      </c>
    </row>
    <row r="2046" spans="1:11" x14ac:dyDescent="0.25">
      <c r="A2046" s="4">
        <v>44621</v>
      </c>
      <c r="B2046" t="s">
        <v>14</v>
      </c>
      <c r="C2046" t="s">
        <v>13</v>
      </c>
      <c r="D2046" s="1">
        <v>4</v>
      </c>
      <c r="E2046" s="2">
        <v>6</v>
      </c>
      <c r="F2046" t="s">
        <v>11</v>
      </c>
      <c r="G2046" s="3">
        <v>5</v>
      </c>
      <c r="H2046" s="1">
        <v>95254.59</v>
      </c>
      <c r="I2046" s="1">
        <v>0</v>
      </c>
      <c r="J2046" s="3" t="str">
        <f t="shared" si="62"/>
        <v>Между 50 000 и 100 000</v>
      </c>
      <c r="K2046" t="str">
        <f t="shared" si="63"/>
        <v>0</v>
      </c>
    </row>
    <row r="2047" spans="1:11" x14ac:dyDescent="0.25">
      <c r="A2047" s="4">
        <v>44652</v>
      </c>
      <c r="B2047" t="s">
        <v>14</v>
      </c>
      <c r="C2047" t="s">
        <v>10</v>
      </c>
      <c r="D2047" s="1">
        <v>2</v>
      </c>
      <c r="E2047" s="2">
        <v>6</v>
      </c>
      <c r="F2047" t="s">
        <v>12</v>
      </c>
      <c r="G2047" s="3">
        <v>62</v>
      </c>
      <c r="H2047" s="1">
        <v>13499713.34</v>
      </c>
      <c r="I2047" s="1">
        <v>0</v>
      </c>
      <c r="J2047" s="3" t="str">
        <f t="shared" si="62"/>
        <v>&gt;500 000</v>
      </c>
      <c r="K2047" t="str">
        <f t="shared" si="63"/>
        <v>0</v>
      </c>
    </row>
    <row r="2048" spans="1:11" x14ac:dyDescent="0.25">
      <c r="A2048" s="4">
        <v>44652</v>
      </c>
      <c r="B2048" t="s">
        <v>14</v>
      </c>
      <c r="C2048" t="s">
        <v>13</v>
      </c>
      <c r="D2048" s="1">
        <v>1</v>
      </c>
      <c r="E2048" s="2">
        <v>6</v>
      </c>
      <c r="F2048" t="s">
        <v>12</v>
      </c>
      <c r="G2048" s="3">
        <v>2</v>
      </c>
      <c r="H2048" s="1">
        <v>501115.14</v>
      </c>
      <c r="I2048" s="1">
        <v>0</v>
      </c>
      <c r="J2048" s="3" t="str">
        <f t="shared" si="62"/>
        <v>&gt;500 000</v>
      </c>
      <c r="K2048" t="str">
        <f t="shared" si="63"/>
        <v>0</v>
      </c>
    </row>
    <row r="2049" spans="1:11" x14ac:dyDescent="0.25">
      <c r="A2049" s="4">
        <v>44652</v>
      </c>
      <c r="B2049" t="s">
        <v>14</v>
      </c>
      <c r="C2049" t="s">
        <v>13</v>
      </c>
      <c r="D2049" s="1">
        <v>2</v>
      </c>
      <c r="E2049" s="2">
        <v>6</v>
      </c>
      <c r="F2049" t="s">
        <v>11</v>
      </c>
      <c r="G2049" s="3">
        <v>2</v>
      </c>
      <c r="H2049" s="1">
        <v>27173.08</v>
      </c>
      <c r="I2049" s="1">
        <v>0</v>
      </c>
      <c r="J2049" s="3" t="str">
        <f t="shared" si="62"/>
        <v>Между 10 000 и 50 000</v>
      </c>
      <c r="K2049" t="str">
        <f t="shared" si="63"/>
        <v>0</v>
      </c>
    </row>
    <row r="2050" spans="1:11" x14ac:dyDescent="0.25">
      <c r="A2050" s="4">
        <v>44652</v>
      </c>
      <c r="B2050" t="s">
        <v>14</v>
      </c>
      <c r="C2050" t="s">
        <v>13</v>
      </c>
      <c r="D2050" s="1">
        <v>3</v>
      </c>
      <c r="E2050" s="2">
        <v>6</v>
      </c>
      <c r="F2050" t="s">
        <v>12</v>
      </c>
      <c r="G2050" s="3">
        <v>3</v>
      </c>
      <c r="H2050" s="1">
        <v>774278.49</v>
      </c>
      <c r="I2050" s="1">
        <v>0</v>
      </c>
      <c r="J2050" s="3" t="str">
        <f t="shared" si="62"/>
        <v>&gt;500 000</v>
      </c>
      <c r="K2050" t="str">
        <f t="shared" si="63"/>
        <v>0</v>
      </c>
    </row>
    <row r="2051" spans="1:11" x14ac:dyDescent="0.25">
      <c r="A2051" s="4">
        <v>44652</v>
      </c>
      <c r="B2051" t="s">
        <v>14</v>
      </c>
      <c r="C2051" t="s">
        <v>13</v>
      </c>
      <c r="D2051" s="1">
        <v>3</v>
      </c>
      <c r="E2051" s="2">
        <v>6</v>
      </c>
      <c r="F2051" t="s">
        <v>11</v>
      </c>
      <c r="G2051" s="3">
        <v>4</v>
      </c>
      <c r="H2051" s="1">
        <v>307459.25</v>
      </c>
      <c r="I2051" s="1">
        <v>0</v>
      </c>
      <c r="J2051" s="3" t="str">
        <f t="shared" si="62"/>
        <v>Между 100 000 и 500 000</v>
      </c>
      <c r="K2051" t="str">
        <f t="shared" si="63"/>
        <v>0</v>
      </c>
    </row>
    <row r="2052" spans="1:11" x14ac:dyDescent="0.25">
      <c r="A2052" s="4">
        <v>44652</v>
      </c>
      <c r="B2052" t="s">
        <v>14</v>
      </c>
      <c r="C2052" t="s">
        <v>13</v>
      </c>
      <c r="D2052" s="1">
        <v>4</v>
      </c>
      <c r="E2052" s="2">
        <v>6</v>
      </c>
      <c r="F2052" t="s">
        <v>12</v>
      </c>
      <c r="G2052" s="3">
        <v>2</v>
      </c>
      <c r="H2052" s="1">
        <v>50406.65</v>
      </c>
      <c r="I2052" s="1">
        <v>0</v>
      </c>
      <c r="J2052" s="3" t="str">
        <f t="shared" ref="J2052:J2115" si="64">IF(H2052&lt;1000,"&lt;1000",IF(AND(H2052&gt;1000,H2052&lt;10000),"Между 1000 и 10 000",IF(AND(H2052&gt;10000,H2052&lt;50000),"Между 10 000 и 50 000",IF(AND(H2052&gt;50000,H2052&lt;100000),"Между 50 000 и 100 000",IF(AND(H2052&gt;100000,H2052&lt;500000),"Между 100 000 и 500 000","&gt;500 000")))))</f>
        <v>Между 50 000 и 100 000</v>
      </c>
      <c r="K2052" t="str">
        <f t="shared" ref="K2052:K2115" si="65">IF(I2052=0,"0",IF(I2052&lt;1000,"&lt;1000",IF(AND(I2052&gt;1000,I2052&lt;10000),"Между 1000 и 10 000",IF(AND(I2052&gt;10000,I2052&lt;50000),"Между 10 000 и 50 000",IF(AND(I2052&gt;50000,I2052&lt;100000),"Между 50 000 и 100 000",IF(AND(I2052&gt;100000,I2052&lt;500000),"Между 100 000 и 500 000",IF(AND(I2052&gt;500000,I2052&lt;1000000),"Между 500 000 и 1 000 000","&gt;1 000 000")))))))</f>
        <v>0</v>
      </c>
    </row>
    <row r="2053" spans="1:11" x14ac:dyDescent="0.25">
      <c r="A2053" s="4">
        <v>44682</v>
      </c>
      <c r="B2053" t="s">
        <v>14</v>
      </c>
      <c r="C2053" t="s">
        <v>10</v>
      </c>
      <c r="D2053" s="1">
        <v>3</v>
      </c>
      <c r="E2053" s="2">
        <v>6</v>
      </c>
      <c r="F2053" t="s">
        <v>12</v>
      </c>
      <c r="G2053" s="3">
        <v>56</v>
      </c>
      <c r="H2053" s="1">
        <v>12895839.07</v>
      </c>
      <c r="I2053" s="1">
        <v>0</v>
      </c>
      <c r="J2053" s="3" t="str">
        <f t="shared" si="64"/>
        <v>&gt;500 000</v>
      </c>
      <c r="K2053" t="str">
        <f t="shared" si="65"/>
        <v>0</v>
      </c>
    </row>
    <row r="2054" spans="1:11" x14ac:dyDescent="0.25">
      <c r="A2054" s="4">
        <v>44682</v>
      </c>
      <c r="B2054" t="s">
        <v>14</v>
      </c>
      <c r="C2054" t="s">
        <v>13</v>
      </c>
      <c r="D2054" s="1">
        <v>1</v>
      </c>
      <c r="E2054" s="2">
        <v>6</v>
      </c>
      <c r="F2054" t="s">
        <v>11</v>
      </c>
      <c r="G2054" s="3">
        <v>6</v>
      </c>
      <c r="H2054" s="1">
        <v>163787.47</v>
      </c>
      <c r="I2054" s="1">
        <v>0</v>
      </c>
      <c r="J2054" s="3" t="str">
        <f t="shared" si="64"/>
        <v>Между 100 000 и 500 000</v>
      </c>
      <c r="K2054" t="str">
        <f t="shared" si="65"/>
        <v>0</v>
      </c>
    </row>
    <row r="2055" spans="1:11" x14ac:dyDescent="0.25">
      <c r="A2055" s="4">
        <v>44682</v>
      </c>
      <c r="B2055" t="s">
        <v>14</v>
      </c>
      <c r="C2055" t="s">
        <v>13</v>
      </c>
      <c r="D2055" s="1">
        <v>2</v>
      </c>
      <c r="E2055" s="2">
        <v>6</v>
      </c>
      <c r="F2055" t="s">
        <v>12</v>
      </c>
      <c r="G2055" s="3">
        <v>2</v>
      </c>
      <c r="H2055" s="1">
        <v>511279.31</v>
      </c>
      <c r="I2055" s="1">
        <v>0</v>
      </c>
      <c r="J2055" s="3" t="str">
        <f t="shared" si="64"/>
        <v>&gt;500 000</v>
      </c>
      <c r="K2055" t="str">
        <f t="shared" si="65"/>
        <v>0</v>
      </c>
    </row>
    <row r="2056" spans="1:11" x14ac:dyDescent="0.25">
      <c r="A2056" s="4">
        <v>44682</v>
      </c>
      <c r="B2056" t="s">
        <v>14</v>
      </c>
      <c r="C2056" t="s">
        <v>13</v>
      </c>
      <c r="D2056" s="1">
        <v>3</v>
      </c>
      <c r="E2056" s="2">
        <v>6</v>
      </c>
      <c r="F2056" t="s">
        <v>11</v>
      </c>
      <c r="G2056" s="3">
        <v>2</v>
      </c>
      <c r="H2056" s="1">
        <v>27706.91</v>
      </c>
      <c r="I2056" s="1">
        <v>0</v>
      </c>
      <c r="J2056" s="3" t="str">
        <f t="shared" si="64"/>
        <v>Между 10 000 и 50 000</v>
      </c>
      <c r="K2056" t="str">
        <f t="shared" si="65"/>
        <v>0</v>
      </c>
    </row>
    <row r="2057" spans="1:11" x14ac:dyDescent="0.25">
      <c r="A2057" s="4">
        <v>44682</v>
      </c>
      <c r="B2057" t="s">
        <v>14</v>
      </c>
      <c r="C2057" t="s">
        <v>13</v>
      </c>
      <c r="D2057" s="1">
        <v>4</v>
      </c>
      <c r="E2057" s="2">
        <v>6</v>
      </c>
      <c r="F2057" t="s">
        <v>12</v>
      </c>
      <c r="G2057" s="3">
        <v>3</v>
      </c>
      <c r="H2057" s="1">
        <v>788549.65</v>
      </c>
      <c r="I2057" s="1">
        <v>0</v>
      </c>
      <c r="J2057" s="3" t="str">
        <f t="shared" si="64"/>
        <v>&gt;500 000</v>
      </c>
      <c r="K2057" t="str">
        <f t="shared" si="65"/>
        <v>0</v>
      </c>
    </row>
    <row r="2058" spans="1:11" x14ac:dyDescent="0.25">
      <c r="A2058" s="4">
        <v>44713</v>
      </c>
      <c r="B2058" t="s">
        <v>14</v>
      </c>
      <c r="C2058" t="s">
        <v>10</v>
      </c>
      <c r="D2058" s="1">
        <v>3</v>
      </c>
      <c r="E2058" s="2">
        <v>6</v>
      </c>
      <c r="F2058" t="s">
        <v>12</v>
      </c>
      <c r="G2058" s="3">
        <v>181</v>
      </c>
      <c r="H2058" s="1">
        <v>37538769.789999999</v>
      </c>
      <c r="I2058" s="1">
        <v>0</v>
      </c>
      <c r="J2058" s="3" t="str">
        <f t="shared" si="64"/>
        <v>&gt;500 000</v>
      </c>
      <c r="K2058" t="str">
        <f t="shared" si="65"/>
        <v>0</v>
      </c>
    </row>
    <row r="2059" spans="1:11" x14ac:dyDescent="0.25">
      <c r="A2059" s="4">
        <v>44713</v>
      </c>
      <c r="B2059" t="s">
        <v>14</v>
      </c>
      <c r="C2059" t="s">
        <v>13</v>
      </c>
      <c r="D2059" s="1">
        <v>2</v>
      </c>
      <c r="E2059" s="2">
        <v>6</v>
      </c>
      <c r="F2059" t="s">
        <v>11</v>
      </c>
      <c r="G2059" s="3">
        <v>5</v>
      </c>
      <c r="H2059" s="1">
        <v>143535.88</v>
      </c>
      <c r="I2059" s="1">
        <v>0</v>
      </c>
      <c r="J2059" s="3" t="str">
        <f t="shared" si="64"/>
        <v>Между 100 000 и 500 000</v>
      </c>
      <c r="K2059" t="str">
        <f t="shared" si="65"/>
        <v>0</v>
      </c>
    </row>
    <row r="2060" spans="1:11" x14ac:dyDescent="0.25">
      <c r="A2060" s="4">
        <v>44713</v>
      </c>
      <c r="B2060" t="s">
        <v>14</v>
      </c>
      <c r="C2060" t="s">
        <v>13</v>
      </c>
      <c r="D2060" s="1">
        <v>3</v>
      </c>
      <c r="E2060" s="2">
        <v>6</v>
      </c>
      <c r="F2060" t="s">
        <v>12</v>
      </c>
      <c r="G2060" s="3">
        <v>2</v>
      </c>
      <c r="H2060" s="1">
        <v>521303.03999999998</v>
      </c>
      <c r="I2060" s="1">
        <v>0</v>
      </c>
      <c r="J2060" s="3" t="str">
        <f t="shared" si="64"/>
        <v>&gt;500 000</v>
      </c>
      <c r="K2060" t="str">
        <f t="shared" si="65"/>
        <v>0</v>
      </c>
    </row>
    <row r="2061" spans="1:11" x14ac:dyDescent="0.25">
      <c r="A2061" s="4">
        <v>44743</v>
      </c>
      <c r="B2061" t="s">
        <v>14</v>
      </c>
      <c r="C2061" t="s">
        <v>13</v>
      </c>
      <c r="D2061" s="1">
        <v>1</v>
      </c>
      <c r="E2061" s="2">
        <v>6</v>
      </c>
      <c r="F2061" t="s">
        <v>12</v>
      </c>
      <c r="G2061" s="3">
        <v>2</v>
      </c>
      <c r="H2061" s="1">
        <v>664055.09</v>
      </c>
      <c r="I2061" s="1">
        <v>0</v>
      </c>
      <c r="J2061" s="3" t="str">
        <f t="shared" si="64"/>
        <v>&gt;500 000</v>
      </c>
      <c r="K2061" t="str">
        <f t="shared" si="65"/>
        <v>0</v>
      </c>
    </row>
    <row r="2062" spans="1:11" x14ac:dyDescent="0.25">
      <c r="A2062" s="4">
        <v>44743</v>
      </c>
      <c r="B2062" t="s">
        <v>14</v>
      </c>
      <c r="C2062" t="s">
        <v>13</v>
      </c>
      <c r="D2062" s="1">
        <v>1</v>
      </c>
      <c r="E2062" s="2">
        <v>6</v>
      </c>
      <c r="F2062" t="s">
        <v>11</v>
      </c>
      <c r="G2062" s="3">
        <v>8</v>
      </c>
      <c r="H2062" s="1">
        <v>595140.6</v>
      </c>
      <c r="I2062" s="1">
        <v>0</v>
      </c>
      <c r="J2062" s="3" t="str">
        <f t="shared" si="64"/>
        <v>&gt;500 000</v>
      </c>
      <c r="K2062" t="str">
        <f t="shared" si="65"/>
        <v>0</v>
      </c>
    </row>
    <row r="2063" spans="1:11" x14ac:dyDescent="0.25">
      <c r="A2063" s="4">
        <v>44743</v>
      </c>
      <c r="B2063" t="s">
        <v>14</v>
      </c>
      <c r="C2063" t="s">
        <v>13</v>
      </c>
      <c r="D2063" s="1">
        <v>2</v>
      </c>
      <c r="E2063" s="2">
        <v>6</v>
      </c>
      <c r="F2063" t="s">
        <v>11</v>
      </c>
      <c r="G2063" s="3">
        <v>7</v>
      </c>
      <c r="H2063" s="1">
        <v>550513.66</v>
      </c>
      <c r="I2063" s="1">
        <v>0</v>
      </c>
      <c r="J2063" s="3" t="str">
        <f t="shared" si="64"/>
        <v>&gt;500 000</v>
      </c>
      <c r="K2063" t="str">
        <f t="shared" si="65"/>
        <v>0</v>
      </c>
    </row>
    <row r="2064" spans="1:11" x14ac:dyDescent="0.25">
      <c r="A2064" s="4">
        <v>44743</v>
      </c>
      <c r="B2064" t="s">
        <v>14</v>
      </c>
      <c r="C2064" t="s">
        <v>13</v>
      </c>
      <c r="D2064" s="1">
        <v>3</v>
      </c>
      <c r="E2064" s="2">
        <v>6</v>
      </c>
      <c r="F2064" t="s">
        <v>11</v>
      </c>
      <c r="G2064" s="3">
        <v>3</v>
      </c>
      <c r="H2064" s="1">
        <v>43694.71</v>
      </c>
      <c r="I2064" s="1">
        <v>0</v>
      </c>
      <c r="J2064" s="3" t="str">
        <f t="shared" si="64"/>
        <v>Между 10 000 и 50 000</v>
      </c>
      <c r="K2064" t="str">
        <f t="shared" si="65"/>
        <v>0</v>
      </c>
    </row>
    <row r="2065" spans="1:11" x14ac:dyDescent="0.25">
      <c r="A2065" s="4">
        <v>44743</v>
      </c>
      <c r="B2065" t="s">
        <v>14</v>
      </c>
      <c r="C2065" t="s">
        <v>13</v>
      </c>
      <c r="D2065" s="1">
        <v>4</v>
      </c>
      <c r="E2065" s="2">
        <v>6</v>
      </c>
      <c r="F2065" t="s">
        <v>12</v>
      </c>
      <c r="G2065" s="3">
        <v>2</v>
      </c>
      <c r="H2065" s="1">
        <v>531584.37</v>
      </c>
      <c r="I2065" s="1">
        <v>0</v>
      </c>
      <c r="J2065" s="3" t="str">
        <f t="shared" si="64"/>
        <v>&gt;500 000</v>
      </c>
      <c r="K2065" t="str">
        <f t="shared" si="65"/>
        <v>0</v>
      </c>
    </row>
    <row r="2066" spans="1:11" x14ac:dyDescent="0.25">
      <c r="A2066" s="4">
        <v>44774</v>
      </c>
      <c r="B2066" t="s">
        <v>14</v>
      </c>
      <c r="C2066" t="s">
        <v>10</v>
      </c>
      <c r="D2066" s="1">
        <v>1</v>
      </c>
      <c r="E2066" s="2">
        <v>6</v>
      </c>
      <c r="F2066" t="s">
        <v>12</v>
      </c>
      <c r="G2066" s="3">
        <v>176</v>
      </c>
      <c r="H2066" s="1">
        <v>37597114.340000004</v>
      </c>
      <c r="I2066" s="1">
        <v>0</v>
      </c>
      <c r="J2066" s="3" t="str">
        <f t="shared" si="64"/>
        <v>&gt;500 000</v>
      </c>
      <c r="K2066" t="str">
        <f t="shared" si="65"/>
        <v>0</v>
      </c>
    </row>
    <row r="2067" spans="1:11" x14ac:dyDescent="0.25">
      <c r="A2067" s="4">
        <v>44774</v>
      </c>
      <c r="B2067" t="s">
        <v>14</v>
      </c>
      <c r="C2067" t="s">
        <v>10</v>
      </c>
      <c r="D2067" s="1">
        <v>3</v>
      </c>
      <c r="E2067" s="2">
        <v>6</v>
      </c>
      <c r="F2067" t="s">
        <v>12</v>
      </c>
      <c r="G2067" s="3">
        <v>89</v>
      </c>
      <c r="H2067" s="1">
        <v>21313926.530000001</v>
      </c>
      <c r="I2067" s="1">
        <v>0</v>
      </c>
      <c r="J2067" s="3" t="str">
        <f t="shared" si="64"/>
        <v>&gt;500 000</v>
      </c>
      <c r="K2067" t="str">
        <f t="shared" si="65"/>
        <v>0</v>
      </c>
    </row>
    <row r="2068" spans="1:11" x14ac:dyDescent="0.25">
      <c r="A2068" s="4">
        <v>44774</v>
      </c>
      <c r="B2068" t="s">
        <v>14</v>
      </c>
      <c r="C2068" t="s">
        <v>13</v>
      </c>
      <c r="D2068" s="1">
        <v>1</v>
      </c>
      <c r="E2068" s="2">
        <v>6</v>
      </c>
      <c r="F2068" t="s">
        <v>12</v>
      </c>
      <c r="G2068" s="3">
        <v>3</v>
      </c>
      <c r="H2068" s="1">
        <v>265097.7</v>
      </c>
      <c r="I2068" s="1">
        <v>0</v>
      </c>
      <c r="J2068" s="3" t="str">
        <f t="shared" si="64"/>
        <v>Между 100 000 и 500 000</v>
      </c>
      <c r="K2068" t="str">
        <f t="shared" si="65"/>
        <v>0</v>
      </c>
    </row>
    <row r="2069" spans="1:11" x14ac:dyDescent="0.25">
      <c r="A2069" s="4">
        <v>44774</v>
      </c>
      <c r="B2069" t="s">
        <v>14</v>
      </c>
      <c r="C2069" t="s">
        <v>13</v>
      </c>
      <c r="D2069" s="1">
        <v>1</v>
      </c>
      <c r="E2069" s="2">
        <v>6</v>
      </c>
      <c r="F2069" t="s">
        <v>11</v>
      </c>
      <c r="G2069" s="3">
        <v>6</v>
      </c>
      <c r="H2069" s="1">
        <v>492527.47</v>
      </c>
      <c r="I2069" s="1">
        <v>0</v>
      </c>
      <c r="J2069" s="3" t="str">
        <f t="shared" si="64"/>
        <v>Между 100 000 и 500 000</v>
      </c>
      <c r="K2069" t="str">
        <f t="shared" si="65"/>
        <v>0</v>
      </c>
    </row>
    <row r="2070" spans="1:11" x14ac:dyDescent="0.25">
      <c r="A2070" s="4">
        <v>44774</v>
      </c>
      <c r="B2070" t="s">
        <v>14</v>
      </c>
      <c r="C2070" t="s">
        <v>13</v>
      </c>
      <c r="D2070" s="1">
        <v>2</v>
      </c>
      <c r="E2070" s="2">
        <v>6</v>
      </c>
      <c r="F2070" t="s">
        <v>12</v>
      </c>
      <c r="G2070" s="3">
        <v>1</v>
      </c>
      <c r="H2070" s="1">
        <v>293296</v>
      </c>
      <c r="I2070" s="1">
        <v>0</v>
      </c>
      <c r="J2070" s="3" t="str">
        <f t="shared" si="64"/>
        <v>Между 100 000 и 500 000</v>
      </c>
      <c r="K2070" t="str">
        <f t="shared" si="65"/>
        <v>0</v>
      </c>
    </row>
    <row r="2071" spans="1:11" x14ac:dyDescent="0.25">
      <c r="A2071" s="4">
        <v>44774</v>
      </c>
      <c r="B2071" t="s">
        <v>14</v>
      </c>
      <c r="C2071" t="s">
        <v>13</v>
      </c>
      <c r="D2071" s="1">
        <v>3</v>
      </c>
      <c r="E2071" s="2">
        <v>6</v>
      </c>
      <c r="F2071" t="s">
        <v>11</v>
      </c>
      <c r="G2071" s="3">
        <v>6</v>
      </c>
      <c r="H2071" s="1">
        <v>411491.7</v>
      </c>
      <c r="I2071" s="1">
        <v>0</v>
      </c>
      <c r="J2071" s="3" t="str">
        <f t="shared" si="64"/>
        <v>Между 100 000 и 500 000</v>
      </c>
      <c r="K2071" t="str">
        <f t="shared" si="65"/>
        <v>0</v>
      </c>
    </row>
    <row r="2072" spans="1:11" x14ac:dyDescent="0.25">
      <c r="A2072" s="4">
        <v>44774</v>
      </c>
      <c r="B2072" t="s">
        <v>14</v>
      </c>
      <c r="C2072" t="s">
        <v>13</v>
      </c>
      <c r="D2072" s="1">
        <v>4</v>
      </c>
      <c r="E2072" s="2">
        <v>6</v>
      </c>
      <c r="F2072" t="s">
        <v>11</v>
      </c>
      <c r="G2072" s="3">
        <v>3</v>
      </c>
      <c r="H2072" s="1">
        <v>44791.99</v>
      </c>
      <c r="I2072" s="1">
        <v>0</v>
      </c>
      <c r="J2072" s="3" t="str">
        <f t="shared" si="64"/>
        <v>Между 10 000 и 50 000</v>
      </c>
      <c r="K2072" t="str">
        <f t="shared" si="65"/>
        <v>0</v>
      </c>
    </row>
    <row r="2073" spans="1:11" x14ac:dyDescent="0.25">
      <c r="A2073" s="4">
        <v>44805</v>
      </c>
      <c r="B2073" t="s">
        <v>14</v>
      </c>
      <c r="C2073" t="s">
        <v>10</v>
      </c>
      <c r="D2073" s="1">
        <v>1</v>
      </c>
      <c r="E2073" s="2">
        <v>6</v>
      </c>
      <c r="F2073" t="s">
        <v>12</v>
      </c>
      <c r="G2073" s="3">
        <v>94</v>
      </c>
      <c r="H2073" s="1">
        <v>20966299.550000001</v>
      </c>
      <c r="I2073" s="1">
        <v>0</v>
      </c>
      <c r="J2073" s="3" t="str">
        <f t="shared" si="64"/>
        <v>&gt;500 000</v>
      </c>
      <c r="K2073" t="str">
        <f t="shared" si="65"/>
        <v>0</v>
      </c>
    </row>
    <row r="2074" spans="1:11" x14ac:dyDescent="0.25">
      <c r="A2074" s="4">
        <v>44805</v>
      </c>
      <c r="B2074" t="s">
        <v>14</v>
      </c>
      <c r="C2074" t="s">
        <v>10</v>
      </c>
      <c r="D2074" s="1">
        <v>2</v>
      </c>
      <c r="E2074" s="2">
        <v>6</v>
      </c>
      <c r="F2074" t="s">
        <v>12</v>
      </c>
      <c r="G2074" s="3">
        <v>146</v>
      </c>
      <c r="H2074" s="1">
        <v>32125131.629999999</v>
      </c>
      <c r="I2074" s="1">
        <v>0</v>
      </c>
      <c r="J2074" s="3" t="str">
        <f t="shared" si="64"/>
        <v>&gt;500 000</v>
      </c>
      <c r="K2074" t="str">
        <f t="shared" si="65"/>
        <v>0</v>
      </c>
    </row>
    <row r="2075" spans="1:11" x14ac:dyDescent="0.25">
      <c r="A2075" s="4">
        <v>44805</v>
      </c>
      <c r="B2075" t="s">
        <v>14</v>
      </c>
      <c r="C2075" t="s">
        <v>10</v>
      </c>
      <c r="D2075" s="1">
        <v>3</v>
      </c>
      <c r="E2075" s="2">
        <v>6</v>
      </c>
      <c r="F2075" t="s">
        <v>12</v>
      </c>
      <c r="G2075" s="3">
        <v>140</v>
      </c>
      <c r="H2075" s="1">
        <v>32557514.940000001</v>
      </c>
      <c r="I2075" s="1">
        <v>0</v>
      </c>
      <c r="J2075" s="3" t="str">
        <f t="shared" si="64"/>
        <v>&gt;500 000</v>
      </c>
      <c r="K2075" t="str">
        <f t="shared" si="65"/>
        <v>0</v>
      </c>
    </row>
    <row r="2076" spans="1:11" x14ac:dyDescent="0.25">
      <c r="A2076" s="4">
        <v>44805</v>
      </c>
      <c r="B2076" t="s">
        <v>14</v>
      </c>
      <c r="C2076" t="s">
        <v>13</v>
      </c>
      <c r="D2076" s="1">
        <v>1</v>
      </c>
      <c r="E2076" s="2">
        <v>6</v>
      </c>
      <c r="F2076" t="s">
        <v>12</v>
      </c>
      <c r="G2076" s="3">
        <v>1</v>
      </c>
      <c r="H2076" s="1">
        <v>297996.67</v>
      </c>
      <c r="I2076" s="1">
        <v>0</v>
      </c>
      <c r="J2076" s="3" t="str">
        <f t="shared" si="64"/>
        <v>Между 100 000 и 500 000</v>
      </c>
      <c r="K2076" t="str">
        <f t="shared" si="65"/>
        <v>0</v>
      </c>
    </row>
    <row r="2077" spans="1:11" x14ac:dyDescent="0.25">
      <c r="A2077" s="4">
        <v>44805</v>
      </c>
      <c r="B2077" t="s">
        <v>14</v>
      </c>
      <c r="C2077" t="s">
        <v>13</v>
      </c>
      <c r="D2077" s="1">
        <v>1</v>
      </c>
      <c r="E2077" s="2">
        <v>6</v>
      </c>
      <c r="F2077" t="s">
        <v>11</v>
      </c>
      <c r="G2077" s="3">
        <v>3</v>
      </c>
      <c r="H2077" s="1">
        <v>48129.06</v>
      </c>
      <c r="I2077" s="1">
        <v>0</v>
      </c>
      <c r="J2077" s="3" t="str">
        <f t="shared" si="64"/>
        <v>Между 10 000 и 50 000</v>
      </c>
      <c r="K2077" t="str">
        <f t="shared" si="65"/>
        <v>0</v>
      </c>
    </row>
    <row r="2078" spans="1:11" x14ac:dyDescent="0.25">
      <c r="A2078" s="4">
        <v>44805</v>
      </c>
      <c r="B2078" t="s">
        <v>14</v>
      </c>
      <c r="C2078" t="s">
        <v>13</v>
      </c>
      <c r="D2078" s="1">
        <v>2</v>
      </c>
      <c r="E2078" s="2">
        <v>6</v>
      </c>
      <c r="F2078" t="s">
        <v>12</v>
      </c>
      <c r="G2078" s="3">
        <v>3</v>
      </c>
      <c r="H2078" s="1">
        <v>271235.46999999997</v>
      </c>
      <c r="I2078" s="1">
        <v>0</v>
      </c>
      <c r="J2078" s="3" t="str">
        <f t="shared" si="64"/>
        <v>Между 100 000 и 500 000</v>
      </c>
      <c r="K2078" t="str">
        <f t="shared" si="65"/>
        <v>0</v>
      </c>
    </row>
    <row r="2079" spans="1:11" x14ac:dyDescent="0.25">
      <c r="A2079" s="4">
        <v>44805</v>
      </c>
      <c r="B2079" t="s">
        <v>14</v>
      </c>
      <c r="C2079" t="s">
        <v>13</v>
      </c>
      <c r="D2079" s="1">
        <v>2</v>
      </c>
      <c r="E2079" s="2">
        <v>6</v>
      </c>
      <c r="F2079" t="s">
        <v>11</v>
      </c>
      <c r="G2079" s="3">
        <v>4</v>
      </c>
      <c r="H2079" s="1">
        <v>348459.4</v>
      </c>
      <c r="I2079" s="1">
        <v>0</v>
      </c>
      <c r="J2079" s="3" t="str">
        <f t="shared" si="64"/>
        <v>Между 100 000 и 500 000</v>
      </c>
      <c r="K2079" t="str">
        <f t="shared" si="65"/>
        <v>0</v>
      </c>
    </row>
    <row r="2080" spans="1:11" x14ac:dyDescent="0.25">
      <c r="A2080" s="4">
        <v>44805</v>
      </c>
      <c r="B2080" t="s">
        <v>14</v>
      </c>
      <c r="C2080" t="s">
        <v>13</v>
      </c>
      <c r="D2080" s="1">
        <v>3</v>
      </c>
      <c r="E2080" s="2">
        <v>6</v>
      </c>
      <c r="F2080" t="s">
        <v>11</v>
      </c>
      <c r="G2080" s="3">
        <v>7</v>
      </c>
      <c r="H2080" s="1">
        <v>577636.73</v>
      </c>
      <c r="I2080" s="1">
        <v>0</v>
      </c>
      <c r="J2080" s="3" t="str">
        <f t="shared" si="64"/>
        <v>&gt;500 000</v>
      </c>
      <c r="K2080" t="str">
        <f t="shared" si="65"/>
        <v>0</v>
      </c>
    </row>
    <row r="2081" spans="1:11" x14ac:dyDescent="0.25">
      <c r="A2081" s="4">
        <v>44805</v>
      </c>
      <c r="B2081" t="s">
        <v>14</v>
      </c>
      <c r="C2081" t="s">
        <v>13</v>
      </c>
      <c r="D2081" s="1">
        <v>4</v>
      </c>
      <c r="E2081" s="2">
        <v>6</v>
      </c>
      <c r="F2081" t="s">
        <v>11</v>
      </c>
      <c r="G2081" s="3">
        <v>5</v>
      </c>
      <c r="H2081" s="1">
        <v>132130.25</v>
      </c>
      <c r="I2081" s="1">
        <v>0</v>
      </c>
      <c r="J2081" s="3" t="str">
        <f t="shared" si="64"/>
        <v>Между 100 000 и 500 000</v>
      </c>
      <c r="K2081" t="str">
        <f t="shared" si="65"/>
        <v>0</v>
      </c>
    </row>
    <row r="2082" spans="1:11" x14ac:dyDescent="0.25">
      <c r="A2082" s="4">
        <v>44835</v>
      </c>
      <c r="B2082" t="s">
        <v>14</v>
      </c>
      <c r="C2082" t="s">
        <v>10</v>
      </c>
      <c r="D2082" s="1">
        <v>3</v>
      </c>
      <c r="E2082" s="2">
        <v>6</v>
      </c>
      <c r="F2082" t="s">
        <v>12</v>
      </c>
      <c r="G2082" s="3">
        <v>129</v>
      </c>
      <c r="H2082" s="1">
        <v>27970661.649999999</v>
      </c>
      <c r="I2082" s="1">
        <v>0</v>
      </c>
      <c r="J2082" s="3" t="str">
        <f t="shared" si="64"/>
        <v>&gt;500 000</v>
      </c>
      <c r="K2082" t="str">
        <f t="shared" si="65"/>
        <v>0</v>
      </c>
    </row>
    <row r="2083" spans="1:11" x14ac:dyDescent="0.25">
      <c r="A2083" s="4">
        <v>44835</v>
      </c>
      <c r="B2083" t="s">
        <v>14</v>
      </c>
      <c r="C2083" t="s">
        <v>13</v>
      </c>
      <c r="D2083" s="1">
        <v>1</v>
      </c>
      <c r="E2083" s="2">
        <v>6</v>
      </c>
      <c r="F2083" t="s">
        <v>11</v>
      </c>
      <c r="G2083" s="3">
        <v>1</v>
      </c>
      <c r="H2083" s="1">
        <v>5522.39</v>
      </c>
      <c r="I2083" s="1">
        <v>0</v>
      </c>
      <c r="J2083" s="3" t="str">
        <f t="shared" si="64"/>
        <v>Между 1000 и 10 000</v>
      </c>
      <c r="K2083" t="str">
        <f t="shared" si="65"/>
        <v>0</v>
      </c>
    </row>
    <row r="2084" spans="1:11" x14ac:dyDescent="0.25">
      <c r="A2084" s="4">
        <v>44835</v>
      </c>
      <c r="B2084" t="s">
        <v>14</v>
      </c>
      <c r="C2084" t="s">
        <v>13</v>
      </c>
      <c r="D2084" s="1">
        <v>2</v>
      </c>
      <c r="E2084" s="2">
        <v>6</v>
      </c>
      <c r="F2084" t="s">
        <v>12</v>
      </c>
      <c r="G2084" s="3">
        <v>1</v>
      </c>
      <c r="H2084" s="1">
        <v>304266.46999999997</v>
      </c>
      <c r="I2084" s="1">
        <v>0</v>
      </c>
      <c r="J2084" s="3" t="str">
        <f t="shared" si="64"/>
        <v>Между 100 000 и 500 000</v>
      </c>
      <c r="K2084" t="str">
        <f t="shared" si="65"/>
        <v>0</v>
      </c>
    </row>
    <row r="2085" spans="1:11" x14ac:dyDescent="0.25">
      <c r="A2085" s="4">
        <v>44835</v>
      </c>
      <c r="B2085" t="s">
        <v>14</v>
      </c>
      <c r="C2085" t="s">
        <v>13</v>
      </c>
      <c r="D2085" s="1">
        <v>2</v>
      </c>
      <c r="E2085" s="2">
        <v>6</v>
      </c>
      <c r="F2085" t="s">
        <v>11</v>
      </c>
      <c r="G2085" s="3">
        <v>3</v>
      </c>
      <c r="H2085" s="1">
        <v>48168.37</v>
      </c>
      <c r="I2085" s="1">
        <v>0</v>
      </c>
      <c r="J2085" s="3" t="str">
        <f t="shared" si="64"/>
        <v>Между 10 000 и 50 000</v>
      </c>
      <c r="K2085" t="str">
        <f t="shared" si="65"/>
        <v>0</v>
      </c>
    </row>
    <row r="2086" spans="1:11" x14ac:dyDescent="0.25">
      <c r="A2086" s="4">
        <v>44835</v>
      </c>
      <c r="B2086" t="s">
        <v>14</v>
      </c>
      <c r="C2086" t="s">
        <v>13</v>
      </c>
      <c r="D2086" s="1">
        <v>3</v>
      </c>
      <c r="E2086" s="2">
        <v>6</v>
      </c>
      <c r="F2086" t="s">
        <v>12</v>
      </c>
      <c r="G2086" s="3">
        <v>3</v>
      </c>
      <c r="H2086" s="1">
        <v>277510.53000000003</v>
      </c>
      <c r="I2086" s="1">
        <v>0</v>
      </c>
      <c r="J2086" s="3" t="str">
        <f t="shared" si="64"/>
        <v>Между 100 000 и 500 000</v>
      </c>
      <c r="K2086" t="str">
        <f t="shared" si="65"/>
        <v>0</v>
      </c>
    </row>
    <row r="2087" spans="1:11" x14ac:dyDescent="0.25">
      <c r="A2087" s="4">
        <v>44835</v>
      </c>
      <c r="B2087" t="s">
        <v>14</v>
      </c>
      <c r="C2087" t="s">
        <v>13</v>
      </c>
      <c r="D2087" s="1">
        <v>3</v>
      </c>
      <c r="E2087" s="2">
        <v>6</v>
      </c>
      <c r="F2087" t="s">
        <v>11</v>
      </c>
      <c r="G2087" s="3">
        <v>4</v>
      </c>
      <c r="H2087" s="1">
        <v>356125.71</v>
      </c>
      <c r="I2087" s="1">
        <v>0</v>
      </c>
      <c r="J2087" s="3" t="str">
        <f t="shared" si="64"/>
        <v>Между 100 000 и 500 000</v>
      </c>
      <c r="K2087" t="str">
        <f t="shared" si="65"/>
        <v>0</v>
      </c>
    </row>
    <row r="2088" spans="1:11" x14ac:dyDescent="0.25">
      <c r="A2088" s="4">
        <v>44835</v>
      </c>
      <c r="B2088" t="s">
        <v>14</v>
      </c>
      <c r="C2088" t="s">
        <v>13</v>
      </c>
      <c r="D2088" s="1">
        <v>4</v>
      </c>
      <c r="E2088" s="2">
        <v>6</v>
      </c>
      <c r="F2088" t="s">
        <v>11</v>
      </c>
      <c r="G2088" s="3">
        <v>7</v>
      </c>
      <c r="H2088" s="1">
        <v>589073.84</v>
      </c>
      <c r="I2088" s="1">
        <v>0</v>
      </c>
      <c r="J2088" s="3" t="str">
        <f t="shared" si="64"/>
        <v>&gt;500 000</v>
      </c>
      <c r="K2088" t="str">
        <f t="shared" si="65"/>
        <v>0</v>
      </c>
    </row>
    <row r="2089" spans="1:11" x14ac:dyDescent="0.25">
      <c r="A2089" s="4">
        <v>44866</v>
      </c>
      <c r="B2089" t="s">
        <v>14</v>
      </c>
      <c r="C2089" t="s">
        <v>13</v>
      </c>
      <c r="D2089" s="1">
        <v>1</v>
      </c>
      <c r="E2089" s="2">
        <v>6</v>
      </c>
      <c r="F2089" t="s">
        <v>12</v>
      </c>
      <c r="G2089" s="3">
        <v>1</v>
      </c>
      <c r="H2089" s="1">
        <v>5593.33</v>
      </c>
      <c r="I2089" s="1">
        <v>0</v>
      </c>
      <c r="J2089" s="3" t="str">
        <f t="shared" si="64"/>
        <v>Между 1000 и 10 000</v>
      </c>
      <c r="K2089" t="str">
        <f t="shared" si="65"/>
        <v>0</v>
      </c>
    </row>
    <row r="2090" spans="1:11" x14ac:dyDescent="0.25">
      <c r="A2090" s="4">
        <v>44866</v>
      </c>
      <c r="B2090" t="s">
        <v>14</v>
      </c>
      <c r="C2090" t="s">
        <v>13</v>
      </c>
      <c r="D2090" s="1">
        <v>2</v>
      </c>
      <c r="E2090" s="2">
        <v>6</v>
      </c>
      <c r="F2090" t="s">
        <v>11</v>
      </c>
      <c r="G2090" s="3">
        <v>1</v>
      </c>
      <c r="H2090" s="1">
        <v>5649.8</v>
      </c>
      <c r="I2090" s="1">
        <v>0</v>
      </c>
      <c r="J2090" s="3" t="str">
        <f t="shared" si="64"/>
        <v>Между 1000 и 10 000</v>
      </c>
      <c r="K2090" t="str">
        <f t="shared" si="65"/>
        <v>0</v>
      </c>
    </row>
    <row r="2091" spans="1:11" x14ac:dyDescent="0.25">
      <c r="A2091" s="4">
        <v>44866</v>
      </c>
      <c r="B2091" t="s">
        <v>14</v>
      </c>
      <c r="C2091" t="s">
        <v>13</v>
      </c>
      <c r="D2091" s="1">
        <v>3</v>
      </c>
      <c r="E2091" s="2">
        <v>6</v>
      </c>
      <c r="F2091" t="s">
        <v>11</v>
      </c>
      <c r="G2091" s="3">
        <v>2</v>
      </c>
      <c r="H2091" s="1">
        <v>43127.88</v>
      </c>
      <c r="I2091" s="1">
        <v>0</v>
      </c>
      <c r="J2091" s="3" t="str">
        <f t="shared" si="64"/>
        <v>Между 10 000 и 50 000</v>
      </c>
      <c r="K2091" t="str">
        <f t="shared" si="65"/>
        <v>0</v>
      </c>
    </row>
    <row r="2092" spans="1:11" x14ac:dyDescent="0.25">
      <c r="A2092" s="4">
        <v>44866</v>
      </c>
      <c r="B2092" t="s">
        <v>14</v>
      </c>
      <c r="C2092" t="s">
        <v>13</v>
      </c>
      <c r="D2092" s="1">
        <v>4</v>
      </c>
      <c r="E2092" s="2">
        <v>6</v>
      </c>
      <c r="F2092" t="s">
        <v>12</v>
      </c>
      <c r="G2092" s="3">
        <v>3</v>
      </c>
      <c r="H2092" s="1">
        <v>284238.88</v>
      </c>
      <c r="I2092" s="1">
        <v>0</v>
      </c>
      <c r="J2092" s="3" t="str">
        <f t="shared" si="64"/>
        <v>Между 100 000 и 500 000</v>
      </c>
      <c r="K2092" t="str">
        <f t="shared" si="65"/>
        <v>0</v>
      </c>
    </row>
    <row r="2093" spans="1:11" x14ac:dyDescent="0.25">
      <c r="A2093" s="4">
        <v>44866</v>
      </c>
      <c r="B2093" t="s">
        <v>14</v>
      </c>
      <c r="C2093" t="s">
        <v>13</v>
      </c>
      <c r="D2093" s="1">
        <v>4</v>
      </c>
      <c r="E2093" s="2">
        <v>6</v>
      </c>
      <c r="F2093" t="s">
        <v>11</v>
      </c>
      <c r="G2093" s="3">
        <v>4</v>
      </c>
      <c r="H2093" s="1">
        <v>364344.49</v>
      </c>
      <c r="I2093" s="1">
        <v>0</v>
      </c>
      <c r="J2093" s="3" t="str">
        <f t="shared" si="64"/>
        <v>Между 100 000 и 500 000</v>
      </c>
      <c r="K2093" t="str">
        <f t="shared" si="65"/>
        <v>0</v>
      </c>
    </row>
    <row r="2094" spans="1:11" x14ac:dyDescent="0.25">
      <c r="A2094" s="4">
        <v>44896</v>
      </c>
      <c r="B2094" t="s">
        <v>14</v>
      </c>
      <c r="C2094" t="s">
        <v>10</v>
      </c>
      <c r="D2094" s="1">
        <v>1</v>
      </c>
      <c r="E2094" s="2">
        <v>6</v>
      </c>
      <c r="F2094" t="s">
        <v>12</v>
      </c>
      <c r="G2094" s="3">
        <v>150</v>
      </c>
      <c r="H2094" s="1">
        <v>26164262.670000002</v>
      </c>
      <c r="I2094" s="1">
        <v>0</v>
      </c>
      <c r="J2094" s="3" t="str">
        <f t="shared" si="64"/>
        <v>&gt;500 000</v>
      </c>
      <c r="K2094" t="str">
        <f t="shared" si="65"/>
        <v>0</v>
      </c>
    </row>
    <row r="2095" spans="1:11" x14ac:dyDescent="0.25">
      <c r="A2095" s="4">
        <v>44896</v>
      </c>
      <c r="B2095" t="s">
        <v>14</v>
      </c>
      <c r="C2095" t="s">
        <v>13</v>
      </c>
      <c r="D2095" s="1">
        <v>1</v>
      </c>
      <c r="E2095" s="2">
        <v>6</v>
      </c>
      <c r="F2095" t="s">
        <v>12</v>
      </c>
      <c r="G2095" s="3">
        <v>1</v>
      </c>
      <c r="H2095" s="1">
        <v>4809.25</v>
      </c>
      <c r="I2095" s="1">
        <v>0</v>
      </c>
      <c r="J2095" s="3" t="str">
        <f t="shared" si="64"/>
        <v>Между 1000 и 10 000</v>
      </c>
      <c r="K2095" t="str">
        <f t="shared" si="65"/>
        <v>0</v>
      </c>
    </row>
    <row r="2096" spans="1:11" x14ac:dyDescent="0.25">
      <c r="A2096" s="4">
        <v>44896</v>
      </c>
      <c r="B2096" t="s">
        <v>14</v>
      </c>
      <c r="C2096" t="s">
        <v>13</v>
      </c>
      <c r="D2096" s="1">
        <v>1</v>
      </c>
      <c r="E2096" s="2">
        <v>6</v>
      </c>
      <c r="F2096" t="s">
        <v>11</v>
      </c>
      <c r="G2096" s="3">
        <v>2</v>
      </c>
      <c r="H2096" s="1">
        <v>46589.16</v>
      </c>
      <c r="I2096" s="1">
        <v>0</v>
      </c>
      <c r="J2096" s="3" t="str">
        <f t="shared" si="64"/>
        <v>Между 10 000 и 50 000</v>
      </c>
      <c r="K2096" t="str">
        <f t="shared" si="65"/>
        <v>0</v>
      </c>
    </row>
    <row r="2097" spans="1:11" x14ac:dyDescent="0.25">
      <c r="A2097" s="4">
        <v>44896</v>
      </c>
      <c r="B2097" t="s">
        <v>14</v>
      </c>
      <c r="C2097" t="s">
        <v>13</v>
      </c>
      <c r="D2097" s="1">
        <v>2</v>
      </c>
      <c r="E2097" s="2">
        <v>6</v>
      </c>
      <c r="F2097" t="s">
        <v>12</v>
      </c>
      <c r="G2097" s="3">
        <v>1</v>
      </c>
      <c r="H2097" s="1">
        <v>5736.73</v>
      </c>
      <c r="I2097" s="1">
        <v>0</v>
      </c>
      <c r="J2097" s="3" t="str">
        <f t="shared" si="64"/>
        <v>Между 1000 и 10 000</v>
      </c>
      <c r="K2097" t="str">
        <f t="shared" si="65"/>
        <v>0</v>
      </c>
    </row>
    <row r="2098" spans="1:11" x14ac:dyDescent="0.25">
      <c r="A2098" s="4">
        <v>44896</v>
      </c>
      <c r="B2098" t="s">
        <v>14</v>
      </c>
      <c r="C2098" t="s">
        <v>13</v>
      </c>
      <c r="D2098" s="1">
        <v>3</v>
      </c>
      <c r="E2098" s="2">
        <v>6</v>
      </c>
      <c r="F2098" t="s">
        <v>11</v>
      </c>
      <c r="G2098" s="3">
        <v>1</v>
      </c>
      <c r="H2098" s="1">
        <v>5773.1</v>
      </c>
      <c r="I2098" s="1">
        <v>0</v>
      </c>
      <c r="J2098" s="3" t="str">
        <f t="shared" si="64"/>
        <v>Между 1000 и 10 000</v>
      </c>
      <c r="K2098" t="str">
        <f t="shared" si="65"/>
        <v>0</v>
      </c>
    </row>
    <row r="2099" spans="1:11" x14ac:dyDescent="0.25">
      <c r="A2099" s="4">
        <v>44896</v>
      </c>
      <c r="B2099" t="s">
        <v>14</v>
      </c>
      <c r="C2099" t="s">
        <v>13</v>
      </c>
      <c r="D2099" s="1">
        <v>4</v>
      </c>
      <c r="E2099" s="2">
        <v>6</v>
      </c>
      <c r="F2099" t="s">
        <v>11</v>
      </c>
      <c r="G2099" s="3">
        <v>2</v>
      </c>
      <c r="H2099" s="1">
        <v>44191.47</v>
      </c>
      <c r="I2099" s="1">
        <v>0</v>
      </c>
      <c r="J2099" s="3" t="str">
        <f t="shared" si="64"/>
        <v>Между 10 000 и 50 000</v>
      </c>
      <c r="K2099" t="str">
        <f t="shared" si="65"/>
        <v>0</v>
      </c>
    </row>
    <row r="2100" spans="1:11" x14ac:dyDescent="0.25">
      <c r="A2100" s="4">
        <v>44927</v>
      </c>
      <c r="B2100" t="s">
        <v>14</v>
      </c>
      <c r="C2100" t="s">
        <v>10</v>
      </c>
      <c r="D2100" s="1">
        <v>2</v>
      </c>
      <c r="E2100" s="2">
        <v>6</v>
      </c>
      <c r="F2100" t="s">
        <v>12</v>
      </c>
      <c r="G2100" s="3">
        <v>144</v>
      </c>
      <c r="H2100" s="1">
        <v>25210464.789999999</v>
      </c>
      <c r="I2100" s="1">
        <v>0</v>
      </c>
      <c r="J2100" s="3" t="str">
        <f t="shared" si="64"/>
        <v>&gt;500 000</v>
      </c>
      <c r="K2100" t="str">
        <f t="shared" si="65"/>
        <v>0</v>
      </c>
    </row>
    <row r="2101" spans="1:11" x14ac:dyDescent="0.25">
      <c r="A2101" s="4">
        <v>44927</v>
      </c>
      <c r="B2101" t="s">
        <v>14</v>
      </c>
      <c r="C2101" t="s">
        <v>13</v>
      </c>
      <c r="D2101" s="1">
        <v>1</v>
      </c>
      <c r="E2101" s="2">
        <v>6</v>
      </c>
      <c r="F2101" t="s">
        <v>12</v>
      </c>
      <c r="G2101" s="3">
        <v>6</v>
      </c>
      <c r="H2101" s="1">
        <v>1793057.18</v>
      </c>
      <c r="I2101" s="1">
        <v>0</v>
      </c>
      <c r="J2101" s="3" t="str">
        <f t="shared" si="64"/>
        <v>&gt;500 000</v>
      </c>
      <c r="K2101" t="str">
        <f t="shared" si="65"/>
        <v>0</v>
      </c>
    </row>
    <row r="2102" spans="1:11" x14ac:dyDescent="0.25">
      <c r="A2102" s="4">
        <v>44927</v>
      </c>
      <c r="B2102" t="s">
        <v>14</v>
      </c>
      <c r="C2102" t="s">
        <v>13</v>
      </c>
      <c r="D2102" s="1">
        <v>2</v>
      </c>
      <c r="E2102" s="2">
        <v>6</v>
      </c>
      <c r="F2102" t="s">
        <v>12</v>
      </c>
      <c r="G2102" s="3">
        <v>1</v>
      </c>
      <c r="H2102" s="1">
        <v>4982.45</v>
      </c>
      <c r="I2102" s="1">
        <v>0</v>
      </c>
      <c r="J2102" s="3" t="str">
        <f t="shared" si="64"/>
        <v>Между 1000 и 10 000</v>
      </c>
      <c r="K2102" t="str">
        <f t="shared" si="65"/>
        <v>0</v>
      </c>
    </row>
    <row r="2103" spans="1:11" x14ac:dyDescent="0.25">
      <c r="A2103" s="4">
        <v>44927</v>
      </c>
      <c r="B2103" t="s">
        <v>14</v>
      </c>
      <c r="C2103" t="s">
        <v>13</v>
      </c>
      <c r="D2103" s="1">
        <v>2</v>
      </c>
      <c r="E2103" s="2">
        <v>6</v>
      </c>
      <c r="F2103" t="s">
        <v>11</v>
      </c>
      <c r="G2103" s="3">
        <v>2</v>
      </c>
      <c r="H2103" s="1">
        <v>47895.34</v>
      </c>
      <c r="I2103" s="1">
        <v>0</v>
      </c>
      <c r="J2103" s="3" t="str">
        <f t="shared" si="64"/>
        <v>Между 10 000 и 50 000</v>
      </c>
      <c r="K2103" t="str">
        <f t="shared" si="65"/>
        <v>0</v>
      </c>
    </row>
    <row r="2104" spans="1:11" x14ac:dyDescent="0.25">
      <c r="A2104" s="4">
        <v>44927</v>
      </c>
      <c r="B2104" t="s">
        <v>14</v>
      </c>
      <c r="C2104" t="s">
        <v>13</v>
      </c>
      <c r="D2104" s="1">
        <v>3</v>
      </c>
      <c r="E2104" s="2">
        <v>6</v>
      </c>
      <c r="F2104" t="s">
        <v>12</v>
      </c>
      <c r="G2104" s="3">
        <v>1</v>
      </c>
      <c r="H2104" s="1">
        <v>5927.93</v>
      </c>
      <c r="I2104" s="1">
        <v>0</v>
      </c>
      <c r="J2104" s="3" t="str">
        <f t="shared" si="64"/>
        <v>Между 1000 и 10 000</v>
      </c>
      <c r="K2104" t="str">
        <f t="shared" si="65"/>
        <v>0</v>
      </c>
    </row>
    <row r="2105" spans="1:11" x14ac:dyDescent="0.25">
      <c r="A2105" s="4">
        <v>44927</v>
      </c>
      <c r="B2105" t="s">
        <v>14</v>
      </c>
      <c r="C2105" t="s">
        <v>13</v>
      </c>
      <c r="D2105" s="1">
        <v>4</v>
      </c>
      <c r="E2105" s="2">
        <v>6</v>
      </c>
      <c r="F2105" t="s">
        <v>11</v>
      </c>
      <c r="G2105" s="3">
        <v>1</v>
      </c>
      <c r="H2105" s="1">
        <v>5937.5</v>
      </c>
      <c r="I2105" s="1">
        <v>0</v>
      </c>
      <c r="J2105" s="3" t="str">
        <f t="shared" si="64"/>
        <v>Между 1000 и 10 000</v>
      </c>
      <c r="K2105" t="str">
        <f t="shared" si="65"/>
        <v>0</v>
      </c>
    </row>
    <row r="2106" spans="1:11" x14ac:dyDescent="0.25">
      <c r="A2106" s="4">
        <v>44958</v>
      </c>
      <c r="B2106" t="s">
        <v>14</v>
      </c>
      <c r="C2106" t="s">
        <v>10</v>
      </c>
      <c r="D2106" s="1">
        <v>1</v>
      </c>
      <c r="E2106" s="2">
        <v>6</v>
      </c>
      <c r="F2106" t="s">
        <v>12</v>
      </c>
      <c r="G2106" s="3">
        <v>14</v>
      </c>
      <c r="H2106" s="1">
        <v>3453858.99</v>
      </c>
      <c r="I2106" s="1">
        <v>0</v>
      </c>
      <c r="J2106" s="3" t="str">
        <f t="shared" si="64"/>
        <v>&gt;500 000</v>
      </c>
      <c r="K2106" t="str">
        <f t="shared" si="65"/>
        <v>0</v>
      </c>
    </row>
    <row r="2107" spans="1:11" x14ac:dyDescent="0.25">
      <c r="A2107" s="4">
        <v>44958</v>
      </c>
      <c r="B2107" t="s">
        <v>14</v>
      </c>
      <c r="C2107" t="s">
        <v>10</v>
      </c>
      <c r="D2107" s="1">
        <v>2</v>
      </c>
      <c r="E2107" s="2">
        <v>6</v>
      </c>
      <c r="F2107" t="s">
        <v>12</v>
      </c>
      <c r="G2107" s="3">
        <v>66</v>
      </c>
      <c r="H2107" s="1">
        <v>11372378.26</v>
      </c>
      <c r="I2107" s="1">
        <v>0</v>
      </c>
      <c r="J2107" s="3" t="str">
        <f t="shared" si="64"/>
        <v>&gt;500 000</v>
      </c>
      <c r="K2107" t="str">
        <f t="shared" si="65"/>
        <v>0</v>
      </c>
    </row>
    <row r="2108" spans="1:11" x14ac:dyDescent="0.25">
      <c r="A2108" s="4">
        <v>44958</v>
      </c>
      <c r="B2108" t="s">
        <v>14</v>
      </c>
      <c r="C2108" t="s">
        <v>10</v>
      </c>
      <c r="D2108" s="1">
        <v>3</v>
      </c>
      <c r="E2108" s="2">
        <v>6</v>
      </c>
      <c r="F2108" t="s">
        <v>12</v>
      </c>
      <c r="G2108" s="3">
        <v>129</v>
      </c>
      <c r="H2108" s="1">
        <v>21705852.5</v>
      </c>
      <c r="I2108" s="1">
        <v>0</v>
      </c>
      <c r="J2108" s="3" t="str">
        <f t="shared" si="64"/>
        <v>&gt;500 000</v>
      </c>
      <c r="K2108" t="str">
        <f t="shared" si="65"/>
        <v>0</v>
      </c>
    </row>
    <row r="2109" spans="1:11" x14ac:dyDescent="0.25">
      <c r="A2109" s="4">
        <v>44958</v>
      </c>
      <c r="B2109" t="s">
        <v>14</v>
      </c>
      <c r="C2109" t="s">
        <v>13</v>
      </c>
      <c r="D2109" s="1">
        <v>1</v>
      </c>
      <c r="E2109" s="2">
        <v>6</v>
      </c>
      <c r="F2109" t="s">
        <v>11</v>
      </c>
      <c r="G2109" s="3">
        <v>4</v>
      </c>
      <c r="H2109" s="1">
        <v>318654.05</v>
      </c>
      <c r="I2109" s="1">
        <v>0</v>
      </c>
      <c r="J2109" s="3" t="str">
        <f t="shared" si="64"/>
        <v>Между 100 000 и 500 000</v>
      </c>
      <c r="K2109" t="str">
        <f t="shared" si="65"/>
        <v>0</v>
      </c>
    </row>
    <row r="2110" spans="1:11" x14ac:dyDescent="0.25">
      <c r="A2110" s="4">
        <v>44958</v>
      </c>
      <c r="B2110" t="s">
        <v>14</v>
      </c>
      <c r="C2110" t="s">
        <v>13</v>
      </c>
      <c r="D2110" s="1">
        <v>2</v>
      </c>
      <c r="E2110" s="2">
        <v>6</v>
      </c>
      <c r="F2110" t="s">
        <v>12</v>
      </c>
      <c r="G2110" s="3">
        <v>5</v>
      </c>
      <c r="H2110" s="1">
        <v>1329753.5900000001</v>
      </c>
      <c r="I2110" s="1">
        <v>0</v>
      </c>
      <c r="J2110" s="3" t="str">
        <f t="shared" si="64"/>
        <v>&gt;500 000</v>
      </c>
      <c r="K2110" t="str">
        <f t="shared" si="65"/>
        <v>0</v>
      </c>
    </row>
    <row r="2111" spans="1:11" x14ac:dyDescent="0.25">
      <c r="A2111" s="4">
        <v>44958</v>
      </c>
      <c r="B2111" t="s">
        <v>14</v>
      </c>
      <c r="C2111" t="s">
        <v>13</v>
      </c>
      <c r="D2111" s="1">
        <v>3</v>
      </c>
      <c r="E2111" s="2">
        <v>6</v>
      </c>
      <c r="F2111" t="s">
        <v>12</v>
      </c>
      <c r="G2111" s="3">
        <v>1</v>
      </c>
      <c r="H2111" s="1">
        <v>5073.38</v>
      </c>
      <c r="I2111" s="1">
        <v>0</v>
      </c>
      <c r="J2111" s="3" t="str">
        <f t="shared" si="64"/>
        <v>Между 1000 и 10 000</v>
      </c>
      <c r="K2111" t="str">
        <f t="shared" si="65"/>
        <v>0</v>
      </c>
    </row>
    <row r="2112" spans="1:11" x14ac:dyDescent="0.25">
      <c r="A2112" s="4">
        <v>44958</v>
      </c>
      <c r="B2112" t="s">
        <v>14</v>
      </c>
      <c r="C2112" t="s">
        <v>13</v>
      </c>
      <c r="D2112" s="1">
        <v>3</v>
      </c>
      <c r="E2112" s="2">
        <v>6</v>
      </c>
      <c r="F2112" t="s">
        <v>11</v>
      </c>
      <c r="G2112" s="3">
        <v>2</v>
      </c>
      <c r="H2112" s="1">
        <v>48682.080000000002</v>
      </c>
      <c r="I2112" s="1">
        <v>0</v>
      </c>
      <c r="J2112" s="3" t="str">
        <f t="shared" si="64"/>
        <v>Между 10 000 и 50 000</v>
      </c>
      <c r="K2112" t="str">
        <f t="shared" si="65"/>
        <v>0</v>
      </c>
    </row>
    <row r="2113" spans="1:11" x14ac:dyDescent="0.25">
      <c r="A2113" s="4">
        <v>44958</v>
      </c>
      <c r="B2113" t="s">
        <v>14</v>
      </c>
      <c r="C2113" t="s">
        <v>13</v>
      </c>
      <c r="D2113" s="1">
        <v>4</v>
      </c>
      <c r="E2113" s="2">
        <v>6</v>
      </c>
      <c r="F2113" t="s">
        <v>12</v>
      </c>
      <c r="G2113" s="3">
        <v>1</v>
      </c>
      <c r="H2113" s="1">
        <v>6028.31</v>
      </c>
      <c r="I2113" s="1">
        <v>0</v>
      </c>
      <c r="J2113" s="3" t="str">
        <f t="shared" si="64"/>
        <v>Между 1000 и 10 000</v>
      </c>
      <c r="K2113" t="str">
        <f t="shared" si="65"/>
        <v>0</v>
      </c>
    </row>
    <row r="2114" spans="1:11" x14ac:dyDescent="0.25">
      <c r="A2114" s="4">
        <v>44986</v>
      </c>
      <c r="B2114" t="s">
        <v>14</v>
      </c>
      <c r="C2114" t="s">
        <v>13</v>
      </c>
      <c r="D2114" s="1">
        <v>1</v>
      </c>
      <c r="E2114" s="2">
        <v>6</v>
      </c>
      <c r="F2114" t="s">
        <v>11</v>
      </c>
      <c r="G2114" s="3">
        <v>3</v>
      </c>
      <c r="H2114" s="1">
        <v>265552.09000000003</v>
      </c>
      <c r="I2114" s="1">
        <v>0</v>
      </c>
      <c r="J2114" s="3" t="str">
        <f t="shared" si="64"/>
        <v>Между 100 000 и 500 000</v>
      </c>
      <c r="K2114" t="str">
        <f t="shared" si="65"/>
        <v>0</v>
      </c>
    </row>
    <row r="2115" spans="1:11" x14ac:dyDescent="0.25">
      <c r="A2115" s="4">
        <v>45017</v>
      </c>
      <c r="B2115" t="s">
        <v>14</v>
      </c>
      <c r="C2115" t="s">
        <v>13</v>
      </c>
      <c r="D2115" s="1">
        <v>1</v>
      </c>
      <c r="E2115" s="2">
        <v>6</v>
      </c>
      <c r="F2115" t="s">
        <v>11</v>
      </c>
      <c r="G2115" s="3">
        <v>9</v>
      </c>
      <c r="H2115" s="1">
        <v>1542668.21</v>
      </c>
      <c r="I2115" s="1">
        <v>0</v>
      </c>
      <c r="J2115" s="3" t="str">
        <f t="shared" si="64"/>
        <v>&gt;500 000</v>
      </c>
      <c r="K2115" t="str">
        <f t="shared" si="65"/>
        <v>0</v>
      </c>
    </row>
    <row r="2116" spans="1:11" x14ac:dyDescent="0.25">
      <c r="A2116" s="4">
        <v>45017</v>
      </c>
      <c r="B2116" t="s">
        <v>14</v>
      </c>
      <c r="C2116" t="s">
        <v>13</v>
      </c>
      <c r="D2116" s="1">
        <v>2</v>
      </c>
      <c r="E2116" s="2">
        <v>6</v>
      </c>
      <c r="F2116" t="s">
        <v>11</v>
      </c>
      <c r="G2116" s="3">
        <v>2</v>
      </c>
      <c r="H2116" s="1">
        <v>149242.37</v>
      </c>
      <c r="I2116" s="1">
        <v>0</v>
      </c>
      <c r="J2116" s="3" t="str">
        <f t="shared" ref="J2116:J2179" si="66">IF(H2116&lt;1000,"&lt;1000",IF(AND(H2116&gt;1000,H2116&lt;10000),"Между 1000 и 10 000",IF(AND(H2116&gt;10000,H2116&lt;50000),"Между 10 000 и 50 000",IF(AND(H2116&gt;50000,H2116&lt;100000),"Между 50 000 и 100 000",IF(AND(H2116&gt;100000,H2116&lt;500000),"Между 100 000 и 500 000","&gt;500 000")))))</f>
        <v>Между 100 000 и 500 000</v>
      </c>
      <c r="K2116" t="str">
        <f t="shared" ref="K2116:K2179" si="67">IF(I2116=0,"0",IF(I2116&lt;1000,"&lt;1000",IF(AND(I2116&gt;1000,I2116&lt;10000),"Между 1000 и 10 000",IF(AND(I2116&gt;10000,I2116&lt;50000),"Между 10 000 и 50 000",IF(AND(I2116&gt;50000,I2116&lt;100000),"Между 50 000 и 100 000",IF(AND(I2116&gt;100000,I2116&lt;500000),"Между 100 000 и 500 000",IF(AND(I2116&gt;500000,I2116&lt;1000000),"Между 500 000 и 1 000 000","&gt;1 000 000")))))))</f>
        <v>0</v>
      </c>
    </row>
    <row r="2117" spans="1:11" x14ac:dyDescent="0.25">
      <c r="A2117" s="4">
        <v>45047</v>
      </c>
      <c r="B2117" t="s">
        <v>14</v>
      </c>
      <c r="C2117" t="s">
        <v>10</v>
      </c>
      <c r="D2117" s="1">
        <v>3</v>
      </c>
      <c r="E2117" s="2">
        <v>6</v>
      </c>
      <c r="F2117" t="s">
        <v>12</v>
      </c>
      <c r="G2117" s="3">
        <v>35</v>
      </c>
      <c r="H2117" s="1">
        <v>3539778.43</v>
      </c>
      <c r="I2117" s="1">
        <v>0</v>
      </c>
      <c r="J2117" s="3" t="str">
        <f t="shared" si="66"/>
        <v>&gt;500 000</v>
      </c>
      <c r="K2117" t="str">
        <f t="shared" si="67"/>
        <v>0</v>
      </c>
    </row>
    <row r="2118" spans="1:11" x14ac:dyDescent="0.25">
      <c r="A2118" s="4">
        <v>45047</v>
      </c>
      <c r="B2118" t="s">
        <v>14</v>
      </c>
      <c r="C2118" t="s">
        <v>13</v>
      </c>
      <c r="D2118" s="1">
        <v>1</v>
      </c>
      <c r="E2118" s="2">
        <v>6</v>
      </c>
      <c r="F2118" t="s">
        <v>12</v>
      </c>
      <c r="G2118" s="3">
        <v>2</v>
      </c>
      <c r="H2118" s="1">
        <v>440618.97</v>
      </c>
      <c r="I2118" s="1">
        <v>0</v>
      </c>
      <c r="J2118" s="3" t="str">
        <f t="shared" si="66"/>
        <v>Между 100 000 и 500 000</v>
      </c>
      <c r="K2118" t="str">
        <f t="shared" si="67"/>
        <v>0</v>
      </c>
    </row>
    <row r="2119" spans="1:11" x14ac:dyDescent="0.25">
      <c r="A2119" s="4">
        <v>45047</v>
      </c>
      <c r="B2119" t="s">
        <v>14</v>
      </c>
      <c r="C2119" t="s">
        <v>13</v>
      </c>
      <c r="D2119" s="1">
        <v>1</v>
      </c>
      <c r="E2119" s="2">
        <v>6</v>
      </c>
      <c r="F2119" t="s">
        <v>11</v>
      </c>
      <c r="G2119" s="3">
        <v>3</v>
      </c>
      <c r="H2119" s="1">
        <v>58605.52</v>
      </c>
      <c r="I2119" s="1">
        <v>0</v>
      </c>
      <c r="J2119" s="3" t="str">
        <f t="shared" si="66"/>
        <v>Между 50 000 и 100 000</v>
      </c>
      <c r="K2119" t="str">
        <f t="shared" si="67"/>
        <v>0</v>
      </c>
    </row>
    <row r="2120" spans="1:11" x14ac:dyDescent="0.25">
      <c r="A2120" s="4">
        <v>45047</v>
      </c>
      <c r="B2120" t="s">
        <v>14</v>
      </c>
      <c r="C2120" t="s">
        <v>13</v>
      </c>
      <c r="D2120" s="1">
        <v>3</v>
      </c>
      <c r="E2120" s="2">
        <v>6</v>
      </c>
      <c r="F2120" t="s">
        <v>11</v>
      </c>
      <c r="G2120" s="3">
        <v>2</v>
      </c>
      <c r="H2120" s="1">
        <v>152760.6</v>
      </c>
      <c r="I2120" s="1">
        <v>0</v>
      </c>
      <c r="J2120" s="3" t="str">
        <f t="shared" si="66"/>
        <v>Между 100 000 и 500 000</v>
      </c>
      <c r="K2120" t="str">
        <f t="shared" si="67"/>
        <v>0</v>
      </c>
    </row>
    <row r="2121" spans="1:11" x14ac:dyDescent="0.25">
      <c r="A2121" s="4">
        <v>45078</v>
      </c>
      <c r="B2121" t="s">
        <v>14</v>
      </c>
      <c r="C2121" t="s">
        <v>13</v>
      </c>
      <c r="D2121" s="1">
        <v>2</v>
      </c>
      <c r="E2121" s="2">
        <v>6</v>
      </c>
      <c r="F2121" t="s">
        <v>12</v>
      </c>
      <c r="G2121" s="3">
        <v>1</v>
      </c>
      <c r="H2121" s="1">
        <v>10942.16</v>
      </c>
      <c r="I2121" s="1">
        <v>0</v>
      </c>
      <c r="J2121" s="3" t="str">
        <f t="shared" si="66"/>
        <v>Между 10 000 и 50 000</v>
      </c>
      <c r="K2121" t="str">
        <f t="shared" si="67"/>
        <v>0</v>
      </c>
    </row>
    <row r="2122" spans="1:11" x14ac:dyDescent="0.25">
      <c r="A2122" s="4">
        <v>45078</v>
      </c>
      <c r="B2122" t="s">
        <v>14</v>
      </c>
      <c r="C2122" t="s">
        <v>13</v>
      </c>
      <c r="D2122" s="1">
        <v>2</v>
      </c>
      <c r="E2122" s="2">
        <v>6</v>
      </c>
      <c r="F2122" t="s">
        <v>11</v>
      </c>
      <c r="G2122" s="3">
        <v>3</v>
      </c>
      <c r="H2122" s="1">
        <v>60289.84</v>
      </c>
      <c r="I2122" s="1">
        <v>0</v>
      </c>
      <c r="J2122" s="3" t="str">
        <f t="shared" si="66"/>
        <v>Между 50 000 и 100 000</v>
      </c>
      <c r="K2122" t="str">
        <f t="shared" si="67"/>
        <v>0</v>
      </c>
    </row>
    <row r="2123" spans="1:11" x14ac:dyDescent="0.25">
      <c r="A2123" s="4">
        <v>45078</v>
      </c>
      <c r="B2123" t="s">
        <v>14</v>
      </c>
      <c r="C2123" t="s">
        <v>13</v>
      </c>
      <c r="D2123" s="1">
        <v>3</v>
      </c>
      <c r="E2123" s="2">
        <v>6</v>
      </c>
      <c r="F2123" t="s">
        <v>11</v>
      </c>
      <c r="G2123" s="3">
        <v>4</v>
      </c>
      <c r="H2123" s="1">
        <v>735726.48</v>
      </c>
      <c r="I2123" s="1">
        <v>0</v>
      </c>
      <c r="J2123" s="3" t="str">
        <f t="shared" si="66"/>
        <v>&gt;500 000</v>
      </c>
      <c r="K2123" t="str">
        <f t="shared" si="67"/>
        <v>0</v>
      </c>
    </row>
    <row r="2124" spans="1:11" x14ac:dyDescent="0.25">
      <c r="A2124" s="4">
        <v>45078</v>
      </c>
      <c r="B2124" t="s">
        <v>14</v>
      </c>
      <c r="C2124" t="s">
        <v>13</v>
      </c>
      <c r="D2124" s="1">
        <v>4</v>
      </c>
      <c r="E2124" s="2">
        <v>6</v>
      </c>
      <c r="F2124" t="s">
        <v>11</v>
      </c>
      <c r="G2124" s="3">
        <v>2</v>
      </c>
      <c r="H2124" s="1">
        <v>156151.24</v>
      </c>
      <c r="I2124" s="1">
        <v>0</v>
      </c>
      <c r="J2124" s="3" t="str">
        <f t="shared" si="66"/>
        <v>Между 100 000 и 500 000</v>
      </c>
      <c r="K2124" t="str">
        <f t="shared" si="67"/>
        <v>0</v>
      </c>
    </row>
    <row r="2125" spans="1:11" x14ac:dyDescent="0.25">
      <c r="A2125" s="4">
        <v>44562</v>
      </c>
      <c r="B2125" t="s">
        <v>14</v>
      </c>
      <c r="C2125" t="s">
        <v>13</v>
      </c>
      <c r="D2125" s="1">
        <v>1</v>
      </c>
      <c r="E2125" s="2">
        <v>7</v>
      </c>
      <c r="F2125" t="s">
        <v>12</v>
      </c>
      <c r="G2125" s="3">
        <v>1</v>
      </c>
      <c r="H2125" s="1">
        <v>9676.15</v>
      </c>
      <c r="I2125" s="1">
        <v>0</v>
      </c>
      <c r="J2125" s="3" t="str">
        <f t="shared" si="66"/>
        <v>Между 1000 и 10 000</v>
      </c>
      <c r="K2125" t="str">
        <f t="shared" si="67"/>
        <v>0</v>
      </c>
    </row>
    <row r="2126" spans="1:11" x14ac:dyDescent="0.25">
      <c r="A2126" s="4">
        <v>44562</v>
      </c>
      <c r="B2126" t="s">
        <v>14</v>
      </c>
      <c r="C2126" t="s">
        <v>13</v>
      </c>
      <c r="D2126" s="1">
        <v>2</v>
      </c>
      <c r="E2126" s="2">
        <v>7</v>
      </c>
      <c r="F2126" t="s">
        <v>12</v>
      </c>
      <c r="G2126" s="3">
        <v>3</v>
      </c>
      <c r="H2126" s="1">
        <v>1071710.3</v>
      </c>
      <c r="I2126" s="1">
        <v>0</v>
      </c>
      <c r="J2126" s="3" t="str">
        <f t="shared" si="66"/>
        <v>&gt;500 000</v>
      </c>
      <c r="K2126" t="str">
        <f t="shared" si="67"/>
        <v>0</v>
      </c>
    </row>
    <row r="2127" spans="1:11" x14ac:dyDescent="0.25">
      <c r="A2127" s="4">
        <v>44562</v>
      </c>
      <c r="B2127" t="s">
        <v>14</v>
      </c>
      <c r="C2127" t="s">
        <v>13</v>
      </c>
      <c r="D2127" s="1">
        <v>3</v>
      </c>
      <c r="E2127" s="2">
        <v>7</v>
      </c>
      <c r="F2127" t="s">
        <v>12</v>
      </c>
      <c r="G2127" s="3">
        <v>3</v>
      </c>
      <c r="H2127" s="1">
        <v>699266.81</v>
      </c>
      <c r="I2127" s="1">
        <v>0</v>
      </c>
      <c r="J2127" s="3" t="str">
        <f t="shared" si="66"/>
        <v>&gt;500 000</v>
      </c>
      <c r="K2127" t="str">
        <f t="shared" si="67"/>
        <v>0</v>
      </c>
    </row>
    <row r="2128" spans="1:11" x14ac:dyDescent="0.25">
      <c r="A2128" s="4">
        <v>44562</v>
      </c>
      <c r="B2128" t="s">
        <v>14</v>
      </c>
      <c r="C2128" t="s">
        <v>13</v>
      </c>
      <c r="D2128" s="1">
        <v>1</v>
      </c>
      <c r="E2128" s="2">
        <v>7</v>
      </c>
      <c r="F2128" t="s">
        <v>11</v>
      </c>
      <c r="G2128" s="3">
        <v>8</v>
      </c>
      <c r="H2128" s="1">
        <v>704954.82</v>
      </c>
      <c r="I2128" s="1">
        <v>0</v>
      </c>
      <c r="J2128" s="3" t="str">
        <f t="shared" si="66"/>
        <v>&gt;500 000</v>
      </c>
      <c r="K2128" t="str">
        <f t="shared" si="67"/>
        <v>0</v>
      </c>
    </row>
    <row r="2129" spans="1:11" x14ac:dyDescent="0.25">
      <c r="A2129" s="4">
        <v>44562</v>
      </c>
      <c r="B2129" t="s">
        <v>14</v>
      </c>
      <c r="C2129" t="s">
        <v>13</v>
      </c>
      <c r="D2129" s="1">
        <v>2</v>
      </c>
      <c r="E2129" s="2">
        <v>7</v>
      </c>
      <c r="F2129" t="s">
        <v>11</v>
      </c>
      <c r="G2129" s="3">
        <v>14</v>
      </c>
      <c r="H2129" s="1">
        <v>663352.06000000006</v>
      </c>
      <c r="I2129" s="1">
        <v>0</v>
      </c>
      <c r="J2129" s="3" t="str">
        <f t="shared" si="66"/>
        <v>&gt;500 000</v>
      </c>
      <c r="K2129" t="str">
        <f t="shared" si="67"/>
        <v>0</v>
      </c>
    </row>
    <row r="2130" spans="1:11" x14ac:dyDescent="0.25">
      <c r="A2130" s="4">
        <v>44562</v>
      </c>
      <c r="B2130" t="s">
        <v>14</v>
      </c>
      <c r="C2130" t="s">
        <v>13</v>
      </c>
      <c r="D2130" s="1">
        <v>4</v>
      </c>
      <c r="E2130" s="2">
        <v>7</v>
      </c>
      <c r="F2130" t="s">
        <v>11</v>
      </c>
      <c r="G2130" s="3">
        <v>3</v>
      </c>
      <c r="H2130" s="1">
        <v>34968.67</v>
      </c>
      <c r="I2130" s="1">
        <v>0</v>
      </c>
      <c r="J2130" s="3" t="str">
        <f t="shared" si="66"/>
        <v>Между 10 000 и 50 000</v>
      </c>
      <c r="K2130" t="str">
        <f t="shared" si="67"/>
        <v>0</v>
      </c>
    </row>
    <row r="2131" spans="1:11" x14ac:dyDescent="0.25">
      <c r="A2131" s="4">
        <v>44593</v>
      </c>
      <c r="B2131" t="s">
        <v>14</v>
      </c>
      <c r="C2131" t="s">
        <v>10</v>
      </c>
      <c r="D2131" s="1">
        <v>1</v>
      </c>
      <c r="E2131" s="2">
        <v>7</v>
      </c>
      <c r="F2131" t="s">
        <v>12</v>
      </c>
      <c r="G2131" s="3">
        <v>71</v>
      </c>
      <c r="H2131" s="1">
        <v>16158028.189999999</v>
      </c>
      <c r="I2131" s="1">
        <v>0</v>
      </c>
      <c r="J2131" s="3" t="str">
        <f t="shared" si="66"/>
        <v>&gt;500 000</v>
      </c>
      <c r="K2131" t="str">
        <f t="shared" si="67"/>
        <v>0</v>
      </c>
    </row>
    <row r="2132" spans="1:11" x14ac:dyDescent="0.25">
      <c r="A2132" s="4">
        <v>44593</v>
      </c>
      <c r="B2132" t="s">
        <v>14</v>
      </c>
      <c r="C2132" t="s">
        <v>13</v>
      </c>
      <c r="D2132" s="1">
        <v>1</v>
      </c>
      <c r="E2132" s="2">
        <v>7</v>
      </c>
      <c r="F2132" t="s">
        <v>12</v>
      </c>
      <c r="G2132" s="3">
        <v>1</v>
      </c>
      <c r="H2132" s="1">
        <v>9691.5499999999993</v>
      </c>
      <c r="I2132" s="1">
        <v>0</v>
      </c>
      <c r="J2132" s="3" t="str">
        <f t="shared" si="66"/>
        <v>Между 1000 и 10 000</v>
      </c>
      <c r="K2132" t="str">
        <f t="shared" si="67"/>
        <v>0</v>
      </c>
    </row>
    <row r="2133" spans="1:11" x14ac:dyDescent="0.25">
      <c r="A2133" s="4">
        <v>44593</v>
      </c>
      <c r="B2133" t="s">
        <v>14</v>
      </c>
      <c r="C2133" t="s">
        <v>13</v>
      </c>
      <c r="D2133" s="1">
        <v>1</v>
      </c>
      <c r="E2133" s="2">
        <v>7</v>
      </c>
      <c r="F2133" t="s">
        <v>11</v>
      </c>
      <c r="G2133" s="3">
        <v>7</v>
      </c>
      <c r="H2133" s="1">
        <v>1509043.14</v>
      </c>
      <c r="I2133" s="1">
        <v>0</v>
      </c>
      <c r="J2133" s="3" t="str">
        <f t="shared" si="66"/>
        <v>&gt;500 000</v>
      </c>
      <c r="K2133" t="str">
        <f t="shared" si="67"/>
        <v>0</v>
      </c>
    </row>
    <row r="2134" spans="1:11" x14ac:dyDescent="0.25">
      <c r="A2134" s="4">
        <v>44593</v>
      </c>
      <c r="B2134" t="s">
        <v>14</v>
      </c>
      <c r="C2134" t="s">
        <v>13</v>
      </c>
      <c r="D2134" s="1">
        <v>3</v>
      </c>
      <c r="E2134" s="2">
        <v>7</v>
      </c>
      <c r="F2134" t="s">
        <v>12</v>
      </c>
      <c r="G2134" s="3">
        <v>2</v>
      </c>
      <c r="H2134" s="1">
        <v>532015.55000000005</v>
      </c>
      <c r="I2134" s="1">
        <v>0</v>
      </c>
      <c r="J2134" s="3" t="str">
        <f t="shared" si="66"/>
        <v>&gt;500 000</v>
      </c>
      <c r="K2134" t="str">
        <f t="shared" si="67"/>
        <v>0</v>
      </c>
    </row>
    <row r="2135" spans="1:11" x14ac:dyDescent="0.25">
      <c r="A2135" s="4">
        <v>44593</v>
      </c>
      <c r="B2135" t="s">
        <v>14</v>
      </c>
      <c r="C2135" t="s">
        <v>13</v>
      </c>
      <c r="D2135" s="1">
        <v>3</v>
      </c>
      <c r="E2135" s="2">
        <v>7</v>
      </c>
      <c r="F2135" t="s">
        <v>11</v>
      </c>
      <c r="G2135" s="3">
        <v>13</v>
      </c>
      <c r="H2135" s="1">
        <v>626179.62</v>
      </c>
      <c r="I2135" s="1">
        <v>0</v>
      </c>
      <c r="J2135" s="3" t="str">
        <f t="shared" si="66"/>
        <v>&gt;500 000</v>
      </c>
      <c r="K2135" t="str">
        <f t="shared" si="67"/>
        <v>0</v>
      </c>
    </row>
    <row r="2136" spans="1:11" x14ac:dyDescent="0.25">
      <c r="A2136" s="4">
        <v>44593</v>
      </c>
      <c r="B2136" t="s">
        <v>14</v>
      </c>
      <c r="C2136" t="s">
        <v>13</v>
      </c>
      <c r="D2136" s="1">
        <v>4</v>
      </c>
      <c r="E2136" s="2">
        <v>7</v>
      </c>
      <c r="F2136" t="s">
        <v>12</v>
      </c>
      <c r="G2136" s="3">
        <v>3</v>
      </c>
      <c r="H2136" s="1">
        <v>710695.75</v>
      </c>
      <c r="I2136" s="1">
        <v>0</v>
      </c>
      <c r="J2136" s="3" t="str">
        <f t="shared" si="66"/>
        <v>&gt;500 000</v>
      </c>
      <c r="K2136" t="str">
        <f t="shared" si="67"/>
        <v>0</v>
      </c>
    </row>
    <row r="2137" spans="1:11" x14ac:dyDescent="0.25">
      <c r="A2137" s="4">
        <v>44593</v>
      </c>
      <c r="B2137" t="s">
        <v>14</v>
      </c>
      <c r="C2137" t="s">
        <v>13</v>
      </c>
      <c r="D2137" s="1">
        <v>4</v>
      </c>
      <c r="E2137" s="2">
        <v>7</v>
      </c>
      <c r="F2137" t="s">
        <v>11</v>
      </c>
      <c r="G2137" s="3">
        <v>10</v>
      </c>
      <c r="H2137" s="1">
        <v>1121165.07</v>
      </c>
      <c r="I2137" s="1">
        <v>0</v>
      </c>
      <c r="J2137" s="3" t="str">
        <f t="shared" si="66"/>
        <v>&gt;500 000</v>
      </c>
      <c r="K2137" t="str">
        <f t="shared" si="67"/>
        <v>0</v>
      </c>
    </row>
    <row r="2138" spans="1:11" x14ac:dyDescent="0.25">
      <c r="A2138" s="4">
        <v>44621</v>
      </c>
      <c r="B2138" t="s">
        <v>14</v>
      </c>
      <c r="C2138" t="s">
        <v>10</v>
      </c>
      <c r="D2138" s="1">
        <v>2</v>
      </c>
      <c r="E2138" s="2">
        <v>7</v>
      </c>
      <c r="F2138" t="s">
        <v>12</v>
      </c>
      <c r="G2138" s="3">
        <v>68</v>
      </c>
      <c r="H2138" s="1">
        <v>15331174.939999999</v>
      </c>
      <c r="I2138" s="1">
        <v>0</v>
      </c>
      <c r="J2138" s="3" t="str">
        <f t="shared" si="66"/>
        <v>&gt;500 000</v>
      </c>
      <c r="K2138" t="str">
        <f t="shared" si="67"/>
        <v>0</v>
      </c>
    </row>
    <row r="2139" spans="1:11" x14ac:dyDescent="0.25">
      <c r="A2139" s="4">
        <v>44621</v>
      </c>
      <c r="B2139" t="s">
        <v>14</v>
      </c>
      <c r="C2139" t="s">
        <v>10</v>
      </c>
      <c r="D2139" s="1">
        <v>3</v>
      </c>
      <c r="E2139" s="2">
        <v>7</v>
      </c>
      <c r="F2139" t="s">
        <v>12</v>
      </c>
      <c r="G2139" s="3">
        <v>115</v>
      </c>
      <c r="H2139" s="1">
        <v>20976905.960000001</v>
      </c>
      <c r="I2139" s="1">
        <v>0</v>
      </c>
      <c r="J2139" s="3" t="str">
        <f t="shared" si="66"/>
        <v>&gt;500 000</v>
      </c>
      <c r="K2139" t="str">
        <f t="shared" si="67"/>
        <v>0</v>
      </c>
    </row>
    <row r="2140" spans="1:11" x14ac:dyDescent="0.25">
      <c r="A2140" s="4">
        <v>44621</v>
      </c>
      <c r="B2140" t="s">
        <v>14</v>
      </c>
      <c r="C2140" t="s">
        <v>13</v>
      </c>
      <c r="D2140" s="1">
        <v>2</v>
      </c>
      <c r="E2140" s="2">
        <v>7</v>
      </c>
      <c r="F2140" t="s">
        <v>12</v>
      </c>
      <c r="G2140" s="3">
        <v>1</v>
      </c>
      <c r="H2140" s="1">
        <v>9862.89</v>
      </c>
      <c r="I2140" s="1">
        <v>0</v>
      </c>
      <c r="J2140" s="3" t="str">
        <f t="shared" si="66"/>
        <v>Между 1000 и 10 000</v>
      </c>
      <c r="K2140" t="str">
        <f t="shared" si="67"/>
        <v>0</v>
      </c>
    </row>
    <row r="2141" spans="1:11" x14ac:dyDescent="0.25">
      <c r="A2141" s="4">
        <v>44621</v>
      </c>
      <c r="B2141" t="s">
        <v>14</v>
      </c>
      <c r="C2141" t="s">
        <v>13</v>
      </c>
      <c r="D2141" s="1">
        <v>2</v>
      </c>
      <c r="E2141" s="2">
        <v>7</v>
      </c>
      <c r="F2141" t="s">
        <v>11</v>
      </c>
      <c r="G2141" s="3">
        <v>6</v>
      </c>
      <c r="H2141" s="1">
        <v>1301408.76</v>
      </c>
      <c r="I2141" s="1">
        <v>0</v>
      </c>
      <c r="J2141" s="3" t="str">
        <f t="shared" si="66"/>
        <v>&gt;500 000</v>
      </c>
      <c r="K2141" t="str">
        <f t="shared" si="67"/>
        <v>0</v>
      </c>
    </row>
    <row r="2142" spans="1:11" x14ac:dyDescent="0.25">
      <c r="A2142" s="4">
        <v>44621</v>
      </c>
      <c r="B2142" t="s">
        <v>14</v>
      </c>
      <c r="C2142" t="s">
        <v>13</v>
      </c>
      <c r="D2142" s="1">
        <v>3</v>
      </c>
      <c r="E2142" s="2">
        <v>7</v>
      </c>
      <c r="F2142" t="s">
        <v>11</v>
      </c>
      <c r="G2142" s="3">
        <v>7</v>
      </c>
      <c r="H2142" s="1">
        <v>728581.89</v>
      </c>
      <c r="I2142" s="1">
        <v>0</v>
      </c>
      <c r="J2142" s="3" t="str">
        <f t="shared" si="66"/>
        <v>&gt;500 000</v>
      </c>
      <c r="K2142" t="str">
        <f t="shared" si="67"/>
        <v>0</v>
      </c>
    </row>
    <row r="2143" spans="1:11" x14ac:dyDescent="0.25">
      <c r="A2143" s="4">
        <v>44621</v>
      </c>
      <c r="B2143" t="s">
        <v>14</v>
      </c>
      <c r="C2143" t="s">
        <v>13</v>
      </c>
      <c r="D2143" s="1">
        <v>4</v>
      </c>
      <c r="E2143" s="2">
        <v>7</v>
      </c>
      <c r="F2143" t="s">
        <v>12</v>
      </c>
      <c r="G2143" s="3">
        <v>2</v>
      </c>
      <c r="H2143" s="1">
        <v>541413.28</v>
      </c>
      <c r="I2143" s="1">
        <v>0</v>
      </c>
      <c r="J2143" s="3" t="str">
        <f t="shared" si="66"/>
        <v>&gt;500 000</v>
      </c>
      <c r="K2143" t="str">
        <f t="shared" si="67"/>
        <v>0</v>
      </c>
    </row>
    <row r="2144" spans="1:11" x14ac:dyDescent="0.25">
      <c r="A2144" s="4">
        <v>44621</v>
      </c>
      <c r="B2144" t="s">
        <v>14</v>
      </c>
      <c r="C2144" t="s">
        <v>13</v>
      </c>
      <c r="D2144" s="1">
        <v>4</v>
      </c>
      <c r="E2144" s="2">
        <v>7</v>
      </c>
      <c r="F2144" t="s">
        <v>11</v>
      </c>
      <c r="G2144" s="3">
        <v>13</v>
      </c>
      <c r="H2144" s="1">
        <v>639205.68000000005</v>
      </c>
      <c r="I2144" s="1">
        <v>0</v>
      </c>
      <c r="J2144" s="3" t="str">
        <f t="shared" si="66"/>
        <v>&gt;500 000</v>
      </c>
      <c r="K2144" t="str">
        <f t="shared" si="67"/>
        <v>0</v>
      </c>
    </row>
    <row r="2145" spans="1:11" x14ac:dyDescent="0.25">
      <c r="A2145" s="4">
        <v>44652</v>
      </c>
      <c r="B2145" t="s">
        <v>14</v>
      </c>
      <c r="C2145" t="s">
        <v>10</v>
      </c>
      <c r="D2145" s="1">
        <v>2</v>
      </c>
      <c r="E2145" s="2">
        <v>7</v>
      </c>
      <c r="F2145" t="s">
        <v>12</v>
      </c>
      <c r="G2145" s="3">
        <v>56</v>
      </c>
      <c r="H2145" s="1">
        <v>12335589.220000001</v>
      </c>
      <c r="I2145" s="1">
        <v>0</v>
      </c>
      <c r="J2145" s="3" t="str">
        <f t="shared" si="66"/>
        <v>&gt;500 000</v>
      </c>
      <c r="K2145" t="str">
        <f t="shared" si="67"/>
        <v>0</v>
      </c>
    </row>
    <row r="2146" spans="1:11" x14ac:dyDescent="0.25">
      <c r="A2146" s="4">
        <v>44652</v>
      </c>
      <c r="B2146" t="s">
        <v>14</v>
      </c>
      <c r="C2146" t="s">
        <v>13</v>
      </c>
      <c r="D2146" s="1">
        <v>1</v>
      </c>
      <c r="E2146" s="2">
        <v>7</v>
      </c>
      <c r="F2146" t="s">
        <v>12</v>
      </c>
      <c r="G2146" s="3">
        <v>5</v>
      </c>
      <c r="H2146" s="1">
        <v>897969.11</v>
      </c>
      <c r="I2146" s="1">
        <v>0</v>
      </c>
      <c r="J2146" s="3" t="str">
        <f t="shared" si="66"/>
        <v>&gt;500 000</v>
      </c>
      <c r="K2146" t="str">
        <f t="shared" si="67"/>
        <v>0</v>
      </c>
    </row>
    <row r="2147" spans="1:11" x14ac:dyDescent="0.25">
      <c r="A2147" s="4">
        <v>44652</v>
      </c>
      <c r="B2147" t="s">
        <v>14</v>
      </c>
      <c r="C2147" t="s">
        <v>13</v>
      </c>
      <c r="D2147" s="1">
        <v>2</v>
      </c>
      <c r="E2147" s="2">
        <v>7</v>
      </c>
      <c r="F2147" t="s">
        <v>11</v>
      </c>
      <c r="G2147" s="3">
        <v>12</v>
      </c>
      <c r="H2147" s="1">
        <v>916824.28</v>
      </c>
      <c r="I2147" s="1">
        <v>0</v>
      </c>
      <c r="J2147" s="3" t="str">
        <f t="shared" si="66"/>
        <v>&gt;500 000</v>
      </c>
      <c r="K2147" t="str">
        <f t="shared" si="67"/>
        <v>0</v>
      </c>
    </row>
    <row r="2148" spans="1:11" x14ac:dyDescent="0.25">
      <c r="A2148" s="4">
        <v>44652</v>
      </c>
      <c r="B2148" t="s">
        <v>14</v>
      </c>
      <c r="C2148" t="s">
        <v>13</v>
      </c>
      <c r="D2148" s="1">
        <v>3</v>
      </c>
      <c r="E2148" s="2">
        <v>7</v>
      </c>
      <c r="F2148" t="s">
        <v>12</v>
      </c>
      <c r="G2148" s="3">
        <v>1</v>
      </c>
      <c r="H2148" s="1">
        <v>10063.42</v>
      </c>
      <c r="I2148" s="1">
        <v>0</v>
      </c>
      <c r="J2148" s="3" t="str">
        <f t="shared" si="66"/>
        <v>Между 10 000 и 50 000</v>
      </c>
      <c r="K2148" t="str">
        <f t="shared" si="67"/>
        <v>0</v>
      </c>
    </row>
    <row r="2149" spans="1:11" x14ac:dyDescent="0.25">
      <c r="A2149" s="4">
        <v>44652</v>
      </c>
      <c r="B2149" t="s">
        <v>14</v>
      </c>
      <c r="C2149" t="s">
        <v>13</v>
      </c>
      <c r="D2149" s="1">
        <v>3</v>
      </c>
      <c r="E2149" s="2">
        <v>7</v>
      </c>
      <c r="F2149" t="s">
        <v>11</v>
      </c>
      <c r="G2149" s="3">
        <v>6</v>
      </c>
      <c r="H2149" s="1">
        <v>1327228.6200000001</v>
      </c>
      <c r="I2149" s="1">
        <v>0</v>
      </c>
      <c r="J2149" s="3" t="str">
        <f t="shared" si="66"/>
        <v>&gt;500 000</v>
      </c>
      <c r="K2149" t="str">
        <f t="shared" si="67"/>
        <v>0</v>
      </c>
    </row>
    <row r="2150" spans="1:11" x14ac:dyDescent="0.25">
      <c r="A2150" s="4">
        <v>44652</v>
      </c>
      <c r="B2150" t="s">
        <v>14</v>
      </c>
      <c r="C2150" t="s">
        <v>13</v>
      </c>
      <c r="D2150" s="1">
        <v>4</v>
      </c>
      <c r="E2150" s="2">
        <v>7</v>
      </c>
      <c r="F2150" t="s">
        <v>11</v>
      </c>
      <c r="G2150" s="3">
        <v>7</v>
      </c>
      <c r="H2150" s="1">
        <v>743980.63</v>
      </c>
      <c r="I2150" s="1">
        <v>0</v>
      </c>
      <c r="J2150" s="3" t="str">
        <f t="shared" si="66"/>
        <v>&gt;500 000</v>
      </c>
      <c r="K2150" t="str">
        <f t="shared" si="67"/>
        <v>0</v>
      </c>
    </row>
    <row r="2151" spans="1:11" x14ac:dyDescent="0.25">
      <c r="A2151" s="4">
        <v>44682</v>
      </c>
      <c r="B2151" t="s">
        <v>14</v>
      </c>
      <c r="C2151" t="s">
        <v>10</v>
      </c>
      <c r="D2151" s="1">
        <v>1</v>
      </c>
      <c r="E2151" s="2">
        <v>7</v>
      </c>
      <c r="F2151" t="s">
        <v>12</v>
      </c>
      <c r="G2151" s="3">
        <v>116</v>
      </c>
      <c r="H2151" s="1">
        <v>29538291.949999999</v>
      </c>
      <c r="I2151" s="1">
        <v>0</v>
      </c>
      <c r="J2151" s="3" t="str">
        <f t="shared" si="66"/>
        <v>&gt;500 000</v>
      </c>
      <c r="K2151" t="str">
        <f t="shared" si="67"/>
        <v>0</v>
      </c>
    </row>
    <row r="2152" spans="1:11" x14ac:dyDescent="0.25">
      <c r="A2152" s="4">
        <v>44682</v>
      </c>
      <c r="B2152" t="s">
        <v>14</v>
      </c>
      <c r="C2152" t="s">
        <v>10</v>
      </c>
      <c r="D2152" s="1">
        <v>3</v>
      </c>
      <c r="E2152" s="2">
        <v>7</v>
      </c>
      <c r="F2152" t="s">
        <v>12</v>
      </c>
      <c r="G2152" s="3">
        <v>51</v>
      </c>
      <c r="H2152" s="1">
        <v>11260349.26</v>
      </c>
      <c r="I2152" s="1">
        <v>0</v>
      </c>
      <c r="J2152" s="3" t="str">
        <f t="shared" si="66"/>
        <v>&gt;500 000</v>
      </c>
      <c r="K2152" t="str">
        <f t="shared" si="67"/>
        <v>0</v>
      </c>
    </row>
    <row r="2153" spans="1:11" x14ac:dyDescent="0.25">
      <c r="A2153" s="4">
        <v>44682</v>
      </c>
      <c r="B2153" t="s">
        <v>14</v>
      </c>
      <c r="C2153" t="s">
        <v>13</v>
      </c>
      <c r="D2153" s="1">
        <v>1</v>
      </c>
      <c r="E2153" s="2">
        <v>7</v>
      </c>
      <c r="F2153" t="s">
        <v>12</v>
      </c>
      <c r="G2153" s="3">
        <v>1</v>
      </c>
      <c r="H2153" s="1">
        <v>4833.7700000000004</v>
      </c>
      <c r="I2153" s="1">
        <v>0</v>
      </c>
      <c r="J2153" s="3" t="str">
        <f t="shared" si="66"/>
        <v>Между 1000 и 10 000</v>
      </c>
      <c r="K2153" t="str">
        <f t="shared" si="67"/>
        <v>0</v>
      </c>
    </row>
    <row r="2154" spans="1:11" x14ac:dyDescent="0.25">
      <c r="A2154" s="4">
        <v>44682</v>
      </c>
      <c r="B2154" t="s">
        <v>14</v>
      </c>
      <c r="C2154" t="s">
        <v>13</v>
      </c>
      <c r="D2154" s="1">
        <v>2</v>
      </c>
      <c r="E2154" s="2">
        <v>7</v>
      </c>
      <c r="F2154" t="s">
        <v>12</v>
      </c>
      <c r="G2154" s="3">
        <v>4</v>
      </c>
      <c r="H2154" s="1">
        <v>911378.83</v>
      </c>
      <c r="I2154" s="1">
        <v>0</v>
      </c>
      <c r="J2154" s="3" t="str">
        <f t="shared" si="66"/>
        <v>&gt;500 000</v>
      </c>
      <c r="K2154" t="str">
        <f t="shared" si="67"/>
        <v>0</v>
      </c>
    </row>
    <row r="2155" spans="1:11" x14ac:dyDescent="0.25">
      <c r="A2155" s="4">
        <v>44682</v>
      </c>
      <c r="B2155" t="s">
        <v>14</v>
      </c>
      <c r="C2155" t="s">
        <v>13</v>
      </c>
      <c r="D2155" s="1">
        <v>3</v>
      </c>
      <c r="E2155" s="2">
        <v>7</v>
      </c>
      <c r="F2155" t="s">
        <v>11</v>
      </c>
      <c r="G2155" s="3">
        <v>12</v>
      </c>
      <c r="H2155" s="1">
        <v>936361.24</v>
      </c>
      <c r="I2155" s="1">
        <v>0</v>
      </c>
      <c r="J2155" s="3" t="str">
        <f t="shared" si="66"/>
        <v>&gt;500 000</v>
      </c>
      <c r="K2155" t="str">
        <f t="shared" si="67"/>
        <v>0</v>
      </c>
    </row>
    <row r="2156" spans="1:11" x14ac:dyDescent="0.25">
      <c r="A2156" s="4">
        <v>44682</v>
      </c>
      <c r="B2156" t="s">
        <v>14</v>
      </c>
      <c r="C2156" t="s">
        <v>13</v>
      </c>
      <c r="D2156" s="1">
        <v>4</v>
      </c>
      <c r="E2156" s="2">
        <v>7</v>
      </c>
      <c r="F2156" t="s">
        <v>11</v>
      </c>
      <c r="G2156" s="3">
        <v>5</v>
      </c>
      <c r="H2156" s="1">
        <v>637509.73</v>
      </c>
      <c r="I2156" s="1">
        <v>0</v>
      </c>
      <c r="J2156" s="3" t="str">
        <f t="shared" si="66"/>
        <v>&gt;500 000</v>
      </c>
      <c r="K2156" t="str">
        <f t="shared" si="67"/>
        <v>0</v>
      </c>
    </row>
    <row r="2157" spans="1:11" x14ac:dyDescent="0.25">
      <c r="A2157" s="4">
        <v>44713</v>
      </c>
      <c r="B2157" t="s">
        <v>14</v>
      </c>
      <c r="C2157" t="s">
        <v>13</v>
      </c>
      <c r="D2157" s="1">
        <v>1</v>
      </c>
      <c r="E2157" s="2">
        <v>7</v>
      </c>
      <c r="F2157" t="s">
        <v>12</v>
      </c>
      <c r="G2157" s="3">
        <v>7</v>
      </c>
      <c r="H2157" s="1">
        <v>991937.4</v>
      </c>
      <c r="I2157" s="1">
        <v>0</v>
      </c>
      <c r="J2157" s="3" t="str">
        <f t="shared" si="66"/>
        <v>&gt;500 000</v>
      </c>
      <c r="K2157" t="str">
        <f t="shared" si="67"/>
        <v>0</v>
      </c>
    </row>
    <row r="2158" spans="1:11" x14ac:dyDescent="0.25">
      <c r="A2158" s="4">
        <v>44713</v>
      </c>
      <c r="B2158" t="s">
        <v>14</v>
      </c>
      <c r="C2158" t="s">
        <v>13</v>
      </c>
      <c r="D2158" s="1">
        <v>1</v>
      </c>
      <c r="E2158" s="2">
        <v>7</v>
      </c>
      <c r="F2158" t="s">
        <v>11</v>
      </c>
      <c r="G2158" s="3">
        <v>12</v>
      </c>
      <c r="H2158" s="1">
        <v>876115.17</v>
      </c>
      <c r="I2158" s="1">
        <v>0</v>
      </c>
      <c r="J2158" s="3" t="str">
        <f t="shared" si="66"/>
        <v>&gt;500 000</v>
      </c>
      <c r="K2158" t="str">
        <f t="shared" si="67"/>
        <v>0</v>
      </c>
    </row>
    <row r="2159" spans="1:11" x14ac:dyDescent="0.25">
      <c r="A2159" s="4">
        <v>44713</v>
      </c>
      <c r="B2159" t="s">
        <v>14</v>
      </c>
      <c r="C2159" t="s">
        <v>13</v>
      </c>
      <c r="D2159" s="1">
        <v>2</v>
      </c>
      <c r="E2159" s="2">
        <v>7</v>
      </c>
      <c r="F2159" t="s">
        <v>12</v>
      </c>
      <c r="G2159" s="3">
        <v>1</v>
      </c>
      <c r="H2159" s="1">
        <v>4948.29</v>
      </c>
      <c r="I2159" s="1">
        <v>0</v>
      </c>
      <c r="J2159" s="3" t="str">
        <f t="shared" si="66"/>
        <v>Между 1000 и 10 000</v>
      </c>
      <c r="K2159" t="str">
        <f t="shared" si="67"/>
        <v>0</v>
      </c>
    </row>
    <row r="2160" spans="1:11" x14ac:dyDescent="0.25">
      <c r="A2160" s="4">
        <v>44713</v>
      </c>
      <c r="B2160" t="s">
        <v>14</v>
      </c>
      <c r="C2160" t="s">
        <v>13</v>
      </c>
      <c r="D2160" s="1">
        <v>2</v>
      </c>
      <c r="E2160" s="2">
        <v>7</v>
      </c>
      <c r="F2160" t="s">
        <v>11</v>
      </c>
      <c r="G2160" s="3">
        <v>4</v>
      </c>
      <c r="H2160" s="1">
        <v>80258</v>
      </c>
      <c r="I2160" s="1">
        <v>0</v>
      </c>
      <c r="J2160" s="3" t="str">
        <f t="shared" si="66"/>
        <v>Между 50 000 и 100 000</v>
      </c>
      <c r="K2160" t="str">
        <f t="shared" si="67"/>
        <v>0</v>
      </c>
    </row>
    <row r="2161" spans="1:11" x14ac:dyDescent="0.25">
      <c r="A2161" s="4">
        <v>44713</v>
      </c>
      <c r="B2161" t="s">
        <v>14</v>
      </c>
      <c r="C2161" t="s">
        <v>13</v>
      </c>
      <c r="D2161" s="1">
        <v>3</v>
      </c>
      <c r="E2161" s="2">
        <v>7</v>
      </c>
      <c r="F2161" t="s">
        <v>12</v>
      </c>
      <c r="G2161" s="3">
        <v>4</v>
      </c>
      <c r="H2161" s="1">
        <v>929127.17</v>
      </c>
      <c r="I2161" s="1">
        <v>0</v>
      </c>
      <c r="J2161" s="3" t="str">
        <f t="shared" si="66"/>
        <v>&gt;500 000</v>
      </c>
      <c r="K2161" t="str">
        <f t="shared" si="67"/>
        <v>0</v>
      </c>
    </row>
    <row r="2162" spans="1:11" x14ac:dyDescent="0.25">
      <c r="A2162" s="4">
        <v>44713</v>
      </c>
      <c r="B2162" t="s">
        <v>14</v>
      </c>
      <c r="C2162" t="s">
        <v>13</v>
      </c>
      <c r="D2162" s="1">
        <v>4</v>
      </c>
      <c r="E2162" s="2">
        <v>7</v>
      </c>
      <c r="F2162" t="s">
        <v>11</v>
      </c>
      <c r="G2162" s="3">
        <v>11</v>
      </c>
      <c r="H2162" s="1">
        <v>722043.07</v>
      </c>
      <c r="I2162" s="1">
        <v>0</v>
      </c>
      <c r="J2162" s="3" t="str">
        <f t="shared" si="66"/>
        <v>&gt;500 000</v>
      </c>
      <c r="K2162" t="str">
        <f t="shared" si="67"/>
        <v>0</v>
      </c>
    </row>
    <row r="2163" spans="1:11" x14ac:dyDescent="0.25">
      <c r="A2163" s="4">
        <v>44743</v>
      </c>
      <c r="B2163" t="s">
        <v>14</v>
      </c>
      <c r="C2163" t="s">
        <v>10</v>
      </c>
      <c r="D2163" s="1">
        <v>3</v>
      </c>
      <c r="E2163" s="2">
        <v>7</v>
      </c>
      <c r="F2163" t="s">
        <v>12</v>
      </c>
      <c r="G2163" s="3">
        <v>104</v>
      </c>
      <c r="H2163" s="1">
        <v>27147496.460000001</v>
      </c>
      <c r="I2163" s="1">
        <v>0</v>
      </c>
      <c r="J2163" s="3" t="str">
        <f t="shared" si="66"/>
        <v>&gt;500 000</v>
      </c>
      <c r="K2163" t="str">
        <f t="shared" si="67"/>
        <v>0</v>
      </c>
    </row>
    <row r="2164" spans="1:11" x14ac:dyDescent="0.25">
      <c r="A2164" s="4">
        <v>44743</v>
      </c>
      <c r="B2164" t="s">
        <v>14</v>
      </c>
      <c r="C2164" t="s">
        <v>13</v>
      </c>
      <c r="D2164" s="1">
        <v>2</v>
      </c>
      <c r="E2164" s="2">
        <v>7</v>
      </c>
      <c r="F2164" t="s">
        <v>12</v>
      </c>
      <c r="G2164" s="3">
        <v>6</v>
      </c>
      <c r="H2164" s="1">
        <v>1004499.29</v>
      </c>
      <c r="I2164" s="1">
        <v>0</v>
      </c>
      <c r="J2164" s="3" t="str">
        <f t="shared" si="66"/>
        <v>&gt;500 000</v>
      </c>
      <c r="K2164" t="str">
        <f t="shared" si="67"/>
        <v>0</v>
      </c>
    </row>
    <row r="2165" spans="1:11" x14ac:dyDescent="0.25">
      <c r="A2165" s="4">
        <v>44743</v>
      </c>
      <c r="B2165" t="s">
        <v>14</v>
      </c>
      <c r="C2165" t="s">
        <v>13</v>
      </c>
      <c r="D2165" s="1">
        <v>3</v>
      </c>
      <c r="E2165" s="2">
        <v>7</v>
      </c>
      <c r="F2165" t="s">
        <v>12</v>
      </c>
      <c r="G2165" s="3">
        <v>1</v>
      </c>
      <c r="H2165" s="1">
        <v>5070.99</v>
      </c>
      <c r="I2165" s="1">
        <v>0</v>
      </c>
      <c r="J2165" s="3" t="str">
        <f t="shared" si="66"/>
        <v>Между 1000 и 10 000</v>
      </c>
      <c r="K2165" t="str">
        <f t="shared" si="67"/>
        <v>0</v>
      </c>
    </row>
    <row r="2166" spans="1:11" x14ac:dyDescent="0.25">
      <c r="A2166" s="4">
        <v>44743</v>
      </c>
      <c r="B2166" t="s">
        <v>14</v>
      </c>
      <c r="C2166" t="s">
        <v>13</v>
      </c>
      <c r="D2166" s="1">
        <v>3</v>
      </c>
      <c r="E2166" s="2">
        <v>7</v>
      </c>
      <c r="F2166" t="s">
        <v>11</v>
      </c>
      <c r="G2166" s="3">
        <v>4</v>
      </c>
      <c r="H2166" s="1">
        <v>82371.98</v>
      </c>
      <c r="I2166" s="1">
        <v>0</v>
      </c>
      <c r="J2166" s="3" t="str">
        <f t="shared" si="66"/>
        <v>Между 50 000 и 100 000</v>
      </c>
      <c r="K2166" t="str">
        <f t="shared" si="67"/>
        <v>0</v>
      </c>
    </row>
    <row r="2167" spans="1:11" x14ac:dyDescent="0.25">
      <c r="A2167" s="4">
        <v>44743</v>
      </c>
      <c r="B2167" t="s">
        <v>14</v>
      </c>
      <c r="C2167" t="s">
        <v>13</v>
      </c>
      <c r="D2167" s="1">
        <v>4</v>
      </c>
      <c r="E2167" s="2">
        <v>7</v>
      </c>
      <c r="F2167" t="s">
        <v>12</v>
      </c>
      <c r="G2167" s="3">
        <v>4</v>
      </c>
      <c r="H2167" s="1">
        <v>947309.79</v>
      </c>
      <c r="I2167" s="1">
        <v>0</v>
      </c>
      <c r="J2167" s="3" t="str">
        <f t="shared" si="66"/>
        <v>&gt;500 000</v>
      </c>
      <c r="K2167" t="str">
        <f t="shared" si="67"/>
        <v>0</v>
      </c>
    </row>
    <row r="2168" spans="1:11" x14ac:dyDescent="0.25">
      <c r="A2168" s="4">
        <v>44774</v>
      </c>
      <c r="B2168" t="s">
        <v>14</v>
      </c>
      <c r="C2168" t="s">
        <v>10</v>
      </c>
      <c r="D2168" s="1">
        <v>3</v>
      </c>
      <c r="E2168" s="2">
        <v>7</v>
      </c>
      <c r="F2168" t="s">
        <v>12</v>
      </c>
      <c r="G2168" s="3">
        <v>103</v>
      </c>
      <c r="H2168" s="1">
        <v>20834756.219999999</v>
      </c>
      <c r="I2168" s="1">
        <v>0</v>
      </c>
      <c r="J2168" s="3" t="str">
        <f t="shared" si="66"/>
        <v>&gt;500 000</v>
      </c>
      <c r="K2168" t="str">
        <f t="shared" si="67"/>
        <v>0</v>
      </c>
    </row>
    <row r="2169" spans="1:11" x14ac:dyDescent="0.25">
      <c r="A2169" s="4">
        <v>44774</v>
      </c>
      <c r="B2169" t="s">
        <v>14</v>
      </c>
      <c r="C2169" t="s">
        <v>13</v>
      </c>
      <c r="D2169" s="1">
        <v>1</v>
      </c>
      <c r="E2169" s="2">
        <v>7</v>
      </c>
      <c r="F2169" t="s">
        <v>11</v>
      </c>
      <c r="G2169" s="3">
        <v>11</v>
      </c>
      <c r="H2169" s="1">
        <v>578763.68999999994</v>
      </c>
      <c r="I2169" s="1">
        <v>0</v>
      </c>
      <c r="J2169" s="3" t="str">
        <f t="shared" si="66"/>
        <v>&gt;500 000</v>
      </c>
      <c r="K2169" t="str">
        <f t="shared" si="67"/>
        <v>0</v>
      </c>
    </row>
    <row r="2170" spans="1:11" x14ac:dyDescent="0.25">
      <c r="A2170" s="4">
        <v>44774</v>
      </c>
      <c r="B2170" t="s">
        <v>14</v>
      </c>
      <c r="C2170" t="s">
        <v>13</v>
      </c>
      <c r="D2170" s="1">
        <v>2</v>
      </c>
      <c r="E2170" s="2">
        <v>7</v>
      </c>
      <c r="F2170" t="s">
        <v>11</v>
      </c>
      <c r="G2170" s="3">
        <v>16</v>
      </c>
      <c r="H2170" s="1">
        <v>1680624.49</v>
      </c>
      <c r="I2170" s="1">
        <v>0</v>
      </c>
      <c r="J2170" s="3" t="str">
        <f t="shared" si="66"/>
        <v>&gt;500 000</v>
      </c>
      <c r="K2170" t="str">
        <f t="shared" si="67"/>
        <v>0</v>
      </c>
    </row>
    <row r="2171" spans="1:11" x14ac:dyDescent="0.25">
      <c r="A2171" s="4">
        <v>44774</v>
      </c>
      <c r="B2171" t="s">
        <v>14</v>
      </c>
      <c r="C2171" t="s">
        <v>13</v>
      </c>
      <c r="D2171" s="1">
        <v>4</v>
      </c>
      <c r="E2171" s="2">
        <v>7</v>
      </c>
      <c r="F2171" t="s">
        <v>12</v>
      </c>
      <c r="G2171" s="3">
        <v>1</v>
      </c>
      <c r="H2171" s="1">
        <v>5201.87</v>
      </c>
      <c r="I2171" s="1">
        <v>0</v>
      </c>
      <c r="J2171" s="3" t="str">
        <f t="shared" si="66"/>
        <v>Между 1000 и 10 000</v>
      </c>
      <c r="K2171" t="str">
        <f t="shared" si="67"/>
        <v>0</v>
      </c>
    </row>
    <row r="2172" spans="1:11" x14ac:dyDescent="0.25">
      <c r="A2172" s="4">
        <v>44774</v>
      </c>
      <c r="B2172" t="s">
        <v>14</v>
      </c>
      <c r="C2172" t="s">
        <v>13</v>
      </c>
      <c r="D2172" s="1">
        <v>4</v>
      </c>
      <c r="E2172" s="2">
        <v>7</v>
      </c>
      <c r="F2172" t="s">
        <v>11</v>
      </c>
      <c r="G2172" s="3">
        <v>3</v>
      </c>
      <c r="H2172" s="1">
        <v>63539.25</v>
      </c>
      <c r="I2172" s="1">
        <v>0</v>
      </c>
      <c r="J2172" s="3" t="str">
        <f t="shared" si="66"/>
        <v>Между 50 000 и 100 000</v>
      </c>
      <c r="K2172" t="str">
        <f t="shared" si="67"/>
        <v>0</v>
      </c>
    </row>
    <row r="2173" spans="1:11" x14ac:dyDescent="0.25">
      <c r="A2173" s="4">
        <v>44805</v>
      </c>
      <c r="B2173" t="s">
        <v>14</v>
      </c>
      <c r="C2173" t="s">
        <v>10</v>
      </c>
      <c r="D2173" s="1">
        <v>1</v>
      </c>
      <c r="E2173" s="2">
        <v>7</v>
      </c>
      <c r="F2173" t="s">
        <v>12</v>
      </c>
      <c r="G2173" s="3">
        <v>70</v>
      </c>
      <c r="H2173" s="1">
        <v>12487742.140000001</v>
      </c>
      <c r="I2173" s="1">
        <v>0</v>
      </c>
      <c r="J2173" s="3" t="str">
        <f t="shared" si="66"/>
        <v>&gt;500 000</v>
      </c>
      <c r="K2173" t="str">
        <f t="shared" si="67"/>
        <v>0</v>
      </c>
    </row>
    <row r="2174" spans="1:11" x14ac:dyDescent="0.25">
      <c r="A2174" s="4">
        <v>44805</v>
      </c>
      <c r="B2174" t="s">
        <v>14</v>
      </c>
      <c r="C2174" t="s">
        <v>13</v>
      </c>
      <c r="D2174" s="1">
        <v>1</v>
      </c>
      <c r="E2174" s="2">
        <v>7</v>
      </c>
      <c r="F2174" t="s">
        <v>12</v>
      </c>
      <c r="G2174" s="3">
        <v>3</v>
      </c>
      <c r="H2174" s="1">
        <v>1134190.3799999999</v>
      </c>
      <c r="I2174" s="1">
        <v>0</v>
      </c>
      <c r="J2174" s="3" t="str">
        <f t="shared" si="66"/>
        <v>&gt;500 000</v>
      </c>
      <c r="K2174" t="str">
        <f t="shared" si="67"/>
        <v>0</v>
      </c>
    </row>
    <row r="2175" spans="1:11" x14ac:dyDescent="0.25">
      <c r="A2175" s="4">
        <v>44805</v>
      </c>
      <c r="B2175" t="s">
        <v>14</v>
      </c>
      <c r="C2175" t="s">
        <v>13</v>
      </c>
      <c r="D2175" s="1">
        <v>2</v>
      </c>
      <c r="E2175" s="2">
        <v>7</v>
      </c>
      <c r="F2175" t="s">
        <v>12</v>
      </c>
      <c r="G2175" s="3">
        <v>3</v>
      </c>
      <c r="H2175" s="1">
        <v>238268.28</v>
      </c>
      <c r="I2175" s="1">
        <v>0</v>
      </c>
      <c r="J2175" s="3" t="str">
        <f t="shared" si="66"/>
        <v>Между 100 000 и 500 000</v>
      </c>
      <c r="K2175" t="str">
        <f t="shared" si="67"/>
        <v>0</v>
      </c>
    </row>
    <row r="2176" spans="1:11" x14ac:dyDescent="0.25">
      <c r="A2176" s="4">
        <v>44805</v>
      </c>
      <c r="B2176" t="s">
        <v>14</v>
      </c>
      <c r="C2176" t="s">
        <v>13</v>
      </c>
      <c r="D2176" s="1">
        <v>4</v>
      </c>
      <c r="E2176" s="2">
        <v>7</v>
      </c>
      <c r="F2176" t="s">
        <v>12</v>
      </c>
      <c r="G2176" s="3">
        <v>4</v>
      </c>
      <c r="H2176" s="1">
        <v>585151.13</v>
      </c>
      <c r="I2176" s="1">
        <v>0</v>
      </c>
      <c r="J2176" s="3" t="str">
        <f t="shared" si="66"/>
        <v>&gt;500 000</v>
      </c>
      <c r="K2176" t="str">
        <f t="shared" si="67"/>
        <v>0</v>
      </c>
    </row>
    <row r="2177" spans="1:11" x14ac:dyDescent="0.25">
      <c r="A2177" s="4">
        <v>44805</v>
      </c>
      <c r="B2177" t="s">
        <v>14</v>
      </c>
      <c r="C2177" t="s">
        <v>13</v>
      </c>
      <c r="D2177" s="1">
        <v>4</v>
      </c>
      <c r="E2177" s="2">
        <v>7</v>
      </c>
      <c r="F2177" t="s">
        <v>11</v>
      </c>
      <c r="G2177" s="3">
        <v>9</v>
      </c>
      <c r="H2177" s="1">
        <v>768541.67</v>
      </c>
      <c r="I2177" s="1">
        <v>0</v>
      </c>
      <c r="J2177" s="3" t="str">
        <f t="shared" si="66"/>
        <v>&gt;500 000</v>
      </c>
      <c r="K2177" t="str">
        <f t="shared" si="67"/>
        <v>0</v>
      </c>
    </row>
    <row r="2178" spans="1:11" x14ac:dyDescent="0.25">
      <c r="A2178" s="4">
        <v>44835</v>
      </c>
      <c r="B2178" t="s">
        <v>14</v>
      </c>
      <c r="C2178" t="s">
        <v>10</v>
      </c>
      <c r="D2178" s="1">
        <v>2</v>
      </c>
      <c r="E2178" s="2">
        <v>7</v>
      </c>
      <c r="F2178" t="s">
        <v>12</v>
      </c>
      <c r="G2178" s="3">
        <v>56</v>
      </c>
      <c r="H2178" s="1">
        <v>8788272</v>
      </c>
      <c r="I2178" s="1">
        <v>0</v>
      </c>
      <c r="J2178" s="3" t="str">
        <f t="shared" si="66"/>
        <v>&gt;500 000</v>
      </c>
      <c r="K2178" t="str">
        <f t="shared" si="67"/>
        <v>0</v>
      </c>
    </row>
    <row r="2179" spans="1:11" x14ac:dyDescent="0.25">
      <c r="A2179" s="4">
        <v>44835</v>
      </c>
      <c r="B2179" t="s">
        <v>14</v>
      </c>
      <c r="C2179" t="s">
        <v>10</v>
      </c>
      <c r="D2179" s="1">
        <v>3</v>
      </c>
      <c r="E2179" s="2">
        <v>7</v>
      </c>
      <c r="F2179" t="s">
        <v>12</v>
      </c>
      <c r="G2179" s="3">
        <v>121</v>
      </c>
      <c r="H2179" s="1">
        <v>24132449.949999999</v>
      </c>
      <c r="I2179" s="1">
        <v>0</v>
      </c>
      <c r="J2179" s="3" t="str">
        <f t="shared" si="66"/>
        <v>&gt;500 000</v>
      </c>
      <c r="K2179" t="str">
        <f t="shared" si="67"/>
        <v>0</v>
      </c>
    </row>
    <row r="2180" spans="1:11" x14ac:dyDescent="0.25">
      <c r="A2180" s="4">
        <v>44835</v>
      </c>
      <c r="B2180" t="s">
        <v>14</v>
      </c>
      <c r="C2180" t="s">
        <v>10</v>
      </c>
      <c r="D2180" s="1">
        <v>3</v>
      </c>
      <c r="E2180" s="2">
        <v>7</v>
      </c>
      <c r="F2180" t="s">
        <v>11</v>
      </c>
      <c r="G2180" s="3">
        <v>154</v>
      </c>
      <c r="H2180" s="1">
        <v>10379688.439999999</v>
      </c>
      <c r="I2180" s="1">
        <v>0</v>
      </c>
      <c r="J2180" s="3" t="str">
        <f t="shared" ref="J2180:J2243" si="68">IF(H2180&lt;1000,"&lt;1000",IF(AND(H2180&gt;1000,H2180&lt;10000),"Между 1000 и 10 000",IF(AND(H2180&gt;10000,H2180&lt;50000),"Между 10 000 и 50 000",IF(AND(H2180&gt;50000,H2180&lt;100000),"Между 50 000 и 100 000",IF(AND(H2180&gt;100000,H2180&lt;500000),"Между 100 000 и 500 000","&gt;500 000")))))</f>
        <v>&gt;500 000</v>
      </c>
      <c r="K2180" t="str">
        <f t="shared" ref="K2180:K2243" si="69">IF(I2180=0,"0",IF(I2180&lt;1000,"&lt;1000",IF(AND(I2180&gt;1000,I2180&lt;10000),"Между 1000 и 10 000",IF(AND(I2180&gt;10000,I2180&lt;50000),"Между 10 000 и 50 000",IF(AND(I2180&gt;50000,I2180&lt;100000),"Между 50 000 и 100 000",IF(AND(I2180&gt;100000,I2180&lt;500000),"Между 100 000 и 500 000",IF(AND(I2180&gt;500000,I2180&lt;1000000),"Между 500 000 и 1 000 000","&gt;1 000 000")))))))</f>
        <v>0</v>
      </c>
    </row>
    <row r="2181" spans="1:11" x14ac:dyDescent="0.25">
      <c r="A2181" s="4">
        <v>44835</v>
      </c>
      <c r="B2181" t="s">
        <v>14</v>
      </c>
      <c r="C2181" t="s">
        <v>13</v>
      </c>
      <c r="D2181" s="1">
        <v>1</v>
      </c>
      <c r="E2181" s="2">
        <v>7</v>
      </c>
      <c r="F2181" t="s">
        <v>12</v>
      </c>
      <c r="G2181" s="3">
        <v>1</v>
      </c>
      <c r="H2181" s="1">
        <v>397775.43</v>
      </c>
      <c r="I2181" s="1">
        <v>0</v>
      </c>
      <c r="J2181" s="3" t="str">
        <f t="shared" si="68"/>
        <v>Между 100 000 и 500 000</v>
      </c>
      <c r="K2181" t="str">
        <f t="shared" si="69"/>
        <v>0</v>
      </c>
    </row>
    <row r="2182" spans="1:11" x14ac:dyDescent="0.25">
      <c r="A2182" s="4">
        <v>44835</v>
      </c>
      <c r="B2182" t="s">
        <v>14</v>
      </c>
      <c r="C2182" t="s">
        <v>13</v>
      </c>
      <c r="D2182" s="1">
        <v>1</v>
      </c>
      <c r="E2182" s="2">
        <v>7</v>
      </c>
      <c r="F2182" t="s">
        <v>11</v>
      </c>
      <c r="G2182" s="3">
        <v>3</v>
      </c>
      <c r="H2182" s="1">
        <v>89652.94</v>
      </c>
      <c r="I2182" s="1">
        <v>0</v>
      </c>
      <c r="J2182" s="3" t="str">
        <f t="shared" si="68"/>
        <v>Между 50 000 и 100 000</v>
      </c>
      <c r="K2182" t="str">
        <f t="shared" si="69"/>
        <v>0</v>
      </c>
    </row>
    <row r="2183" spans="1:11" x14ac:dyDescent="0.25">
      <c r="A2183" s="4">
        <v>44835</v>
      </c>
      <c r="B2183" t="s">
        <v>14</v>
      </c>
      <c r="C2183" t="s">
        <v>13</v>
      </c>
      <c r="D2183" s="1">
        <v>2</v>
      </c>
      <c r="E2183" s="2">
        <v>7</v>
      </c>
      <c r="F2183" t="s">
        <v>12</v>
      </c>
      <c r="G2183" s="3">
        <v>3</v>
      </c>
      <c r="H2183" s="1">
        <v>1156145.1200000001</v>
      </c>
      <c r="I2183" s="1">
        <v>0</v>
      </c>
      <c r="J2183" s="3" t="str">
        <f t="shared" si="68"/>
        <v>&gt;500 000</v>
      </c>
      <c r="K2183" t="str">
        <f t="shared" si="69"/>
        <v>0</v>
      </c>
    </row>
    <row r="2184" spans="1:11" x14ac:dyDescent="0.25">
      <c r="A2184" s="4">
        <v>44835</v>
      </c>
      <c r="B2184" t="s">
        <v>14</v>
      </c>
      <c r="C2184" t="s">
        <v>13</v>
      </c>
      <c r="D2184" s="1">
        <v>2</v>
      </c>
      <c r="E2184" s="2">
        <v>7</v>
      </c>
      <c r="F2184" t="s">
        <v>11</v>
      </c>
      <c r="G2184" s="3">
        <v>4</v>
      </c>
      <c r="H2184" s="1">
        <v>156419.4</v>
      </c>
      <c r="I2184" s="1">
        <v>0</v>
      </c>
      <c r="J2184" s="3" t="str">
        <f t="shared" si="68"/>
        <v>Между 100 000 и 500 000</v>
      </c>
      <c r="K2184" t="str">
        <f t="shared" si="69"/>
        <v>0</v>
      </c>
    </row>
    <row r="2185" spans="1:11" x14ac:dyDescent="0.25">
      <c r="A2185" s="4">
        <v>44835</v>
      </c>
      <c r="B2185" t="s">
        <v>14</v>
      </c>
      <c r="C2185" t="s">
        <v>13</v>
      </c>
      <c r="D2185" s="1">
        <v>3</v>
      </c>
      <c r="E2185" s="2">
        <v>7</v>
      </c>
      <c r="F2185" t="s">
        <v>12</v>
      </c>
      <c r="G2185" s="3">
        <v>3</v>
      </c>
      <c r="H2185" s="1">
        <v>242198.09</v>
      </c>
      <c r="I2185" s="1">
        <v>0</v>
      </c>
      <c r="J2185" s="3" t="str">
        <f t="shared" si="68"/>
        <v>Между 100 000 и 500 000</v>
      </c>
      <c r="K2185" t="str">
        <f t="shared" si="69"/>
        <v>0</v>
      </c>
    </row>
    <row r="2186" spans="1:11" x14ac:dyDescent="0.25">
      <c r="A2186" s="4">
        <v>44835</v>
      </c>
      <c r="B2186" t="s">
        <v>14</v>
      </c>
      <c r="C2186" t="s">
        <v>13</v>
      </c>
      <c r="D2186" s="1">
        <v>3</v>
      </c>
      <c r="E2186" s="2">
        <v>7</v>
      </c>
      <c r="F2186" t="s">
        <v>11</v>
      </c>
      <c r="G2186" s="3">
        <v>10</v>
      </c>
      <c r="H2186" s="1">
        <v>475479.76</v>
      </c>
      <c r="I2186" s="1">
        <v>0</v>
      </c>
      <c r="J2186" s="3" t="str">
        <f t="shared" si="68"/>
        <v>Между 100 000 и 500 000</v>
      </c>
      <c r="K2186" t="str">
        <f t="shared" si="69"/>
        <v>0</v>
      </c>
    </row>
    <row r="2187" spans="1:11" x14ac:dyDescent="0.25">
      <c r="A2187" s="4">
        <v>44835</v>
      </c>
      <c r="B2187" t="s">
        <v>14</v>
      </c>
      <c r="C2187" t="s">
        <v>13</v>
      </c>
      <c r="D2187" s="1">
        <v>4</v>
      </c>
      <c r="E2187" s="2">
        <v>7</v>
      </c>
      <c r="F2187" t="s">
        <v>11</v>
      </c>
      <c r="G2187" s="3">
        <v>12</v>
      </c>
      <c r="H2187" s="1">
        <v>1060881.8799999999</v>
      </c>
      <c r="I2187" s="1">
        <v>0</v>
      </c>
      <c r="J2187" s="3" t="str">
        <f t="shared" si="68"/>
        <v>&gt;500 000</v>
      </c>
      <c r="K2187" t="str">
        <f t="shared" si="69"/>
        <v>0</v>
      </c>
    </row>
    <row r="2188" spans="1:11" x14ac:dyDescent="0.25">
      <c r="A2188" s="4">
        <v>44866</v>
      </c>
      <c r="B2188" t="s">
        <v>14</v>
      </c>
      <c r="C2188" t="s">
        <v>13</v>
      </c>
      <c r="D2188" s="1">
        <v>1</v>
      </c>
      <c r="E2188" s="2">
        <v>7</v>
      </c>
      <c r="F2188" t="s">
        <v>12</v>
      </c>
      <c r="G2188" s="3">
        <v>4</v>
      </c>
      <c r="H2188" s="1">
        <v>739013.6</v>
      </c>
      <c r="I2188" s="1">
        <v>0</v>
      </c>
      <c r="J2188" s="3" t="str">
        <f t="shared" si="68"/>
        <v>&gt;500 000</v>
      </c>
      <c r="K2188" t="str">
        <f t="shared" si="69"/>
        <v>0</v>
      </c>
    </row>
    <row r="2189" spans="1:11" x14ac:dyDescent="0.25">
      <c r="A2189" s="4">
        <v>44866</v>
      </c>
      <c r="B2189" t="s">
        <v>14</v>
      </c>
      <c r="C2189" t="s">
        <v>13</v>
      </c>
      <c r="D2189" s="1">
        <v>2</v>
      </c>
      <c r="E2189" s="2">
        <v>7</v>
      </c>
      <c r="F2189" t="s">
        <v>12</v>
      </c>
      <c r="G2189" s="3">
        <v>1</v>
      </c>
      <c r="H2189" s="1">
        <v>404594.57</v>
      </c>
      <c r="I2189" s="1">
        <v>0</v>
      </c>
      <c r="J2189" s="3" t="str">
        <f t="shared" si="68"/>
        <v>Между 100 000 и 500 000</v>
      </c>
      <c r="K2189" t="str">
        <f t="shared" si="69"/>
        <v>0</v>
      </c>
    </row>
    <row r="2190" spans="1:11" x14ac:dyDescent="0.25">
      <c r="A2190" s="4">
        <v>44866</v>
      </c>
      <c r="B2190" t="s">
        <v>14</v>
      </c>
      <c r="C2190" t="s">
        <v>13</v>
      </c>
      <c r="D2190" s="1">
        <v>2</v>
      </c>
      <c r="E2190" s="2">
        <v>7</v>
      </c>
      <c r="F2190" t="s">
        <v>11</v>
      </c>
      <c r="G2190" s="3">
        <v>3</v>
      </c>
      <c r="H2190" s="1">
        <v>91245.69</v>
      </c>
      <c r="I2190" s="1">
        <v>0</v>
      </c>
      <c r="J2190" s="3" t="str">
        <f t="shared" si="68"/>
        <v>Между 50 000 и 100 000</v>
      </c>
      <c r="K2190" t="str">
        <f t="shared" si="69"/>
        <v>0</v>
      </c>
    </row>
    <row r="2191" spans="1:11" x14ac:dyDescent="0.25">
      <c r="A2191" s="4">
        <v>44866</v>
      </c>
      <c r="B2191" t="s">
        <v>14</v>
      </c>
      <c r="C2191" t="s">
        <v>13</v>
      </c>
      <c r="D2191" s="1">
        <v>3</v>
      </c>
      <c r="E2191" s="2">
        <v>7</v>
      </c>
      <c r="F2191" t="s">
        <v>12</v>
      </c>
      <c r="G2191" s="3">
        <v>3</v>
      </c>
      <c r="H2191" s="1">
        <v>1179501.3999999999</v>
      </c>
      <c r="I2191" s="1">
        <v>0</v>
      </c>
      <c r="J2191" s="3" t="str">
        <f t="shared" si="68"/>
        <v>&gt;500 000</v>
      </c>
      <c r="K2191" t="str">
        <f t="shared" si="69"/>
        <v>0</v>
      </c>
    </row>
    <row r="2192" spans="1:11" x14ac:dyDescent="0.25">
      <c r="A2192" s="4">
        <v>44866</v>
      </c>
      <c r="B2192" t="s">
        <v>14</v>
      </c>
      <c r="C2192" t="s">
        <v>13</v>
      </c>
      <c r="D2192" s="1">
        <v>3</v>
      </c>
      <c r="E2192" s="2">
        <v>7</v>
      </c>
      <c r="F2192" t="s">
        <v>11</v>
      </c>
      <c r="G2192" s="3">
        <v>4</v>
      </c>
      <c r="H2192" s="1">
        <v>159898.91</v>
      </c>
      <c r="I2192" s="1">
        <v>0</v>
      </c>
      <c r="J2192" s="3" t="str">
        <f t="shared" si="68"/>
        <v>Между 100 000 и 500 000</v>
      </c>
      <c r="K2192" t="str">
        <f t="shared" si="69"/>
        <v>0</v>
      </c>
    </row>
    <row r="2193" spans="1:11" x14ac:dyDescent="0.25">
      <c r="A2193" s="4">
        <v>44866</v>
      </c>
      <c r="B2193" t="s">
        <v>14</v>
      </c>
      <c r="C2193" t="s">
        <v>13</v>
      </c>
      <c r="D2193" s="1">
        <v>4</v>
      </c>
      <c r="E2193" s="2">
        <v>7</v>
      </c>
      <c r="F2193" t="s">
        <v>12</v>
      </c>
      <c r="G2193" s="3">
        <v>2</v>
      </c>
      <c r="H2193" s="1">
        <v>171497.7</v>
      </c>
      <c r="I2193" s="1">
        <v>0</v>
      </c>
      <c r="J2193" s="3" t="str">
        <f t="shared" si="68"/>
        <v>Между 100 000 и 500 000</v>
      </c>
      <c r="K2193" t="str">
        <f t="shared" si="69"/>
        <v>0</v>
      </c>
    </row>
    <row r="2194" spans="1:11" x14ac:dyDescent="0.25">
      <c r="A2194" s="4">
        <v>44866</v>
      </c>
      <c r="B2194" t="s">
        <v>14</v>
      </c>
      <c r="C2194" t="s">
        <v>13</v>
      </c>
      <c r="D2194" s="1">
        <v>4</v>
      </c>
      <c r="E2194" s="2">
        <v>7</v>
      </c>
      <c r="F2194" t="s">
        <v>11</v>
      </c>
      <c r="G2194" s="3">
        <v>10</v>
      </c>
      <c r="H2194" s="1">
        <v>484478.73</v>
      </c>
      <c r="I2194" s="1">
        <v>0</v>
      </c>
      <c r="J2194" s="3" t="str">
        <f t="shared" si="68"/>
        <v>Между 100 000 и 500 000</v>
      </c>
      <c r="K2194" t="str">
        <f t="shared" si="69"/>
        <v>0</v>
      </c>
    </row>
    <row r="2195" spans="1:11" x14ac:dyDescent="0.25">
      <c r="A2195" s="4">
        <v>44896</v>
      </c>
      <c r="B2195" t="s">
        <v>14</v>
      </c>
      <c r="C2195" t="s">
        <v>13</v>
      </c>
      <c r="D2195" s="1">
        <v>1</v>
      </c>
      <c r="E2195" s="2">
        <v>7</v>
      </c>
      <c r="F2195" t="s">
        <v>12</v>
      </c>
      <c r="G2195" s="3">
        <v>1</v>
      </c>
      <c r="H2195" s="1">
        <v>13692.57</v>
      </c>
      <c r="I2195" s="1">
        <v>0</v>
      </c>
      <c r="J2195" s="3" t="str">
        <f t="shared" si="68"/>
        <v>Между 10 000 и 50 000</v>
      </c>
      <c r="K2195" t="str">
        <f t="shared" si="69"/>
        <v>0</v>
      </c>
    </row>
    <row r="2196" spans="1:11" x14ac:dyDescent="0.25">
      <c r="A2196" s="4">
        <v>44896</v>
      </c>
      <c r="B2196" t="s">
        <v>14</v>
      </c>
      <c r="C2196" t="s">
        <v>13</v>
      </c>
      <c r="D2196" s="1">
        <v>2</v>
      </c>
      <c r="E2196" s="2">
        <v>7</v>
      </c>
      <c r="F2196" t="s">
        <v>12</v>
      </c>
      <c r="G2196" s="3">
        <v>2</v>
      </c>
      <c r="H2196" s="1">
        <v>157487.76999999999</v>
      </c>
      <c r="I2196" s="1">
        <v>0</v>
      </c>
      <c r="J2196" s="3" t="str">
        <f t="shared" si="68"/>
        <v>Между 100 000 и 500 000</v>
      </c>
      <c r="K2196" t="str">
        <f t="shared" si="69"/>
        <v>0</v>
      </c>
    </row>
    <row r="2197" spans="1:11" x14ac:dyDescent="0.25">
      <c r="A2197" s="4">
        <v>44896</v>
      </c>
      <c r="B2197" t="s">
        <v>14</v>
      </c>
      <c r="C2197" t="s">
        <v>13</v>
      </c>
      <c r="D2197" s="1">
        <v>2</v>
      </c>
      <c r="E2197" s="2">
        <v>7</v>
      </c>
      <c r="F2197" t="s">
        <v>11</v>
      </c>
      <c r="G2197" s="3">
        <v>8</v>
      </c>
      <c r="H2197" s="1">
        <v>702286.44</v>
      </c>
      <c r="I2197" s="1">
        <v>0</v>
      </c>
      <c r="J2197" s="3" t="str">
        <f t="shared" si="68"/>
        <v>&gt;500 000</v>
      </c>
      <c r="K2197" t="str">
        <f t="shared" si="69"/>
        <v>0</v>
      </c>
    </row>
    <row r="2198" spans="1:11" x14ac:dyDescent="0.25">
      <c r="A2198" s="4">
        <v>44896</v>
      </c>
      <c r="B2198" t="s">
        <v>14</v>
      </c>
      <c r="C2198" t="s">
        <v>13</v>
      </c>
      <c r="D2198" s="1">
        <v>3</v>
      </c>
      <c r="E2198" s="2">
        <v>7</v>
      </c>
      <c r="F2198" t="s">
        <v>12</v>
      </c>
      <c r="G2198" s="3">
        <v>1</v>
      </c>
      <c r="H2198" s="1">
        <v>411339.63</v>
      </c>
      <c r="I2198" s="1">
        <v>0</v>
      </c>
      <c r="J2198" s="3" t="str">
        <f t="shared" si="68"/>
        <v>Между 100 000 и 500 000</v>
      </c>
      <c r="K2198" t="str">
        <f t="shared" si="69"/>
        <v>0</v>
      </c>
    </row>
    <row r="2199" spans="1:11" x14ac:dyDescent="0.25">
      <c r="A2199" s="4">
        <v>44896</v>
      </c>
      <c r="B2199" t="s">
        <v>14</v>
      </c>
      <c r="C2199" t="s">
        <v>13</v>
      </c>
      <c r="D2199" s="1">
        <v>3</v>
      </c>
      <c r="E2199" s="2">
        <v>7</v>
      </c>
      <c r="F2199" t="s">
        <v>11</v>
      </c>
      <c r="G2199" s="3">
        <v>3</v>
      </c>
      <c r="H2199" s="1">
        <v>92881.65</v>
      </c>
      <c r="I2199" s="1">
        <v>0</v>
      </c>
      <c r="J2199" s="3" t="str">
        <f t="shared" si="68"/>
        <v>Между 50 000 и 100 000</v>
      </c>
      <c r="K2199" t="str">
        <f t="shared" si="69"/>
        <v>0</v>
      </c>
    </row>
    <row r="2200" spans="1:11" x14ac:dyDescent="0.25">
      <c r="A2200" s="4">
        <v>44896</v>
      </c>
      <c r="B2200" t="s">
        <v>14</v>
      </c>
      <c r="C2200" t="s">
        <v>13</v>
      </c>
      <c r="D2200" s="1">
        <v>4</v>
      </c>
      <c r="E2200" s="2">
        <v>7</v>
      </c>
      <c r="F2200" t="s">
        <v>12</v>
      </c>
      <c r="G2200" s="3">
        <v>3</v>
      </c>
      <c r="H2200" s="1">
        <v>1202721.1599999999</v>
      </c>
      <c r="I2200" s="1">
        <v>0</v>
      </c>
      <c r="J2200" s="3" t="str">
        <f t="shared" si="68"/>
        <v>&gt;500 000</v>
      </c>
      <c r="K2200" t="str">
        <f t="shared" si="69"/>
        <v>0</v>
      </c>
    </row>
    <row r="2201" spans="1:11" x14ac:dyDescent="0.25">
      <c r="A2201" s="4">
        <v>44896</v>
      </c>
      <c r="B2201" t="s">
        <v>14</v>
      </c>
      <c r="C2201" t="s">
        <v>13</v>
      </c>
      <c r="D2201" s="1">
        <v>4</v>
      </c>
      <c r="E2201" s="2">
        <v>7</v>
      </c>
      <c r="F2201" t="s">
        <v>11</v>
      </c>
      <c r="G2201" s="3">
        <v>4</v>
      </c>
      <c r="H2201" s="1">
        <v>163264.06</v>
      </c>
      <c r="I2201" s="1">
        <v>0</v>
      </c>
      <c r="J2201" s="3" t="str">
        <f t="shared" si="68"/>
        <v>Между 100 000 и 500 000</v>
      </c>
      <c r="K2201" t="str">
        <f t="shared" si="69"/>
        <v>0</v>
      </c>
    </row>
    <row r="2202" spans="1:11" x14ac:dyDescent="0.25">
      <c r="A2202" s="4">
        <v>44927</v>
      </c>
      <c r="B2202" t="s">
        <v>14</v>
      </c>
      <c r="C2202" t="s">
        <v>10</v>
      </c>
      <c r="D2202" s="1">
        <v>1</v>
      </c>
      <c r="E2202" s="2">
        <v>7</v>
      </c>
      <c r="F2202" t="s">
        <v>12</v>
      </c>
      <c r="G2202" s="3">
        <v>120</v>
      </c>
      <c r="H2202" s="1">
        <v>16695104.34</v>
      </c>
      <c r="I2202" s="1">
        <v>0</v>
      </c>
      <c r="J2202" s="3" t="str">
        <f t="shared" si="68"/>
        <v>&gt;500 000</v>
      </c>
      <c r="K2202" t="str">
        <f t="shared" si="69"/>
        <v>0</v>
      </c>
    </row>
    <row r="2203" spans="1:11" x14ac:dyDescent="0.25">
      <c r="A2203" s="4">
        <v>44927</v>
      </c>
      <c r="B2203" t="s">
        <v>14</v>
      </c>
      <c r="C2203" t="s">
        <v>10</v>
      </c>
      <c r="D2203" s="1">
        <v>3</v>
      </c>
      <c r="E2203" s="2">
        <v>7</v>
      </c>
      <c r="F2203" t="s">
        <v>12</v>
      </c>
      <c r="G2203" s="3">
        <v>97</v>
      </c>
      <c r="H2203" s="1">
        <v>18890621.280000001</v>
      </c>
      <c r="I2203" s="1">
        <v>0</v>
      </c>
      <c r="J2203" s="3" t="str">
        <f t="shared" si="68"/>
        <v>&gt;500 000</v>
      </c>
      <c r="K2203" t="str">
        <f t="shared" si="69"/>
        <v>0</v>
      </c>
    </row>
    <row r="2204" spans="1:11" x14ac:dyDescent="0.25">
      <c r="A2204" s="4">
        <v>44927</v>
      </c>
      <c r="B2204" t="s">
        <v>14</v>
      </c>
      <c r="C2204" t="s">
        <v>13</v>
      </c>
      <c r="D2204" s="1">
        <v>1</v>
      </c>
      <c r="E2204" s="2">
        <v>7</v>
      </c>
      <c r="F2204" t="s">
        <v>12</v>
      </c>
      <c r="G2204" s="3">
        <v>3</v>
      </c>
      <c r="H2204" s="1">
        <v>96616.63</v>
      </c>
      <c r="I2204" s="1">
        <v>0</v>
      </c>
      <c r="J2204" s="3" t="str">
        <f t="shared" si="68"/>
        <v>Между 50 000 и 100 000</v>
      </c>
      <c r="K2204" t="str">
        <f t="shared" si="69"/>
        <v>0</v>
      </c>
    </row>
    <row r="2205" spans="1:11" x14ac:dyDescent="0.25">
      <c r="A2205" s="4">
        <v>44927</v>
      </c>
      <c r="B2205" t="s">
        <v>14</v>
      </c>
      <c r="C2205" t="s">
        <v>13</v>
      </c>
      <c r="D2205" s="1">
        <v>2</v>
      </c>
      <c r="E2205" s="2">
        <v>7</v>
      </c>
      <c r="F2205" t="s">
        <v>12</v>
      </c>
      <c r="G2205" s="3">
        <v>1</v>
      </c>
      <c r="H2205" s="1">
        <v>14128.4</v>
      </c>
      <c r="I2205" s="1">
        <v>0</v>
      </c>
      <c r="J2205" s="3" t="str">
        <f t="shared" si="68"/>
        <v>Между 10 000 и 50 000</v>
      </c>
      <c r="K2205" t="str">
        <f t="shared" si="69"/>
        <v>0</v>
      </c>
    </row>
    <row r="2206" spans="1:11" x14ac:dyDescent="0.25">
      <c r="A2206" s="4">
        <v>44927</v>
      </c>
      <c r="B2206" t="s">
        <v>14</v>
      </c>
      <c r="C2206" t="s">
        <v>13</v>
      </c>
      <c r="D2206" s="1">
        <v>2</v>
      </c>
      <c r="E2206" s="2">
        <v>7</v>
      </c>
      <c r="F2206" t="s">
        <v>11</v>
      </c>
      <c r="G2206" s="3">
        <v>6</v>
      </c>
      <c r="H2206" s="1">
        <v>130647.2</v>
      </c>
      <c r="I2206" s="1">
        <v>0</v>
      </c>
      <c r="J2206" s="3" t="str">
        <f t="shared" si="68"/>
        <v>Между 100 000 и 500 000</v>
      </c>
      <c r="K2206" t="str">
        <f t="shared" si="69"/>
        <v>0</v>
      </c>
    </row>
    <row r="2207" spans="1:11" x14ac:dyDescent="0.25">
      <c r="A2207" s="4">
        <v>44927</v>
      </c>
      <c r="B2207" t="s">
        <v>14</v>
      </c>
      <c r="C2207" t="s">
        <v>13</v>
      </c>
      <c r="D2207" s="1">
        <v>3</v>
      </c>
      <c r="E2207" s="2">
        <v>7</v>
      </c>
      <c r="F2207" t="s">
        <v>12</v>
      </c>
      <c r="G2207" s="3">
        <v>2</v>
      </c>
      <c r="H2207" s="1">
        <v>161365.46</v>
      </c>
      <c r="I2207" s="1">
        <v>0</v>
      </c>
      <c r="J2207" s="3" t="str">
        <f t="shared" si="68"/>
        <v>Между 100 000 и 500 000</v>
      </c>
      <c r="K2207" t="str">
        <f t="shared" si="69"/>
        <v>0</v>
      </c>
    </row>
    <row r="2208" spans="1:11" x14ac:dyDescent="0.25">
      <c r="A2208" s="4">
        <v>44927</v>
      </c>
      <c r="B2208" t="s">
        <v>14</v>
      </c>
      <c r="C2208" t="s">
        <v>13</v>
      </c>
      <c r="D2208" s="1">
        <v>4</v>
      </c>
      <c r="E2208" s="2">
        <v>7</v>
      </c>
      <c r="F2208" t="s">
        <v>12</v>
      </c>
      <c r="G2208" s="3">
        <v>1</v>
      </c>
      <c r="H2208" s="1">
        <v>419018.31</v>
      </c>
      <c r="I2208" s="1">
        <v>0</v>
      </c>
      <c r="J2208" s="3" t="str">
        <f t="shared" si="68"/>
        <v>Между 100 000 и 500 000</v>
      </c>
      <c r="K2208" t="str">
        <f t="shared" si="69"/>
        <v>0</v>
      </c>
    </row>
    <row r="2209" spans="1:11" x14ac:dyDescent="0.25">
      <c r="A2209" s="4">
        <v>44927</v>
      </c>
      <c r="B2209" t="s">
        <v>14</v>
      </c>
      <c r="C2209" t="s">
        <v>13</v>
      </c>
      <c r="D2209" s="1">
        <v>4</v>
      </c>
      <c r="E2209" s="2">
        <v>7</v>
      </c>
      <c r="F2209" t="s">
        <v>11</v>
      </c>
      <c r="G2209" s="3">
        <v>3</v>
      </c>
      <c r="H2209" s="1">
        <v>95149.53</v>
      </c>
      <c r="I2209" s="1">
        <v>0</v>
      </c>
      <c r="J2209" s="3" t="str">
        <f t="shared" si="68"/>
        <v>Между 50 000 и 100 000</v>
      </c>
      <c r="K2209" t="str">
        <f t="shared" si="69"/>
        <v>0</v>
      </c>
    </row>
    <row r="2210" spans="1:11" x14ac:dyDescent="0.25">
      <c r="A2210" s="4">
        <v>44958</v>
      </c>
      <c r="B2210" t="s">
        <v>14</v>
      </c>
      <c r="C2210" t="s">
        <v>10</v>
      </c>
      <c r="D2210" s="1">
        <v>1</v>
      </c>
      <c r="E2210" s="2">
        <v>7</v>
      </c>
      <c r="F2210" t="s">
        <v>12</v>
      </c>
      <c r="G2210" s="3">
        <v>85</v>
      </c>
      <c r="H2210" s="1">
        <v>10874146.91</v>
      </c>
      <c r="I2210" s="1">
        <v>0</v>
      </c>
      <c r="J2210" s="3" t="str">
        <f t="shared" si="68"/>
        <v>&gt;500 000</v>
      </c>
      <c r="K2210" t="str">
        <f t="shared" si="69"/>
        <v>0</v>
      </c>
    </row>
    <row r="2211" spans="1:11" x14ac:dyDescent="0.25">
      <c r="A2211" s="4">
        <v>44958</v>
      </c>
      <c r="B2211" t="s">
        <v>14</v>
      </c>
      <c r="C2211" t="s">
        <v>13</v>
      </c>
      <c r="D2211" s="1">
        <v>1</v>
      </c>
      <c r="E2211" s="2">
        <v>7</v>
      </c>
      <c r="F2211" t="s">
        <v>12</v>
      </c>
      <c r="G2211" s="3">
        <v>1</v>
      </c>
      <c r="H2211" s="1">
        <v>215211.55</v>
      </c>
      <c r="I2211" s="1">
        <v>0</v>
      </c>
      <c r="J2211" s="3" t="str">
        <f t="shared" si="68"/>
        <v>Между 100 000 и 500 000</v>
      </c>
      <c r="K2211" t="str">
        <f t="shared" si="69"/>
        <v>0</v>
      </c>
    </row>
    <row r="2212" spans="1:11" x14ac:dyDescent="0.25">
      <c r="A2212" s="4">
        <v>44958</v>
      </c>
      <c r="B2212" t="s">
        <v>14</v>
      </c>
      <c r="C2212" t="s">
        <v>13</v>
      </c>
      <c r="D2212" s="1">
        <v>1</v>
      </c>
      <c r="E2212" s="2">
        <v>7</v>
      </c>
      <c r="F2212" t="s">
        <v>11</v>
      </c>
      <c r="G2212" s="3">
        <v>15</v>
      </c>
      <c r="H2212" s="1">
        <v>1377072.35</v>
      </c>
      <c r="I2212" s="1">
        <v>0</v>
      </c>
      <c r="J2212" s="3" t="str">
        <f t="shared" si="68"/>
        <v>&gt;500 000</v>
      </c>
      <c r="K2212" t="str">
        <f t="shared" si="69"/>
        <v>0</v>
      </c>
    </row>
    <row r="2213" spans="1:11" x14ac:dyDescent="0.25">
      <c r="A2213" s="4">
        <v>44958</v>
      </c>
      <c r="B2213" t="s">
        <v>14</v>
      </c>
      <c r="C2213" t="s">
        <v>13</v>
      </c>
      <c r="D2213" s="1">
        <v>2</v>
      </c>
      <c r="E2213" s="2">
        <v>7</v>
      </c>
      <c r="F2213" t="s">
        <v>12</v>
      </c>
      <c r="G2213" s="3">
        <v>3</v>
      </c>
      <c r="H2213" s="1">
        <v>98183.6</v>
      </c>
      <c r="I2213" s="1">
        <v>0</v>
      </c>
      <c r="J2213" s="3" t="str">
        <f t="shared" si="68"/>
        <v>Между 50 000 и 100 000</v>
      </c>
      <c r="K2213" t="str">
        <f t="shared" si="69"/>
        <v>0</v>
      </c>
    </row>
    <row r="2214" spans="1:11" x14ac:dyDescent="0.25">
      <c r="A2214" s="4">
        <v>44958</v>
      </c>
      <c r="B2214" t="s">
        <v>14</v>
      </c>
      <c r="C2214" t="s">
        <v>13</v>
      </c>
      <c r="D2214" s="1">
        <v>3</v>
      </c>
      <c r="E2214" s="2">
        <v>7</v>
      </c>
      <c r="F2214" t="s">
        <v>12</v>
      </c>
      <c r="G2214" s="3">
        <v>1</v>
      </c>
      <c r="H2214" s="1">
        <v>14361.29</v>
      </c>
      <c r="I2214" s="1">
        <v>0</v>
      </c>
      <c r="J2214" s="3" t="str">
        <f t="shared" si="68"/>
        <v>Между 10 000 и 50 000</v>
      </c>
      <c r="K2214" t="str">
        <f t="shared" si="69"/>
        <v>0</v>
      </c>
    </row>
    <row r="2215" spans="1:11" x14ac:dyDescent="0.25">
      <c r="A2215" s="4">
        <v>44958</v>
      </c>
      <c r="B2215" t="s">
        <v>14</v>
      </c>
      <c r="C2215" t="s">
        <v>13</v>
      </c>
      <c r="D2215" s="1">
        <v>4</v>
      </c>
      <c r="E2215" s="2">
        <v>7</v>
      </c>
      <c r="F2215" t="s">
        <v>12</v>
      </c>
      <c r="G2215" s="3">
        <v>2</v>
      </c>
      <c r="H2215" s="1">
        <v>164255.72</v>
      </c>
      <c r="I2215" s="1">
        <v>0</v>
      </c>
      <c r="J2215" s="3" t="str">
        <f t="shared" si="68"/>
        <v>Между 100 000 и 500 000</v>
      </c>
      <c r="K2215" t="str">
        <f t="shared" si="69"/>
        <v>0</v>
      </c>
    </row>
    <row r="2216" spans="1:11" x14ac:dyDescent="0.25">
      <c r="A2216" s="4">
        <v>44958</v>
      </c>
      <c r="B2216" t="s">
        <v>14</v>
      </c>
      <c r="C2216" t="s">
        <v>13</v>
      </c>
      <c r="D2216" s="1">
        <v>4</v>
      </c>
      <c r="E2216" s="2">
        <v>7</v>
      </c>
      <c r="F2216" t="s">
        <v>11</v>
      </c>
      <c r="G2216" s="3">
        <v>4</v>
      </c>
      <c r="H2216" s="1">
        <v>403823.05</v>
      </c>
      <c r="I2216" s="1">
        <v>0</v>
      </c>
      <c r="J2216" s="3" t="str">
        <f t="shared" si="68"/>
        <v>Между 100 000 и 500 000</v>
      </c>
      <c r="K2216" t="str">
        <f t="shared" si="69"/>
        <v>0</v>
      </c>
    </row>
    <row r="2217" spans="1:11" x14ac:dyDescent="0.25">
      <c r="A2217" s="4">
        <v>44986</v>
      </c>
      <c r="B2217" t="s">
        <v>14</v>
      </c>
      <c r="C2217" t="s">
        <v>13</v>
      </c>
      <c r="D2217" s="1">
        <v>1</v>
      </c>
      <c r="E2217" s="2">
        <v>7</v>
      </c>
      <c r="F2217" t="s">
        <v>11</v>
      </c>
      <c r="G2217" s="3">
        <v>5</v>
      </c>
      <c r="H2217" s="1">
        <v>487223.86</v>
      </c>
      <c r="I2217" s="1">
        <v>0</v>
      </c>
      <c r="J2217" s="3" t="str">
        <f t="shared" si="68"/>
        <v>Между 100 000 и 500 000</v>
      </c>
      <c r="K2217" t="str">
        <f t="shared" si="69"/>
        <v>0</v>
      </c>
    </row>
    <row r="2218" spans="1:11" x14ac:dyDescent="0.25">
      <c r="A2218" s="4">
        <v>44986</v>
      </c>
      <c r="B2218" t="s">
        <v>14</v>
      </c>
      <c r="C2218" t="s">
        <v>13</v>
      </c>
      <c r="D2218" s="1">
        <v>4</v>
      </c>
      <c r="E2218" s="2">
        <v>7</v>
      </c>
      <c r="F2218" t="s">
        <v>11</v>
      </c>
      <c r="G2218" s="3">
        <v>3</v>
      </c>
      <c r="H2218" s="1">
        <v>335578.09</v>
      </c>
      <c r="I2218" s="1">
        <v>0</v>
      </c>
      <c r="J2218" s="3" t="str">
        <f t="shared" si="68"/>
        <v>Между 100 000 и 500 000</v>
      </c>
      <c r="K2218" t="str">
        <f t="shared" si="69"/>
        <v>0</v>
      </c>
    </row>
    <row r="2219" spans="1:11" x14ac:dyDescent="0.25">
      <c r="A2219" s="4">
        <v>45017</v>
      </c>
      <c r="B2219" t="s">
        <v>14</v>
      </c>
      <c r="C2219" t="s">
        <v>13</v>
      </c>
      <c r="D2219" s="1">
        <v>1</v>
      </c>
      <c r="E2219" s="2">
        <v>7</v>
      </c>
      <c r="F2219" t="s">
        <v>11</v>
      </c>
      <c r="G2219" s="3">
        <v>5</v>
      </c>
      <c r="H2219" s="1">
        <v>48075.09</v>
      </c>
      <c r="I2219" s="1">
        <v>0</v>
      </c>
      <c r="J2219" s="3" t="str">
        <f t="shared" si="68"/>
        <v>Между 10 000 и 50 000</v>
      </c>
      <c r="K2219" t="str">
        <f t="shared" si="69"/>
        <v>0</v>
      </c>
    </row>
    <row r="2220" spans="1:11" x14ac:dyDescent="0.25">
      <c r="A2220" s="4">
        <v>45017</v>
      </c>
      <c r="B2220" t="s">
        <v>14</v>
      </c>
      <c r="C2220" t="s">
        <v>13</v>
      </c>
      <c r="D2220" s="1">
        <v>2</v>
      </c>
      <c r="E2220" s="2">
        <v>7</v>
      </c>
      <c r="F2220" t="s">
        <v>11</v>
      </c>
      <c r="G2220" s="3">
        <v>2</v>
      </c>
      <c r="H2220" s="1">
        <v>5012.92</v>
      </c>
      <c r="I2220" s="1">
        <v>0</v>
      </c>
      <c r="J2220" s="3" t="str">
        <f t="shared" si="68"/>
        <v>Между 1000 и 10 000</v>
      </c>
      <c r="K2220" t="str">
        <f t="shared" si="69"/>
        <v>0</v>
      </c>
    </row>
    <row r="2221" spans="1:11" x14ac:dyDescent="0.25">
      <c r="A2221" s="4">
        <v>45047</v>
      </c>
      <c r="B2221" t="s">
        <v>14</v>
      </c>
      <c r="C2221" t="s">
        <v>13</v>
      </c>
      <c r="D2221" s="1">
        <v>1</v>
      </c>
      <c r="E2221" s="2">
        <v>7</v>
      </c>
      <c r="F2221" t="s">
        <v>12</v>
      </c>
      <c r="G2221" s="3">
        <v>4</v>
      </c>
      <c r="H2221" s="1">
        <v>687567.75</v>
      </c>
      <c r="I2221" s="1">
        <v>0</v>
      </c>
      <c r="J2221" s="3" t="str">
        <f t="shared" si="68"/>
        <v>&gt;500 000</v>
      </c>
      <c r="K2221" t="str">
        <f t="shared" si="69"/>
        <v>0</v>
      </c>
    </row>
    <row r="2222" spans="1:11" x14ac:dyDescent="0.25">
      <c r="A2222" s="4">
        <v>45047</v>
      </c>
      <c r="B2222" t="s">
        <v>14</v>
      </c>
      <c r="C2222" t="s">
        <v>13</v>
      </c>
      <c r="D2222" s="1">
        <v>2</v>
      </c>
      <c r="E2222" s="2">
        <v>7</v>
      </c>
      <c r="F2222" t="s">
        <v>11</v>
      </c>
      <c r="G2222" s="3">
        <v>4</v>
      </c>
      <c r="H2222" s="1">
        <v>46828.05</v>
      </c>
      <c r="I2222" s="1">
        <v>0</v>
      </c>
      <c r="J2222" s="3" t="str">
        <f t="shared" si="68"/>
        <v>Между 10 000 и 50 000</v>
      </c>
      <c r="K2222" t="str">
        <f t="shared" si="69"/>
        <v>0</v>
      </c>
    </row>
    <row r="2223" spans="1:11" x14ac:dyDescent="0.25">
      <c r="A2223" s="4">
        <v>45047</v>
      </c>
      <c r="B2223" t="s">
        <v>14</v>
      </c>
      <c r="C2223" t="s">
        <v>13</v>
      </c>
      <c r="D2223" s="1">
        <v>3</v>
      </c>
      <c r="E2223" s="2">
        <v>7</v>
      </c>
      <c r="F2223" t="s">
        <v>11</v>
      </c>
      <c r="G2223" s="3">
        <v>1</v>
      </c>
      <c r="H2223" s="1">
        <v>1473.13</v>
      </c>
      <c r="I2223" s="1">
        <v>0</v>
      </c>
      <c r="J2223" s="3" t="str">
        <f t="shared" si="68"/>
        <v>Между 1000 и 10 000</v>
      </c>
      <c r="K2223" t="str">
        <f t="shared" si="69"/>
        <v>0</v>
      </c>
    </row>
    <row r="2224" spans="1:11" x14ac:dyDescent="0.25">
      <c r="A2224" s="4">
        <v>45078</v>
      </c>
      <c r="B2224" t="s">
        <v>14</v>
      </c>
      <c r="C2224" t="s">
        <v>13</v>
      </c>
      <c r="D2224" s="1">
        <v>1</v>
      </c>
      <c r="E2224" s="2">
        <v>7</v>
      </c>
      <c r="F2224" t="s">
        <v>12</v>
      </c>
      <c r="G2224" s="3">
        <v>4</v>
      </c>
      <c r="H2224" s="1">
        <v>1224380.7</v>
      </c>
      <c r="I2224" s="1">
        <v>0</v>
      </c>
      <c r="J2224" s="3" t="str">
        <f t="shared" si="68"/>
        <v>&gt;500 000</v>
      </c>
      <c r="K2224" t="str">
        <f t="shared" si="69"/>
        <v>0</v>
      </c>
    </row>
    <row r="2225" spans="1:11" x14ac:dyDescent="0.25">
      <c r="A2225" s="4">
        <v>45078</v>
      </c>
      <c r="B2225" t="s">
        <v>14</v>
      </c>
      <c r="C2225" t="s">
        <v>13</v>
      </c>
      <c r="D2225" s="1">
        <v>2</v>
      </c>
      <c r="E2225" s="2">
        <v>7</v>
      </c>
      <c r="F2225" t="s">
        <v>12</v>
      </c>
      <c r="G2225" s="3">
        <v>3</v>
      </c>
      <c r="H2225" s="1">
        <v>685221.62</v>
      </c>
      <c r="I2225" s="1">
        <v>0</v>
      </c>
      <c r="J2225" s="3" t="str">
        <f t="shared" si="68"/>
        <v>&gt;500 000</v>
      </c>
      <c r="K2225" t="str">
        <f t="shared" si="69"/>
        <v>0</v>
      </c>
    </row>
    <row r="2226" spans="1:11" x14ac:dyDescent="0.25">
      <c r="A2226" s="4">
        <v>45078</v>
      </c>
      <c r="B2226" t="s">
        <v>14</v>
      </c>
      <c r="C2226" t="s">
        <v>13</v>
      </c>
      <c r="D2226" s="1">
        <v>2</v>
      </c>
      <c r="E2226" s="2">
        <v>7</v>
      </c>
      <c r="F2226" t="s">
        <v>11</v>
      </c>
      <c r="G2226" s="3">
        <v>10</v>
      </c>
      <c r="H2226" s="1">
        <v>1104979.32</v>
      </c>
      <c r="I2226" s="1">
        <v>0</v>
      </c>
      <c r="J2226" s="3" t="str">
        <f t="shared" si="68"/>
        <v>&gt;500 000</v>
      </c>
      <c r="K2226" t="str">
        <f t="shared" si="69"/>
        <v>0</v>
      </c>
    </row>
    <row r="2227" spans="1:11" x14ac:dyDescent="0.25">
      <c r="A2227" s="4">
        <v>45078</v>
      </c>
      <c r="B2227" t="s">
        <v>14</v>
      </c>
      <c r="C2227" t="s">
        <v>13</v>
      </c>
      <c r="D2227" s="1">
        <v>3</v>
      </c>
      <c r="E2227" s="2">
        <v>7</v>
      </c>
      <c r="F2227" t="s">
        <v>11</v>
      </c>
      <c r="G2227" s="3">
        <v>3</v>
      </c>
      <c r="H2227" s="1">
        <v>33935.83</v>
      </c>
      <c r="I2227" s="1">
        <v>0</v>
      </c>
      <c r="J2227" s="3" t="str">
        <f t="shared" si="68"/>
        <v>Между 10 000 и 50 000</v>
      </c>
      <c r="K2227" t="str">
        <f t="shared" si="69"/>
        <v>0</v>
      </c>
    </row>
    <row r="2228" spans="1:11" x14ac:dyDescent="0.25">
      <c r="A2228" s="4">
        <v>45078</v>
      </c>
      <c r="B2228" t="s">
        <v>14</v>
      </c>
      <c r="C2228" t="s">
        <v>13</v>
      </c>
      <c r="D2228" s="1">
        <v>4</v>
      </c>
      <c r="E2228" s="2">
        <v>7</v>
      </c>
      <c r="F2228" t="s">
        <v>11</v>
      </c>
      <c r="G2228" s="3">
        <v>1</v>
      </c>
      <c r="H2228" s="1">
        <v>1512.57</v>
      </c>
      <c r="I2228" s="1">
        <v>0</v>
      </c>
      <c r="J2228" s="3" t="str">
        <f t="shared" si="68"/>
        <v>Между 1000 и 10 000</v>
      </c>
      <c r="K2228" t="str">
        <f t="shared" si="69"/>
        <v>0</v>
      </c>
    </row>
    <row r="2229" spans="1:11" x14ac:dyDescent="0.25">
      <c r="A2229" s="4">
        <v>44562</v>
      </c>
      <c r="B2229" t="s">
        <v>14</v>
      </c>
      <c r="C2229" t="s">
        <v>13</v>
      </c>
      <c r="D2229" s="1">
        <v>3</v>
      </c>
      <c r="E2229" s="2">
        <v>8</v>
      </c>
      <c r="F2229" t="s">
        <v>12</v>
      </c>
      <c r="G2229" s="3">
        <v>17</v>
      </c>
      <c r="H2229" s="1">
        <v>6040740.1399999997</v>
      </c>
      <c r="I2229" s="1">
        <v>0</v>
      </c>
      <c r="J2229" s="3" t="str">
        <f t="shared" si="68"/>
        <v>&gt;500 000</v>
      </c>
      <c r="K2229" t="str">
        <f t="shared" si="69"/>
        <v>0</v>
      </c>
    </row>
    <row r="2230" spans="1:11" x14ac:dyDescent="0.25">
      <c r="A2230" s="4">
        <v>44562</v>
      </c>
      <c r="B2230" t="s">
        <v>14</v>
      </c>
      <c r="C2230" t="s">
        <v>13</v>
      </c>
      <c r="D2230" s="1">
        <v>1</v>
      </c>
      <c r="E2230" s="2">
        <v>8</v>
      </c>
      <c r="F2230" t="s">
        <v>12</v>
      </c>
      <c r="G2230" s="3">
        <v>30</v>
      </c>
      <c r="H2230" s="1">
        <v>10600599.300000001</v>
      </c>
      <c r="I2230" s="1">
        <v>0</v>
      </c>
      <c r="J2230" s="3" t="str">
        <f t="shared" si="68"/>
        <v>&gt;500 000</v>
      </c>
      <c r="K2230" t="str">
        <f t="shared" si="69"/>
        <v>0</v>
      </c>
    </row>
    <row r="2231" spans="1:11" x14ac:dyDescent="0.25">
      <c r="A2231" s="4">
        <v>44562</v>
      </c>
      <c r="B2231" t="s">
        <v>14</v>
      </c>
      <c r="C2231" t="s">
        <v>10</v>
      </c>
      <c r="D2231" s="1">
        <v>1</v>
      </c>
      <c r="E2231" s="2">
        <v>8</v>
      </c>
      <c r="F2231" t="s">
        <v>12</v>
      </c>
      <c r="G2231" s="3">
        <v>69</v>
      </c>
      <c r="H2231" s="1">
        <v>10039874.289999999</v>
      </c>
      <c r="I2231" s="1">
        <v>0</v>
      </c>
      <c r="J2231" s="3" t="str">
        <f t="shared" si="68"/>
        <v>&gt;500 000</v>
      </c>
      <c r="K2231" t="str">
        <f t="shared" si="69"/>
        <v>0</v>
      </c>
    </row>
    <row r="2232" spans="1:11" x14ac:dyDescent="0.25">
      <c r="A2232" s="4">
        <v>44562</v>
      </c>
      <c r="B2232" t="s">
        <v>14</v>
      </c>
      <c r="C2232" t="s">
        <v>13</v>
      </c>
      <c r="D2232" s="1">
        <v>4</v>
      </c>
      <c r="E2232" s="2">
        <v>8</v>
      </c>
      <c r="F2232" t="s">
        <v>11</v>
      </c>
      <c r="G2232" s="3">
        <v>69</v>
      </c>
      <c r="H2232" s="1">
        <v>6236599.6399999997</v>
      </c>
      <c r="I2232" s="1">
        <v>0</v>
      </c>
      <c r="J2232" s="3" t="str">
        <f t="shared" si="68"/>
        <v>&gt;500 000</v>
      </c>
      <c r="K2232" t="str">
        <f t="shared" si="69"/>
        <v>0</v>
      </c>
    </row>
    <row r="2233" spans="1:11" x14ac:dyDescent="0.25">
      <c r="A2233" s="4">
        <v>44593</v>
      </c>
      <c r="B2233" t="s">
        <v>14</v>
      </c>
      <c r="C2233" t="s">
        <v>10</v>
      </c>
      <c r="D2233" s="1">
        <v>2</v>
      </c>
      <c r="E2233" s="2">
        <v>8</v>
      </c>
      <c r="F2233" t="s">
        <v>11</v>
      </c>
      <c r="G2233" s="3">
        <v>15</v>
      </c>
      <c r="H2233" s="1">
        <v>1326228.02</v>
      </c>
      <c r="I2233" s="1">
        <v>0</v>
      </c>
      <c r="J2233" s="3" t="str">
        <f t="shared" si="68"/>
        <v>&gt;500 000</v>
      </c>
      <c r="K2233" t="str">
        <f t="shared" si="69"/>
        <v>0</v>
      </c>
    </row>
    <row r="2234" spans="1:11" x14ac:dyDescent="0.25">
      <c r="A2234" s="4">
        <v>44593</v>
      </c>
      <c r="B2234" t="s">
        <v>14</v>
      </c>
      <c r="C2234" t="s">
        <v>13</v>
      </c>
      <c r="D2234" s="1">
        <v>2</v>
      </c>
      <c r="E2234" s="2">
        <v>8</v>
      </c>
      <c r="F2234" t="s">
        <v>12</v>
      </c>
      <c r="G2234" s="3">
        <v>22</v>
      </c>
      <c r="H2234" s="1">
        <v>7214455.96</v>
      </c>
      <c r="I2234" s="1">
        <v>0</v>
      </c>
      <c r="J2234" s="3" t="str">
        <f t="shared" si="68"/>
        <v>&gt;500 000</v>
      </c>
      <c r="K2234" t="str">
        <f t="shared" si="69"/>
        <v>0</v>
      </c>
    </row>
    <row r="2235" spans="1:11" x14ac:dyDescent="0.25">
      <c r="A2235" s="4">
        <v>44593</v>
      </c>
      <c r="B2235" t="s">
        <v>14</v>
      </c>
      <c r="C2235" t="s">
        <v>13</v>
      </c>
      <c r="D2235" s="1">
        <v>3</v>
      </c>
      <c r="E2235" s="2">
        <v>8</v>
      </c>
      <c r="F2235" t="s">
        <v>12</v>
      </c>
      <c r="G2235" s="3">
        <v>79</v>
      </c>
      <c r="H2235" s="1">
        <v>36232653.340000004</v>
      </c>
      <c r="I2235" s="1">
        <v>0</v>
      </c>
      <c r="J2235" s="3" t="str">
        <f t="shared" si="68"/>
        <v>&gt;500 000</v>
      </c>
      <c r="K2235" t="str">
        <f t="shared" si="69"/>
        <v>0</v>
      </c>
    </row>
    <row r="2236" spans="1:11" x14ac:dyDescent="0.25">
      <c r="A2236" s="4">
        <v>44593</v>
      </c>
      <c r="B2236" t="s">
        <v>14</v>
      </c>
      <c r="C2236" t="s">
        <v>13</v>
      </c>
      <c r="D2236" s="1">
        <v>4</v>
      </c>
      <c r="E2236" s="2">
        <v>8</v>
      </c>
      <c r="F2236" t="s">
        <v>12</v>
      </c>
      <c r="G2236" s="3">
        <v>15</v>
      </c>
      <c r="H2236" s="1">
        <v>5518351.5800000001</v>
      </c>
      <c r="I2236" s="1">
        <v>0</v>
      </c>
      <c r="J2236" s="3" t="str">
        <f t="shared" si="68"/>
        <v>&gt;500 000</v>
      </c>
      <c r="K2236" t="str">
        <f t="shared" si="69"/>
        <v>0</v>
      </c>
    </row>
    <row r="2237" spans="1:11" x14ac:dyDescent="0.25">
      <c r="A2237" s="4">
        <v>44621</v>
      </c>
      <c r="B2237" t="s">
        <v>14</v>
      </c>
      <c r="C2237" t="s">
        <v>10</v>
      </c>
      <c r="D2237" s="1">
        <v>1</v>
      </c>
      <c r="E2237" s="2">
        <v>8</v>
      </c>
      <c r="F2237" t="s">
        <v>12</v>
      </c>
      <c r="G2237" s="3">
        <v>5</v>
      </c>
      <c r="H2237" s="1">
        <v>426956.49</v>
      </c>
      <c r="I2237" s="1">
        <v>0</v>
      </c>
      <c r="J2237" s="3" t="str">
        <f t="shared" si="68"/>
        <v>Между 100 000 и 500 000</v>
      </c>
      <c r="K2237" t="str">
        <f t="shared" si="69"/>
        <v>0</v>
      </c>
    </row>
    <row r="2238" spans="1:11" x14ac:dyDescent="0.25">
      <c r="A2238" s="4">
        <v>44621</v>
      </c>
      <c r="B2238" t="s">
        <v>14</v>
      </c>
      <c r="C2238" t="s">
        <v>10</v>
      </c>
      <c r="D2238" s="1">
        <v>1</v>
      </c>
      <c r="E2238" s="2">
        <v>8</v>
      </c>
      <c r="F2238" t="s">
        <v>11</v>
      </c>
      <c r="G2238" s="3">
        <v>1</v>
      </c>
      <c r="H2238" s="1">
        <v>2092.12</v>
      </c>
      <c r="I2238" s="1">
        <v>0</v>
      </c>
      <c r="J2238" s="3" t="str">
        <f t="shared" si="68"/>
        <v>Между 1000 и 10 000</v>
      </c>
      <c r="K2238" t="str">
        <f t="shared" si="69"/>
        <v>0</v>
      </c>
    </row>
    <row r="2239" spans="1:11" x14ac:dyDescent="0.25">
      <c r="A2239" s="4">
        <v>44621</v>
      </c>
      <c r="B2239" t="s">
        <v>14</v>
      </c>
      <c r="C2239" t="s">
        <v>10</v>
      </c>
      <c r="D2239" s="1">
        <v>3</v>
      </c>
      <c r="E2239" s="2">
        <v>8</v>
      </c>
      <c r="F2239" t="s">
        <v>11</v>
      </c>
      <c r="G2239" s="3">
        <v>14</v>
      </c>
      <c r="H2239" s="1">
        <v>1269479.42</v>
      </c>
      <c r="I2239" s="1">
        <v>0</v>
      </c>
      <c r="J2239" s="3" t="str">
        <f t="shared" si="68"/>
        <v>&gt;500 000</v>
      </c>
      <c r="K2239" t="str">
        <f t="shared" si="69"/>
        <v>0</v>
      </c>
    </row>
    <row r="2240" spans="1:11" x14ac:dyDescent="0.25">
      <c r="A2240" s="4">
        <v>44621</v>
      </c>
      <c r="B2240" t="s">
        <v>14</v>
      </c>
      <c r="C2240" t="s">
        <v>13</v>
      </c>
      <c r="D2240" s="1">
        <v>2</v>
      </c>
      <c r="E2240" s="2">
        <v>8</v>
      </c>
      <c r="F2240" t="s">
        <v>12</v>
      </c>
      <c r="G2240" s="3">
        <v>30</v>
      </c>
      <c r="H2240" s="1">
        <v>12094841.76</v>
      </c>
      <c r="I2240" s="1">
        <v>0</v>
      </c>
      <c r="J2240" s="3" t="str">
        <f t="shared" si="68"/>
        <v>&gt;500 000</v>
      </c>
      <c r="K2240" t="str">
        <f t="shared" si="69"/>
        <v>0</v>
      </c>
    </row>
    <row r="2241" spans="1:11" x14ac:dyDescent="0.25">
      <c r="A2241" s="4">
        <v>44621</v>
      </c>
      <c r="B2241" t="s">
        <v>14</v>
      </c>
      <c r="C2241" t="s">
        <v>13</v>
      </c>
      <c r="D2241" s="1">
        <v>3</v>
      </c>
      <c r="E2241" s="2">
        <v>8</v>
      </c>
      <c r="F2241" t="s">
        <v>12</v>
      </c>
      <c r="G2241" s="3">
        <v>21</v>
      </c>
      <c r="H2241" s="1">
        <v>7338259.9100000001</v>
      </c>
      <c r="I2241" s="1">
        <v>0</v>
      </c>
      <c r="J2241" s="3" t="str">
        <f t="shared" si="68"/>
        <v>&gt;500 000</v>
      </c>
      <c r="K2241" t="str">
        <f t="shared" si="69"/>
        <v>0</v>
      </c>
    </row>
    <row r="2242" spans="1:11" x14ac:dyDescent="0.25">
      <c r="A2242" s="4">
        <v>44621</v>
      </c>
      <c r="B2242" t="s">
        <v>14</v>
      </c>
      <c r="C2242" t="s">
        <v>13</v>
      </c>
      <c r="D2242" s="1">
        <v>4</v>
      </c>
      <c r="E2242" s="2">
        <v>8</v>
      </c>
      <c r="F2242" t="s">
        <v>12</v>
      </c>
      <c r="G2242" s="3">
        <v>78</v>
      </c>
      <c r="H2242" s="1">
        <v>36188506.469999999</v>
      </c>
      <c r="I2242" s="1">
        <v>0</v>
      </c>
      <c r="J2242" s="3" t="str">
        <f t="shared" si="68"/>
        <v>&gt;500 000</v>
      </c>
      <c r="K2242" t="str">
        <f t="shared" si="69"/>
        <v>0</v>
      </c>
    </row>
    <row r="2243" spans="1:11" x14ac:dyDescent="0.25">
      <c r="A2243" s="4">
        <v>44652</v>
      </c>
      <c r="B2243" t="s">
        <v>14</v>
      </c>
      <c r="C2243" t="s">
        <v>10</v>
      </c>
      <c r="D2243" s="1">
        <v>2</v>
      </c>
      <c r="E2243" s="2">
        <v>8</v>
      </c>
      <c r="F2243" t="s">
        <v>12</v>
      </c>
      <c r="G2243" s="3">
        <v>4</v>
      </c>
      <c r="H2243" s="1">
        <v>198325.65</v>
      </c>
      <c r="I2243" s="1">
        <v>0</v>
      </c>
      <c r="J2243" s="3" t="str">
        <f t="shared" si="68"/>
        <v>Между 100 000 и 500 000</v>
      </c>
      <c r="K2243" t="str">
        <f t="shared" si="69"/>
        <v>0</v>
      </c>
    </row>
    <row r="2244" spans="1:11" x14ac:dyDescent="0.25">
      <c r="A2244" s="4">
        <v>44652</v>
      </c>
      <c r="B2244" t="s">
        <v>14</v>
      </c>
      <c r="C2244" t="s">
        <v>10</v>
      </c>
      <c r="D2244" s="1">
        <v>2</v>
      </c>
      <c r="E2244" s="2">
        <v>8</v>
      </c>
      <c r="F2244" t="s">
        <v>11</v>
      </c>
      <c r="G2244" s="3">
        <v>1</v>
      </c>
      <c r="H2244" s="1">
        <v>2146.06</v>
      </c>
      <c r="I2244" s="1">
        <v>0</v>
      </c>
      <c r="J2244" s="3" t="str">
        <f t="shared" ref="J2244:J2307" si="70">IF(H2244&lt;1000,"&lt;1000",IF(AND(H2244&gt;1000,H2244&lt;10000),"Между 1000 и 10 000",IF(AND(H2244&gt;10000,H2244&lt;50000),"Между 10 000 и 50 000",IF(AND(H2244&gt;50000,H2244&lt;100000),"Между 50 000 и 100 000",IF(AND(H2244&gt;100000,H2244&lt;500000),"Между 100 000 и 500 000","&gt;500 000")))))</f>
        <v>Между 1000 и 10 000</v>
      </c>
      <c r="K2244" t="str">
        <f t="shared" ref="K2244:K2307" si="71">IF(I2244=0,"0",IF(I2244&lt;1000,"&lt;1000",IF(AND(I2244&gt;1000,I2244&lt;10000),"Между 1000 и 10 000",IF(AND(I2244&gt;10000,I2244&lt;50000),"Между 10 000 и 50 000",IF(AND(I2244&gt;50000,I2244&lt;100000),"Между 50 000 и 100 000",IF(AND(I2244&gt;100000,I2244&lt;500000),"Между 100 000 и 500 000",IF(AND(I2244&gt;500000,I2244&lt;1000000),"Между 500 000 и 1 000 000","&gt;1 000 000")))))))</f>
        <v>0</v>
      </c>
    </row>
    <row r="2245" spans="1:11" x14ac:dyDescent="0.25">
      <c r="A2245" s="4">
        <v>44652</v>
      </c>
      <c r="B2245" t="s">
        <v>14</v>
      </c>
      <c r="C2245" t="s">
        <v>13</v>
      </c>
      <c r="D2245" s="1">
        <v>1</v>
      </c>
      <c r="E2245" s="2">
        <v>8</v>
      </c>
      <c r="F2245" t="s">
        <v>12</v>
      </c>
      <c r="G2245" s="3">
        <v>19</v>
      </c>
      <c r="H2245" s="1">
        <v>6670223</v>
      </c>
      <c r="I2245" s="1">
        <v>0</v>
      </c>
      <c r="J2245" s="3" t="str">
        <f t="shared" si="70"/>
        <v>&gt;500 000</v>
      </c>
      <c r="K2245" t="str">
        <f t="shared" si="71"/>
        <v>0</v>
      </c>
    </row>
    <row r="2246" spans="1:11" x14ac:dyDescent="0.25">
      <c r="A2246" s="4">
        <v>44652</v>
      </c>
      <c r="B2246" t="s">
        <v>14</v>
      </c>
      <c r="C2246" t="s">
        <v>13</v>
      </c>
      <c r="D2246" s="1">
        <v>2</v>
      </c>
      <c r="E2246" s="2">
        <v>8</v>
      </c>
      <c r="F2246" t="s">
        <v>12</v>
      </c>
      <c r="G2246" s="3">
        <v>33</v>
      </c>
      <c r="H2246" s="1">
        <v>9066749.1600000001</v>
      </c>
      <c r="I2246" s="1">
        <v>0</v>
      </c>
      <c r="J2246" s="3" t="str">
        <f t="shared" si="70"/>
        <v>&gt;500 000</v>
      </c>
      <c r="K2246" t="str">
        <f t="shared" si="71"/>
        <v>0</v>
      </c>
    </row>
    <row r="2247" spans="1:11" x14ac:dyDescent="0.25">
      <c r="A2247" s="4">
        <v>44652</v>
      </c>
      <c r="B2247" t="s">
        <v>14</v>
      </c>
      <c r="C2247" t="s">
        <v>13</v>
      </c>
      <c r="D2247" s="1">
        <v>3</v>
      </c>
      <c r="E2247" s="2">
        <v>8</v>
      </c>
      <c r="F2247" t="s">
        <v>12</v>
      </c>
      <c r="G2247" s="3">
        <v>27</v>
      </c>
      <c r="H2247" s="1">
        <v>11455562</v>
      </c>
      <c r="I2247" s="1">
        <v>0</v>
      </c>
      <c r="J2247" s="3" t="str">
        <f t="shared" si="70"/>
        <v>&gt;500 000</v>
      </c>
      <c r="K2247" t="str">
        <f t="shared" si="71"/>
        <v>0</v>
      </c>
    </row>
    <row r="2248" spans="1:11" x14ac:dyDescent="0.25">
      <c r="A2248" s="4">
        <v>44652</v>
      </c>
      <c r="B2248" t="s">
        <v>14</v>
      </c>
      <c r="C2248" t="s">
        <v>13</v>
      </c>
      <c r="D2248" s="1">
        <v>4</v>
      </c>
      <c r="E2248" s="2">
        <v>8</v>
      </c>
      <c r="F2248" t="s">
        <v>12</v>
      </c>
      <c r="G2248" s="3">
        <v>21</v>
      </c>
      <c r="H2248" s="1">
        <v>7481559.7199999997</v>
      </c>
      <c r="I2248" s="1">
        <v>0</v>
      </c>
      <c r="J2248" s="3" t="str">
        <f t="shared" si="70"/>
        <v>&gt;500 000</v>
      </c>
      <c r="K2248" t="str">
        <f t="shared" si="71"/>
        <v>0</v>
      </c>
    </row>
    <row r="2249" spans="1:11" x14ac:dyDescent="0.25">
      <c r="A2249" s="4">
        <v>44682</v>
      </c>
      <c r="B2249" t="s">
        <v>14</v>
      </c>
      <c r="C2249" t="s">
        <v>10</v>
      </c>
      <c r="D2249" s="1">
        <v>3</v>
      </c>
      <c r="E2249" s="2">
        <v>8</v>
      </c>
      <c r="F2249" t="s">
        <v>12</v>
      </c>
      <c r="G2249" s="3">
        <v>4</v>
      </c>
      <c r="H2249" s="1">
        <v>203002.39</v>
      </c>
      <c r="I2249" s="1">
        <v>0</v>
      </c>
      <c r="J2249" s="3" t="str">
        <f t="shared" si="70"/>
        <v>Между 100 000 и 500 000</v>
      </c>
      <c r="K2249" t="str">
        <f t="shared" si="71"/>
        <v>0</v>
      </c>
    </row>
    <row r="2250" spans="1:11" x14ac:dyDescent="0.25">
      <c r="A2250" s="4">
        <v>44682</v>
      </c>
      <c r="B2250" t="s">
        <v>14</v>
      </c>
      <c r="C2250" t="s">
        <v>10</v>
      </c>
      <c r="D2250" s="1">
        <v>3</v>
      </c>
      <c r="E2250" s="2">
        <v>8</v>
      </c>
      <c r="F2250" t="s">
        <v>11</v>
      </c>
      <c r="G2250" s="3">
        <v>1</v>
      </c>
      <c r="H2250" s="1">
        <v>2203.48</v>
      </c>
      <c r="I2250" s="1">
        <v>0</v>
      </c>
      <c r="J2250" s="3" t="str">
        <f t="shared" si="70"/>
        <v>Между 1000 и 10 000</v>
      </c>
      <c r="K2250" t="str">
        <f t="shared" si="71"/>
        <v>0</v>
      </c>
    </row>
    <row r="2251" spans="1:11" x14ac:dyDescent="0.25">
      <c r="A2251" s="4">
        <v>44682</v>
      </c>
      <c r="B2251" t="s">
        <v>14</v>
      </c>
      <c r="C2251" t="s">
        <v>13</v>
      </c>
      <c r="D2251" s="1">
        <v>1</v>
      </c>
      <c r="E2251" s="2">
        <v>8</v>
      </c>
      <c r="F2251" t="s">
        <v>12</v>
      </c>
      <c r="G2251" s="3">
        <v>4</v>
      </c>
      <c r="H2251" s="1">
        <v>1395351.65</v>
      </c>
      <c r="I2251" s="1">
        <v>0</v>
      </c>
      <c r="J2251" s="3" t="str">
        <f t="shared" si="70"/>
        <v>&gt;500 000</v>
      </c>
      <c r="K2251" t="str">
        <f t="shared" si="71"/>
        <v>0</v>
      </c>
    </row>
    <row r="2252" spans="1:11" x14ac:dyDescent="0.25">
      <c r="A2252" s="4">
        <v>44682</v>
      </c>
      <c r="B2252" t="s">
        <v>14</v>
      </c>
      <c r="C2252" t="s">
        <v>13</v>
      </c>
      <c r="D2252" s="1">
        <v>2</v>
      </c>
      <c r="E2252" s="2">
        <v>8</v>
      </c>
      <c r="F2252" t="s">
        <v>12</v>
      </c>
      <c r="G2252" s="3">
        <v>16</v>
      </c>
      <c r="H2252" s="1">
        <v>5827767.5999999996</v>
      </c>
      <c r="I2252" s="1">
        <v>0</v>
      </c>
      <c r="J2252" s="3" t="str">
        <f t="shared" si="70"/>
        <v>&gt;500 000</v>
      </c>
      <c r="K2252" t="str">
        <f t="shared" si="71"/>
        <v>0</v>
      </c>
    </row>
    <row r="2253" spans="1:11" x14ac:dyDescent="0.25">
      <c r="A2253" s="4">
        <v>44682</v>
      </c>
      <c r="B2253" t="s">
        <v>14</v>
      </c>
      <c r="C2253" t="s">
        <v>13</v>
      </c>
      <c r="D2253" s="1">
        <v>4</v>
      </c>
      <c r="E2253" s="2">
        <v>8</v>
      </c>
      <c r="F2253" t="s">
        <v>12</v>
      </c>
      <c r="G2253" s="3">
        <v>22</v>
      </c>
      <c r="H2253" s="1">
        <v>9087944.5500000007</v>
      </c>
      <c r="I2253" s="1">
        <v>0</v>
      </c>
      <c r="J2253" s="3" t="str">
        <f t="shared" si="70"/>
        <v>&gt;500 000</v>
      </c>
      <c r="K2253" t="str">
        <f t="shared" si="71"/>
        <v>0</v>
      </c>
    </row>
    <row r="2254" spans="1:11" x14ac:dyDescent="0.25">
      <c r="A2254" s="4">
        <v>44713</v>
      </c>
      <c r="B2254" t="s">
        <v>14</v>
      </c>
      <c r="C2254" t="s">
        <v>13</v>
      </c>
      <c r="D2254" s="1">
        <v>1</v>
      </c>
      <c r="E2254" s="2">
        <v>8</v>
      </c>
      <c r="F2254" t="s">
        <v>12</v>
      </c>
      <c r="G2254" s="3">
        <v>37</v>
      </c>
      <c r="H2254" s="1">
        <v>9059524.0600000005</v>
      </c>
      <c r="I2254" s="1">
        <v>0</v>
      </c>
      <c r="J2254" s="3" t="str">
        <f t="shared" si="70"/>
        <v>&gt;500 000</v>
      </c>
      <c r="K2254" t="str">
        <f t="shared" si="71"/>
        <v>0</v>
      </c>
    </row>
    <row r="2255" spans="1:11" x14ac:dyDescent="0.25">
      <c r="A2255" s="4">
        <v>44713</v>
      </c>
      <c r="B2255" t="s">
        <v>14</v>
      </c>
      <c r="C2255" t="s">
        <v>13</v>
      </c>
      <c r="D2255" s="1">
        <v>2</v>
      </c>
      <c r="E2255" s="2">
        <v>8</v>
      </c>
      <c r="F2255" t="s">
        <v>12</v>
      </c>
      <c r="G2255" s="3">
        <v>3</v>
      </c>
      <c r="H2255" s="1">
        <v>1328158.8400000001</v>
      </c>
      <c r="I2255" s="1">
        <v>0</v>
      </c>
      <c r="J2255" s="3" t="str">
        <f t="shared" si="70"/>
        <v>&gt;500 000</v>
      </c>
      <c r="K2255" t="str">
        <f t="shared" si="71"/>
        <v>0</v>
      </c>
    </row>
    <row r="2256" spans="1:11" x14ac:dyDescent="0.25">
      <c r="A2256" s="4">
        <v>44713</v>
      </c>
      <c r="B2256" t="s">
        <v>14</v>
      </c>
      <c r="C2256" t="s">
        <v>13</v>
      </c>
      <c r="D2256" s="1">
        <v>2</v>
      </c>
      <c r="E2256" s="2">
        <v>8</v>
      </c>
      <c r="F2256" t="s">
        <v>11</v>
      </c>
      <c r="G2256" s="3">
        <v>26</v>
      </c>
      <c r="H2256" s="1">
        <v>2445788.14</v>
      </c>
      <c r="I2256" s="1">
        <v>0</v>
      </c>
      <c r="J2256" s="3" t="str">
        <f t="shared" si="70"/>
        <v>&gt;500 000</v>
      </c>
      <c r="K2256" t="str">
        <f t="shared" si="71"/>
        <v>0</v>
      </c>
    </row>
    <row r="2257" spans="1:11" x14ac:dyDescent="0.25">
      <c r="A2257" s="4">
        <v>44713</v>
      </c>
      <c r="B2257" t="s">
        <v>14</v>
      </c>
      <c r="C2257" t="s">
        <v>13</v>
      </c>
      <c r="D2257" s="1">
        <v>3</v>
      </c>
      <c r="E2257" s="2">
        <v>8</v>
      </c>
      <c r="F2257" t="s">
        <v>12</v>
      </c>
      <c r="G2257" s="3">
        <v>15</v>
      </c>
      <c r="H2257" s="1">
        <v>5372840.1500000004</v>
      </c>
      <c r="I2257" s="1">
        <v>0</v>
      </c>
      <c r="J2257" s="3" t="str">
        <f t="shared" si="70"/>
        <v>&gt;500 000</v>
      </c>
      <c r="K2257" t="str">
        <f t="shared" si="71"/>
        <v>0</v>
      </c>
    </row>
    <row r="2258" spans="1:11" x14ac:dyDescent="0.25">
      <c r="A2258" s="4">
        <v>44743</v>
      </c>
      <c r="B2258" t="s">
        <v>14</v>
      </c>
      <c r="C2258" t="s">
        <v>13</v>
      </c>
      <c r="D2258" s="1">
        <v>1</v>
      </c>
      <c r="E2258" s="2">
        <v>8</v>
      </c>
      <c r="F2258" t="s">
        <v>12</v>
      </c>
      <c r="G2258" s="3">
        <v>21</v>
      </c>
      <c r="H2258" s="1">
        <v>7017482.25</v>
      </c>
      <c r="I2258" s="1">
        <v>0</v>
      </c>
      <c r="J2258" s="3" t="str">
        <f t="shared" si="70"/>
        <v>&gt;500 000</v>
      </c>
      <c r="K2258" t="str">
        <f t="shared" si="71"/>
        <v>0</v>
      </c>
    </row>
    <row r="2259" spans="1:11" x14ac:dyDescent="0.25">
      <c r="A2259" s="4">
        <v>44743</v>
      </c>
      <c r="B2259" t="s">
        <v>14</v>
      </c>
      <c r="C2259" t="s">
        <v>13</v>
      </c>
      <c r="D2259" s="1">
        <v>3</v>
      </c>
      <c r="E2259" s="2">
        <v>8</v>
      </c>
      <c r="F2259" t="s">
        <v>12</v>
      </c>
      <c r="G2259" s="3">
        <v>3</v>
      </c>
      <c r="H2259" s="1">
        <v>1353518.33</v>
      </c>
      <c r="I2259" s="1">
        <v>0</v>
      </c>
      <c r="J2259" s="3" t="str">
        <f t="shared" si="70"/>
        <v>&gt;500 000</v>
      </c>
      <c r="K2259" t="str">
        <f t="shared" si="71"/>
        <v>0</v>
      </c>
    </row>
    <row r="2260" spans="1:11" x14ac:dyDescent="0.25">
      <c r="A2260" s="4">
        <v>44743</v>
      </c>
      <c r="B2260" t="s">
        <v>14</v>
      </c>
      <c r="C2260" t="s">
        <v>13</v>
      </c>
      <c r="D2260" s="1">
        <v>4</v>
      </c>
      <c r="E2260" s="2">
        <v>8</v>
      </c>
      <c r="F2260" t="s">
        <v>12</v>
      </c>
      <c r="G2260" s="3">
        <v>14</v>
      </c>
      <c r="H2260" s="1">
        <v>4778737.5199999996</v>
      </c>
      <c r="I2260" s="1">
        <v>0</v>
      </c>
      <c r="J2260" s="3" t="str">
        <f t="shared" si="70"/>
        <v>&gt;500 000</v>
      </c>
      <c r="K2260" t="str">
        <f t="shared" si="71"/>
        <v>0</v>
      </c>
    </row>
    <row r="2261" spans="1:11" x14ac:dyDescent="0.25">
      <c r="A2261" s="4">
        <v>44774</v>
      </c>
      <c r="B2261" t="s">
        <v>14</v>
      </c>
      <c r="C2261" t="s">
        <v>10</v>
      </c>
      <c r="D2261" s="1">
        <v>1</v>
      </c>
      <c r="E2261" s="2">
        <v>8</v>
      </c>
      <c r="F2261" t="s">
        <v>12</v>
      </c>
      <c r="G2261" s="3">
        <v>1</v>
      </c>
      <c r="H2261" s="1">
        <v>436526.38</v>
      </c>
      <c r="I2261" s="1">
        <v>0</v>
      </c>
      <c r="J2261" s="3" t="str">
        <f t="shared" si="70"/>
        <v>Между 100 000 и 500 000</v>
      </c>
      <c r="K2261" t="str">
        <f t="shared" si="71"/>
        <v>0</v>
      </c>
    </row>
    <row r="2262" spans="1:11" x14ac:dyDescent="0.25">
      <c r="A2262" s="4">
        <v>44774</v>
      </c>
      <c r="B2262" t="s">
        <v>14</v>
      </c>
      <c r="C2262" t="s">
        <v>13</v>
      </c>
      <c r="D2262" s="1">
        <v>4</v>
      </c>
      <c r="E2262" s="2">
        <v>8</v>
      </c>
      <c r="F2262" t="s">
        <v>12</v>
      </c>
      <c r="G2262" s="3">
        <v>3</v>
      </c>
      <c r="H2262" s="1">
        <v>1380916.19</v>
      </c>
      <c r="I2262" s="1">
        <v>0</v>
      </c>
      <c r="J2262" s="3" t="str">
        <f t="shared" si="70"/>
        <v>&gt;500 000</v>
      </c>
      <c r="K2262" t="str">
        <f t="shared" si="71"/>
        <v>0</v>
      </c>
    </row>
    <row r="2263" spans="1:11" x14ac:dyDescent="0.25">
      <c r="A2263" s="4">
        <v>44774</v>
      </c>
      <c r="B2263" t="s">
        <v>14</v>
      </c>
      <c r="C2263" t="s">
        <v>13</v>
      </c>
      <c r="D2263" s="1">
        <v>4</v>
      </c>
      <c r="E2263" s="2">
        <v>8</v>
      </c>
      <c r="F2263" t="s">
        <v>11</v>
      </c>
      <c r="G2263" s="3">
        <v>22</v>
      </c>
      <c r="H2263" s="1">
        <v>1744535.48</v>
      </c>
      <c r="I2263" s="1">
        <v>0</v>
      </c>
      <c r="J2263" s="3" t="str">
        <f t="shared" si="70"/>
        <v>&gt;500 000</v>
      </c>
      <c r="K2263" t="str">
        <f t="shared" si="71"/>
        <v>0</v>
      </c>
    </row>
    <row r="2264" spans="1:11" x14ac:dyDescent="0.25">
      <c r="A2264" s="4">
        <v>44805</v>
      </c>
      <c r="B2264" t="s">
        <v>14</v>
      </c>
      <c r="C2264" t="s">
        <v>10</v>
      </c>
      <c r="D2264" s="1">
        <v>1</v>
      </c>
      <c r="E2264" s="2">
        <v>8</v>
      </c>
      <c r="F2264" t="s">
        <v>12</v>
      </c>
      <c r="G2264" s="3">
        <v>3</v>
      </c>
      <c r="H2264" s="1">
        <v>408309.44</v>
      </c>
      <c r="I2264" s="1">
        <v>0</v>
      </c>
      <c r="J2264" s="3" t="str">
        <f t="shared" si="70"/>
        <v>Между 100 000 и 500 000</v>
      </c>
      <c r="K2264" t="str">
        <f t="shared" si="71"/>
        <v>0</v>
      </c>
    </row>
    <row r="2265" spans="1:11" x14ac:dyDescent="0.25">
      <c r="A2265" s="4">
        <v>44805</v>
      </c>
      <c r="B2265" t="s">
        <v>14</v>
      </c>
      <c r="C2265" t="s">
        <v>10</v>
      </c>
      <c r="D2265" s="1">
        <v>1</v>
      </c>
      <c r="E2265" s="2">
        <v>8</v>
      </c>
      <c r="F2265" t="s">
        <v>11</v>
      </c>
      <c r="G2265" s="3">
        <v>1</v>
      </c>
      <c r="H2265" s="1">
        <v>63558.49</v>
      </c>
      <c r="I2265" s="1">
        <v>0</v>
      </c>
      <c r="J2265" s="3" t="str">
        <f t="shared" si="70"/>
        <v>Между 50 000 и 100 000</v>
      </c>
      <c r="K2265" t="str">
        <f t="shared" si="71"/>
        <v>0</v>
      </c>
    </row>
    <row r="2266" spans="1:11" x14ac:dyDescent="0.25">
      <c r="A2266" s="4">
        <v>44805</v>
      </c>
      <c r="B2266" t="s">
        <v>14</v>
      </c>
      <c r="C2266" t="s">
        <v>10</v>
      </c>
      <c r="D2266" s="1">
        <v>2</v>
      </c>
      <c r="E2266" s="2">
        <v>8</v>
      </c>
      <c r="F2266" t="s">
        <v>12</v>
      </c>
      <c r="G2266" s="3">
        <v>1</v>
      </c>
      <c r="H2266" s="1">
        <v>444592.22</v>
      </c>
      <c r="I2266" s="1">
        <v>0</v>
      </c>
      <c r="J2266" s="3" t="str">
        <f t="shared" si="70"/>
        <v>Между 100 000 и 500 000</v>
      </c>
      <c r="K2266" t="str">
        <f t="shared" si="71"/>
        <v>0</v>
      </c>
    </row>
    <row r="2267" spans="1:11" x14ac:dyDescent="0.25">
      <c r="A2267" s="4">
        <v>44805</v>
      </c>
      <c r="B2267" t="s">
        <v>14</v>
      </c>
      <c r="C2267" t="s">
        <v>13</v>
      </c>
      <c r="D2267" s="1">
        <v>1</v>
      </c>
      <c r="E2267" s="2">
        <v>8</v>
      </c>
      <c r="F2267" t="s">
        <v>12</v>
      </c>
      <c r="G2267" s="3">
        <v>31</v>
      </c>
      <c r="H2267" s="1">
        <v>10166469.32</v>
      </c>
      <c r="I2267" s="1">
        <v>0</v>
      </c>
      <c r="J2267" s="3" t="str">
        <f t="shared" si="70"/>
        <v>&gt;500 000</v>
      </c>
      <c r="K2267" t="str">
        <f t="shared" si="71"/>
        <v>0</v>
      </c>
    </row>
    <row r="2268" spans="1:11" x14ac:dyDescent="0.25">
      <c r="A2268" s="4">
        <v>44805</v>
      </c>
      <c r="B2268" t="s">
        <v>14</v>
      </c>
      <c r="C2268" t="s">
        <v>13</v>
      </c>
      <c r="D2268" s="1">
        <v>3</v>
      </c>
      <c r="E2268" s="2">
        <v>8</v>
      </c>
      <c r="F2268" t="s">
        <v>12</v>
      </c>
      <c r="G2268" s="3">
        <v>17</v>
      </c>
      <c r="H2268" s="1">
        <v>6516542.1699999999</v>
      </c>
      <c r="I2268" s="1">
        <v>0</v>
      </c>
      <c r="J2268" s="3" t="str">
        <f t="shared" si="70"/>
        <v>&gt;500 000</v>
      </c>
      <c r="K2268" t="str">
        <f t="shared" si="71"/>
        <v>0</v>
      </c>
    </row>
    <row r="2269" spans="1:11" x14ac:dyDescent="0.25">
      <c r="A2269" s="4">
        <v>44835</v>
      </c>
      <c r="B2269" t="s">
        <v>14</v>
      </c>
      <c r="C2269" t="s">
        <v>10</v>
      </c>
      <c r="D2269" s="1">
        <v>2</v>
      </c>
      <c r="E2269" s="2">
        <v>8</v>
      </c>
      <c r="F2269" t="s">
        <v>12</v>
      </c>
      <c r="G2269" s="3">
        <v>3</v>
      </c>
      <c r="H2269" s="1">
        <v>416217.87</v>
      </c>
      <c r="I2269" s="1">
        <v>0</v>
      </c>
      <c r="J2269" s="3" t="str">
        <f t="shared" si="70"/>
        <v>Между 100 000 и 500 000</v>
      </c>
      <c r="K2269" t="str">
        <f t="shared" si="71"/>
        <v>0</v>
      </c>
    </row>
    <row r="2270" spans="1:11" x14ac:dyDescent="0.25">
      <c r="A2270" s="4">
        <v>44835</v>
      </c>
      <c r="B2270" t="s">
        <v>14</v>
      </c>
      <c r="C2270" t="s">
        <v>10</v>
      </c>
      <c r="D2270" s="1">
        <v>2</v>
      </c>
      <c r="E2270" s="2">
        <v>8</v>
      </c>
      <c r="F2270" t="s">
        <v>11</v>
      </c>
      <c r="G2270" s="3">
        <v>1</v>
      </c>
      <c r="H2270" s="1">
        <v>65399.96</v>
      </c>
      <c r="I2270" s="1">
        <v>0</v>
      </c>
      <c r="J2270" s="3" t="str">
        <f t="shared" si="70"/>
        <v>Между 50 000 и 100 000</v>
      </c>
      <c r="K2270" t="str">
        <f t="shared" si="71"/>
        <v>0</v>
      </c>
    </row>
    <row r="2271" spans="1:11" x14ac:dyDescent="0.25">
      <c r="A2271" s="4">
        <v>44835</v>
      </c>
      <c r="B2271" t="s">
        <v>14</v>
      </c>
      <c r="C2271" t="s">
        <v>10</v>
      </c>
      <c r="D2271" s="1">
        <v>3</v>
      </c>
      <c r="E2271" s="2">
        <v>8</v>
      </c>
      <c r="F2271" t="s">
        <v>12</v>
      </c>
      <c r="G2271" s="3">
        <v>1</v>
      </c>
      <c r="H2271" s="1">
        <v>452693.51</v>
      </c>
      <c r="I2271" s="1">
        <v>0</v>
      </c>
      <c r="J2271" s="3" t="str">
        <f t="shared" si="70"/>
        <v>Между 100 000 и 500 000</v>
      </c>
      <c r="K2271" t="str">
        <f t="shared" si="71"/>
        <v>0</v>
      </c>
    </row>
    <row r="2272" spans="1:11" x14ac:dyDescent="0.25">
      <c r="A2272" s="4">
        <v>44835</v>
      </c>
      <c r="B2272" t="s">
        <v>14</v>
      </c>
      <c r="C2272" t="s">
        <v>13</v>
      </c>
      <c r="D2272" s="1">
        <v>2</v>
      </c>
      <c r="E2272" s="2">
        <v>8</v>
      </c>
      <c r="F2272" t="s">
        <v>12</v>
      </c>
      <c r="G2272" s="3">
        <v>29</v>
      </c>
      <c r="H2272" s="1">
        <v>9899633.5999999996</v>
      </c>
      <c r="I2272" s="1">
        <v>0</v>
      </c>
      <c r="J2272" s="3" t="str">
        <f t="shared" si="70"/>
        <v>&gt;500 000</v>
      </c>
      <c r="K2272" t="str">
        <f t="shared" si="71"/>
        <v>0</v>
      </c>
    </row>
    <row r="2273" spans="1:11" x14ac:dyDescent="0.25">
      <c r="A2273" s="4">
        <v>44835</v>
      </c>
      <c r="B2273" t="s">
        <v>14</v>
      </c>
      <c r="C2273" t="s">
        <v>13</v>
      </c>
      <c r="D2273" s="1">
        <v>3</v>
      </c>
      <c r="E2273" s="2">
        <v>8</v>
      </c>
      <c r="F2273" t="s">
        <v>12</v>
      </c>
      <c r="G2273" s="3">
        <v>27</v>
      </c>
      <c r="H2273" s="1">
        <v>9165617.1199999992</v>
      </c>
      <c r="I2273" s="1">
        <v>0</v>
      </c>
      <c r="J2273" s="3" t="str">
        <f t="shared" si="70"/>
        <v>&gt;500 000</v>
      </c>
      <c r="K2273" t="str">
        <f t="shared" si="71"/>
        <v>0</v>
      </c>
    </row>
    <row r="2274" spans="1:11" x14ac:dyDescent="0.25">
      <c r="A2274" s="4">
        <v>44866</v>
      </c>
      <c r="B2274" t="s">
        <v>14</v>
      </c>
      <c r="C2274" t="s">
        <v>13</v>
      </c>
      <c r="D2274" s="1">
        <v>1</v>
      </c>
      <c r="E2274" s="2">
        <v>8</v>
      </c>
      <c r="F2274" t="s">
        <v>12</v>
      </c>
      <c r="G2274" s="3">
        <v>34</v>
      </c>
      <c r="H2274" s="1">
        <v>8138640.04</v>
      </c>
      <c r="I2274" s="1">
        <v>0</v>
      </c>
      <c r="J2274" s="3" t="str">
        <f t="shared" si="70"/>
        <v>&gt;500 000</v>
      </c>
      <c r="K2274" t="str">
        <f t="shared" si="71"/>
        <v>0</v>
      </c>
    </row>
    <row r="2275" spans="1:11" x14ac:dyDescent="0.25">
      <c r="A2275" s="4">
        <v>44866</v>
      </c>
      <c r="B2275" t="s">
        <v>14</v>
      </c>
      <c r="C2275" t="s">
        <v>13</v>
      </c>
      <c r="D2275" s="1">
        <v>4</v>
      </c>
      <c r="E2275" s="2">
        <v>8</v>
      </c>
      <c r="F2275" t="s">
        <v>12</v>
      </c>
      <c r="G2275" s="3">
        <v>26</v>
      </c>
      <c r="H2275" s="1">
        <v>8847732.3300000001</v>
      </c>
      <c r="I2275" s="1">
        <v>0</v>
      </c>
      <c r="J2275" s="3" t="str">
        <f t="shared" si="70"/>
        <v>&gt;500 000</v>
      </c>
      <c r="K2275" t="str">
        <f t="shared" si="71"/>
        <v>0</v>
      </c>
    </row>
    <row r="2276" spans="1:11" x14ac:dyDescent="0.25">
      <c r="A2276" s="4">
        <v>44866</v>
      </c>
      <c r="B2276" t="s">
        <v>14</v>
      </c>
      <c r="C2276" t="s">
        <v>13</v>
      </c>
      <c r="D2276" s="1">
        <v>4</v>
      </c>
      <c r="E2276" s="2">
        <v>8</v>
      </c>
      <c r="F2276" t="s">
        <v>11</v>
      </c>
      <c r="G2276" s="3">
        <v>170</v>
      </c>
      <c r="H2276" s="1">
        <v>13233277.33</v>
      </c>
      <c r="I2276" s="1">
        <v>0</v>
      </c>
      <c r="J2276" s="3" t="str">
        <f t="shared" si="70"/>
        <v>&gt;500 000</v>
      </c>
      <c r="K2276" t="str">
        <f t="shared" si="71"/>
        <v>0</v>
      </c>
    </row>
    <row r="2277" spans="1:11" x14ac:dyDescent="0.25">
      <c r="A2277" s="4">
        <v>44896</v>
      </c>
      <c r="B2277" t="s">
        <v>14</v>
      </c>
      <c r="C2277" t="s">
        <v>10</v>
      </c>
      <c r="D2277" s="1">
        <v>1</v>
      </c>
      <c r="E2277" s="2">
        <v>8</v>
      </c>
      <c r="F2277" t="s">
        <v>12</v>
      </c>
      <c r="G2277" s="3">
        <v>9</v>
      </c>
      <c r="H2277" s="1">
        <v>1123042.23</v>
      </c>
      <c r="I2277" s="1">
        <v>0</v>
      </c>
      <c r="J2277" s="3" t="str">
        <f t="shared" si="70"/>
        <v>&gt;500 000</v>
      </c>
      <c r="K2277" t="str">
        <f t="shared" si="71"/>
        <v>0</v>
      </c>
    </row>
    <row r="2278" spans="1:11" x14ac:dyDescent="0.25">
      <c r="A2278" s="4">
        <v>44896</v>
      </c>
      <c r="B2278" t="s">
        <v>14</v>
      </c>
      <c r="C2278" t="s">
        <v>13</v>
      </c>
      <c r="D2278" s="1">
        <v>1</v>
      </c>
      <c r="E2278" s="2">
        <v>8</v>
      </c>
      <c r="F2278" t="s">
        <v>12</v>
      </c>
      <c r="G2278" s="3">
        <v>12</v>
      </c>
      <c r="H2278" s="1">
        <v>4823238.3099999996</v>
      </c>
      <c r="I2278" s="1">
        <v>0</v>
      </c>
      <c r="J2278" s="3" t="str">
        <f t="shared" si="70"/>
        <v>&gt;500 000</v>
      </c>
      <c r="K2278" t="str">
        <f t="shared" si="71"/>
        <v>0</v>
      </c>
    </row>
    <row r="2279" spans="1:11" x14ac:dyDescent="0.25">
      <c r="A2279" s="4">
        <v>44896</v>
      </c>
      <c r="B2279" t="s">
        <v>14</v>
      </c>
      <c r="C2279" t="s">
        <v>13</v>
      </c>
      <c r="D2279" s="1">
        <v>3</v>
      </c>
      <c r="E2279" s="2">
        <v>8</v>
      </c>
      <c r="F2279" t="s">
        <v>12</v>
      </c>
      <c r="G2279" s="3">
        <v>42</v>
      </c>
      <c r="H2279" s="1">
        <v>8613582.2200000007</v>
      </c>
      <c r="I2279" s="1">
        <v>0</v>
      </c>
      <c r="J2279" s="3" t="str">
        <f t="shared" si="70"/>
        <v>&gt;500 000</v>
      </c>
      <c r="K2279" t="str">
        <f t="shared" si="71"/>
        <v>0</v>
      </c>
    </row>
    <row r="2280" spans="1:11" x14ac:dyDescent="0.25">
      <c r="A2280" s="4">
        <v>44896</v>
      </c>
      <c r="B2280" t="s">
        <v>14</v>
      </c>
      <c r="C2280" t="s">
        <v>13</v>
      </c>
      <c r="D2280" s="1">
        <v>3</v>
      </c>
      <c r="E2280" s="2">
        <v>8</v>
      </c>
      <c r="F2280" t="s">
        <v>11</v>
      </c>
      <c r="G2280" s="3">
        <v>70</v>
      </c>
      <c r="H2280" s="1">
        <v>6262550.0700000003</v>
      </c>
      <c r="I2280" s="1">
        <v>0</v>
      </c>
      <c r="J2280" s="3" t="str">
        <f t="shared" si="70"/>
        <v>&gt;500 000</v>
      </c>
      <c r="K2280" t="str">
        <f t="shared" si="71"/>
        <v>0</v>
      </c>
    </row>
    <row r="2281" spans="1:11" x14ac:dyDescent="0.25">
      <c r="A2281" s="4">
        <v>44927</v>
      </c>
      <c r="B2281" t="s">
        <v>14</v>
      </c>
      <c r="C2281" t="s">
        <v>10</v>
      </c>
      <c r="D2281" s="1">
        <v>2</v>
      </c>
      <c r="E2281" s="2">
        <v>8</v>
      </c>
      <c r="F2281" t="s">
        <v>12</v>
      </c>
      <c r="G2281" s="3">
        <v>9</v>
      </c>
      <c r="H2281" s="1">
        <v>1146925.77</v>
      </c>
      <c r="I2281" s="1">
        <v>0</v>
      </c>
      <c r="J2281" s="3" t="str">
        <f t="shared" si="70"/>
        <v>&gt;500 000</v>
      </c>
      <c r="K2281" t="str">
        <f t="shared" si="71"/>
        <v>0</v>
      </c>
    </row>
    <row r="2282" spans="1:11" x14ac:dyDescent="0.25">
      <c r="A2282" s="4">
        <v>44927</v>
      </c>
      <c r="B2282" t="s">
        <v>14</v>
      </c>
      <c r="C2282" t="s">
        <v>13</v>
      </c>
      <c r="D2282" s="1">
        <v>1</v>
      </c>
      <c r="E2282" s="2">
        <v>8</v>
      </c>
      <c r="F2282" t="s">
        <v>12</v>
      </c>
      <c r="G2282" s="3">
        <v>63</v>
      </c>
      <c r="H2282" s="1">
        <v>20246897.129999999</v>
      </c>
      <c r="I2282" s="1">
        <v>0</v>
      </c>
      <c r="J2282" s="3" t="str">
        <f t="shared" si="70"/>
        <v>&gt;500 000</v>
      </c>
      <c r="K2282" t="str">
        <f t="shared" si="71"/>
        <v>0</v>
      </c>
    </row>
    <row r="2283" spans="1:11" x14ac:dyDescent="0.25">
      <c r="A2283" s="4">
        <v>44927</v>
      </c>
      <c r="B2283" t="s">
        <v>14</v>
      </c>
      <c r="C2283" t="s">
        <v>13</v>
      </c>
      <c r="D2283" s="1">
        <v>2</v>
      </c>
      <c r="E2283" s="2">
        <v>8</v>
      </c>
      <c r="F2283" t="s">
        <v>12</v>
      </c>
      <c r="G2283" s="3">
        <v>12</v>
      </c>
      <c r="H2283" s="1">
        <v>4918571.78</v>
      </c>
      <c r="I2283" s="1">
        <v>0</v>
      </c>
      <c r="J2283" s="3" t="str">
        <f t="shared" si="70"/>
        <v>&gt;500 000</v>
      </c>
      <c r="K2283" t="str">
        <f t="shared" si="71"/>
        <v>0</v>
      </c>
    </row>
    <row r="2284" spans="1:11" x14ac:dyDescent="0.25">
      <c r="A2284" s="4">
        <v>44927</v>
      </c>
      <c r="B2284" t="s">
        <v>14</v>
      </c>
      <c r="C2284" t="s">
        <v>13</v>
      </c>
      <c r="D2284" s="1">
        <v>4</v>
      </c>
      <c r="E2284" s="2">
        <v>8</v>
      </c>
      <c r="F2284" t="s">
        <v>12</v>
      </c>
      <c r="G2284" s="3">
        <v>41</v>
      </c>
      <c r="H2284" s="1">
        <v>8753535.1500000004</v>
      </c>
      <c r="I2284" s="1">
        <v>0</v>
      </c>
      <c r="J2284" s="3" t="str">
        <f t="shared" si="70"/>
        <v>&gt;500 000</v>
      </c>
      <c r="K2284" t="str">
        <f t="shared" si="71"/>
        <v>0</v>
      </c>
    </row>
    <row r="2285" spans="1:11" x14ac:dyDescent="0.25">
      <c r="A2285" s="4">
        <v>44958</v>
      </c>
      <c r="B2285" t="s">
        <v>14</v>
      </c>
      <c r="C2285" t="s">
        <v>10</v>
      </c>
      <c r="D2285" s="1">
        <v>2</v>
      </c>
      <c r="E2285" s="2">
        <v>8</v>
      </c>
      <c r="F2285" t="s">
        <v>12</v>
      </c>
      <c r="G2285" s="3">
        <v>20</v>
      </c>
      <c r="H2285" s="1">
        <v>3277947.37</v>
      </c>
      <c r="I2285" s="1">
        <v>0</v>
      </c>
      <c r="J2285" s="3" t="str">
        <f t="shared" si="70"/>
        <v>&gt;500 000</v>
      </c>
      <c r="K2285" t="str">
        <f t="shared" si="71"/>
        <v>0</v>
      </c>
    </row>
    <row r="2286" spans="1:11" x14ac:dyDescent="0.25">
      <c r="A2286" s="4">
        <v>44958</v>
      </c>
      <c r="B2286" t="s">
        <v>14</v>
      </c>
      <c r="C2286" t="s">
        <v>10</v>
      </c>
      <c r="D2286" s="1">
        <v>3</v>
      </c>
      <c r="E2286" s="2">
        <v>8</v>
      </c>
      <c r="F2286" t="s">
        <v>12</v>
      </c>
      <c r="G2286" s="3">
        <v>9</v>
      </c>
      <c r="H2286" s="1">
        <v>1165308.49</v>
      </c>
      <c r="I2286" s="1">
        <v>0</v>
      </c>
      <c r="J2286" s="3" t="str">
        <f t="shared" si="70"/>
        <v>&gt;500 000</v>
      </c>
      <c r="K2286" t="str">
        <f t="shared" si="71"/>
        <v>0</v>
      </c>
    </row>
    <row r="2287" spans="1:11" x14ac:dyDescent="0.25">
      <c r="A2287" s="4">
        <v>44958</v>
      </c>
      <c r="B2287" t="s">
        <v>14</v>
      </c>
      <c r="C2287" t="s">
        <v>10</v>
      </c>
      <c r="D2287" s="1">
        <v>3</v>
      </c>
      <c r="E2287" s="2">
        <v>8</v>
      </c>
      <c r="F2287" t="s">
        <v>11</v>
      </c>
      <c r="G2287" s="3">
        <v>12</v>
      </c>
      <c r="H2287" s="1">
        <v>412213.63</v>
      </c>
      <c r="I2287" s="1">
        <v>0</v>
      </c>
      <c r="J2287" s="3" t="str">
        <f t="shared" si="70"/>
        <v>Между 100 000 и 500 000</v>
      </c>
      <c r="K2287" t="str">
        <f t="shared" si="71"/>
        <v>0</v>
      </c>
    </row>
    <row r="2288" spans="1:11" x14ac:dyDescent="0.25">
      <c r="A2288" s="4">
        <v>44958</v>
      </c>
      <c r="B2288" t="s">
        <v>14</v>
      </c>
      <c r="C2288" t="s">
        <v>13</v>
      </c>
      <c r="D2288" s="1">
        <v>1</v>
      </c>
      <c r="E2288" s="2">
        <v>8</v>
      </c>
      <c r="F2288" t="s">
        <v>12</v>
      </c>
      <c r="G2288" s="3">
        <v>43</v>
      </c>
      <c r="H2288" s="1">
        <v>11642477.310000001</v>
      </c>
      <c r="I2288" s="1">
        <v>0</v>
      </c>
      <c r="J2288" s="3" t="str">
        <f t="shared" si="70"/>
        <v>&gt;500 000</v>
      </c>
      <c r="K2288" t="str">
        <f t="shared" si="71"/>
        <v>0</v>
      </c>
    </row>
    <row r="2289" spans="1:11" x14ac:dyDescent="0.25">
      <c r="A2289" s="4">
        <v>44958</v>
      </c>
      <c r="B2289" t="s">
        <v>14</v>
      </c>
      <c r="C2289" t="s">
        <v>13</v>
      </c>
      <c r="D2289" s="1">
        <v>3</v>
      </c>
      <c r="E2289" s="2">
        <v>8</v>
      </c>
      <c r="F2289" t="s">
        <v>12</v>
      </c>
      <c r="G2289" s="3">
        <v>11</v>
      </c>
      <c r="H2289" s="1">
        <v>4421338.7</v>
      </c>
      <c r="I2289" s="1">
        <v>0</v>
      </c>
      <c r="J2289" s="3" t="str">
        <f t="shared" si="70"/>
        <v>&gt;500 000</v>
      </c>
      <c r="K2289" t="str">
        <f t="shared" si="71"/>
        <v>0</v>
      </c>
    </row>
    <row r="2290" spans="1:11" x14ac:dyDescent="0.25">
      <c r="A2290" s="4">
        <v>44986</v>
      </c>
      <c r="B2290" t="s">
        <v>14</v>
      </c>
      <c r="C2290" t="s">
        <v>13</v>
      </c>
      <c r="D2290" s="1">
        <v>3</v>
      </c>
      <c r="E2290" s="2">
        <v>8</v>
      </c>
      <c r="F2290" t="s">
        <v>11</v>
      </c>
      <c r="G2290" s="3">
        <v>17</v>
      </c>
      <c r="H2290" s="1">
        <v>936254.05</v>
      </c>
      <c r="I2290" s="1">
        <v>0</v>
      </c>
      <c r="J2290" s="3" t="str">
        <f t="shared" si="70"/>
        <v>&gt;500 000</v>
      </c>
      <c r="K2290" t="str">
        <f t="shared" si="71"/>
        <v>0</v>
      </c>
    </row>
    <row r="2291" spans="1:11" x14ac:dyDescent="0.25">
      <c r="A2291" s="4">
        <v>44986</v>
      </c>
      <c r="B2291" t="s">
        <v>14</v>
      </c>
      <c r="C2291" t="s">
        <v>13</v>
      </c>
      <c r="D2291" s="1">
        <v>4</v>
      </c>
      <c r="E2291" s="2">
        <v>8</v>
      </c>
      <c r="F2291" t="s">
        <v>11</v>
      </c>
      <c r="G2291" s="3">
        <v>13</v>
      </c>
      <c r="H2291" s="1">
        <v>1382812.39</v>
      </c>
      <c r="I2291" s="1">
        <v>0</v>
      </c>
      <c r="J2291" s="3" t="str">
        <f t="shared" si="70"/>
        <v>&gt;500 000</v>
      </c>
      <c r="K2291" t="str">
        <f t="shared" si="71"/>
        <v>0</v>
      </c>
    </row>
    <row r="2292" spans="1:11" x14ac:dyDescent="0.25">
      <c r="A2292" s="4">
        <v>45017</v>
      </c>
      <c r="B2292" t="s">
        <v>14</v>
      </c>
      <c r="C2292" t="s">
        <v>10</v>
      </c>
      <c r="D2292" s="1">
        <v>1</v>
      </c>
      <c r="E2292" s="2">
        <v>8</v>
      </c>
      <c r="F2292" t="s">
        <v>11</v>
      </c>
      <c r="G2292" s="3">
        <v>3</v>
      </c>
      <c r="H2292" s="1">
        <v>872699.46</v>
      </c>
      <c r="I2292" s="1">
        <v>0</v>
      </c>
      <c r="J2292" s="3" t="str">
        <f t="shared" si="70"/>
        <v>&gt;500 000</v>
      </c>
      <c r="K2292" t="str">
        <f t="shared" si="71"/>
        <v>0</v>
      </c>
    </row>
    <row r="2293" spans="1:11" x14ac:dyDescent="0.25">
      <c r="A2293" s="4">
        <v>45017</v>
      </c>
      <c r="B2293" t="s">
        <v>14</v>
      </c>
      <c r="C2293" t="s">
        <v>13</v>
      </c>
      <c r="D2293" s="1">
        <v>4</v>
      </c>
      <c r="E2293" s="2">
        <v>8</v>
      </c>
      <c r="F2293" t="s">
        <v>11</v>
      </c>
      <c r="G2293" s="3">
        <v>16</v>
      </c>
      <c r="H2293" s="1">
        <v>808254.83</v>
      </c>
      <c r="I2293" s="1">
        <v>0</v>
      </c>
      <c r="J2293" s="3" t="str">
        <f t="shared" si="70"/>
        <v>&gt;500 000</v>
      </c>
      <c r="K2293" t="str">
        <f t="shared" si="71"/>
        <v>0</v>
      </c>
    </row>
    <row r="2294" spans="1:11" x14ac:dyDescent="0.25">
      <c r="A2294" s="4">
        <v>45047</v>
      </c>
      <c r="B2294" t="s">
        <v>14</v>
      </c>
      <c r="C2294" t="s">
        <v>10</v>
      </c>
      <c r="D2294" s="1">
        <v>2</v>
      </c>
      <c r="E2294" s="2">
        <v>8</v>
      </c>
      <c r="F2294" t="s">
        <v>11</v>
      </c>
      <c r="G2294" s="3">
        <v>2</v>
      </c>
      <c r="H2294" s="1">
        <v>819360.12</v>
      </c>
      <c r="I2294" s="1">
        <v>0</v>
      </c>
      <c r="J2294" s="3" t="str">
        <f t="shared" si="70"/>
        <v>&gt;500 000</v>
      </c>
      <c r="K2294" t="str">
        <f t="shared" si="71"/>
        <v>0</v>
      </c>
    </row>
    <row r="2295" spans="1:11" x14ac:dyDescent="0.25">
      <c r="A2295" s="4">
        <v>45047</v>
      </c>
      <c r="B2295" t="s">
        <v>14</v>
      </c>
      <c r="C2295" t="s">
        <v>13</v>
      </c>
      <c r="D2295" s="1">
        <v>1</v>
      </c>
      <c r="E2295" s="2">
        <v>8</v>
      </c>
      <c r="F2295" t="s">
        <v>12</v>
      </c>
      <c r="G2295" s="3">
        <v>19</v>
      </c>
      <c r="H2295" s="1">
        <v>6214378.6699999999</v>
      </c>
      <c r="I2295" s="1">
        <v>0</v>
      </c>
      <c r="J2295" s="3" t="str">
        <f t="shared" si="70"/>
        <v>&gt;500 000</v>
      </c>
      <c r="K2295" t="str">
        <f t="shared" si="71"/>
        <v>0</v>
      </c>
    </row>
    <row r="2296" spans="1:11" x14ac:dyDescent="0.25">
      <c r="A2296" s="4">
        <v>45047</v>
      </c>
      <c r="B2296" t="s">
        <v>14</v>
      </c>
      <c r="C2296" t="s">
        <v>13</v>
      </c>
      <c r="D2296" s="1">
        <v>3</v>
      </c>
      <c r="E2296" s="2">
        <v>8</v>
      </c>
      <c r="F2296" t="s">
        <v>11</v>
      </c>
      <c r="G2296" s="3">
        <v>37</v>
      </c>
      <c r="H2296" s="1">
        <v>1707581.83</v>
      </c>
      <c r="I2296" s="1">
        <v>0</v>
      </c>
      <c r="J2296" s="3" t="str">
        <f t="shared" si="70"/>
        <v>&gt;500 000</v>
      </c>
      <c r="K2296" t="str">
        <f t="shared" si="71"/>
        <v>0</v>
      </c>
    </row>
    <row r="2297" spans="1:11" x14ac:dyDescent="0.25">
      <c r="A2297" s="4">
        <v>45078</v>
      </c>
      <c r="B2297" t="s">
        <v>14</v>
      </c>
      <c r="C2297" t="s">
        <v>10</v>
      </c>
      <c r="D2297" s="1">
        <v>3</v>
      </c>
      <c r="E2297" s="2">
        <v>8</v>
      </c>
      <c r="F2297" t="s">
        <v>12</v>
      </c>
      <c r="G2297" s="3">
        <v>27</v>
      </c>
      <c r="H2297" s="1">
        <v>4138217.17</v>
      </c>
      <c r="I2297" s="1">
        <v>0</v>
      </c>
      <c r="J2297" s="3" t="str">
        <f t="shared" si="70"/>
        <v>&gt;500 000</v>
      </c>
      <c r="K2297" t="str">
        <f t="shared" si="71"/>
        <v>0</v>
      </c>
    </row>
    <row r="2298" spans="1:11" x14ac:dyDescent="0.25">
      <c r="A2298" s="4">
        <v>45078</v>
      </c>
      <c r="B2298" t="s">
        <v>14</v>
      </c>
      <c r="C2298" t="s">
        <v>10</v>
      </c>
      <c r="D2298" s="1">
        <v>3</v>
      </c>
      <c r="E2298" s="2">
        <v>8</v>
      </c>
      <c r="F2298" t="s">
        <v>11</v>
      </c>
      <c r="G2298" s="3">
        <v>2</v>
      </c>
      <c r="H2298" s="1">
        <v>812443.25</v>
      </c>
      <c r="I2298" s="1">
        <v>0</v>
      </c>
      <c r="J2298" s="3" t="str">
        <f t="shared" si="70"/>
        <v>&gt;500 000</v>
      </c>
      <c r="K2298" t="str">
        <f t="shared" si="71"/>
        <v>0</v>
      </c>
    </row>
    <row r="2299" spans="1:11" x14ac:dyDescent="0.25">
      <c r="A2299" s="4">
        <v>45078</v>
      </c>
      <c r="B2299" t="s">
        <v>14</v>
      </c>
      <c r="C2299" t="s">
        <v>13</v>
      </c>
      <c r="D2299" s="1">
        <v>1</v>
      </c>
      <c r="E2299" s="2">
        <v>8</v>
      </c>
      <c r="F2299" t="s">
        <v>12</v>
      </c>
      <c r="G2299" s="3">
        <v>95</v>
      </c>
      <c r="H2299" s="1">
        <v>42252869.100000001</v>
      </c>
      <c r="I2299" s="1">
        <v>0</v>
      </c>
      <c r="J2299" s="3" t="str">
        <f t="shared" si="70"/>
        <v>&gt;500 000</v>
      </c>
      <c r="K2299" t="str">
        <f t="shared" si="71"/>
        <v>0</v>
      </c>
    </row>
    <row r="2300" spans="1:11" x14ac:dyDescent="0.25">
      <c r="A2300" s="4">
        <v>45078</v>
      </c>
      <c r="B2300" t="s">
        <v>14</v>
      </c>
      <c r="C2300" t="s">
        <v>13</v>
      </c>
      <c r="D2300" s="1">
        <v>2</v>
      </c>
      <c r="E2300" s="2">
        <v>8</v>
      </c>
      <c r="F2300" t="s">
        <v>12</v>
      </c>
      <c r="G2300" s="3">
        <v>18</v>
      </c>
      <c r="H2300" s="1">
        <v>6021665.6399999997</v>
      </c>
      <c r="I2300" s="1">
        <v>0</v>
      </c>
      <c r="J2300" s="3" t="str">
        <f t="shared" si="70"/>
        <v>&gt;500 000</v>
      </c>
      <c r="K2300" t="str">
        <f t="shared" si="71"/>
        <v>0</v>
      </c>
    </row>
    <row r="2301" spans="1:11" x14ac:dyDescent="0.25">
      <c r="A2301" s="4">
        <v>45078</v>
      </c>
      <c r="B2301" t="s">
        <v>14</v>
      </c>
      <c r="C2301" t="s">
        <v>13</v>
      </c>
      <c r="D2301" s="1">
        <v>3</v>
      </c>
      <c r="E2301" s="2">
        <v>8</v>
      </c>
      <c r="F2301" t="s">
        <v>11</v>
      </c>
      <c r="G2301" s="3">
        <v>69</v>
      </c>
      <c r="H2301" s="1">
        <v>6081901.8700000001</v>
      </c>
      <c r="I2301" s="1">
        <v>0</v>
      </c>
      <c r="J2301" s="3" t="str">
        <f t="shared" si="70"/>
        <v>&gt;500 000</v>
      </c>
      <c r="K2301" t="str">
        <f t="shared" si="71"/>
        <v>0</v>
      </c>
    </row>
    <row r="2302" spans="1:11" x14ac:dyDescent="0.25">
      <c r="A2302" s="4">
        <v>45078</v>
      </c>
      <c r="B2302" t="s">
        <v>14</v>
      </c>
      <c r="C2302" t="s">
        <v>13</v>
      </c>
      <c r="D2302" s="1">
        <v>4</v>
      </c>
      <c r="E2302" s="2">
        <v>8</v>
      </c>
      <c r="F2302" t="s">
        <v>11</v>
      </c>
      <c r="G2302" s="3">
        <v>34</v>
      </c>
      <c r="H2302" s="1">
        <v>1706550.58</v>
      </c>
      <c r="I2302" s="1">
        <v>0</v>
      </c>
      <c r="J2302" s="3" t="str">
        <f t="shared" si="70"/>
        <v>&gt;500 000</v>
      </c>
      <c r="K2302" t="str">
        <f t="shared" si="71"/>
        <v>0</v>
      </c>
    </row>
    <row r="2303" spans="1:11" x14ac:dyDescent="0.25">
      <c r="A2303" s="4">
        <v>44562</v>
      </c>
      <c r="B2303" t="s">
        <v>14</v>
      </c>
      <c r="C2303" t="s">
        <v>13</v>
      </c>
      <c r="D2303" s="1">
        <v>2</v>
      </c>
      <c r="E2303" s="2">
        <v>8</v>
      </c>
      <c r="F2303" t="s">
        <v>12</v>
      </c>
      <c r="G2303" s="3">
        <v>87</v>
      </c>
      <c r="H2303" s="1">
        <v>39947572.25</v>
      </c>
      <c r="I2303" s="1">
        <v>0</v>
      </c>
      <c r="J2303" s="3" t="str">
        <f t="shared" si="70"/>
        <v>&gt;500 000</v>
      </c>
      <c r="K2303" t="str">
        <f t="shared" si="71"/>
        <v>0</v>
      </c>
    </row>
    <row r="2304" spans="1:11" x14ac:dyDescent="0.25">
      <c r="A2304" s="4">
        <v>44562</v>
      </c>
      <c r="B2304" t="s">
        <v>14</v>
      </c>
      <c r="C2304" t="s">
        <v>13</v>
      </c>
      <c r="D2304" s="1">
        <v>4</v>
      </c>
      <c r="E2304" s="2">
        <v>9</v>
      </c>
      <c r="F2304" t="s">
        <v>12</v>
      </c>
      <c r="G2304" s="3">
        <v>5</v>
      </c>
      <c r="H2304" s="1">
        <v>1695033.15</v>
      </c>
      <c r="I2304" s="1">
        <v>0</v>
      </c>
      <c r="J2304" s="3" t="str">
        <f t="shared" si="70"/>
        <v>&gt;500 000</v>
      </c>
      <c r="K2304" t="str">
        <f t="shared" si="71"/>
        <v>0</v>
      </c>
    </row>
    <row r="2305" spans="1:11" x14ac:dyDescent="0.25">
      <c r="A2305" s="4">
        <v>44562</v>
      </c>
      <c r="B2305" t="s">
        <v>14</v>
      </c>
      <c r="C2305" t="s">
        <v>13</v>
      </c>
      <c r="D2305" s="1">
        <v>3</v>
      </c>
      <c r="E2305" s="2">
        <v>9</v>
      </c>
      <c r="F2305" t="s">
        <v>12</v>
      </c>
      <c r="G2305" s="3">
        <v>47</v>
      </c>
      <c r="H2305" s="1">
        <v>18089597.010000002</v>
      </c>
      <c r="I2305" s="1">
        <v>0</v>
      </c>
      <c r="J2305" s="3" t="str">
        <f t="shared" si="70"/>
        <v>&gt;500 000</v>
      </c>
      <c r="K2305" t="str">
        <f t="shared" si="71"/>
        <v>0</v>
      </c>
    </row>
    <row r="2306" spans="1:11" x14ac:dyDescent="0.25">
      <c r="A2306" s="4">
        <v>44562</v>
      </c>
      <c r="B2306" t="s">
        <v>14</v>
      </c>
      <c r="C2306" t="s">
        <v>13</v>
      </c>
      <c r="D2306" s="1">
        <v>4</v>
      </c>
      <c r="E2306" s="2">
        <v>9</v>
      </c>
      <c r="F2306" t="s">
        <v>11</v>
      </c>
      <c r="G2306" s="3">
        <v>140</v>
      </c>
      <c r="H2306" s="1">
        <v>10505035.869999999</v>
      </c>
      <c r="I2306" s="1">
        <v>0</v>
      </c>
      <c r="J2306" s="3" t="str">
        <f t="shared" si="70"/>
        <v>&gt;500 000</v>
      </c>
      <c r="K2306" t="str">
        <f t="shared" si="71"/>
        <v>0</v>
      </c>
    </row>
    <row r="2307" spans="1:11" x14ac:dyDescent="0.25">
      <c r="A2307" s="4">
        <v>44593</v>
      </c>
      <c r="B2307" t="s">
        <v>14</v>
      </c>
      <c r="C2307" t="s">
        <v>13</v>
      </c>
      <c r="D2307" s="1">
        <v>1</v>
      </c>
      <c r="E2307" s="2">
        <v>9</v>
      </c>
      <c r="F2307" t="s">
        <v>12</v>
      </c>
      <c r="G2307" s="3">
        <v>47</v>
      </c>
      <c r="H2307" s="1">
        <v>20250570.5</v>
      </c>
      <c r="I2307" s="1">
        <v>0</v>
      </c>
      <c r="J2307" s="3" t="str">
        <f t="shared" si="70"/>
        <v>&gt;500 000</v>
      </c>
      <c r="K2307" t="str">
        <f t="shared" si="71"/>
        <v>0</v>
      </c>
    </row>
    <row r="2308" spans="1:11" x14ac:dyDescent="0.25">
      <c r="A2308" s="4">
        <v>44593</v>
      </c>
      <c r="B2308" t="s">
        <v>14</v>
      </c>
      <c r="C2308" t="s">
        <v>13</v>
      </c>
      <c r="D2308" s="1">
        <v>3</v>
      </c>
      <c r="E2308" s="2">
        <v>9</v>
      </c>
      <c r="F2308" t="s">
        <v>12</v>
      </c>
      <c r="G2308" s="3">
        <v>86</v>
      </c>
      <c r="H2308" s="1">
        <v>35065538.920000002</v>
      </c>
      <c r="I2308" s="1">
        <v>0</v>
      </c>
      <c r="J2308" s="3" t="str">
        <f t="shared" ref="J2308:J2371" si="72">IF(H2308&lt;1000,"&lt;1000",IF(AND(H2308&gt;1000,H2308&lt;10000),"Между 1000 и 10 000",IF(AND(H2308&gt;10000,H2308&lt;50000),"Между 10 000 и 50 000",IF(AND(H2308&gt;50000,H2308&lt;100000),"Между 50 000 и 100 000",IF(AND(H2308&gt;100000,H2308&lt;500000),"Между 100 000 и 500 000","&gt;500 000")))))</f>
        <v>&gt;500 000</v>
      </c>
      <c r="K2308" t="str">
        <f t="shared" ref="K2308:K2371" si="73">IF(I2308=0,"0",IF(I2308&lt;1000,"&lt;1000",IF(AND(I2308&gt;1000,I2308&lt;10000),"Между 1000 и 10 000",IF(AND(I2308&gt;10000,I2308&lt;50000),"Между 10 000 и 50 000",IF(AND(I2308&gt;50000,I2308&lt;100000),"Между 50 000 и 100 000",IF(AND(I2308&gt;100000,I2308&lt;500000),"Между 100 000 и 500 000",IF(AND(I2308&gt;500000,I2308&lt;1000000),"Между 500 000 и 1 000 000","&gt;1 000 000")))))))</f>
        <v>0</v>
      </c>
    </row>
    <row r="2309" spans="1:11" x14ac:dyDescent="0.25">
      <c r="A2309" s="4">
        <v>44593</v>
      </c>
      <c r="B2309" t="s">
        <v>14</v>
      </c>
      <c r="C2309" t="s">
        <v>13</v>
      </c>
      <c r="D2309" s="1">
        <v>4</v>
      </c>
      <c r="E2309" s="2">
        <v>9</v>
      </c>
      <c r="F2309" t="s">
        <v>12</v>
      </c>
      <c r="G2309" s="3">
        <v>43</v>
      </c>
      <c r="H2309" s="1">
        <v>17815380.829999998</v>
      </c>
      <c r="I2309" s="1">
        <v>0</v>
      </c>
      <c r="J2309" s="3" t="str">
        <f t="shared" si="72"/>
        <v>&gt;500 000</v>
      </c>
      <c r="K2309" t="str">
        <f t="shared" si="73"/>
        <v>0</v>
      </c>
    </row>
    <row r="2310" spans="1:11" x14ac:dyDescent="0.25">
      <c r="A2310" s="4">
        <v>44621</v>
      </c>
      <c r="B2310" t="s">
        <v>14</v>
      </c>
      <c r="C2310" t="s">
        <v>13</v>
      </c>
      <c r="D2310" s="1">
        <v>1</v>
      </c>
      <c r="E2310" s="2">
        <v>9</v>
      </c>
      <c r="F2310" t="s">
        <v>12</v>
      </c>
      <c r="G2310" s="3">
        <v>24</v>
      </c>
      <c r="H2310" s="1">
        <v>9570809.9399999995</v>
      </c>
      <c r="I2310" s="1">
        <v>0</v>
      </c>
      <c r="J2310" s="3" t="str">
        <f t="shared" si="72"/>
        <v>&gt;500 000</v>
      </c>
      <c r="K2310" t="str">
        <f t="shared" si="73"/>
        <v>0</v>
      </c>
    </row>
    <row r="2311" spans="1:11" x14ac:dyDescent="0.25">
      <c r="A2311" s="4">
        <v>44621</v>
      </c>
      <c r="B2311" t="s">
        <v>14</v>
      </c>
      <c r="C2311" t="s">
        <v>13</v>
      </c>
      <c r="D2311" s="1">
        <v>2</v>
      </c>
      <c r="E2311" s="2">
        <v>9</v>
      </c>
      <c r="F2311" t="s">
        <v>12</v>
      </c>
      <c r="G2311" s="3">
        <v>44</v>
      </c>
      <c r="H2311" s="1">
        <v>19144327.469999999</v>
      </c>
      <c r="I2311" s="1">
        <v>0</v>
      </c>
      <c r="J2311" s="3" t="str">
        <f t="shared" si="72"/>
        <v>&gt;500 000</v>
      </c>
      <c r="K2311" t="str">
        <f t="shared" si="73"/>
        <v>0</v>
      </c>
    </row>
    <row r="2312" spans="1:11" x14ac:dyDescent="0.25">
      <c r="A2312" s="4">
        <v>44621</v>
      </c>
      <c r="B2312" t="s">
        <v>14</v>
      </c>
      <c r="C2312" t="s">
        <v>13</v>
      </c>
      <c r="D2312" s="1">
        <v>3</v>
      </c>
      <c r="E2312" s="2">
        <v>9</v>
      </c>
      <c r="F2312" t="s">
        <v>12</v>
      </c>
      <c r="G2312" s="3">
        <v>96</v>
      </c>
      <c r="H2312" s="1">
        <v>42181799.369999997</v>
      </c>
      <c r="I2312" s="1">
        <v>0</v>
      </c>
      <c r="J2312" s="3" t="str">
        <f t="shared" si="72"/>
        <v>&gt;500 000</v>
      </c>
      <c r="K2312" t="str">
        <f t="shared" si="73"/>
        <v>0</v>
      </c>
    </row>
    <row r="2313" spans="1:11" x14ac:dyDescent="0.25">
      <c r="A2313" s="4">
        <v>44621</v>
      </c>
      <c r="B2313" t="s">
        <v>14</v>
      </c>
      <c r="C2313" t="s">
        <v>13</v>
      </c>
      <c r="D2313" s="1">
        <v>4</v>
      </c>
      <c r="E2313" s="2">
        <v>9</v>
      </c>
      <c r="F2313" t="s">
        <v>12</v>
      </c>
      <c r="G2313" s="3">
        <v>85</v>
      </c>
      <c r="H2313" s="1">
        <v>35071632.049999997</v>
      </c>
      <c r="I2313" s="1">
        <v>0</v>
      </c>
      <c r="J2313" s="3" t="str">
        <f t="shared" si="72"/>
        <v>&gt;500 000</v>
      </c>
      <c r="K2313" t="str">
        <f t="shared" si="73"/>
        <v>0</v>
      </c>
    </row>
    <row r="2314" spans="1:11" x14ac:dyDescent="0.25">
      <c r="A2314" s="4">
        <v>44652</v>
      </c>
      <c r="B2314" t="s">
        <v>14</v>
      </c>
      <c r="C2314" t="s">
        <v>13</v>
      </c>
      <c r="D2314" s="1">
        <v>1</v>
      </c>
      <c r="E2314" s="2">
        <v>9</v>
      </c>
      <c r="F2314" t="s">
        <v>12</v>
      </c>
      <c r="G2314" s="3">
        <v>34</v>
      </c>
      <c r="H2314" s="1">
        <v>14233563.869999999</v>
      </c>
      <c r="I2314" s="1">
        <v>0</v>
      </c>
      <c r="J2314" s="3" t="str">
        <f t="shared" si="72"/>
        <v>&gt;500 000</v>
      </c>
      <c r="K2314" t="str">
        <f t="shared" si="73"/>
        <v>0</v>
      </c>
    </row>
    <row r="2315" spans="1:11" x14ac:dyDescent="0.25">
      <c r="A2315" s="4">
        <v>44652</v>
      </c>
      <c r="B2315" t="s">
        <v>14</v>
      </c>
      <c r="C2315" t="s">
        <v>13</v>
      </c>
      <c r="D2315" s="1">
        <v>2</v>
      </c>
      <c r="E2315" s="2">
        <v>9</v>
      </c>
      <c r="F2315" t="s">
        <v>12</v>
      </c>
      <c r="G2315" s="3">
        <v>23</v>
      </c>
      <c r="H2315" s="1">
        <v>9214837.8900000006</v>
      </c>
      <c r="I2315" s="1">
        <v>0</v>
      </c>
      <c r="J2315" s="3" t="str">
        <f t="shared" si="72"/>
        <v>&gt;500 000</v>
      </c>
      <c r="K2315" t="str">
        <f t="shared" si="73"/>
        <v>0</v>
      </c>
    </row>
    <row r="2316" spans="1:11" x14ac:dyDescent="0.25">
      <c r="A2316" s="4">
        <v>44652</v>
      </c>
      <c r="B2316" t="s">
        <v>14</v>
      </c>
      <c r="C2316" t="s">
        <v>13</v>
      </c>
      <c r="D2316" s="1">
        <v>3</v>
      </c>
      <c r="E2316" s="2">
        <v>9</v>
      </c>
      <c r="F2316" t="s">
        <v>12</v>
      </c>
      <c r="G2316" s="3">
        <v>42</v>
      </c>
      <c r="H2316" s="1">
        <v>18421844.329999998</v>
      </c>
      <c r="I2316" s="1">
        <v>0</v>
      </c>
      <c r="J2316" s="3" t="str">
        <f t="shared" si="72"/>
        <v>&gt;500 000</v>
      </c>
      <c r="K2316" t="str">
        <f t="shared" si="73"/>
        <v>0</v>
      </c>
    </row>
    <row r="2317" spans="1:11" x14ac:dyDescent="0.25">
      <c r="A2317" s="4">
        <v>44652</v>
      </c>
      <c r="B2317" t="s">
        <v>14</v>
      </c>
      <c r="C2317" t="s">
        <v>13</v>
      </c>
      <c r="D2317" s="1">
        <v>4</v>
      </c>
      <c r="E2317" s="2">
        <v>9</v>
      </c>
      <c r="F2317" t="s">
        <v>12</v>
      </c>
      <c r="G2317" s="3">
        <v>91</v>
      </c>
      <c r="H2317" s="1">
        <v>40499932.909999996</v>
      </c>
      <c r="I2317" s="1">
        <v>0</v>
      </c>
      <c r="J2317" s="3" t="str">
        <f t="shared" si="72"/>
        <v>&gt;500 000</v>
      </c>
      <c r="K2317" t="str">
        <f t="shared" si="73"/>
        <v>0</v>
      </c>
    </row>
    <row r="2318" spans="1:11" x14ac:dyDescent="0.25">
      <c r="A2318" s="4">
        <v>44682</v>
      </c>
      <c r="B2318" t="s">
        <v>14</v>
      </c>
      <c r="C2318" t="s">
        <v>13</v>
      </c>
      <c r="D2318" s="1">
        <v>1</v>
      </c>
      <c r="E2318" s="2">
        <v>9</v>
      </c>
      <c r="F2318" t="s">
        <v>12</v>
      </c>
      <c r="G2318" s="3">
        <v>9</v>
      </c>
      <c r="H2318" s="1">
        <v>2856731.05</v>
      </c>
      <c r="I2318" s="1">
        <v>0</v>
      </c>
      <c r="J2318" s="3" t="str">
        <f t="shared" si="72"/>
        <v>&gt;500 000</v>
      </c>
      <c r="K2318" t="str">
        <f t="shared" si="73"/>
        <v>0</v>
      </c>
    </row>
    <row r="2319" spans="1:11" x14ac:dyDescent="0.25">
      <c r="A2319" s="4">
        <v>44682</v>
      </c>
      <c r="B2319" t="s">
        <v>14</v>
      </c>
      <c r="C2319" t="s">
        <v>13</v>
      </c>
      <c r="D2319" s="1">
        <v>2</v>
      </c>
      <c r="E2319" s="2">
        <v>9</v>
      </c>
      <c r="F2319" t="s">
        <v>12</v>
      </c>
      <c r="G2319" s="3">
        <v>31</v>
      </c>
      <c r="H2319" s="1">
        <v>12824974.109999999</v>
      </c>
      <c r="I2319" s="1">
        <v>0</v>
      </c>
      <c r="J2319" s="3" t="str">
        <f t="shared" si="72"/>
        <v>&gt;500 000</v>
      </c>
      <c r="K2319" t="str">
        <f t="shared" si="73"/>
        <v>0</v>
      </c>
    </row>
    <row r="2320" spans="1:11" x14ac:dyDescent="0.25">
      <c r="A2320" s="4">
        <v>44682</v>
      </c>
      <c r="B2320" t="s">
        <v>14</v>
      </c>
      <c r="C2320" t="s">
        <v>13</v>
      </c>
      <c r="D2320" s="1">
        <v>3</v>
      </c>
      <c r="E2320" s="2">
        <v>9</v>
      </c>
      <c r="F2320" t="s">
        <v>12</v>
      </c>
      <c r="G2320" s="3">
        <v>18</v>
      </c>
      <c r="H2320" s="1">
        <v>7086226.8399999999</v>
      </c>
      <c r="I2320" s="1">
        <v>0</v>
      </c>
      <c r="J2320" s="3" t="str">
        <f t="shared" si="72"/>
        <v>&gt;500 000</v>
      </c>
      <c r="K2320" t="str">
        <f t="shared" si="73"/>
        <v>0</v>
      </c>
    </row>
    <row r="2321" spans="1:11" x14ac:dyDescent="0.25">
      <c r="A2321" s="4">
        <v>44682</v>
      </c>
      <c r="B2321" t="s">
        <v>14</v>
      </c>
      <c r="C2321" t="s">
        <v>13</v>
      </c>
      <c r="D2321" s="1">
        <v>4</v>
      </c>
      <c r="E2321" s="2">
        <v>9</v>
      </c>
      <c r="F2321" t="s">
        <v>12</v>
      </c>
      <c r="G2321" s="3">
        <v>40</v>
      </c>
      <c r="H2321" s="1">
        <v>18023191.620000001</v>
      </c>
      <c r="I2321" s="1">
        <v>0</v>
      </c>
      <c r="J2321" s="3" t="str">
        <f t="shared" si="72"/>
        <v>&gt;500 000</v>
      </c>
      <c r="K2321" t="str">
        <f t="shared" si="73"/>
        <v>0</v>
      </c>
    </row>
    <row r="2322" spans="1:11" x14ac:dyDescent="0.25">
      <c r="A2322" s="4">
        <v>44713</v>
      </c>
      <c r="B2322" t="s">
        <v>14</v>
      </c>
      <c r="C2322" t="s">
        <v>13</v>
      </c>
      <c r="D2322" s="1">
        <v>1</v>
      </c>
      <c r="E2322" s="2">
        <v>9</v>
      </c>
      <c r="F2322" t="s">
        <v>12</v>
      </c>
      <c r="G2322" s="3">
        <v>35</v>
      </c>
      <c r="H2322" s="1">
        <v>11794819.539999999</v>
      </c>
      <c r="I2322" s="1">
        <v>0</v>
      </c>
      <c r="J2322" s="3" t="str">
        <f t="shared" si="72"/>
        <v>&gt;500 000</v>
      </c>
      <c r="K2322" t="str">
        <f t="shared" si="73"/>
        <v>0</v>
      </c>
    </row>
    <row r="2323" spans="1:11" x14ac:dyDescent="0.25">
      <c r="A2323" s="4">
        <v>44713</v>
      </c>
      <c r="B2323" t="s">
        <v>14</v>
      </c>
      <c r="C2323" t="s">
        <v>13</v>
      </c>
      <c r="D2323" s="1">
        <v>2</v>
      </c>
      <c r="E2323" s="2">
        <v>9</v>
      </c>
      <c r="F2323" t="s">
        <v>12</v>
      </c>
      <c r="G2323" s="3">
        <v>8</v>
      </c>
      <c r="H2323" s="1">
        <v>2443897.17</v>
      </c>
      <c r="I2323" s="1">
        <v>0</v>
      </c>
      <c r="J2323" s="3" t="str">
        <f t="shared" si="72"/>
        <v>&gt;500 000</v>
      </c>
      <c r="K2323" t="str">
        <f t="shared" si="73"/>
        <v>0</v>
      </c>
    </row>
    <row r="2324" spans="1:11" x14ac:dyDescent="0.25">
      <c r="A2324" s="4">
        <v>44713</v>
      </c>
      <c r="B2324" t="s">
        <v>14</v>
      </c>
      <c r="C2324" t="s">
        <v>13</v>
      </c>
      <c r="D2324" s="1">
        <v>3</v>
      </c>
      <c r="E2324" s="2">
        <v>9</v>
      </c>
      <c r="F2324" t="s">
        <v>12</v>
      </c>
      <c r="G2324" s="3">
        <v>28</v>
      </c>
      <c r="H2324" s="1">
        <v>11588634.82</v>
      </c>
      <c r="I2324" s="1">
        <v>0</v>
      </c>
      <c r="J2324" s="3" t="str">
        <f t="shared" si="72"/>
        <v>&gt;500 000</v>
      </c>
      <c r="K2324" t="str">
        <f t="shared" si="73"/>
        <v>0</v>
      </c>
    </row>
    <row r="2325" spans="1:11" x14ac:dyDescent="0.25">
      <c r="A2325" s="4">
        <v>44713</v>
      </c>
      <c r="B2325" t="s">
        <v>14</v>
      </c>
      <c r="C2325" t="s">
        <v>13</v>
      </c>
      <c r="D2325" s="1">
        <v>4</v>
      </c>
      <c r="E2325" s="2">
        <v>9</v>
      </c>
      <c r="F2325" t="s">
        <v>12</v>
      </c>
      <c r="G2325" s="3">
        <v>16</v>
      </c>
      <c r="H2325" s="1">
        <v>6028529.5599999996</v>
      </c>
      <c r="I2325" s="1">
        <v>0</v>
      </c>
      <c r="J2325" s="3" t="str">
        <f t="shared" si="72"/>
        <v>&gt;500 000</v>
      </c>
      <c r="K2325" t="str">
        <f t="shared" si="73"/>
        <v>0</v>
      </c>
    </row>
    <row r="2326" spans="1:11" x14ac:dyDescent="0.25">
      <c r="A2326" s="4">
        <v>44743</v>
      </c>
      <c r="B2326" t="s">
        <v>14</v>
      </c>
      <c r="C2326" t="s">
        <v>13</v>
      </c>
      <c r="D2326" s="1">
        <v>1</v>
      </c>
      <c r="E2326" s="2">
        <v>9</v>
      </c>
      <c r="F2326" t="s">
        <v>12</v>
      </c>
      <c r="G2326" s="3">
        <v>24</v>
      </c>
      <c r="H2326" s="1">
        <v>9030850.3699999992</v>
      </c>
      <c r="I2326" s="1">
        <v>0</v>
      </c>
      <c r="J2326" s="3" t="str">
        <f t="shared" si="72"/>
        <v>&gt;500 000</v>
      </c>
      <c r="K2326" t="str">
        <f t="shared" si="73"/>
        <v>0</v>
      </c>
    </row>
    <row r="2327" spans="1:11" x14ac:dyDescent="0.25">
      <c r="A2327" s="4">
        <v>44743</v>
      </c>
      <c r="B2327" t="s">
        <v>14</v>
      </c>
      <c r="C2327" t="s">
        <v>13</v>
      </c>
      <c r="D2327" s="1">
        <v>3</v>
      </c>
      <c r="E2327" s="2">
        <v>9</v>
      </c>
      <c r="F2327" t="s">
        <v>12</v>
      </c>
      <c r="G2327" s="3">
        <v>7</v>
      </c>
      <c r="H2327" s="1">
        <v>2273149.38</v>
      </c>
      <c r="I2327" s="1">
        <v>0</v>
      </c>
      <c r="J2327" s="3" t="str">
        <f t="shared" si="72"/>
        <v>&gt;500 000</v>
      </c>
      <c r="K2327" t="str">
        <f t="shared" si="73"/>
        <v>0</v>
      </c>
    </row>
    <row r="2328" spans="1:11" x14ac:dyDescent="0.25">
      <c r="A2328" s="4">
        <v>44743</v>
      </c>
      <c r="B2328" t="s">
        <v>14</v>
      </c>
      <c r="C2328" t="s">
        <v>13</v>
      </c>
      <c r="D2328" s="1">
        <v>4</v>
      </c>
      <c r="E2328" s="2">
        <v>9</v>
      </c>
      <c r="F2328" t="s">
        <v>12</v>
      </c>
      <c r="G2328" s="3">
        <v>26</v>
      </c>
      <c r="H2328" s="1">
        <v>10665519.060000001</v>
      </c>
      <c r="I2328" s="1">
        <v>0</v>
      </c>
      <c r="J2328" s="3" t="str">
        <f t="shared" si="72"/>
        <v>&gt;500 000</v>
      </c>
      <c r="K2328" t="str">
        <f t="shared" si="73"/>
        <v>0</v>
      </c>
    </row>
    <row r="2329" spans="1:11" x14ac:dyDescent="0.25">
      <c r="A2329" s="4">
        <v>44774</v>
      </c>
      <c r="B2329" t="s">
        <v>14</v>
      </c>
      <c r="C2329" t="s">
        <v>13</v>
      </c>
      <c r="D2329" s="1">
        <v>1</v>
      </c>
      <c r="E2329" s="2">
        <v>9</v>
      </c>
      <c r="F2329" t="s">
        <v>12</v>
      </c>
      <c r="G2329" s="3">
        <v>26</v>
      </c>
      <c r="H2329" s="1">
        <v>10820302.449999999</v>
      </c>
      <c r="I2329" s="1">
        <v>0</v>
      </c>
      <c r="J2329" s="3" t="str">
        <f t="shared" si="72"/>
        <v>&gt;500 000</v>
      </c>
      <c r="K2329" t="str">
        <f t="shared" si="73"/>
        <v>0</v>
      </c>
    </row>
    <row r="2330" spans="1:11" x14ac:dyDescent="0.25">
      <c r="A2330" s="4">
        <v>44774</v>
      </c>
      <c r="B2330" t="s">
        <v>14</v>
      </c>
      <c r="C2330" t="s">
        <v>13</v>
      </c>
      <c r="D2330" s="1">
        <v>2</v>
      </c>
      <c r="E2330" s="2">
        <v>9</v>
      </c>
      <c r="F2330" t="s">
        <v>12</v>
      </c>
      <c r="G2330" s="3">
        <v>22</v>
      </c>
      <c r="H2330" s="1">
        <v>8629710.7100000009</v>
      </c>
      <c r="I2330" s="1">
        <v>0</v>
      </c>
      <c r="J2330" s="3" t="str">
        <f t="shared" si="72"/>
        <v>&gt;500 000</v>
      </c>
      <c r="K2330" t="str">
        <f t="shared" si="73"/>
        <v>0</v>
      </c>
    </row>
    <row r="2331" spans="1:11" x14ac:dyDescent="0.25">
      <c r="A2331" s="4">
        <v>44774</v>
      </c>
      <c r="B2331" t="s">
        <v>14</v>
      </c>
      <c r="C2331" t="s">
        <v>13</v>
      </c>
      <c r="D2331" s="1">
        <v>3</v>
      </c>
      <c r="E2331" s="2">
        <v>9</v>
      </c>
      <c r="F2331" t="s">
        <v>12</v>
      </c>
      <c r="G2331" s="3">
        <v>31</v>
      </c>
      <c r="H2331" s="1">
        <v>10740849.630000001</v>
      </c>
      <c r="I2331" s="1">
        <v>0</v>
      </c>
      <c r="J2331" s="3" t="str">
        <f t="shared" si="72"/>
        <v>&gt;500 000</v>
      </c>
      <c r="K2331" t="str">
        <f t="shared" si="73"/>
        <v>0</v>
      </c>
    </row>
    <row r="2332" spans="1:11" x14ac:dyDescent="0.25">
      <c r="A2332" s="4">
        <v>44774</v>
      </c>
      <c r="B2332" t="s">
        <v>14</v>
      </c>
      <c r="C2332" t="s">
        <v>13</v>
      </c>
      <c r="D2332" s="1">
        <v>4</v>
      </c>
      <c r="E2332" s="2">
        <v>9</v>
      </c>
      <c r="F2332" t="s">
        <v>12</v>
      </c>
      <c r="G2332" s="3">
        <v>7</v>
      </c>
      <c r="H2332" s="1">
        <v>2318197.2799999998</v>
      </c>
      <c r="I2332" s="1">
        <v>0</v>
      </c>
      <c r="J2332" s="3" t="str">
        <f t="shared" si="72"/>
        <v>&gt;500 000</v>
      </c>
      <c r="K2332" t="str">
        <f t="shared" si="73"/>
        <v>0</v>
      </c>
    </row>
    <row r="2333" spans="1:11" x14ac:dyDescent="0.25">
      <c r="A2333" s="4">
        <v>44774</v>
      </c>
      <c r="B2333" t="s">
        <v>14</v>
      </c>
      <c r="C2333" t="s">
        <v>13</v>
      </c>
      <c r="D2333" s="1">
        <v>4</v>
      </c>
      <c r="E2333" s="2">
        <v>9</v>
      </c>
      <c r="F2333" t="s">
        <v>11</v>
      </c>
      <c r="G2333" s="3">
        <v>46</v>
      </c>
      <c r="H2333" s="1">
        <v>3826146.1</v>
      </c>
      <c r="I2333" s="1">
        <v>0</v>
      </c>
      <c r="J2333" s="3" t="str">
        <f t="shared" si="72"/>
        <v>&gt;500 000</v>
      </c>
      <c r="K2333" t="str">
        <f t="shared" si="73"/>
        <v>0</v>
      </c>
    </row>
    <row r="2334" spans="1:11" x14ac:dyDescent="0.25">
      <c r="A2334" s="4">
        <v>44805</v>
      </c>
      <c r="B2334" t="s">
        <v>14</v>
      </c>
      <c r="C2334" t="s">
        <v>13</v>
      </c>
      <c r="D2334" s="1">
        <v>1</v>
      </c>
      <c r="E2334" s="2">
        <v>9</v>
      </c>
      <c r="F2334" t="s">
        <v>12</v>
      </c>
      <c r="G2334" s="3">
        <v>19</v>
      </c>
      <c r="H2334" s="1">
        <v>7979934.2000000002</v>
      </c>
      <c r="I2334" s="1">
        <v>0</v>
      </c>
      <c r="J2334" s="3" t="str">
        <f t="shared" si="72"/>
        <v>&gt;500 000</v>
      </c>
      <c r="K2334" t="str">
        <f t="shared" si="73"/>
        <v>0</v>
      </c>
    </row>
    <row r="2335" spans="1:11" x14ac:dyDescent="0.25">
      <c r="A2335" s="4">
        <v>44805</v>
      </c>
      <c r="B2335" t="s">
        <v>14</v>
      </c>
      <c r="C2335" t="s">
        <v>13</v>
      </c>
      <c r="D2335" s="1">
        <v>2</v>
      </c>
      <c r="E2335" s="2">
        <v>9</v>
      </c>
      <c r="F2335" t="s">
        <v>12</v>
      </c>
      <c r="G2335" s="3">
        <v>20</v>
      </c>
      <c r="H2335" s="1">
        <v>7997460.3799999999</v>
      </c>
      <c r="I2335" s="1">
        <v>0</v>
      </c>
      <c r="J2335" s="3" t="str">
        <f t="shared" si="72"/>
        <v>&gt;500 000</v>
      </c>
      <c r="K2335" t="str">
        <f t="shared" si="73"/>
        <v>0</v>
      </c>
    </row>
    <row r="2336" spans="1:11" x14ac:dyDescent="0.25">
      <c r="A2336" s="4">
        <v>44805</v>
      </c>
      <c r="B2336" t="s">
        <v>14</v>
      </c>
      <c r="C2336" t="s">
        <v>13</v>
      </c>
      <c r="D2336" s="1">
        <v>3</v>
      </c>
      <c r="E2336" s="2">
        <v>9</v>
      </c>
      <c r="F2336" t="s">
        <v>12</v>
      </c>
      <c r="G2336" s="3">
        <v>19</v>
      </c>
      <c r="H2336" s="1">
        <v>7326194.2699999996</v>
      </c>
      <c r="I2336" s="1">
        <v>0</v>
      </c>
      <c r="J2336" s="3" t="str">
        <f t="shared" si="72"/>
        <v>&gt;500 000</v>
      </c>
      <c r="K2336" t="str">
        <f t="shared" si="73"/>
        <v>0</v>
      </c>
    </row>
    <row r="2337" spans="1:11" x14ac:dyDescent="0.25">
      <c r="A2337" s="4">
        <v>44805</v>
      </c>
      <c r="B2337" t="s">
        <v>14</v>
      </c>
      <c r="C2337" t="s">
        <v>13</v>
      </c>
      <c r="D2337" s="1">
        <v>4</v>
      </c>
      <c r="E2337" s="2">
        <v>9</v>
      </c>
      <c r="F2337" t="s">
        <v>12</v>
      </c>
      <c r="G2337" s="3">
        <v>27</v>
      </c>
      <c r="H2337" s="1">
        <v>9329696.2599999998</v>
      </c>
      <c r="I2337" s="1">
        <v>0</v>
      </c>
      <c r="J2337" s="3" t="str">
        <f t="shared" si="72"/>
        <v>&gt;500 000</v>
      </c>
      <c r="K2337" t="str">
        <f t="shared" si="73"/>
        <v>0</v>
      </c>
    </row>
    <row r="2338" spans="1:11" x14ac:dyDescent="0.25">
      <c r="A2338" s="4">
        <v>44835</v>
      </c>
      <c r="B2338" t="s">
        <v>14</v>
      </c>
      <c r="C2338" t="s">
        <v>13</v>
      </c>
      <c r="D2338" s="1">
        <v>1</v>
      </c>
      <c r="E2338" s="2">
        <v>9</v>
      </c>
      <c r="F2338" t="s">
        <v>12</v>
      </c>
      <c r="G2338" s="3">
        <v>41</v>
      </c>
      <c r="H2338" s="1">
        <v>14628208.77</v>
      </c>
      <c r="I2338" s="1">
        <v>0</v>
      </c>
      <c r="J2338" s="3" t="str">
        <f t="shared" si="72"/>
        <v>&gt;500 000</v>
      </c>
      <c r="K2338" t="str">
        <f t="shared" si="73"/>
        <v>0</v>
      </c>
    </row>
    <row r="2339" spans="1:11" x14ac:dyDescent="0.25">
      <c r="A2339" s="4">
        <v>44835</v>
      </c>
      <c r="B2339" t="s">
        <v>14</v>
      </c>
      <c r="C2339" t="s">
        <v>13</v>
      </c>
      <c r="D2339" s="1">
        <v>2</v>
      </c>
      <c r="E2339" s="2">
        <v>9</v>
      </c>
      <c r="F2339" t="s">
        <v>12</v>
      </c>
      <c r="G2339" s="3">
        <v>18</v>
      </c>
      <c r="H2339" s="1">
        <v>7872363.3799999999</v>
      </c>
      <c r="I2339" s="1">
        <v>0</v>
      </c>
      <c r="J2339" s="3" t="str">
        <f t="shared" si="72"/>
        <v>&gt;500 000</v>
      </c>
      <c r="K2339" t="str">
        <f t="shared" si="73"/>
        <v>0</v>
      </c>
    </row>
    <row r="2340" spans="1:11" x14ac:dyDescent="0.25">
      <c r="A2340" s="4">
        <v>44835</v>
      </c>
      <c r="B2340" t="s">
        <v>14</v>
      </c>
      <c r="C2340" t="s">
        <v>13</v>
      </c>
      <c r="D2340" s="1">
        <v>3</v>
      </c>
      <c r="E2340" s="2">
        <v>9</v>
      </c>
      <c r="F2340" t="s">
        <v>12</v>
      </c>
      <c r="G2340" s="3">
        <v>17</v>
      </c>
      <c r="H2340" s="1">
        <v>6845332.6399999997</v>
      </c>
      <c r="I2340" s="1">
        <v>0</v>
      </c>
      <c r="J2340" s="3" t="str">
        <f t="shared" si="72"/>
        <v>&gt;500 000</v>
      </c>
      <c r="K2340" t="str">
        <f t="shared" si="73"/>
        <v>0</v>
      </c>
    </row>
    <row r="2341" spans="1:11" x14ac:dyDescent="0.25">
      <c r="A2341" s="4">
        <v>44835</v>
      </c>
      <c r="B2341" t="s">
        <v>14</v>
      </c>
      <c r="C2341" t="s">
        <v>13</v>
      </c>
      <c r="D2341" s="1">
        <v>4</v>
      </c>
      <c r="E2341" s="2">
        <v>9</v>
      </c>
      <c r="F2341" t="s">
        <v>12</v>
      </c>
      <c r="G2341" s="3">
        <v>16</v>
      </c>
      <c r="H2341" s="1">
        <v>6520337.4800000004</v>
      </c>
      <c r="I2341" s="1">
        <v>0</v>
      </c>
      <c r="J2341" s="3" t="str">
        <f t="shared" si="72"/>
        <v>&gt;500 000</v>
      </c>
      <c r="K2341" t="str">
        <f t="shared" si="73"/>
        <v>0</v>
      </c>
    </row>
    <row r="2342" spans="1:11" x14ac:dyDescent="0.25">
      <c r="A2342" s="4">
        <v>44866</v>
      </c>
      <c r="B2342" t="s">
        <v>14</v>
      </c>
      <c r="C2342" t="s">
        <v>13</v>
      </c>
      <c r="D2342" s="1">
        <v>1</v>
      </c>
      <c r="E2342" s="2">
        <v>9</v>
      </c>
      <c r="F2342" t="s">
        <v>12</v>
      </c>
      <c r="G2342" s="3">
        <v>32</v>
      </c>
      <c r="H2342" s="1">
        <v>8951825.2899999991</v>
      </c>
      <c r="I2342" s="1">
        <v>0</v>
      </c>
      <c r="J2342" s="3" t="str">
        <f t="shared" si="72"/>
        <v>&gt;500 000</v>
      </c>
      <c r="K2342" t="str">
        <f t="shared" si="73"/>
        <v>0</v>
      </c>
    </row>
    <row r="2343" spans="1:11" x14ac:dyDescent="0.25">
      <c r="A2343" s="4">
        <v>44866</v>
      </c>
      <c r="B2343" t="s">
        <v>14</v>
      </c>
      <c r="C2343" t="s">
        <v>13</v>
      </c>
      <c r="D2343" s="1">
        <v>2</v>
      </c>
      <c r="E2343" s="2">
        <v>9</v>
      </c>
      <c r="F2343" t="s">
        <v>12</v>
      </c>
      <c r="G2343" s="3">
        <v>39</v>
      </c>
      <c r="H2343" s="1">
        <v>14154047.970000001</v>
      </c>
      <c r="I2343" s="1">
        <v>0</v>
      </c>
      <c r="J2343" s="3" t="str">
        <f t="shared" si="72"/>
        <v>&gt;500 000</v>
      </c>
      <c r="K2343" t="str">
        <f t="shared" si="73"/>
        <v>0</v>
      </c>
    </row>
    <row r="2344" spans="1:11" x14ac:dyDescent="0.25">
      <c r="A2344" s="4">
        <v>44866</v>
      </c>
      <c r="B2344" t="s">
        <v>14</v>
      </c>
      <c r="C2344" t="s">
        <v>13</v>
      </c>
      <c r="D2344" s="1">
        <v>3</v>
      </c>
      <c r="E2344" s="2">
        <v>9</v>
      </c>
      <c r="F2344" t="s">
        <v>12</v>
      </c>
      <c r="G2344" s="3">
        <v>18</v>
      </c>
      <c r="H2344" s="1">
        <v>8020697.5300000003</v>
      </c>
      <c r="I2344" s="1">
        <v>0</v>
      </c>
      <c r="J2344" s="3" t="str">
        <f t="shared" si="72"/>
        <v>&gt;500 000</v>
      </c>
      <c r="K2344" t="str">
        <f t="shared" si="73"/>
        <v>0</v>
      </c>
    </row>
    <row r="2345" spans="1:11" x14ac:dyDescent="0.25">
      <c r="A2345" s="4">
        <v>44866</v>
      </c>
      <c r="B2345" t="s">
        <v>14</v>
      </c>
      <c r="C2345" t="s">
        <v>13</v>
      </c>
      <c r="D2345" s="1">
        <v>4</v>
      </c>
      <c r="E2345" s="2">
        <v>9</v>
      </c>
      <c r="F2345" t="s">
        <v>12</v>
      </c>
      <c r="G2345" s="3">
        <v>17</v>
      </c>
      <c r="H2345" s="1">
        <v>6976950.5999999996</v>
      </c>
      <c r="I2345" s="1">
        <v>0</v>
      </c>
      <c r="J2345" s="3" t="str">
        <f t="shared" si="72"/>
        <v>&gt;500 000</v>
      </c>
      <c r="K2345" t="str">
        <f t="shared" si="73"/>
        <v>0</v>
      </c>
    </row>
    <row r="2346" spans="1:11" x14ac:dyDescent="0.25">
      <c r="A2346" s="4">
        <v>44896</v>
      </c>
      <c r="B2346" t="s">
        <v>14</v>
      </c>
      <c r="C2346" t="s">
        <v>13</v>
      </c>
      <c r="D2346" s="1">
        <v>1</v>
      </c>
      <c r="E2346" s="2">
        <v>9</v>
      </c>
      <c r="F2346" t="s">
        <v>12</v>
      </c>
      <c r="G2346" s="3">
        <v>13</v>
      </c>
      <c r="H2346" s="1">
        <v>5362923.1399999997</v>
      </c>
      <c r="I2346" s="1">
        <v>0</v>
      </c>
      <c r="J2346" s="3" t="str">
        <f t="shared" si="72"/>
        <v>&gt;500 000</v>
      </c>
      <c r="K2346" t="str">
        <f t="shared" si="73"/>
        <v>0</v>
      </c>
    </row>
    <row r="2347" spans="1:11" x14ac:dyDescent="0.25">
      <c r="A2347" s="4">
        <v>44896</v>
      </c>
      <c r="B2347" t="s">
        <v>14</v>
      </c>
      <c r="C2347" t="s">
        <v>13</v>
      </c>
      <c r="D2347" s="1">
        <v>2</v>
      </c>
      <c r="E2347" s="2">
        <v>9</v>
      </c>
      <c r="F2347" t="s">
        <v>12</v>
      </c>
      <c r="G2347" s="3">
        <v>31</v>
      </c>
      <c r="H2347" s="1">
        <v>8611263.1899999995</v>
      </c>
      <c r="I2347" s="1">
        <v>0</v>
      </c>
      <c r="J2347" s="3" t="str">
        <f t="shared" si="72"/>
        <v>&gt;500 000</v>
      </c>
      <c r="K2347" t="str">
        <f t="shared" si="73"/>
        <v>0</v>
      </c>
    </row>
    <row r="2348" spans="1:11" x14ac:dyDescent="0.25">
      <c r="A2348" s="4">
        <v>44896</v>
      </c>
      <c r="B2348" t="s">
        <v>14</v>
      </c>
      <c r="C2348" t="s">
        <v>13</v>
      </c>
      <c r="D2348" s="1">
        <v>3</v>
      </c>
      <c r="E2348" s="2">
        <v>9</v>
      </c>
      <c r="F2348" t="s">
        <v>12</v>
      </c>
      <c r="G2348" s="3">
        <v>34</v>
      </c>
      <c r="H2348" s="1">
        <v>12096476.92</v>
      </c>
      <c r="I2348" s="1">
        <v>0</v>
      </c>
      <c r="J2348" s="3" t="str">
        <f t="shared" si="72"/>
        <v>&gt;500 000</v>
      </c>
      <c r="K2348" t="str">
        <f t="shared" si="73"/>
        <v>0</v>
      </c>
    </row>
    <row r="2349" spans="1:11" x14ac:dyDescent="0.25">
      <c r="A2349" s="4">
        <v>44896</v>
      </c>
      <c r="B2349" t="s">
        <v>14</v>
      </c>
      <c r="C2349" t="s">
        <v>13</v>
      </c>
      <c r="D2349" s="1">
        <v>4</v>
      </c>
      <c r="E2349" s="2">
        <v>9</v>
      </c>
      <c r="F2349" t="s">
        <v>12</v>
      </c>
      <c r="G2349" s="3">
        <v>16</v>
      </c>
      <c r="H2349" s="1">
        <v>6824560.2199999997</v>
      </c>
      <c r="I2349" s="1">
        <v>0</v>
      </c>
      <c r="J2349" s="3" t="str">
        <f t="shared" si="72"/>
        <v>&gt;500 000</v>
      </c>
      <c r="K2349" t="str">
        <f t="shared" si="73"/>
        <v>0</v>
      </c>
    </row>
    <row r="2350" spans="1:11" x14ac:dyDescent="0.25">
      <c r="A2350" s="4">
        <v>44927</v>
      </c>
      <c r="B2350" t="s">
        <v>14</v>
      </c>
      <c r="C2350" t="s">
        <v>13</v>
      </c>
      <c r="D2350" s="1">
        <v>1</v>
      </c>
      <c r="E2350" s="2">
        <v>9</v>
      </c>
      <c r="F2350" t="s">
        <v>12</v>
      </c>
      <c r="G2350" s="3">
        <v>62</v>
      </c>
      <c r="H2350" s="1">
        <v>23529209.68</v>
      </c>
      <c r="I2350" s="1">
        <v>0</v>
      </c>
      <c r="J2350" s="3" t="str">
        <f t="shared" si="72"/>
        <v>&gt;500 000</v>
      </c>
      <c r="K2350" t="str">
        <f t="shared" si="73"/>
        <v>0</v>
      </c>
    </row>
    <row r="2351" spans="1:11" x14ac:dyDescent="0.25">
      <c r="A2351" s="4">
        <v>44927</v>
      </c>
      <c r="B2351" t="s">
        <v>14</v>
      </c>
      <c r="C2351" t="s">
        <v>13</v>
      </c>
      <c r="D2351" s="1">
        <v>2</v>
      </c>
      <c r="E2351" s="2">
        <v>9</v>
      </c>
      <c r="F2351" t="s">
        <v>12</v>
      </c>
      <c r="G2351" s="3">
        <v>12</v>
      </c>
      <c r="H2351" s="1">
        <v>5233846.95</v>
      </c>
      <c r="I2351" s="1">
        <v>0</v>
      </c>
      <c r="J2351" s="3" t="str">
        <f t="shared" si="72"/>
        <v>&gt;500 000</v>
      </c>
      <c r="K2351" t="str">
        <f t="shared" si="73"/>
        <v>0</v>
      </c>
    </row>
    <row r="2352" spans="1:11" x14ac:dyDescent="0.25">
      <c r="A2352" s="4">
        <v>44927</v>
      </c>
      <c r="B2352" t="s">
        <v>14</v>
      </c>
      <c r="C2352" t="s">
        <v>13</v>
      </c>
      <c r="D2352" s="1">
        <v>2</v>
      </c>
      <c r="E2352" s="2">
        <v>9</v>
      </c>
      <c r="F2352" t="s">
        <v>11</v>
      </c>
      <c r="G2352" s="3">
        <v>115</v>
      </c>
      <c r="H2352" s="1">
        <v>7451407.4900000002</v>
      </c>
      <c r="I2352" s="1">
        <v>0</v>
      </c>
      <c r="J2352" s="3" t="str">
        <f t="shared" si="72"/>
        <v>&gt;500 000</v>
      </c>
      <c r="K2352" t="str">
        <f t="shared" si="73"/>
        <v>0</v>
      </c>
    </row>
    <row r="2353" spans="1:11" x14ac:dyDescent="0.25">
      <c r="A2353" s="4">
        <v>44927</v>
      </c>
      <c r="B2353" t="s">
        <v>14</v>
      </c>
      <c r="C2353" t="s">
        <v>13</v>
      </c>
      <c r="D2353" s="1">
        <v>4</v>
      </c>
      <c r="E2353" s="2">
        <v>9</v>
      </c>
      <c r="F2353" t="s">
        <v>12</v>
      </c>
      <c r="G2353" s="3">
        <v>33</v>
      </c>
      <c r="H2353" s="1">
        <v>11497333.07</v>
      </c>
      <c r="I2353" s="1">
        <v>0</v>
      </c>
      <c r="J2353" s="3" t="str">
        <f t="shared" si="72"/>
        <v>&gt;500 000</v>
      </c>
      <c r="K2353" t="str">
        <f t="shared" si="73"/>
        <v>0</v>
      </c>
    </row>
    <row r="2354" spans="1:11" x14ac:dyDescent="0.25">
      <c r="A2354" s="4">
        <v>44958</v>
      </c>
      <c r="B2354" t="s">
        <v>14</v>
      </c>
      <c r="C2354" t="s">
        <v>13</v>
      </c>
      <c r="D2354" s="1">
        <v>1</v>
      </c>
      <c r="E2354" s="2">
        <v>9</v>
      </c>
      <c r="F2354" t="s">
        <v>12</v>
      </c>
      <c r="G2354" s="3">
        <v>24</v>
      </c>
      <c r="H2354" s="1">
        <v>10054187.42</v>
      </c>
      <c r="I2354" s="1">
        <v>0</v>
      </c>
      <c r="J2354" s="3" t="str">
        <f t="shared" si="72"/>
        <v>&gt;500 000</v>
      </c>
      <c r="K2354" t="str">
        <f t="shared" si="73"/>
        <v>0</v>
      </c>
    </row>
    <row r="2355" spans="1:11" x14ac:dyDescent="0.25">
      <c r="A2355" s="4">
        <v>44958</v>
      </c>
      <c r="B2355" t="s">
        <v>14</v>
      </c>
      <c r="C2355" t="s">
        <v>13</v>
      </c>
      <c r="D2355" s="1">
        <v>2</v>
      </c>
      <c r="E2355" s="2">
        <v>9</v>
      </c>
      <c r="F2355" t="s">
        <v>12</v>
      </c>
      <c r="G2355" s="3">
        <v>61</v>
      </c>
      <c r="H2355" s="1">
        <v>23409131.640000001</v>
      </c>
      <c r="I2355" s="1">
        <v>0</v>
      </c>
      <c r="J2355" s="3" t="str">
        <f t="shared" si="72"/>
        <v>&gt;500 000</v>
      </c>
      <c r="K2355" t="str">
        <f t="shared" si="73"/>
        <v>0</v>
      </c>
    </row>
    <row r="2356" spans="1:11" x14ac:dyDescent="0.25">
      <c r="A2356" s="4">
        <v>44958</v>
      </c>
      <c r="B2356" t="s">
        <v>14</v>
      </c>
      <c r="C2356" t="s">
        <v>13</v>
      </c>
      <c r="D2356" s="1">
        <v>3</v>
      </c>
      <c r="E2356" s="2">
        <v>9</v>
      </c>
      <c r="F2356" t="s">
        <v>12</v>
      </c>
      <c r="G2356" s="3">
        <v>12</v>
      </c>
      <c r="H2356" s="1">
        <v>5316912.5199999996</v>
      </c>
      <c r="I2356" s="1">
        <v>0</v>
      </c>
      <c r="J2356" s="3" t="str">
        <f t="shared" si="72"/>
        <v>&gt;500 000</v>
      </c>
      <c r="K2356" t="str">
        <f t="shared" si="73"/>
        <v>0</v>
      </c>
    </row>
    <row r="2357" spans="1:11" x14ac:dyDescent="0.25">
      <c r="A2357" s="4">
        <v>44958</v>
      </c>
      <c r="B2357" t="s">
        <v>14</v>
      </c>
      <c r="C2357" t="s">
        <v>13</v>
      </c>
      <c r="D2357" s="1">
        <v>4</v>
      </c>
      <c r="E2357" s="2">
        <v>9</v>
      </c>
      <c r="F2357" t="s">
        <v>12</v>
      </c>
      <c r="G2357" s="3">
        <v>30</v>
      </c>
      <c r="H2357" s="1">
        <v>8474002.6199999992</v>
      </c>
      <c r="I2357" s="1">
        <v>0</v>
      </c>
      <c r="J2357" s="3" t="str">
        <f t="shared" si="72"/>
        <v>&gt;500 000</v>
      </c>
      <c r="K2357" t="str">
        <f t="shared" si="73"/>
        <v>0</v>
      </c>
    </row>
    <row r="2358" spans="1:11" x14ac:dyDescent="0.25">
      <c r="A2358" s="4">
        <v>44986</v>
      </c>
      <c r="B2358" t="s">
        <v>14</v>
      </c>
      <c r="C2358" t="s">
        <v>13</v>
      </c>
      <c r="D2358" s="1">
        <v>1</v>
      </c>
      <c r="E2358" s="2">
        <v>9</v>
      </c>
      <c r="F2358" t="s">
        <v>12</v>
      </c>
      <c r="G2358" s="3">
        <v>8</v>
      </c>
      <c r="H2358" s="1">
        <v>2658855.13</v>
      </c>
      <c r="I2358" s="1">
        <v>0</v>
      </c>
      <c r="J2358" s="3" t="str">
        <f t="shared" si="72"/>
        <v>&gt;500 000</v>
      </c>
      <c r="K2358" t="str">
        <f t="shared" si="73"/>
        <v>0</v>
      </c>
    </row>
    <row r="2359" spans="1:11" x14ac:dyDescent="0.25">
      <c r="A2359" s="4">
        <v>44986</v>
      </c>
      <c r="B2359" t="s">
        <v>14</v>
      </c>
      <c r="C2359" t="s">
        <v>13</v>
      </c>
      <c r="D2359" s="1">
        <v>3</v>
      </c>
      <c r="E2359" s="2">
        <v>9</v>
      </c>
      <c r="F2359" t="s">
        <v>12</v>
      </c>
      <c r="G2359" s="3">
        <v>2</v>
      </c>
      <c r="H2359" s="1">
        <v>584480.22</v>
      </c>
      <c r="I2359" s="1">
        <v>0</v>
      </c>
      <c r="J2359" s="3" t="str">
        <f t="shared" si="72"/>
        <v>&gt;500 000</v>
      </c>
      <c r="K2359" t="str">
        <f t="shared" si="73"/>
        <v>0</v>
      </c>
    </row>
    <row r="2360" spans="1:11" x14ac:dyDescent="0.25">
      <c r="A2360" s="4">
        <v>44986</v>
      </c>
      <c r="B2360" t="s">
        <v>14</v>
      </c>
      <c r="C2360" t="s">
        <v>13</v>
      </c>
      <c r="D2360" s="1">
        <v>3</v>
      </c>
      <c r="E2360" s="2">
        <v>9</v>
      </c>
      <c r="F2360" t="s">
        <v>11</v>
      </c>
      <c r="G2360" s="3">
        <v>6</v>
      </c>
      <c r="H2360" s="1">
        <v>1089885.3999999999</v>
      </c>
      <c r="I2360" s="1">
        <v>0</v>
      </c>
      <c r="J2360" s="3" t="str">
        <f t="shared" si="72"/>
        <v>&gt;500 000</v>
      </c>
      <c r="K2360" t="str">
        <f t="shared" si="73"/>
        <v>0</v>
      </c>
    </row>
    <row r="2361" spans="1:11" x14ac:dyDescent="0.25">
      <c r="A2361" s="4">
        <v>44986</v>
      </c>
      <c r="B2361" t="s">
        <v>14</v>
      </c>
      <c r="C2361" t="s">
        <v>13</v>
      </c>
      <c r="D2361" s="1">
        <v>4</v>
      </c>
      <c r="E2361" s="2">
        <v>9</v>
      </c>
      <c r="F2361" t="s">
        <v>12</v>
      </c>
      <c r="G2361" s="3">
        <v>1</v>
      </c>
      <c r="H2361" s="1">
        <v>496740.31</v>
      </c>
      <c r="I2361" s="1">
        <v>0</v>
      </c>
      <c r="J2361" s="3" t="str">
        <f t="shared" si="72"/>
        <v>Между 100 000 и 500 000</v>
      </c>
      <c r="K2361" t="str">
        <f t="shared" si="73"/>
        <v>0</v>
      </c>
    </row>
    <row r="2362" spans="1:11" x14ac:dyDescent="0.25">
      <c r="A2362" s="4">
        <v>44986</v>
      </c>
      <c r="B2362" t="s">
        <v>14</v>
      </c>
      <c r="C2362" t="s">
        <v>13</v>
      </c>
      <c r="D2362" s="1">
        <v>4</v>
      </c>
      <c r="E2362" s="2">
        <v>9</v>
      </c>
      <c r="F2362" t="s">
        <v>11</v>
      </c>
      <c r="G2362" s="3">
        <v>9</v>
      </c>
      <c r="H2362" s="1">
        <v>639216.06000000006</v>
      </c>
      <c r="I2362" s="1">
        <v>0</v>
      </c>
      <c r="J2362" s="3" t="str">
        <f t="shared" si="72"/>
        <v>&gt;500 000</v>
      </c>
      <c r="K2362" t="str">
        <f t="shared" si="73"/>
        <v>0</v>
      </c>
    </row>
    <row r="2363" spans="1:11" x14ac:dyDescent="0.25">
      <c r="A2363" s="4">
        <v>45017</v>
      </c>
      <c r="B2363" t="s">
        <v>14</v>
      </c>
      <c r="C2363" t="s">
        <v>13</v>
      </c>
      <c r="D2363" s="1">
        <v>1</v>
      </c>
      <c r="E2363" s="2">
        <v>9</v>
      </c>
      <c r="F2363" t="s">
        <v>12</v>
      </c>
      <c r="G2363" s="3">
        <v>7</v>
      </c>
      <c r="H2363" s="1">
        <v>2283437.5099999998</v>
      </c>
      <c r="I2363" s="1">
        <v>0</v>
      </c>
      <c r="J2363" s="3" t="str">
        <f t="shared" si="72"/>
        <v>&gt;500 000</v>
      </c>
      <c r="K2363" t="str">
        <f t="shared" si="73"/>
        <v>0</v>
      </c>
    </row>
    <row r="2364" spans="1:11" x14ac:dyDescent="0.25">
      <c r="A2364" s="4">
        <v>45017</v>
      </c>
      <c r="B2364" t="s">
        <v>14</v>
      </c>
      <c r="C2364" t="s">
        <v>13</v>
      </c>
      <c r="D2364" s="1">
        <v>2</v>
      </c>
      <c r="E2364" s="2">
        <v>9</v>
      </c>
      <c r="F2364" t="s">
        <v>12</v>
      </c>
      <c r="G2364" s="3">
        <v>8</v>
      </c>
      <c r="H2364" s="1">
        <v>2710759.9</v>
      </c>
      <c r="I2364" s="1">
        <v>0</v>
      </c>
      <c r="J2364" s="3" t="str">
        <f t="shared" si="72"/>
        <v>&gt;500 000</v>
      </c>
      <c r="K2364" t="str">
        <f t="shared" si="73"/>
        <v>0</v>
      </c>
    </row>
    <row r="2365" spans="1:11" x14ac:dyDescent="0.25">
      <c r="A2365" s="4">
        <v>45017</v>
      </c>
      <c r="B2365" t="s">
        <v>14</v>
      </c>
      <c r="C2365" t="s">
        <v>13</v>
      </c>
      <c r="D2365" s="1">
        <v>4</v>
      </c>
      <c r="E2365" s="2">
        <v>9</v>
      </c>
      <c r="F2365" t="s">
        <v>12</v>
      </c>
      <c r="G2365" s="3">
        <v>2</v>
      </c>
      <c r="H2365" s="1">
        <v>594816.35</v>
      </c>
      <c r="I2365" s="1">
        <v>0</v>
      </c>
      <c r="J2365" s="3" t="str">
        <f t="shared" si="72"/>
        <v>&gt;500 000</v>
      </c>
      <c r="K2365" t="str">
        <f t="shared" si="73"/>
        <v>0</v>
      </c>
    </row>
    <row r="2366" spans="1:11" x14ac:dyDescent="0.25">
      <c r="A2366" s="4">
        <v>45017</v>
      </c>
      <c r="B2366" t="s">
        <v>14</v>
      </c>
      <c r="C2366" t="s">
        <v>13</v>
      </c>
      <c r="D2366" s="1">
        <v>4</v>
      </c>
      <c r="E2366" s="2">
        <v>9</v>
      </c>
      <c r="F2366" t="s">
        <v>11</v>
      </c>
      <c r="G2366" s="3">
        <v>6</v>
      </c>
      <c r="H2366" s="1">
        <v>1088332.6299999999</v>
      </c>
      <c r="I2366" s="1">
        <v>0</v>
      </c>
      <c r="J2366" s="3" t="str">
        <f t="shared" si="72"/>
        <v>&gt;500 000</v>
      </c>
      <c r="K2366" t="str">
        <f t="shared" si="73"/>
        <v>0</v>
      </c>
    </row>
    <row r="2367" spans="1:11" x14ac:dyDescent="0.25">
      <c r="A2367" s="4">
        <v>45047</v>
      </c>
      <c r="B2367" t="s">
        <v>14</v>
      </c>
      <c r="C2367" t="s">
        <v>13</v>
      </c>
      <c r="D2367" s="1">
        <v>1</v>
      </c>
      <c r="E2367" s="2">
        <v>9</v>
      </c>
      <c r="F2367" t="s">
        <v>12</v>
      </c>
      <c r="G2367" s="3">
        <v>54</v>
      </c>
      <c r="H2367" s="1">
        <v>19343800.030000001</v>
      </c>
      <c r="I2367" s="1">
        <v>0</v>
      </c>
      <c r="J2367" s="3" t="str">
        <f t="shared" si="72"/>
        <v>&gt;500 000</v>
      </c>
      <c r="K2367" t="str">
        <f t="shared" si="73"/>
        <v>0</v>
      </c>
    </row>
    <row r="2368" spans="1:11" x14ac:dyDescent="0.25">
      <c r="A2368" s="4">
        <v>45047</v>
      </c>
      <c r="B2368" t="s">
        <v>14</v>
      </c>
      <c r="C2368" t="s">
        <v>13</v>
      </c>
      <c r="D2368" s="1">
        <v>2</v>
      </c>
      <c r="E2368" s="2">
        <v>9</v>
      </c>
      <c r="F2368" t="s">
        <v>12</v>
      </c>
      <c r="G2368" s="3">
        <v>6</v>
      </c>
      <c r="H2368" s="1">
        <v>2268726.7000000002</v>
      </c>
      <c r="I2368" s="1">
        <v>0</v>
      </c>
      <c r="J2368" s="3" t="str">
        <f t="shared" si="72"/>
        <v>&gt;500 000</v>
      </c>
      <c r="K2368" t="str">
        <f t="shared" si="73"/>
        <v>0</v>
      </c>
    </row>
    <row r="2369" spans="1:11" x14ac:dyDescent="0.25">
      <c r="A2369" s="4">
        <v>45047</v>
      </c>
      <c r="B2369" t="s">
        <v>14</v>
      </c>
      <c r="C2369" t="s">
        <v>13</v>
      </c>
      <c r="D2369" s="1">
        <v>3</v>
      </c>
      <c r="E2369" s="2">
        <v>9</v>
      </c>
      <c r="F2369" t="s">
        <v>12</v>
      </c>
      <c r="G2369" s="3">
        <v>5</v>
      </c>
      <c r="H2369" s="1">
        <v>2166693.5299999998</v>
      </c>
      <c r="I2369" s="1">
        <v>0</v>
      </c>
      <c r="J2369" s="3" t="str">
        <f t="shared" si="72"/>
        <v>&gt;500 000</v>
      </c>
      <c r="K2369" t="str">
        <f t="shared" si="73"/>
        <v>0</v>
      </c>
    </row>
    <row r="2370" spans="1:11" x14ac:dyDescent="0.25">
      <c r="A2370" s="4">
        <v>45047</v>
      </c>
      <c r="B2370" t="s">
        <v>14</v>
      </c>
      <c r="C2370" t="s">
        <v>13</v>
      </c>
      <c r="D2370" s="1">
        <v>3</v>
      </c>
      <c r="E2370" s="2">
        <v>9</v>
      </c>
      <c r="F2370" t="s">
        <v>11</v>
      </c>
      <c r="G2370" s="3">
        <v>45</v>
      </c>
      <c r="H2370" s="1">
        <v>2843406.37</v>
      </c>
      <c r="I2370" s="1">
        <v>0</v>
      </c>
      <c r="J2370" s="3" t="str">
        <f t="shared" si="72"/>
        <v>&gt;500 000</v>
      </c>
      <c r="K2370" t="str">
        <f t="shared" si="73"/>
        <v>0</v>
      </c>
    </row>
    <row r="2371" spans="1:11" x14ac:dyDescent="0.25">
      <c r="A2371" s="4">
        <v>45078</v>
      </c>
      <c r="B2371" t="s">
        <v>14</v>
      </c>
      <c r="C2371" t="s">
        <v>13</v>
      </c>
      <c r="D2371" s="1">
        <v>1</v>
      </c>
      <c r="E2371" s="2">
        <v>9</v>
      </c>
      <c r="F2371" t="s">
        <v>12</v>
      </c>
      <c r="G2371" s="3">
        <v>107</v>
      </c>
      <c r="H2371" s="1">
        <v>42783717.960000001</v>
      </c>
      <c r="I2371" s="1">
        <v>0</v>
      </c>
      <c r="J2371" s="3" t="str">
        <f t="shared" si="72"/>
        <v>&gt;500 000</v>
      </c>
      <c r="K2371" t="str">
        <f t="shared" si="73"/>
        <v>0</v>
      </c>
    </row>
    <row r="2372" spans="1:11" x14ac:dyDescent="0.25">
      <c r="A2372" s="4">
        <v>45078</v>
      </c>
      <c r="B2372" t="s">
        <v>14</v>
      </c>
      <c r="C2372" t="s">
        <v>13</v>
      </c>
      <c r="D2372" s="1">
        <v>2</v>
      </c>
      <c r="E2372" s="2">
        <v>9</v>
      </c>
      <c r="F2372" t="s">
        <v>12</v>
      </c>
      <c r="G2372" s="3">
        <v>48</v>
      </c>
      <c r="H2372" s="1">
        <v>17960730.550000001</v>
      </c>
      <c r="I2372" s="1">
        <v>0</v>
      </c>
      <c r="J2372" s="3" t="str">
        <f t="shared" ref="J2372:J2435" si="74">IF(H2372&lt;1000,"&lt;1000",IF(AND(H2372&gt;1000,H2372&lt;10000),"Между 1000 и 10 000",IF(AND(H2372&gt;10000,H2372&lt;50000),"Между 10 000 и 50 000",IF(AND(H2372&gt;50000,H2372&lt;100000),"Между 50 000 и 100 000",IF(AND(H2372&gt;100000,H2372&lt;500000),"Между 100 000 и 500 000","&gt;500 000")))))</f>
        <v>&gt;500 000</v>
      </c>
      <c r="K2372" t="str">
        <f t="shared" ref="K2372:K2435" si="75">IF(I2372=0,"0",IF(I2372&lt;1000,"&lt;1000",IF(AND(I2372&gt;1000,I2372&lt;10000),"Между 1000 и 10 000",IF(AND(I2372&gt;10000,I2372&lt;50000),"Между 10 000 и 50 000",IF(AND(I2372&gt;50000,I2372&lt;100000),"Между 50 000 и 100 000",IF(AND(I2372&gt;100000,I2372&lt;500000),"Между 100 000 и 500 000",IF(AND(I2372&gt;500000,I2372&lt;1000000),"Между 500 000 и 1 000 000","&gt;1 000 000")))))))</f>
        <v>0</v>
      </c>
    </row>
    <row r="2373" spans="1:11" x14ac:dyDescent="0.25">
      <c r="A2373" s="4">
        <v>45078</v>
      </c>
      <c r="B2373" t="s">
        <v>14</v>
      </c>
      <c r="C2373" t="s">
        <v>13</v>
      </c>
      <c r="D2373" s="1">
        <v>3</v>
      </c>
      <c r="E2373" s="2">
        <v>9</v>
      </c>
      <c r="F2373" t="s">
        <v>12</v>
      </c>
      <c r="G2373" s="3">
        <v>5</v>
      </c>
      <c r="H2373" s="1">
        <v>1659921.87</v>
      </c>
      <c r="I2373" s="1">
        <v>0</v>
      </c>
      <c r="J2373" s="3" t="str">
        <f t="shared" si="74"/>
        <v>&gt;500 000</v>
      </c>
      <c r="K2373" t="str">
        <f t="shared" si="75"/>
        <v>0</v>
      </c>
    </row>
    <row r="2374" spans="1:11" x14ac:dyDescent="0.25">
      <c r="A2374" s="4">
        <v>45078</v>
      </c>
      <c r="B2374" t="s">
        <v>14</v>
      </c>
      <c r="C2374" t="s">
        <v>13</v>
      </c>
      <c r="D2374" s="1">
        <v>4</v>
      </c>
      <c r="E2374" s="2">
        <v>9</v>
      </c>
      <c r="F2374" t="s">
        <v>12</v>
      </c>
      <c r="G2374" s="3">
        <v>4</v>
      </c>
      <c r="H2374" s="1">
        <v>1813800.49</v>
      </c>
      <c r="I2374" s="1">
        <v>0</v>
      </c>
      <c r="J2374" s="3" t="str">
        <f t="shared" si="74"/>
        <v>&gt;500 000</v>
      </c>
      <c r="K2374" t="str">
        <f t="shared" si="75"/>
        <v>0</v>
      </c>
    </row>
    <row r="2375" spans="1:11" x14ac:dyDescent="0.25">
      <c r="A2375" s="4">
        <v>45078</v>
      </c>
      <c r="B2375" t="s">
        <v>14</v>
      </c>
      <c r="C2375" t="s">
        <v>13</v>
      </c>
      <c r="D2375" s="1">
        <v>4</v>
      </c>
      <c r="E2375" s="2">
        <v>9</v>
      </c>
      <c r="F2375" t="s">
        <v>11</v>
      </c>
      <c r="G2375" s="3">
        <v>40</v>
      </c>
      <c r="H2375" s="1">
        <v>2602649.9500000002</v>
      </c>
      <c r="I2375" s="1">
        <v>0</v>
      </c>
      <c r="J2375" s="3" t="str">
        <f t="shared" si="74"/>
        <v>&gt;500 000</v>
      </c>
      <c r="K2375" t="str">
        <f t="shared" si="75"/>
        <v>0</v>
      </c>
    </row>
    <row r="2376" spans="1:11" x14ac:dyDescent="0.25">
      <c r="A2376" s="4">
        <v>44562</v>
      </c>
      <c r="B2376" t="s">
        <v>14</v>
      </c>
      <c r="C2376" t="s">
        <v>13</v>
      </c>
      <c r="D2376" s="1">
        <v>2</v>
      </c>
      <c r="E2376" s="2">
        <v>9</v>
      </c>
      <c r="F2376" t="s">
        <v>12</v>
      </c>
      <c r="G2376" s="3">
        <v>99</v>
      </c>
      <c r="H2376" s="1">
        <v>39384729.289999999</v>
      </c>
      <c r="I2376" s="1">
        <v>0</v>
      </c>
      <c r="J2376" s="3" t="str">
        <f t="shared" si="74"/>
        <v>&gt;500 000</v>
      </c>
      <c r="K2376" t="str">
        <f t="shared" si="75"/>
        <v>0</v>
      </c>
    </row>
    <row r="2377" spans="1:11" x14ac:dyDescent="0.25">
      <c r="A2377" s="4">
        <v>44562</v>
      </c>
      <c r="B2377" t="s">
        <v>14</v>
      </c>
      <c r="C2377" t="s">
        <v>13</v>
      </c>
      <c r="D2377" s="1">
        <v>1</v>
      </c>
      <c r="E2377" s="2">
        <v>9</v>
      </c>
      <c r="F2377" t="s">
        <v>12</v>
      </c>
      <c r="G2377" s="3">
        <v>111</v>
      </c>
      <c r="H2377" s="1">
        <v>48349657.450000003</v>
      </c>
      <c r="I2377" s="1">
        <v>0</v>
      </c>
      <c r="J2377" s="3" t="str">
        <f t="shared" si="74"/>
        <v>&gt;500 000</v>
      </c>
      <c r="K2377" t="str">
        <f t="shared" si="75"/>
        <v>0</v>
      </c>
    </row>
    <row r="2378" spans="1:11" x14ac:dyDescent="0.25">
      <c r="A2378" s="4">
        <v>44562</v>
      </c>
      <c r="B2378" t="s">
        <v>14</v>
      </c>
      <c r="C2378" t="s">
        <v>13</v>
      </c>
      <c r="D2378" s="1">
        <v>4</v>
      </c>
      <c r="E2378" s="2">
        <v>10</v>
      </c>
      <c r="F2378" t="s">
        <v>12</v>
      </c>
      <c r="G2378" s="3">
        <v>15</v>
      </c>
      <c r="H2378" s="1">
        <v>6082008.8600000003</v>
      </c>
      <c r="I2378" s="1">
        <v>0</v>
      </c>
      <c r="J2378" s="3" t="str">
        <f t="shared" si="74"/>
        <v>&gt;500 000</v>
      </c>
      <c r="K2378" t="str">
        <f t="shared" si="75"/>
        <v>0</v>
      </c>
    </row>
    <row r="2379" spans="1:11" x14ac:dyDescent="0.25">
      <c r="A2379" s="4">
        <v>44562</v>
      </c>
      <c r="B2379" t="s">
        <v>14</v>
      </c>
      <c r="C2379" t="s">
        <v>13</v>
      </c>
      <c r="D2379" s="1">
        <v>1</v>
      </c>
      <c r="E2379" s="2">
        <v>10</v>
      </c>
      <c r="F2379" t="s">
        <v>12</v>
      </c>
      <c r="G2379" s="3">
        <v>47</v>
      </c>
      <c r="H2379" s="1">
        <v>19353284.52</v>
      </c>
      <c r="I2379" s="1">
        <v>0</v>
      </c>
      <c r="J2379" s="3" t="str">
        <f t="shared" si="74"/>
        <v>&gt;500 000</v>
      </c>
      <c r="K2379" t="str">
        <f t="shared" si="75"/>
        <v>0</v>
      </c>
    </row>
    <row r="2380" spans="1:11" x14ac:dyDescent="0.25">
      <c r="A2380" s="4">
        <v>44562</v>
      </c>
      <c r="B2380" t="s">
        <v>14</v>
      </c>
      <c r="C2380" t="s">
        <v>13</v>
      </c>
      <c r="D2380" s="1">
        <v>3</v>
      </c>
      <c r="E2380" s="2">
        <v>10</v>
      </c>
      <c r="F2380" t="s">
        <v>12</v>
      </c>
      <c r="G2380" s="3">
        <v>61</v>
      </c>
      <c r="H2380" s="1">
        <v>25415681.27</v>
      </c>
      <c r="I2380" s="1">
        <v>0</v>
      </c>
      <c r="J2380" s="3" t="str">
        <f t="shared" si="74"/>
        <v>&gt;500 000</v>
      </c>
      <c r="K2380" t="str">
        <f t="shared" si="75"/>
        <v>0</v>
      </c>
    </row>
    <row r="2381" spans="1:11" x14ac:dyDescent="0.25">
      <c r="A2381" s="4">
        <v>44593</v>
      </c>
      <c r="B2381" t="s">
        <v>14</v>
      </c>
      <c r="C2381" t="s">
        <v>13</v>
      </c>
      <c r="D2381" s="1">
        <v>2</v>
      </c>
      <c r="E2381" s="2">
        <v>10</v>
      </c>
      <c r="F2381" t="s">
        <v>12</v>
      </c>
      <c r="G2381" s="3">
        <v>41</v>
      </c>
      <c r="H2381" s="1">
        <v>17394609.5</v>
      </c>
      <c r="I2381" s="1">
        <v>0</v>
      </c>
      <c r="J2381" s="3" t="str">
        <f t="shared" si="74"/>
        <v>&gt;500 000</v>
      </c>
      <c r="K2381" t="str">
        <f t="shared" si="75"/>
        <v>0</v>
      </c>
    </row>
    <row r="2382" spans="1:11" x14ac:dyDescent="0.25">
      <c r="A2382" s="4">
        <v>44593</v>
      </c>
      <c r="B2382" t="s">
        <v>14</v>
      </c>
      <c r="C2382" t="s">
        <v>13</v>
      </c>
      <c r="D2382" s="1">
        <v>3</v>
      </c>
      <c r="E2382" s="2">
        <v>10</v>
      </c>
      <c r="F2382" t="s">
        <v>12</v>
      </c>
      <c r="G2382" s="3">
        <v>95</v>
      </c>
      <c r="H2382" s="1">
        <v>41904391.490000002</v>
      </c>
      <c r="I2382" s="1">
        <v>0</v>
      </c>
      <c r="J2382" s="3" t="str">
        <f t="shared" si="74"/>
        <v>&gt;500 000</v>
      </c>
      <c r="K2382" t="str">
        <f t="shared" si="75"/>
        <v>0</v>
      </c>
    </row>
    <row r="2383" spans="1:11" x14ac:dyDescent="0.25">
      <c r="A2383" s="4">
        <v>44593</v>
      </c>
      <c r="B2383" t="s">
        <v>14</v>
      </c>
      <c r="C2383" t="s">
        <v>13</v>
      </c>
      <c r="D2383" s="1">
        <v>4</v>
      </c>
      <c r="E2383" s="2">
        <v>10</v>
      </c>
      <c r="F2383" t="s">
        <v>12</v>
      </c>
      <c r="G2383" s="3">
        <v>54</v>
      </c>
      <c r="H2383" s="1">
        <v>23883650.920000002</v>
      </c>
      <c r="I2383" s="1">
        <v>0</v>
      </c>
      <c r="J2383" s="3" t="str">
        <f t="shared" si="74"/>
        <v>&gt;500 000</v>
      </c>
      <c r="K2383" t="str">
        <f t="shared" si="75"/>
        <v>0</v>
      </c>
    </row>
    <row r="2384" spans="1:11" x14ac:dyDescent="0.25">
      <c r="A2384" s="4">
        <v>44593</v>
      </c>
      <c r="B2384" t="s">
        <v>14</v>
      </c>
      <c r="C2384" t="s">
        <v>13</v>
      </c>
      <c r="D2384" s="1">
        <v>4</v>
      </c>
      <c r="E2384" s="2">
        <v>10</v>
      </c>
      <c r="F2384" t="s">
        <v>11</v>
      </c>
      <c r="G2384" s="3">
        <v>215</v>
      </c>
      <c r="H2384" s="1">
        <v>26513745.350000001</v>
      </c>
      <c r="I2384" s="1">
        <v>0</v>
      </c>
      <c r="J2384" s="3" t="str">
        <f t="shared" si="74"/>
        <v>&gt;500 000</v>
      </c>
      <c r="K2384" t="str">
        <f t="shared" si="75"/>
        <v>0</v>
      </c>
    </row>
    <row r="2385" spans="1:11" x14ac:dyDescent="0.25">
      <c r="A2385" s="4">
        <v>44621</v>
      </c>
      <c r="B2385" t="s">
        <v>14</v>
      </c>
      <c r="C2385" t="s">
        <v>13</v>
      </c>
      <c r="D2385" s="1">
        <v>1</v>
      </c>
      <c r="E2385" s="2">
        <v>10</v>
      </c>
      <c r="F2385" t="s">
        <v>12</v>
      </c>
      <c r="G2385" s="3">
        <v>53</v>
      </c>
      <c r="H2385" s="1">
        <v>21998102.010000002</v>
      </c>
      <c r="I2385" s="1">
        <v>0</v>
      </c>
      <c r="J2385" s="3" t="str">
        <f t="shared" si="74"/>
        <v>&gt;500 000</v>
      </c>
      <c r="K2385" t="str">
        <f t="shared" si="75"/>
        <v>0</v>
      </c>
    </row>
    <row r="2386" spans="1:11" x14ac:dyDescent="0.25">
      <c r="A2386" s="4">
        <v>44621</v>
      </c>
      <c r="B2386" t="s">
        <v>14</v>
      </c>
      <c r="C2386" t="s">
        <v>13</v>
      </c>
      <c r="D2386" s="1">
        <v>2</v>
      </c>
      <c r="E2386" s="2">
        <v>10</v>
      </c>
      <c r="F2386" t="s">
        <v>12</v>
      </c>
      <c r="G2386" s="3">
        <v>93</v>
      </c>
      <c r="H2386" s="1">
        <v>35866513.450000003</v>
      </c>
      <c r="I2386" s="1">
        <v>0</v>
      </c>
      <c r="J2386" s="3" t="str">
        <f t="shared" si="74"/>
        <v>&gt;500 000</v>
      </c>
      <c r="K2386" t="str">
        <f t="shared" si="75"/>
        <v>0</v>
      </c>
    </row>
    <row r="2387" spans="1:11" x14ac:dyDescent="0.25">
      <c r="A2387" s="4">
        <v>44621</v>
      </c>
      <c r="B2387" t="s">
        <v>14</v>
      </c>
      <c r="C2387" t="s">
        <v>13</v>
      </c>
      <c r="D2387" s="1">
        <v>3</v>
      </c>
      <c r="E2387" s="2">
        <v>10</v>
      </c>
      <c r="F2387" t="s">
        <v>12</v>
      </c>
      <c r="G2387" s="3">
        <v>40</v>
      </c>
      <c r="H2387" s="1">
        <v>17383751.530000001</v>
      </c>
      <c r="I2387" s="1">
        <v>0</v>
      </c>
      <c r="J2387" s="3" t="str">
        <f t="shared" si="74"/>
        <v>&gt;500 000</v>
      </c>
      <c r="K2387" t="str">
        <f t="shared" si="75"/>
        <v>0</v>
      </c>
    </row>
    <row r="2388" spans="1:11" x14ac:dyDescent="0.25">
      <c r="A2388" s="4">
        <v>44621</v>
      </c>
      <c r="B2388" t="s">
        <v>14</v>
      </c>
      <c r="C2388" t="s">
        <v>13</v>
      </c>
      <c r="D2388" s="1">
        <v>3</v>
      </c>
      <c r="E2388" s="2">
        <v>10</v>
      </c>
      <c r="F2388" t="s">
        <v>11</v>
      </c>
      <c r="G2388" s="3">
        <v>192</v>
      </c>
      <c r="H2388" s="1">
        <v>15233582.050000001</v>
      </c>
      <c r="I2388" s="1">
        <v>0</v>
      </c>
      <c r="J2388" s="3" t="str">
        <f t="shared" si="74"/>
        <v>&gt;500 000</v>
      </c>
      <c r="K2388" t="str">
        <f t="shared" si="75"/>
        <v>0</v>
      </c>
    </row>
    <row r="2389" spans="1:11" x14ac:dyDescent="0.25">
      <c r="A2389" s="4">
        <v>44621</v>
      </c>
      <c r="B2389" t="s">
        <v>14</v>
      </c>
      <c r="C2389" t="s">
        <v>13</v>
      </c>
      <c r="D2389" s="1">
        <v>4</v>
      </c>
      <c r="E2389" s="2">
        <v>10</v>
      </c>
      <c r="F2389" t="s">
        <v>12</v>
      </c>
      <c r="G2389" s="3">
        <v>89</v>
      </c>
      <c r="H2389" s="1">
        <v>40833363.909999996</v>
      </c>
      <c r="I2389" s="1">
        <v>0</v>
      </c>
      <c r="J2389" s="3" t="str">
        <f t="shared" si="74"/>
        <v>&gt;500 000</v>
      </c>
      <c r="K2389" t="str">
        <f t="shared" si="75"/>
        <v>0</v>
      </c>
    </row>
    <row r="2390" spans="1:11" x14ac:dyDescent="0.25">
      <c r="A2390" s="4">
        <v>44652</v>
      </c>
      <c r="B2390" t="s">
        <v>14</v>
      </c>
      <c r="C2390" t="s">
        <v>13</v>
      </c>
      <c r="D2390" s="1">
        <v>1</v>
      </c>
      <c r="E2390" s="2">
        <v>10</v>
      </c>
      <c r="F2390" t="s">
        <v>12</v>
      </c>
      <c r="G2390" s="3">
        <v>54</v>
      </c>
      <c r="H2390" s="1">
        <v>22375972.539999999</v>
      </c>
      <c r="I2390" s="1">
        <v>0</v>
      </c>
      <c r="J2390" s="3" t="str">
        <f t="shared" si="74"/>
        <v>&gt;500 000</v>
      </c>
      <c r="K2390" t="str">
        <f t="shared" si="75"/>
        <v>0</v>
      </c>
    </row>
    <row r="2391" spans="1:11" x14ac:dyDescent="0.25">
      <c r="A2391" s="4">
        <v>44652</v>
      </c>
      <c r="B2391" t="s">
        <v>14</v>
      </c>
      <c r="C2391" t="s">
        <v>13</v>
      </c>
      <c r="D2391" s="1">
        <v>2</v>
      </c>
      <c r="E2391" s="2">
        <v>10</v>
      </c>
      <c r="F2391" t="s">
        <v>12</v>
      </c>
      <c r="G2391" s="3">
        <v>50</v>
      </c>
      <c r="H2391" s="1">
        <v>21296440.52</v>
      </c>
      <c r="I2391" s="1">
        <v>0</v>
      </c>
      <c r="J2391" s="3" t="str">
        <f t="shared" si="74"/>
        <v>&gt;500 000</v>
      </c>
      <c r="K2391" t="str">
        <f t="shared" si="75"/>
        <v>0</v>
      </c>
    </row>
    <row r="2392" spans="1:11" x14ac:dyDescent="0.25">
      <c r="A2392" s="4">
        <v>44652</v>
      </c>
      <c r="B2392" t="s">
        <v>14</v>
      </c>
      <c r="C2392" t="s">
        <v>13</v>
      </c>
      <c r="D2392" s="1">
        <v>3</v>
      </c>
      <c r="E2392" s="2">
        <v>10</v>
      </c>
      <c r="F2392" t="s">
        <v>12</v>
      </c>
      <c r="G2392" s="3">
        <v>89</v>
      </c>
      <c r="H2392" s="1">
        <v>35703124.140000001</v>
      </c>
      <c r="I2392" s="1">
        <v>0</v>
      </c>
      <c r="J2392" s="3" t="str">
        <f t="shared" si="74"/>
        <v>&gt;500 000</v>
      </c>
      <c r="K2392" t="str">
        <f t="shared" si="75"/>
        <v>0</v>
      </c>
    </row>
    <row r="2393" spans="1:11" x14ac:dyDescent="0.25">
      <c r="A2393" s="4">
        <v>44652</v>
      </c>
      <c r="B2393" t="s">
        <v>14</v>
      </c>
      <c r="C2393" t="s">
        <v>13</v>
      </c>
      <c r="D2393" s="1">
        <v>4</v>
      </c>
      <c r="E2393" s="2">
        <v>10</v>
      </c>
      <c r="F2393" t="s">
        <v>12</v>
      </c>
      <c r="G2393" s="3">
        <v>36</v>
      </c>
      <c r="H2393" s="1">
        <v>16411392.640000001</v>
      </c>
      <c r="I2393" s="1">
        <v>0</v>
      </c>
      <c r="J2393" s="3" t="str">
        <f t="shared" si="74"/>
        <v>&gt;500 000</v>
      </c>
      <c r="K2393" t="str">
        <f t="shared" si="75"/>
        <v>0</v>
      </c>
    </row>
    <row r="2394" spans="1:11" x14ac:dyDescent="0.25">
      <c r="A2394" s="4">
        <v>44682</v>
      </c>
      <c r="B2394" t="s">
        <v>14</v>
      </c>
      <c r="C2394" t="s">
        <v>13</v>
      </c>
      <c r="D2394" s="1">
        <v>1</v>
      </c>
      <c r="E2394" s="2">
        <v>10</v>
      </c>
      <c r="F2394" t="s">
        <v>12</v>
      </c>
      <c r="G2394" s="3">
        <v>6</v>
      </c>
      <c r="H2394" s="1">
        <v>2037269.5</v>
      </c>
      <c r="I2394" s="1">
        <v>0</v>
      </c>
      <c r="J2394" s="3" t="str">
        <f t="shared" si="74"/>
        <v>&gt;500 000</v>
      </c>
      <c r="K2394" t="str">
        <f t="shared" si="75"/>
        <v>0</v>
      </c>
    </row>
    <row r="2395" spans="1:11" x14ac:dyDescent="0.25">
      <c r="A2395" s="4">
        <v>44682</v>
      </c>
      <c r="B2395" t="s">
        <v>14</v>
      </c>
      <c r="C2395" t="s">
        <v>13</v>
      </c>
      <c r="D2395" s="1">
        <v>2</v>
      </c>
      <c r="E2395" s="2">
        <v>10</v>
      </c>
      <c r="F2395" t="s">
        <v>12</v>
      </c>
      <c r="G2395" s="3">
        <v>51</v>
      </c>
      <c r="H2395" s="1">
        <v>21394969.699999999</v>
      </c>
      <c r="I2395" s="1">
        <v>0</v>
      </c>
      <c r="J2395" s="3" t="str">
        <f t="shared" si="74"/>
        <v>&gt;500 000</v>
      </c>
      <c r="K2395" t="str">
        <f t="shared" si="75"/>
        <v>0</v>
      </c>
    </row>
    <row r="2396" spans="1:11" x14ac:dyDescent="0.25">
      <c r="A2396" s="4">
        <v>44682</v>
      </c>
      <c r="B2396" t="s">
        <v>14</v>
      </c>
      <c r="C2396" t="s">
        <v>13</v>
      </c>
      <c r="D2396" s="1">
        <v>3</v>
      </c>
      <c r="E2396" s="2">
        <v>10</v>
      </c>
      <c r="F2396" t="s">
        <v>12</v>
      </c>
      <c r="G2396" s="3">
        <v>49</v>
      </c>
      <c r="H2396" s="1">
        <v>20941701.609999999</v>
      </c>
      <c r="I2396" s="1">
        <v>0</v>
      </c>
      <c r="J2396" s="3" t="str">
        <f t="shared" si="74"/>
        <v>&gt;500 000</v>
      </c>
      <c r="K2396" t="str">
        <f t="shared" si="75"/>
        <v>0</v>
      </c>
    </row>
    <row r="2397" spans="1:11" x14ac:dyDescent="0.25">
      <c r="A2397" s="4">
        <v>44682</v>
      </c>
      <c r="B2397" t="s">
        <v>14</v>
      </c>
      <c r="C2397" t="s">
        <v>13</v>
      </c>
      <c r="D2397" s="1">
        <v>4</v>
      </c>
      <c r="E2397" s="2">
        <v>10</v>
      </c>
      <c r="F2397" t="s">
        <v>12</v>
      </c>
      <c r="G2397" s="3">
        <v>84</v>
      </c>
      <c r="H2397" s="1">
        <v>36197733.009999998</v>
      </c>
      <c r="I2397" s="1">
        <v>0</v>
      </c>
      <c r="J2397" s="3" t="str">
        <f t="shared" si="74"/>
        <v>&gt;500 000</v>
      </c>
      <c r="K2397" t="str">
        <f t="shared" si="75"/>
        <v>0</v>
      </c>
    </row>
    <row r="2398" spans="1:11" x14ac:dyDescent="0.25">
      <c r="A2398" s="4">
        <v>44713</v>
      </c>
      <c r="B2398" t="s">
        <v>14</v>
      </c>
      <c r="C2398" t="s">
        <v>13</v>
      </c>
      <c r="D2398" s="1">
        <v>1</v>
      </c>
      <c r="E2398" s="2">
        <v>10</v>
      </c>
      <c r="F2398" t="s">
        <v>12</v>
      </c>
      <c r="G2398" s="3">
        <v>39</v>
      </c>
      <c r="H2398" s="1">
        <v>18354356.219999999</v>
      </c>
      <c r="I2398" s="1">
        <v>0</v>
      </c>
      <c r="J2398" s="3" t="str">
        <f t="shared" si="74"/>
        <v>&gt;500 000</v>
      </c>
      <c r="K2398" t="str">
        <f t="shared" si="75"/>
        <v>0</v>
      </c>
    </row>
    <row r="2399" spans="1:11" x14ac:dyDescent="0.25">
      <c r="A2399" s="4">
        <v>44713</v>
      </c>
      <c r="B2399" t="s">
        <v>14</v>
      </c>
      <c r="C2399" t="s">
        <v>13</v>
      </c>
      <c r="D2399" s="1">
        <v>2</v>
      </c>
      <c r="E2399" s="2">
        <v>10</v>
      </c>
      <c r="F2399" t="s">
        <v>12</v>
      </c>
      <c r="G2399" s="3">
        <v>6</v>
      </c>
      <c r="H2399" s="1">
        <v>2073886.9</v>
      </c>
      <c r="I2399" s="1">
        <v>0</v>
      </c>
      <c r="J2399" s="3" t="str">
        <f t="shared" si="74"/>
        <v>&gt;500 000</v>
      </c>
      <c r="K2399" t="str">
        <f t="shared" si="75"/>
        <v>0</v>
      </c>
    </row>
    <row r="2400" spans="1:11" x14ac:dyDescent="0.25">
      <c r="A2400" s="4">
        <v>44713</v>
      </c>
      <c r="B2400" t="s">
        <v>14</v>
      </c>
      <c r="C2400" t="s">
        <v>13</v>
      </c>
      <c r="D2400" s="1">
        <v>2</v>
      </c>
      <c r="E2400" s="2">
        <v>10</v>
      </c>
      <c r="F2400" t="s">
        <v>11</v>
      </c>
      <c r="G2400" s="3">
        <v>35</v>
      </c>
      <c r="H2400" s="1">
        <v>3377822.57</v>
      </c>
      <c r="I2400" s="1">
        <v>0</v>
      </c>
      <c r="J2400" s="3" t="str">
        <f t="shared" si="74"/>
        <v>&gt;500 000</v>
      </c>
      <c r="K2400" t="str">
        <f t="shared" si="75"/>
        <v>0</v>
      </c>
    </row>
    <row r="2401" spans="1:11" x14ac:dyDescent="0.25">
      <c r="A2401" s="4">
        <v>44713</v>
      </c>
      <c r="B2401" t="s">
        <v>14</v>
      </c>
      <c r="C2401" t="s">
        <v>13</v>
      </c>
      <c r="D2401" s="1">
        <v>3</v>
      </c>
      <c r="E2401" s="2">
        <v>10</v>
      </c>
      <c r="F2401" t="s">
        <v>12</v>
      </c>
      <c r="G2401" s="3">
        <v>46</v>
      </c>
      <c r="H2401" s="1">
        <v>19836160.43</v>
      </c>
      <c r="I2401" s="1">
        <v>0</v>
      </c>
      <c r="J2401" s="3" t="str">
        <f t="shared" si="74"/>
        <v>&gt;500 000</v>
      </c>
      <c r="K2401" t="str">
        <f t="shared" si="75"/>
        <v>0</v>
      </c>
    </row>
    <row r="2402" spans="1:11" x14ac:dyDescent="0.25">
      <c r="A2402" s="4">
        <v>44713</v>
      </c>
      <c r="B2402" t="s">
        <v>14</v>
      </c>
      <c r="C2402" t="s">
        <v>13</v>
      </c>
      <c r="D2402" s="1">
        <v>4</v>
      </c>
      <c r="E2402" s="2">
        <v>10</v>
      </c>
      <c r="F2402" t="s">
        <v>12</v>
      </c>
      <c r="G2402" s="3">
        <v>46</v>
      </c>
      <c r="H2402" s="1">
        <v>20271518.420000002</v>
      </c>
      <c r="I2402" s="1">
        <v>0</v>
      </c>
      <c r="J2402" s="3" t="str">
        <f t="shared" si="74"/>
        <v>&gt;500 000</v>
      </c>
      <c r="K2402" t="str">
        <f t="shared" si="75"/>
        <v>0</v>
      </c>
    </row>
    <row r="2403" spans="1:11" x14ac:dyDescent="0.25">
      <c r="A2403" s="4">
        <v>44743</v>
      </c>
      <c r="B2403" t="s">
        <v>14</v>
      </c>
      <c r="C2403" t="s">
        <v>13</v>
      </c>
      <c r="D2403" s="1">
        <v>1</v>
      </c>
      <c r="E2403" s="2">
        <v>10</v>
      </c>
      <c r="F2403" t="s">
        <v>12</v>
      </c>
      <c r="G2403" s="3">
        <v>41</v>
      </c>
      <c r="H2403" s="1">
        <v>16205078.48</v>
      </c>
      <c r="I2403" s="1">
        <v>0</v>
      </c>
      <c r="J2403" s="3" t="str">
        <f t="shared" si="74"/>
        <v>&gt;500 000</v>
      </c>
      <c r="K2403" t="str">
        <f t="shared" si="75"/>
        <v>0</v>
      </c>
    </row>
    <row r="2404" spans="1:11" x14ac:dyDescent="0.25">
      <c r="A2404" s="4">
        <v>44743</v>
      </c>
      <c r="B2404" t="s">
        <v>14</v>
      </c>
      <c r="C2404" t="s">
        <v>13</v>
      </c>
      <c r="D2404" s="1">
        <v>2</v>
      </c>
      <c r="E2404" s="2">
        <v>10</v>
      </c>
      <c r="F2404" t="s">
        <v>12</v>
      </c>
      <c r="G2404" s="3">
        <v>35</v>
      </c>
      <c r="H2404" s="1">
        <v>16997170.390000001</v>
      </c>
      <c r="I2404" s="1">
        <v>0</v>
      </c>
      <c r="J2404" s="3" t="str">
        <f t="shared" si="74"/>
        <v>&gt;500 000</v>
      </c>
      <c r="K2404" t="str">
        <f t="shared" si="75"/>
        <v>0</v>
      </c>
    </row>
    <row r="2405" spans="1:11" x14ac:dyDescent="0.25">
      <c r="A2405" s="4">
        <v>44743</v>
      </c>
      <c r="B2405" t="s">
        <v>14</v>
      </c>
      <c r="C2405" t="s">
        <v>13</v>
      </c>
      <c r="D2405" s="1">
        <v>3</v>
      </c>
      <c r="E2405" s="2">
        <v>10</v>
      </c>
      <c r="F2405" t="s">
        <v>12</v>
      </c>
      <c r="G2405" s="3">
        <v>5</v>
      </c>
      <c r="H2405" s="1">
        <v>2105380.7799999998</v>
      </c>
      <c r="I2405" s="1">
        <v>0</v>
      </c>
      <c r="J2405" s="3" t="str">
        <f t="shared" si="74"/>
        <v>&gt;500 000</v>
      </c>
      <c r="K2405" t="str">
        <f t="shared" si="75"/>
        <v>0</v>
      </c>
    </row>
    <row r="2406" spans="1:11" x14ac:dyDescent="0.25">
      <c r="A2406" s="4">
        <v>44774</v>
      </c>
      <c r="B2406" t="s">
        <v>14</v>
      </c>
      <c r="C2406" t="s">
        <v>13</v>
      </c>
      <c r="D2406" s="1">
        <v>1</v>
      </c>
      <c r="E2406" s="2">
        <v>10</v>
      </c>
      <c r="F2406" t="s">
        <v>12</v>
      </c>
      <c r="G2406" s="3">
        <v>49</v>
      </c>
      <c r="H2406" s="1">
        <v>20261164.530000001</v>
      </c>
      <c r="I2406" s="1">
        <v>0</v>
      </c>
      <c r="J2406" s="3" t="str">
        <f t="shared" si="74"/>
        <v>&gt;500 000</v>
      </c>
      <c r="K2406" t="str">
        <f t="shared" si="75"/>
        <v>0</v>
      </c>
    </row>
    <row r="2407" spans="1:11" x14ac:dyDescent="0.25">
      <c r="A2407" s="4">
        <v>44774</v>
      </c>
      <c r="B2407" t="s">
        <v>14</v>
      </c>
      <c r="C2407" t="s">
        <v>13</v>
      </c>
      <c r="D2407" s="1">
        <v>2</v>
      </c>
      <c r="E2407" s="2">
        <v>10</v>
      </c>
      <c r="F2407" t="s">
        <v>12</v>
      </c>
      <c r="G2407" s="3">
        <v>37</v>
      </c>
      <c r="H2407" s="1">
        <v>14908557.41</v>
      </c>
      <c r="I2407" s="1">
        <v>0</v>
      </c>
      <c r="J2407" s="3" t="str">
        <f t="shared" si="74"/>
        <v>&gt;500 000</v>
      </c>
      <c r="K2407" t="str">
        <f t="shared" si="75"/>
        <v>0</v>
      </c>
    </row>
    <row r="2408" spans="1:11" x14ac:dyDescent="0.25">
      <c r="A2408" s="4">
        <v>44774</v>
      </c>
      <c r="B2408" t="s">
        <v>14</v>
      </c>
      <c r="C2408" t="s">
        <v>13</v>
      </c>
      <c r="D2408" s="1">
        <v>3</v>
      </c>
      <c r="E2408" s="2">
        <v>10</v>
      </c>
      <c r="F2408" t="s">
        <v>12</v>
      </c>
      <c r="G2408" s="3">
        <v>31</v>
      </c>
      <c r="H2408" s="1">
        <v>15292722.289999999</v>
      </c>
      <c r="I2408" s="1">
        <v>0</v>
      </c>
      <c r="J2408" s="3" t="str">
        <f t="shared" si="74"/>
        <v>&gt;500 000</v>
      </c>
      <c r="K2408" t="str">
        <f t="shared" si="75"/>
        <v>0</v>
      </c>
    </row>
    <row r="2409" spans="1:11" x14ac:dyDescent="0.25">
      <c r="A2409" s="4">
        <v>44774</v>
      </c>
      <c r="B2409" t="s">
        <v>14</v>
      </c>
      <c r="C2409" t="s">
        <v>13</v>
      </c>
      <c r="D2409" s="1">
        <v>4</v>
      </c>
      <c r="E2409" s="2">
        <v>10</v>
      </c>
      <c r="F2409" t="s">
        <v>12</v>
      </c>
      <c r="G2409" s="3">
        <v>5</v>
      </c>
      <c r="H2409" s="1">
        <v>2145412.4500000002</v>
      </c>
      <c r="I2409" s="1">
        <v>0</v>
      </c>
      <c r="J2409" s="3" t="str">
        <f t="shared" si="74"/>
        <v>&gt;500 000</v>
      </c>
      <c r="K2409" t="str">
        <f t="shared" si="75"/>
        <v>0</v>
      </c>
    </row>
    <row r="2410" spans="1:11" x14ac:dyDescent="0.25">
      <c r="A2410" s="4">
        <v>44774</v>
      </c>
      <c r="B2410" t="s">
        <v>14</v>
      </c>
      <c r="C2410" t="s">
        <v>13</v>
      </c>
      <c r="D2410" s="1">
        <v>4</v>
      </c>
      <c r="E2410" s="2">
        <v>10</v>
      </c>
      <c r="F2410" t="s">
        <v>11</v>
      </c>
      <c r="G2410" s="3">
        <v>29</v>
      </c>
      <c r="H2410" s="1">
        <v>3147140.72</v>
      </c>
      <c r="I2410" s="1">
        <v>0</v>
      </c>
      <c r="J2410" s="3" t="str">
        <f t="shared" si="74"/>
        <v>&gt;500 000</v>
      </c>
      <c r="K2410" t="str">
        <f t="shared" si="75"/>
        <v>0</v>
      </c>
    </row>
    <row r="2411" spans="1:11" x14ac:dyDescent="0.25">
      <c r="A2411" s="4">
        <v>44805</v>
      </c>
      <c r="B2411" t="s">
        <v>14</v>
      </c>
      <c r="C2411" t="s">
        <v>13</v>
      </c>
      <c r="D2411" s="1">
        <v>1</v>
      </c>
      <c r="E2411" s="2">
        <v>10</v>
      </c>
      <c r="F2411" t="s">
        <v>12</v>
      </c>
      <c r="G2411" s="3">
        <v>37</v>
      </c>
      <c r="H2411" s="1">
        <v>16487913.310000001</v>
      </c>
      <c r="I2411" s="1">
        <v>0</v>
      </c>
      <c r="J2411" s="3" t="str">
        <f t="shared" si="74"/>
        <v>&gt;500 000</v>
      </c>
      <c r="K2411" t="str">
        <f t="shared" si="75"/>
        <v>0</v>
      </c>
    </row>
    <row r="2412" spans="1:11" x14ac:dyDescent="0.25">
      <c r="A2412" s="4">
        <v>44805</v>
      </c>
      <c r="B2412" t="s">
        <v>14</v>
      </c>
      <c r="C2412" t="s">
        <v>13</v>
      </c>
      <c r="D2412" s="1">
        <v>2</v>
      </c>
      <c r="E2412" s="2">
        <v>10</v>
      </c>
      <c r="F2412" t="s">
        <v>12</v>
      </c>
      <c r="G2412" s="3">
        <v>41</v>
      </c>
      <c r="H2412" s="1">
        <v>17407164.120000001</v>
      </c>
      <c r="I2412" s="1">
        <v>0</v>
      </c>
      <c r="J2412" s="3" t="str">
        <f t="shared" si="74"/>
        <v>&gt;500 000</v>
      </c>
      <c r="K2412" t="str">
        <f t="shared" si="75"/>
        <v>0</v>
      </c>
    </row>
    <row r="2413" spans="1:11" x14ac:dyDescent="0.25">
      <c r="A2413" s="4">
        <v>44805</v>
      </c>
      <c r="B2413" t="s">
        <v>14</v>
      </c>
      <c r="C2413" t="s">
        <v>13</v>
      </c>
      <c r="D2413" s="1">
        <v>3</v>
      </c>
      <c r="E2413" s="2">
        <v>10</v>
      </c>
      <c r="F2413" t="s">
        <v>12</v>
      </c>
      <c r="G2413" s="3">
        <v>31</v>
      </c>
      <c r="H2413" s="1">
        <v>13250089.359999999</v>
      </c>
      <c r="I2413" s="1">
        <v>0</v>
      </c>
      <c r="J2413" s="3" t="str">
        <f t="shared" si="74"/>
        <v>&gt;500 000</v>
      </c>
      <c r="K2413" t="str">
        <f t="shared" si="75"/>
        <v>0</v>
      </c>
    </row>
    <row r="2414" spans="1:11" x14ac:dyDescent="0.25">
      <c r="A2414" s="4">
        <v>44805</v>
      </c>
      <c r="B2414" t="s">
        <v>14</v>
      </c>
      <c r="C2414" t="s">
        <v>13</v>
      </c>
      <c r="D2414" s="1">
        <v>4</v>
      </c>
      <c r="E2414" s="2">
        <v>10</v>
      </c>
      <c r="F2414" t="s">
        <v>12</v>
      </c>
      <c r="G2414" s="3">
        <v>26</v>
      </c>
      <c r="H2414" s="1">
        <v>13507235.779999999</v>
      </c>
      <c r="I2414" s="1">
        <v>0</v>
      </c>
      <c r="J2414" s="3" t="str">
        <f t="shared" si="74"/>
        <v>&gt;500 000</v>
      </c>
      <c r="K2414" t="str">
        <f t="shared" si="75"/>
        <v>0</v>
      </c>
    </row>
    <row r="2415" spans="1:11" x14ac:dyDescent="0.25">
      <c r="A2415" s="4">
        <v>44835</v>
      </c>
      <c r="B2415" t="s">
        <v>14</v>
      </c>
      <c r="C2415" t="s">
        <v>13</v>
      </c>
      <c r="D2415" s="1">
        <v>1</v>
      </c>
      <c r="E2415" s="2">
        <v>10</v>
      </c>
      <c r="F2415" t="s">
        <v>12</v>
      </c>
      <c r="G2415" s="3">
        <v>26</v>
      </c>
      <c r="H2415" s="1">
        <v>8746921.5299999993</v>
      </c>
      <c r="I2415" s="1">
        <v>0</v>
      </c>
      <c r="J2415" s="3" t="str">
        <f t="shared" si="74"/>
        <v>&gt;500 000</v>
      </c>
      <c r="K2415" t="str">
        <f t="shared" si="75"/>
        <v>0</v>
      </c>
    </row>
    <row r="2416" spans="1:11" x14ac:dyDescent="0.25">
      <c r="A2416" s="4">
        <v>44835</v>
      </c>
      <c r="B2416" t="s">
        <v>14</v>
      </c>
      <c r="C2416" t="s">
        <v>13</v>
      </c>
      <c r="D2416" s="1">
        <v>2</v>
      </c>
      <c r="E2416" s="2">
        <v>10</v>
      </c>
      <c r="F2416" t="s">
        <v>12</v>
      </c>
      <c r="G2416" s="3">
        <v>29</v>
      </c>
      <c r="H2416" s="1">
        <v>11964701.800000001</v>
      </c>
      <c r="I2416" s="1">
        <v>0</v>
      </c>
      <c r="J2416" s="3" t="str">
        <f t="shared" si="74"/>
        <v>&gt;500 000</v>
      </c>
      <c r="K2416" t="str">
        <f t="shared" si="75"/>
        <v>0</v>
      </c>
    </row>
    <row r="2417" spans="1:11" x14ac:dyDescent="0.25">
      <c r="A2417" s="4">
        <v>44835</v>
      </c>
      <c r="B2417" t="s">
        <v>14</v>
      </c>
      <c r="C2417" t="s">
        <v>13</v>
      </c>
      <c r="D2417" s="1">
        <v>3</v>
      </c>
      <c r="E2417" s="2">
        <v>10</v>
      </c>
      <c r="F2417" t="s">
        <v>12</v>
      </c>
      <c r="G2417" s="3">
        <v>34</v>
      </c>
      <c r="H2417" s="1">
        <v>14172607.41</v>
      </c>
      <c r="I2417" s="1">
        <v>0</v>
      </c>
      <c r="J2417" s="3" t="str">
        <f t="shared" si="74"/>
        <v>&gt;500 000</v>
      </c>
      <c r="K2417" t="str">
        <f t="shared" si="75"/>
        <v>0</v>
      </c>
    </row>
    <row r="2418" spans="1:11" x14ac:dyDescent="0.25">
      <c r="A2418" s="4">
        <v>44835</v>
      </c>
      <c r="B2418" t="s">
        <v>14</v>
      </c>
      <c r="C2418" t="s">
        <v>13</v>
      </c>
      <c r="D2418" s="1">
        <v>4</v>
      </c>
      <c r="E2418" s="2">
        <v>10</v>
      </c>
      <c r="F2418" t="s">
        <v>12</v>
      </c>
      <c r="G2418" s="3">
        <v>27</v>
      </c>
      <c r="H2418" s="1">
        <v>11688418.09</v>
      </c>
      <c r="I2418" s="1">
        <v>0</v>
      </c>
      <c r="J2418" s="3" t="str">
        <f t="shared" si="74"/>
        <v>&gt;500 000</v>
      </c>
      <c r="K2418" t="str">
        <f t="shared" si="75"/>
        <v>0</v>
      </c>
    </row>
    <row r="2419" spans="1:11" x14ac:dyDescent="0.25">
      <c r="A2419" s="4">
        <v>44866</v>
      </c>
      <c r="B2419" t="s">
        <v>14</v>
      </c>
      <c r="C2419" t="s">
        <v>13</v>
      </c>
      <c r="D2419" s="1">
        <v>1</v>
      </c>
      <c r="E2419" s="2">
        <v>10</v>
      </c>
      <c r="F2419" t="s">
        <v>12</v>
      </c>
      <c r="G2419" s="3">
        <v>35</v>
      </c>
      <c r="H2419" s="1">
        <v>9258561.1300000008</v>
      </c>
      <c r="I2419" s="1">
        <v>0</v>
      </c>
      <c r="J2419" s="3" t="str">
        <f t="shared" si="74"/>
        <v>&gt;500 000</v>
      </c>
      <c r="K2419" t="str">
        <f t="shared" si="75"/>
        <v>0</v>
      </c>
    </row>
    <row r="2420" spans="1:11" x14ac:dyDescent="0.25">
      <c r="A2420" s="4">
        <v>44866</v>
      </c>
      <c r="B2420" t="s">
        <v>14</v>
      </c>
      <c r="C2420" t="s">
        <v>13</v>
      </c>
      <c r="D2420" s="1">
        <v>2</v>
      </c>
      <c r="E2420" s="2">
        <v>10</v>
      </c>
      <c r="F2420" t="s">
        <v>12</v>
      </c>
      <c r="G2420" s="3">
        <v>23</v>
      </c>
      <c r="H2420" s="1">
        <v>7677562.96</v>
      </c>
      <c r="I2420" s="1">
        <v>0</v>
      </c>
      <c r="J2420" s="3" t="str">
        <f t="shared" si="74"/>
        <v>&gt;500 000</v>
      </c>
      <c r="K2420" t="str">
        <f t="shared" si="75"/>
        <v>0</v>
      </c>
    </row>
    <row r="2421" spans="1:11" x14ac:dyDescent="0.25">
      <c r="A2421" s="4">
        <v>44866</v>
      </c>
      <c r="B2421" t="s">
        <v>14</v>
      </c>
      <c r="C2421" t="s">
        <v>13</v>
      </c>
      <c r="D2421" s="1">
        <v>3</v>
      </c>
      <c r="E2421" s="2">
        <v>10</v>
      </c>
      <c r="F2421" t="s">
        <v>12</v>
      </c>
      <c r="G2421" s="3">
        <v>26</v>
      </c>
      <c r="H2421" s="1">
        <v>10943422.35</v>
      </c>
      <c r="I2421" s="1">
        <v>0</v>
      </c>
      <c r="J2421" s="3" t="str">
        <f t="shared" si="74"/>
        <v>&gt;500 000</v>
      </c>
      <c r="K2421" t="str">
        <f t="shared" si="75"/>
        <v>0</v>
      </c>
    </row>
    <row r="2422" spans="1:11" x14ac:dyDescent="0.25">
      <c r="A2422" s="4">
        <v>44866</v>
      </c>
      <c r="B2422" t="s">
        <v>14</v>
      </c>
      <c r="C2422" t="s">
        <v>13</v>
      </c>
      <c r="D2422" s="1">
        <v>4</v>
      </c>
      <c r="E2422" s="2">
        <v>10</v>
      </c>
      <c r="F2422" t="s">
        <v>12</v>
      </c>
      <c r="G2422" s="3">
        <v>31</v>
      </c>
      <c r="H2422" s="1">
        <v>13711468.83</v>
      </c>
      <c r="I2422" s="1">
        <v>0</v>
      </c>
      <c r="J2422" s="3" t="str">
        <f t="shared" si="74"/>
        <v>&gt;500 000</v>
      </c>
      <c r="K2422" t="str">
        <f t="shared" si="75"/>
        <v>0</v>
      </c>
    </row>
    <row r="2423" spans="1:11" x14ac:dyDescent="0.25">
      <c r="A2423" s="4">
        <v>44896</v>
      </c>
      <c r="B2423" t="s">
        <v>14</v>
      </c>
      <c r="C2423" t="s">
        <v>13</v>
      </c>
      <c r="D2423" s="1">
        <v>1</v>
      </c>
      <c r="E2423" s="2">
        <v>10</v>
      </c>
      <c r="F2423" t="s">
        <v>12</v>
      </c>
      <c r="G2423" s="3">
        <v>24</v>
      </c>
      <c r="H2423" s="1">
        <v>10241004.76</v>
      </c>
      <c r="I2423" s="1">
        <v>0</v>
      </c>
      <c r="J2423" s="3" t="str">
        <f t="shared" si="74"/>
        <v>&gt;500 000</v>
      </c>
      <c r="K2423" t="str">
        <f t="shared" si="75"/>
        <v>0</v>
      </c>
    </row>
    <row r="2424" spans="1:11" x14ac:dyDescent="0.25">
      <c r="A2424" s="4">
        <v>44896</v>
      </c>
      <c r="B2424" t="s">
        <v>14</v>
      </c>
      <c r="C2424" t="s">
        <v>13</v>
      </c>
      <c r="D2424" s="1">
        <v>2</v>
      </c>
      <c r="E2424" s="2">
        <v>10</v>
      </c>
      <c r="F2424" t="s">
        <v>12</v>
      </c>
      <c r="G2424" s="3">
        <v>28</v>
      </c>
      <c r="H2424" s="1">
        <v>7446543.3200000003</v>
      </c>
      <c r="I2424" s="1">
        <v>0</v>
      </c>
      <c r="J2424" s="3" t="str">
        <f t="shared" si="74"/>
        <v>&gt;500 000</v>
      </c>
      <c r="K2424" t="str">
        <f t="shared" si="75"/>
        <v>0</v>
      </c>
    </row>
    <row r="2425" spans="1:11" x14ac:dyDescent="0.25">
      <c r="A2425" s="4">
        <v>44896</v>
      </c>
      <c r="B2425" t="s">
        <v>14</v>
      </c>
      <c r="C2425" t="s">
        <v>13</v>
      </c>
      <c r="D2425" s="1">
        <v>3</v>
      </c>
      <c r="E2425" s="2">
        <v>10</v>
      </c>
      <c r="F2425" t="s">
        <v>12</v>
      </c>
      <c r="G2425" s="3">
        <v>18</v>
      </c>
      <c r="H2425" s="1">
        <v>5787436.04</v>
      </c>
      <c r="I2425" s="1">
        <v>0</v>
      </c>
      <c r="J2425" s="3" t="str">
        <f t="shared" si="74"/>
        <v>&gt;500 000</v>
      </c>
      <c r="K2425" t="str">
        <f t="shared" si="75"/>
        <v>0</v>
      </c>
    </row>
    <row r="2426" spans="1:11" x14ac:dyDescent="0.25">
      <c r="A2426" s="4">
        <v>44896</v>
      </c>
      <c r="B2426" t="s">
        <v>14</v>
      </c>
      <c r="C2426" t="s">
        <v>13</v>
      </c>
      <c r="D2426" s="1">
        <v>4</v>
      </c>
      <c r="E2426" s="2">
        <v>10</v>
      </c>
      <c r="F2426" t="s">
        <v>12</v>
      </c>
      <c r="G2426" s="3">
        <v>20</v>
      </c>
      <c r="H2426" s="1">
        <v>8811478.9600000009</v>
      </c>
      <c r="I2426" s="1">
        <v>0</v>
      </c>
      <c r="J2426" s="3" t="str">
        <f t="shared" si="74"/>
        <v>&gt;500 000</v>
      </c>
      <c r="K2426" t="str">
        <f t="shared" si="75"/>
        <v>0</v>
      </c>
    </row>
    <row r="2427" spans="1:11" x14ac:dyDescent="0.25">
      <c r="A2427" s="4">
        <v>44896</v>
      </c>
      <c r="B2427" t="s">
        <v>14</v>
      </c>
      <c r="C2427" t="s">
        <v>13</v>
      </c>
      <c r="D2427" s="1">
        <v>4</v>
      </c>
      <c r="E2427" s="2">
        <v>10</v>
      </c>
      <c r="F2427" t="s">
        <v>11</v>
      </c>
      <c r="G2427" s="3">
        <v>51</v>
      </c>
      <c r="H2427" s="1">
        <v>4876093.78</v>
      </c>
      <c r="I2427" s="1">
        <v>0</v>
      </c>
      <c r="J2427" s="3" t="str">
        <f t="shared" si="74"/>
        <v>&gt;500 000</v>
      </c>
      <c r="K2427" t="str">
        <f t="shared" si="75"/>
        <v>0</v>
      </c>
    </row>
    <row r="2428" spans="1:11" x14ac:dyDescent="0.25">
      <c r="A2428" s="4">
        <v>44927</v>
      </c>
      <c r="B2428" t="s">
        <v>14</v>
      </c>
      <c r="C2428" t="s">
        <v>13</v>
      </c>
      <c r="D2428" s="1">
        <v>1</v>
      </c>
      <c r="E2428" s="2">
        <v>10</v>
      </c>
      <c r="F2428" t="s">
        <v>12</v>
      </c>
      <c r="G2428" s="3">
        <v>40</v>
      </c>
      <c r="H2428" s="1">
        <v>16928838.77</v>
      </c>
      <c r="I2428" s="1">
        <v>0</v>
      </c>
      <c r="J2428" s="3" t="str">
        <f t="shared" si="74"/>
        <v>&gt;500 000</v>
      </c>
      <c r="K2428" t="str">
        <f t="shared" si="75"/>
        <v>0</v>
      </c>
    </row>
    <row r="2429" spans="1:11" x14ac:dyDescent="0.25">
      <c r="A2429" s="4">
        <v>44927</v>
      </c>
      <c r="B2429" t="s">
        <v>14</v>
      </c>
      <c r="C2429" t="s">
        <v>13</v>
      </c>
      <c r="D2429" s="1">
        <v>2</v>
      </c>
      <c r="E2429" s="2">
        <v>10</v>
      </c>
      <c r="F2429" t="s">
        <v>12</v>
      </c>
      <c r="G2429" s="3">
        <v>22</v>
      </c>
      <c r="H2429" s="1">
        <v>9698880.0399999991</v>
      </c>
      <c r="I2429" s="1">
        <v>0</v>
      </c>
      <c r="J2429" s="3" t="str">
        <f t="shared" si="74"/>
        <v>&gt;500 000</v>
      </c>
      <c r="K2429" t="str">
        <f t="shared" si="75"/>
        <v>0</v>
      </c>
    </row>
    <row r="2430" spans="1:11" x14ac:dyDescent="0.25">
      <c r="A2430" s="4">
        <v>44927</v>
      </c>
      <c r="B2430" t="s">
        <v>14</v>
      </c>
      <c r="C2430" t="s">
        <v>13</v>
      </c>
      <c r="D2430" s="1">
        <v>3</v>
      </c>
      <c r="E2430" s="2">
        <v>10</v>
      </c>
      <c r="F2430" t="s">
        <v>12</v>
      </c>
      <c r="G2430" s="3">
        <v>28</v>
      </c>
      <c r="H2430" s="1">
        <v>7607941.8499999996</v>
      </c>
      <c r="I2430" s="1">
        <v>0</v>
      </c>
      <c r="J2430" s="3" t="str">
        <f t="shared" si="74"/>
        <v>&gt;500 000</v>
      </c>
      <c r="K2430" t="str">
        <f t="shared" si="75"/>
        <v>0</v>
      </c>
    </row>
    <row r="2431" spans="1:11" x14ac:dyDescent="0.25">
      <c r="A2431" s="4">
        <v>44927</v>
      </c>
      <c r="B2431" t="s">
        <v>14</v>
      </c>
      <c r="C2431" t="s">
        <v>13</v>
      </c>
      <c r="D2431" s="1">
        <v>4</v>
      </c>
      <c r="E2431" s="2">
        <v>10</v>
      </c>
      <c r="F2431" t="s">
        <v>12</v>
      </c>
      <c r="G2431" s="3">
        <v>17</v>
      </c>
      <c r="H2431" s="1">
        <v>5898160.29</v>
      </c>
      <c r="I2431" s="1">
        <v>0</v>
      </c>
      <c r="J2431" s="3" t="str">
        <f t="shared" si="74"/>
        <v>&gt;500 000</v>
      </c>
      <c r="K2431" t="str">
        <f t="shared" si="75"/>
        <v>0</v>
      </c>
    </row>
    <row r="2432" spans="1:11" x14ac:dyDescent="0.25">
      <c r="A2432" s="4">
        <v>44958</v>
      </c>
      <c r="B2432" t="s">
        <v>14</v>
      </c>
      <c r="C2432" t="s">
        <v>13</v>
      </c>
      <c r="D2432" s="1">
        <v>3</v>
      </c>
      <c r="E2432" s="2">
        <v>10</v>
      </c>
      <c r="F2432" t="s">
        <v>12</v>
      </c>
      <c r="G2432" s="3">
        <v>20</v>
      </c>
      <c r="H2432" s="1">
        <v>8968293.0600000005</v>
      </c>
      <c r="I2432" s="1">
        <v>0</v>
      </c>
      <c r="J2432" s="3" t="str">
        <f t="shared" si="74"/>
        <v>&gt;500 000</v>
      </c>
      <c r="K2432" t="str">
        <f t="shared" si="75"/>
        <v>0</v>
      </c>
    </row>
    <row r="2433" spans="1:11" x14ac:dyDescent="0.25">
      <c r="A2433" s="4">
        <v>44958</v>
      </c>
      <c r="B2433" t="s">
        <v>14</v>
      </c>
      <c r="C2433" t="s">
        <v>13</v>
      </c>
      <c r="D2433" s="1">
        <v>3</v>
      </c>
      <c r="E2433" s="2">
        <v>10</v>
      </c>
      <c r="F2433" t="s">
        <v>11</v>
      </c>
      <c r="G2433" s="3">
        <v>169</v>
      </c>
      <c r="H2433" s="1">
        <v>14910454.43</v>
      </c>
      <c r="I2433" s="1">
        <v>0</v>
      </c>
      <c r="J2433" s="3" t="str">
        <f t="shared" si="74"/>
        <v>&gt;500 000</v>
      </c>
      <c r="K2433" t="str">
        <f t="shared" si="75"/>
        <v>0</v>
      </c>
    </row>
    <row r="2434" spans="1:11" x14ac:dyDescent="0.25">
      <c r="A2434" s="4">
        <v>44958</v>
      </c>
      <c r="B2434" t="s">
        <v>14</v>
      </c>
      <c r="C2434" t="s">
        <v>13</v>
      </c>
      <c r="D2434" s="1">
        <v>4</v>
      </c>
      <c r="E2434" s="2">
        <v>10</v>
      </c>
      <c r="F2434" t="s">
        <v>12</v>
      </c>
      <c r="G2434" s="3">
        <v>23</v>
      </c>
      <c r="H2434" s="1">
        <v>7663143.2699999996</v>
      </c>
      <c r="I2434" s="1">
        <v>0</v>
      </c>
      <c r="J2434" s="3" t="str">
        <f t="shared" si="74"/>
        <v>&gt;500 000</v>
      </c>
      <c r="K2434" t="str">
        <f t="shared" si="75"/>
        <v>0</v>
      </c>
    </row>
    <row r="2435" spans="1:11" x14ac:dyDescent="0.25">
      <c r="A2435" s="4">
        <v>44986</v>
      </c>
      <c r="B2435" t="s">
        <v>14</v>
      </c>
      <c r="C2435" t="s">
        <v>13</v>
      </c>
      <c r="D2435" s="1">
        <v>1</v>
      </c>
      <c r="E2435" s="2">
        <v>10</v>
      </c>
      <c r="F2435" t="s">
        <v>12</v>
      </c>
      <c r="G2435" s="3">
        <v>22</v>
      </c>
      <c r="H2435" s="1">
        <v>9361994.0899999999</v>
      </c>
      <c r="I2435" s="1">
        <v>0</v>
      </c>
      <c r="J2435" s="3" t="str">
        <f t="shared" si="74"/>
        <v>&gt;500 000</v>
      </c>
      <c r="K2435" t="str">
        <f t="shared" si="75"/>
        <v>0</v>
      </c>
    </row>
    <row r="2436" spans="1:11" x14ac:dyDescent="0.25">
      <c r="A2436" s="4">
        <v>44986</v>
      </c>
      <c r="B2436" t="s">
        <v>14</v>
      </c>
      <c r="C2436" t="s">
        <v>13</v>
      </c>
      <c r="D2436" s="1">
        <v>3</v>
      </c>
      <c r="E2436" s="2">
        <v>10</v>
      </c>
      <c r="F2436" t="s">
        <v>12</v>
      </c>
      <c r="G2436" s="3">
        <v>1</v>
      </c>
      <c r="H2436" s="1">
        <v>478646.09</v>
      </c>
      <c r="I2436" s="1">
        <v>0</v>
      </c>
      <c r="J2436" s="3" t="str">
        <f t="shared" ref="J2436:J2499" si="76">IF(H2436&lt;1000,"&lt;1000",IF(AND(H2436&gt;1000,H2436&lt;10000),"Между 1000 и 10 000",IF(AND(H2436&gt;10000,H2436&lt;50000),"Между 10 000 и 50 000",IF(AND(H2436&gt;50000,H2436&lt;100000),"Между 50 000 и 100 000",IF(AND(H2436&gt;100000,H2436&lt;500000),"Между 100 000 и 500 000","&gt;500 000")))))</f>
        <v>Между 100 000 и 500 000</v>
      </c>
      <c r="K2436" t="str">
        <f t="shared" ref="K2436:K2499" si="77">IF(I2436=0,"0",IF(I2436&lt;1000,"&lt;1000",IF(AND(I2436&gt;1000,I2436&lt;10000),"Между 1000 и 10 000",IF(AND(I2436&gt;10000,I2436&lt;50000),"Между 10 000 и 50 000",IF(AND(I2436&gt;50000,I2436&lt;100000),"Между 50 000 и 100 000",IF(AND(I2436&gt;100000,I2436&lt;500000),"Между 100 000 и 500 000",IF(AND(I2436&gt;500000,I2436&lt;1000000),"Между 500 000 и 1 000 000","&gt;1 000 000")))))))</f>
        <v>0</v>
      </c>
    </row>
    <row r="2437" spans="1:11" x14ac:dyDescent="0.25">
      <c r="A2437" s="4">
        <v>44986</v>
      </c>
      <c r="B2437" t="s">
        <v>14</v>
      </c>
      <c r="C2437" t="s">
        <v>13</v>
      </c>
      <c r="D2437" s="1">
        <v>3</v>
      </c>
      <c r="E2437" s="2">
        <v>10</v>
      </c>
      <c r="F2437" t="s">
        <v>11</v>
      </c>
      <c r="G2437" s="3">
        <v>10</v>
      </c>
      <c r="H2437" s="1">
        <v>2758242.67</v>
      </c>
      <c r="I2437" s="1">
        <v>0</v>
      </c>
      <c r="J2437" s="3" t="str">
        <f t="shared" si="76"/>
        <v>&gt;500 000</v>
      </c>
      <c r="K2437" t="str">
        <f t="shared" si="77"/>
        <v>0</v>
      </c>
    </row>
    <row r="2438" spans="1:11" x14ac:dyDescent="0.25">
      <c r="A2438" s="4">
        <v>44986</v>
      </c>
      <c r="B2438" t="s">
        <v>14</v>
      </c>
      <c r="C2438" t="s">
        <v>13</v>
      </c>
      <c r="D2438" s="1">
        <v>4</v>
      </c>
      <c r="E2438" s="2">
        <v>10</v>
      </c>
      <c r="F2438" t="s">
        <v>12</v>
      </c>
      <c r="G2438" s="3">
        <v>4</v>
      </c>
      <c r="H2438" s="1">
        <v>1688804.63</v>
      </c>
      <c r="I2438" s="1">
        <v>0</v>
      </c>
      <c r="J2438" s="3" t="str">
        <f t="shared" si="76"/>
        <v>&gt;500 000</v>
      </c>
      <c r="K2438" t="str">
        <f t="shared" si="77"/>
        <v>0</v>
      </c>
    </row>
    <row r="2439" spans="1:11" x14ac:dyDescent="0.25">
      <c r="A2439" s="4">
        <v>44986</v>
      </c>
      <c r="B2439" t="s">
        <v>14</v>
      </c>
      <c r="C2439" t="s">
        <v>13</v>
      </c>
      <c r="D2439" s="1">
        <v>4</v>
      </c>
      <c r="E2439" s="2">
        <v>10</v>
      </c>
      <c r="F2439" t="s">
        <v>11</v>
      </c>
      <c r="G2439" s="3">
        <v>4</v>
      </c>
      <c r="H2439" s="1">
        <v>893603.83</v>
      </c>
      <c r="I2439" s="1">
        <v>0</v>
      </c>
      <c r="J2439" s="3" t="str">
        <f t="shared" si="76"/>
        <v>&gt;500 000</v>
      </c>
      <c r="K2439" t="str">
        <f t="shared" si="77"/>
        <v>0</v>
      </c>
    </row>
    <row r="2440" spans="1:11" x14ac:dyDescent="0.25">
      <c r="A2440" s="4">
        <v>45017</v>
      </c>
      <c r="B2440" t="s">
        <v>14</v>
      </c>
      <c r="C2440" t="s">
        <v>13</v>
      </c>
      <c r="D2440" s="1">
        <v>1</v>
      </c>
      <c r="E2440" s="2">
        <v>10</v>
      </c>
      <c r="F2440" t="s">
        <v>12</v>
      </c>
      <c r="G2440" s="3">
        <v>18</v>
      </c>
      <c r="H2440" s="1">
        <v>6839371.4000000004</v>
      </c>
      <c r="I2440" s="1">
        <v>0</v>
      </c>
      <c r="J2440" s="3" t="str">
        <f t="shared" si="76"/>
        <v>&gt;500 000</v>
      </c>
      <c r="K2440" t="str">
        <f t="shared" si="77"/>
        <v>0</v>
      </c>
    </row>
    <row r="2441" spans="1:11" x14ac:dyDescent="0.25">
      <c r="A2441" s="4">
        <v>45017</v>
      </c>
      <c r="B2441" t="s">
        <v>14</v>
      </c>
      <c r="C2441" t="s">
        <v>13</v>
      </c>
      <c r="D2441" s="1">
        <v>2</v>
      </c>
      <c r="E2441" s="2">
        <v>10</v>
      </c>
      <c r="F2441" t="s">
        <v>12</v>
      </c>
      <c r="G2441" s="3">
        <v>22</v>
      </c>
      <c r="H2441" s="1">
        <v>9542770.1199999992</v>
      </c>
      <c r="I2441" s="1">
        <v>0</v>
      </c>
      <c r="J2441" s="3" t="str">
        <f t="shared" si="76"/>
        <v>&gt;500 000</v>
      </c>
      <c r="K2441" t="str">
        <f t="shared" si="77"/>
        <v>0</v>
      </c>
    </row>
    <row r="2442" spans="1:11" x14ac:dyDescent="0.25">
      <c r="A2442" s="4">
        <v>45017</v>
      </c>
      <c r="B2442" t="s">
        <v>14</v>
      </c>
      <c r="C2442" t="s">
        <v>13</v>
      </c>
      <c r="D2442" s="1">
        <v>4</v>
      </c>
      <c r="E2442" s="2">
        <v>10</v>
      </c>
      <c r="F2442" t="s">
        <v>11</v>
      </c>
      <c r="G2442" s="3">
        <v>7</v>
      </c>
      <c r="H2442" s="1">
        <v>2719403.76</v>
      </c>
      <c r="I2442" s="1">
        <v>0</v>
      </c>
      <c r="J2442" s="3" t="str">
        <f t="shared" si="76"/>
        <v>&gt;500 000</v>
      </c>
      <c r="K2442" t="str">
        <f t="shared" si="77"/>
        <v>0</v>
      </c>
    </row>
    <row r="2443" spans="1:11" x14ac:dyDescent="0.25">
      <c r="A2443" s="4">
        <v>45047</v>
      </c>
      <c r="B2443" t="s">
        <v>14</v>
      </c>
      <c r="C2443" t="s">
        <v>13</v>
      </c>
      <c r="D2443" s="1">
        <v>1</v>
      </c>
      <c r="E2443" s="2">
        <v>10</v>
      </c>
      <c r="F2443" t="s">
        <v>12</v>
      </c>
      <c r="G2443" s="3">
        <v>70</v>
      </c>
      <c r="H2443" s="1">
        <v>27739100.34</v>
      </c>
      <c r="I2443" s="1">
        <v>0</v>
      </c>
      <c r="J2443" s="3" t="str">
        <f t="shared" si="76"/>
        <v>&gt;500 000</v>
      </c>
      <c r="K2443" t="str">
        <f t="shared" si="77"/>
        <v>0</v>
      </c>
    </row>
    <row r="2444" spans="1:11" x14ac:dyDescent="0.25">
      <c r="A2444" s="4">
        <v>45047</v>
      </c>
      <c r="B2444" t="s">
        <v>14</v>
      </c>
      <c r="C2444" t="s">
        <v>13</v>
      </c>
      <c r="D2444" s="1">
        <v>2</v>
      </c>
      <c r="E2444" s="2">
        <v>10</v>
      </c>
      <c r="F2444" t="s">
        <v>12</v>
      </c>
      <c r="G2444" s="3">
        <v>17</v>
      </c>
      <c r="H2444" s="1">
        <v>6544882.8899999997</v>
      </c>
      <c r="I2444" s="1">
        <v>0</v>
      </c>
      <c r="J2444" s="3" t="str">
        <f t="shared" si="76"/>
        <v>&gt;500 000</v>
      </c>
      <c r="K2444" t="str">
        <f t="shared" si="77"/>
        <v>0</v>
      </c>
    </row>
    <row r="2445" spans="1:11" x14ac:dyDescent="0.25">
      <c r="A2445" s="4">
        <v>45047</v>
      </c>
      <c r="B2445" t="s">
        <v>14</v>
      </c>
      <c r="C2445" t="s">
        <v>13</v>
      </c>
      <c r="D2445" s="1">
        <v>3</v>
      </c>
      <c r="E2445" s="2">
        <v>10</v>
      </c>
      <c r="F2445" t="s">
        <v>12</v>
      </c>
      <c r="G2445" s="3">
        <v>20</v>
      </c>
      <c r="H2445" s="1">
        <v>8747583.3200000003</v>
      </c>
      <c r="I2445" s="1">
        <v>0</v>
      </c>
      <c r="J2445" s="3" t="str">
        <f t="shared" si="76"/>
        <v>&gt;500 000</v>
      </c>
      <c r="K2445" t="str">
        <f t="shared" si="77"/>
        <v>0</v>
      </c>
    </row>
    <row r="2446" spans="1:11" x14ac:dyDescent="0.25">
      <c r="A2446" s="4">
        <v>45047</v>
      </c>
      <c r="B2446" t="s">
        <v>14</v>
      </c>
      <c r="C2446" t="s">
        <v>13</v>
      </c>
      <c r="D2446" s="1">
        <v>3</v>
      </c>
      <c r="E2446" s="2">
        <v>10</v>
      </c>
      <c r="F2446" t="s">
        <v>11</v>
      </c>
      <c r="G2446" s="3">
        <v>37</v>
      </c>
      <c r="H2446" s="1">
        <v>2440291.2400000002</v>
      </c>
      <c r="I2446" s="1">
        <v>0</v>
      </c>
      <c r="J2446" s="3" t="str">
        <f t="shared" si="76"/>
        <v>&gt;500 000</v>
      </c>
      <c r="K2446" t="str">
        <f t="shared" si="77"/>
        <v>0</v>
      </c>
    </row>
    <row r="2447" spans="1:11" x14ac:dyDescent="0.25">
      <c r="A2447" s="4">
        <v>45078</v>
      </c>
      <c r="B2447" t="s">
        <v>14</v>
      </c>
      <c r="C2447" t="s">
        <v>13</v>
      </c>
      <c r="D2447" s="1">
        <v>1</v>
      </c>
      <c r="E2447" s="2">
        <v>10</v>
      </c>
      <c r="F2447" t="s">
        <v>12</v>
      </c>
      <c r="G2447" s="3">
        <v>105</v>
      </c>
      <c r="H2447" s="1">
        <v>45260738.399999999</v>
      </c>
      <c r="I2447" s="1">
        <v>0</v>
      </c>
      <c r="J2447" s="3" t="str">
        <f t="shared" si="76"/>
        <v>&gt;500 000</v>
      </c>
      <c r="K2447" t="str">
        <f t="shared" si="77"/>
        <v>0</v>
      </c>
    </row>
    <row r="2448" spans="1:11" x14ac:dyDescent="0.25">
      <c r="A2448" s="4">
        <v>45078</v>
      </c>
      <c r="B2448" t="s">
        <v>14</v>
      </c>
      <c r="C2448" t="s">
        <v>13</v>
      </c>
      <c r="D2448" s="1">
        <v>2</v>
      </c>
      <c r="E2448" s="2">
        <v>10</v>
      </c>
      <c r="F2448" t="s">
        <v>12</v>
      </c>
      <c r="G2448" s="3">
        <v>65</v>
      </c>
      <c r="H2448" s="1">
        <v>26527901.859999999</v>
      </c>
      <c r="I2448" s="1">
        <v>0</v>
      </c>
      <c r="J2448" s="3" t="str">
        <f t="shared" si="76"/>
        <v>&gt;500 000</v>
      </c>
      <c r="K2448" t="str">
        <f t="shared" si="77"/>
        <v>0</v>
      </c>
    </row>
    <row r="2449" spans="1:11" x14ac:dyDescent="0.25">
      <c r="A2449" s="4">
        <v>45078</v>
      </c>
      <c r="B2449" t="s">
        <v>14</v>
      </c>
      <c r="C2449" t="s">
        <v>13</v>
      </c>
      <c r="D2449" s="1">
        <v>3</v>
      </c>
      <c r="E2449" s="2">
        <v>10</v>
      </c>
      <c r="F2449" t="s">
        <v>12</v>
      </c>
      <c r="G2449" s="3">
        <v>16</v>
      </c>
      <c r="H2449" s="1">
        <v>6271967.4199999999</v>
      </c>
      <c r="I2449" s="1">
        <v>0</v>
      </c>
      <c r="J2449" s="3" t="str">
        <f t="shared" si="76"/>
        <v>&gt;500 000</v>
      </c>
      <c r="K2449" t="str">
        <f t="shared" si="77"/>
        <v>0</v>
      </c>
    </row>
    <row r="2450" spans="1:11" x14ac:dyDescent="0.25">
      <c r="A2450" s="4">
        <v>45078</v>
      </c>
      <c r="B2450" t="s">
        <v>14</v>
      </c>
      <c r="C2450" t="s">
        <v>13</v>
      </c>
      <c r="D2450" s="1">
        <v>4</v>
      </c>
      <c r="E2450" s="2">
        <v>10</v>
      </c>
      <c r="F2450" t="s">
        <v>12</v>
      </c>
      <c r="G2450" s="3">
        <v>15</v>
      </c>
      <c r="H2450" s="1">
        <v>7304402.7199999997</v>
      </c>
      <c r="I2450" s="1">
        <v>0</v>
      </c>
      <c r="J2450" s="3" t="str">
        <f t="shared" si="76"/>
        <v>&gt;500 000</v>
      </c>
      <c r="K2450" t="str">
        <f t="shared" si="77"/>
        <v>0</v>
      </c>
    </row>
    <row r="2451" spans="1:11" x14ac:dyDescent="0.25">
      <c r="A2451" s="4">
        <v>45078</v>
      </c>
      <c r="B2451" t="s">
        <v>14</v>
      </c>
      <c r="C2451" t="s">
        <v>13</v>
      </c>
      <c r="D2451" s="1">
        <v>4</v>
      </c>
      <c r="E2451" s="2">
        <v>10</v>
      </c>
      <c r="F2451" t="s">
        <v>11</v>
      </c>
      <c r="G2451" s="3">
        <v>24</v>
      </c>
      <c r="H2451" s="1">
        <v>2169236.08</v>
      </c>
      <c r="I2451" s="1">
        <v>0</v>
      </c>
      <c r="J2451" s="3" t="str">
        <f t="shared" si="76"/>
        <v>&gt;500 000</v>
      </c>
      <c r="K2451" t="str">
        <f t="shared" si="77"/>
        <v>0</v>
      </c>
    </row>
    <row r="2452" spans="1:11" x14ac:dyDescent="0.25">
      <c r="A2452" s="4">
        <v>44562</v>
      </c>
      <c r="B2452" t="s">
        <v>14</v>
      </c>
      <c r="C2452" t="s">
        <v>13</v>
      </c>
      <c r="D2452" s="1">
        <v>2</v>
      </c>
      <c r="E2452" s="2">
        <v>10</v>
      </c>
      <c r="F2452" t="s">
        <v>12</v>
      </c>
      <c r="G2452" s="3">
        <v>101</v>
      </c>
      <c r="H2452" s="1">
        <v>44144865.439999998</v>
      </c>
      <c r="I2452" s="1">
        <v>0</v>
      </c>
      <c r="J2452" s="3" t="str">
        <f t="shared" si="76"/>
        <v>&gt;500 000</v>
      </c>
      <c r="K2452" t="str">
        <f t="shared" si="77"/>
        <v>0</v>
      </c>
    </row>
    <row r="2453" spans="1:11" x14ac:dyDescent="0.25">
      <c r="A2453" s="4">
        <v>44562</v>
      </c>
      <c r="B2453" t="s">
        <v>14</v>
      </c>
      <c r="C2453" t="s">
        <v>10</v>
      </c>
      <c r="D2453" s="1">
        <v>1</v>
      </c>
      <c r="E2453" s="2">
        <v>11</v>
      </c>
      <c r="F2453" t="s">
        <v>12</v>
      </c>
      <c r="G2453" s="3">
        <v>1</v>
      </c>
      <c r="H2453" s="1">
        <v>255651.11</v>
      </c>
      <c r="I2453" s="1">
        <v>0</v>
      </c>
      <c r="J2453" s="3" t="str">
        <f t="shared" si="76"/>
        <v>Между 100 000 и 500 000</v>
      </c>
      <c r="K2453" t="str">
        <f t="shared" si="77"/>
        <v>0</v>
      </c>
    </row>
    <row r="2454" spans="1:11" x14ac:dyDescent="0.25">
      <c r="A2454" s="4">
        <v>44562</v>
      </c>
      <c r="B2454" t="s">
        <v>14</v>
      </c>
      <c r="C2454" t="s">
        <v>13</v>
      </c>
      <c r="D2454" s="1">
        <v>4</v>
      </c>
      <c r="E2454" s="2">
        <v>11</v>
      </c>
      <c r="F2454" t="s">
        <v>12</v>
      </c>
      <c r="G2454" s="3">
        <v>21</v>
      </c>
      <c r="H2454" s="1">
        <v>9665956.8900000006</v>
      </c>
      <c r="I2454" s="1">
        <v>0</v>
      </c>
      <c r="J2454" s="3" t="str">
        <f t="shared" si="76"/>
        <v>&gt;500 000</v>
      </c>
      <c r="K2454" t="str">
        <f t="shared" si="77"/>
        <v>0</v>
      </c>
    </row>
    <row r="2455" spans="1:11" x14ac:dyDescent="0.25">
      <c r="A2455" s="4">
        <v>44562</v>
      </c>
      <c r="B2455" t="s">
        <v>14</v>
      </c>
      <c r="C2455" t="s">
        <v>13</v>
      </c>
      <c r="D2455" s="1">
        <v>3</v>
      </c>
      <c r="E2455" s="2">
        <v>11</v>
      </c>
      <c r="F2455" t="s">
        <v>12</v>
      </c>
      <c r="G2455" s="3">
        <v>23</v>
      </c>
      <c r="H2455" s="1">
        <v>9080051.4000000004</v>
      </c>
      <c r="I2455" s="1">
        <v>0</v>
      </c>
      <c r="J2455" s="3" t="str">
        <f t="shared" si="76"/>
        <v>&gt;500 000</v>
      </c>
      <c r="K2455" t="str">
        <f t="shared" si="77"/>
        <v>0</v>
      </c>
    </row>
    <row r="2456" spans="1:11" x14ac:dyDescent="0.25">
      <c r="A2456" s="4">
        <v>44562</v>
      </c>
      <c r="B2456" t="s">
        <v>14</v>
      </c>
      <c r="C2456" t="s">
        <v>13</v>
      </c>
      <c r="D2456" s="1">
        <v>1</v>
      </c>
      <c r="E2456" s="2">
        <v>11</v>
      </c>
      <c r="F2456" t="s">
        <v>12</v>
      </c>
      <c r="G2456" s="3">
        <v>40</v>
      </c>
      <c r="H2456" s="1">
        <v>14670850.58</v>
      </c>
      <c r="I2456" s="1">
        <v>0</v>
      </c>
      <c r="J2456" s="3" t="str">
        <f t="shared" si="76"/>
        <v>&gt;500 000</v>
      </c>
      <c r="K2456" t="str">
        <f t="shared" si="77"/>
        <v>0</v>
      </c>
    </row>
    <row r="2457" spans="1:11" x14ac:dyDescent="0.25">
      <c r="A2457" s="4">
        <v>44562</v>
      </c>
      <c r="B2457" t="s">
        <v>14</v>
      </c>
      <c r="C2457" t="s">
        <v>13</v>
      </c>
      <c r="D2457" s="1">
        <v>2</v>
      </c>
      <c r="E2457" s="2">
        <v>11</v>
      </c>
      <c r="F2457" t="s">
        <v>12</v>
      </c>
      <c r="G2457" s="3">
        <v>81</v>
      </c>
      <c r="H2457" s="1">
        <v>33366173.100000001</v>
      </c>
      <c r="I2457" s="1">
        <v>0</v>
      </c>
      <c r="J2457" s="3" t="str">
        <f t="shared" si="76"/>
        <v>&gt;500 000</v>
      </c>
      <c r="K2457" t="str">
        <f t="shared" si="77"/>
        <v>0</v>
      </c>
    </row>
    <row r="2458" spans="1:11" x14ac:dyDescent="0.25">
      <c r="A2458" s="4">
        <v>44593</v>
      </c>
      <c r="B2458" t="s">
        <v>14</v>
      </c>
      <c r="C2458" t="s">
        <v>13</v>
      </c>
      <c r="D2458" s="1">
        <v>1</v>
      </c>
      <c r="E2458" s="2">
        <v>11</v>
      </c>
      <c r="F2458" t="s">
        <v>12</v>
      </c>
      <c r="G2458" s="3">
        <v>41</v>
      </c>
      <c r="H2458" s="1">
        <v>14833625.210000001</v>
      </c>
      <c r="I2458" s="1">
        <v>0</v>
      </c>
      <c r="J2458" s="3" t="str">
        <f t="shared" si="76"/>
        <v>&gt;500 000</v>
      </c>
      <c r="K2458" t="str">
        <f t="shared" si="77"/>
        <v>0</v>
      </c>
    </row>
    <row r="2459" spans="1:11" x14ac:dyDescent="0.25">
      <c r="A2459" s="4">
        <v>44593</v>
      </c>
      <c r="B2459" t="s">
        <v>14</v>
      </c>
      <c r="C2459" t="s">
        <v>13</v>
      </c>
      <c r="D2459" s="1">
        <v>2</v>
      </c>
      <c r="E2459" s="2">
        <v>11</v>
      </c>
      <c r="F2459" t="s">
        <v>12</v>
      </c>
      <c r="G2459" s="3">
        <v>29</v>
      </c>
      <c r="H2459" s="1">
        <v>10464210.5</v>
      </c>
      <c r="I2459" s="1">
        <v>0</v>
      </c>
      <c r="J2459" s="3" t="str">
        <f t="shared" si="76"/>
        <v>&gt;500 000</v>
      </c>
      <c r="K2459" t="str">
        <f t="shared" si="77"/>
        <v>0</v>
      </c>
    </row>
    <row r="2460" spans="1:11" x14ac:dyDescent="0.25">
      <c r="A2460" s="4">
        <v>44593</v>
      </c>
      <c r="B2460" t="s">
        <v>14</v>
      </c>
      <c r="C2460" t="s">
        <v>13</v>
      </c>
      <c r="D2460" s="1">
        <v>3</v>
      </c>
      <c r="E2460" s="2">
        <v>11</v>
      </c>
      <c r="F2460" t="s">
        <v>12</v>
      </c>
      <c r="G2460" s="3">
        <v>64</v>
      </c>
      <c r="H2460" s="1">
        <v>28965596.789999999</v>
      </c>
      <c r="I2460" s="1">
        <v>0</v>
      </c>
      <c r="J2460" s="3" t="str">
        <f t="shared" si="76"/>
        <v>&gt;500 000</v>
      </c>
      <c r="K2460" t="str">
        <f t="shared" si="77"/>
        <v>0</v>
      </c>
    </row>
    <row r="2461" spans="1:11" x14ac:dyDescent="0.25">
      <c r="A2461" s="4">
        <v>44593</v>
      </c>
      <c r="B2461" t="s">
        <v>14</v>
      </c>
      <c r="C2461" t="s">
        <v>13</v>
      </c>
      <c r="D2461" s="1">
        <v>4</v>
      </c>
      <c r="E2461" s="2">
        <v>11</v>
      </c>
      <c r="F2461" t="s">
        <v>12</v>
      </c>
      <c r="G2461" s="3">
        <v>21</v>
      </c>
      <c r="H2461" s="1">
        <v>8256873.96</v>
      </c>
      <c r="I2461" s="1">
        <v>0</v>
      </c>
      <c r="J2461" s="3" t="str">
        <f t="shared" si="76"/>
        <v>&gt;500 000</v>
      </c>
      <c r="K2461" t="str">
        <f t="shared" si="77"/>
        <v>0</v>
      </c>
    </row>
    <row r="2462" spans="1:11" x14ac:dyDescent="0.25">
      <c r="A2462" s="4">
        <v>44593</v>
      </c>
      <c r="B2462" t="s">
        <v>14</v>
      </c>
      <c r="C2462" t="s">
        <v>13</v>
      </c>
      <c r="D2462" s="1">
        <v>4</v>
      </c>
      <c r="E2462" s="2">
        <v>11</v>
      </c>
      <c r="F2462" t="s">
        <v>11</v>
      </c>
      <c r="G2462" s="3">
        <v>67</v>
      </c>
      <c r="H2462" s="1">
        <v>6860216.4400000004</v>
      </c>
      <c r="I2462" s="1">
        <v>0</v>
      </c>
      <c r="J2462" s="3" t="str">
        <f t="shared" si="76"/>
        <v>&gt;500 000</v>
      </c>
      <c r="K2462" t="str">
        <f t="shared" si="77"/>
        <v>0</v>
      </c>
    </row>
    <row r="2463" spans="1:11" x14ac:dyDescent="0.25">
      <c r="A2463" s="4">
        <v>44621</v>
      </c>
      <c r="B2463" t="s">
        <v>14</v>
      </c>
      <c r="C2463" t="s">
        <v>13</v>
      </c>
      <c r="D2463" s="1">
        <v>1</v>
      </c>
      <c r="E2463" s="2">
        <v>11</v>
      </c>
      <c r="F2463" t="s">
        <v>12</v>
      </c>
      <c r="G2463" s="3">
        <v>95</v>
      </c>
      <c r="H2463" s="1">
        <v>38000004.829999998</v>
      </c>
      <c r="I2463" s="1">
        <v>0</v>
      </c>
      <c r="J2463" s="3" t="str">
        <f t="shared" si="76"/>
        <v>&gt;500 000</v>
      </c>
      <c r="K2463" t="str">
        <f t="shared" si="77"/>
        <v>0</v>
      </c>
    </row>
    <row r="2464" spans="1:11" x14ac:dyDescent="0.25">
      <c r="A2464" s="4">
        <v>44621</v>
      </c>
      <c r="B2464" t="s">
        <v>14</v>
      </c>
      <c r="C2464" t="s">
        <v>13</v>
      </c>
      <c r="D2464" s="1">
        <v>2</v>
      </c>
      <c r="E2464" s="2">
        <v>11</v>
      </c>
      <c r="F2464" t="s">
        <v>12</v>
      </c>
      <c r="G2464" s="3">
        <v>40</v>
      </c>
      <c r="H2464" s="1">
        <v>15054461.73</v>
      </c>
      <c r="I2464" s="1">
        <v>0</v>
      </c>
      <c r="J2464" s="3" t="str">
        <f t="shared" si="76"/>
        <v>&gt;500 000</v>
      </c>
      <c r="K2464" t="str">
        <f t="shared" si="77"/>
        <v>0</v>
      </c>
    </row>
    <row r="2465" spans="1:11" x14ac:dyDescent="0.25">
      <c r="A2465" s="4">
        <v>44621</v>
      </c>
      <c r="B2465" t="s">
        <v>14</v>
      </c>
      <c r="C2465" t="s">
        <v>13</v>
      </c>
      <c r="D2465" s="1">
        <v>3</v>
      </c>
      <c r="E2465" s="2">
        <v>11</v>
      </c>
      <c r="F2465" t="s">
        <v>12</v>
      </c>
      <c r="G2465" s="3">
        <v>25</v>
      </c>
      <c r="H2465" s="1">
        <v>9701046.6500000004</v>
      </c>
      <c r="I2465" s="1">
        <v>0</v>
      </c>
      <c r="J2465" s="3" t="str">
        <f t="shared" si="76"/>
        <v>&gt;500 000</v>
      </c>
      <c r="K2465" t="str">
        <f t="shared" si="77"/>
        <v>0</v>
      </c>
    </row>
    <row r="2466" spans="1:11" x14ac:dyDescent="0.25">
      <c r="A2466" s="4">
        <v>44621</v>
      </c>
      <c r="B2466" t="s">
        <v>14</v>
      </c>
      <c r="C2466" t="s">
        <v>13</v>
      </c>
      <c r="D2466" s="1">
        <v>4</v>
      </c>
      <c r="E2466" s="2">
        <v>11</v>
      </c>
      <c r="F2466" t="s">
        <v>12</v>
      </c>
      <c r="G2466" s="3">
        <v>62</v>
      </c>
      <c r="H2466" s="1">
        <v>29074212.989999998</v>
      </c>
      <c r="I2466" s="1">
        <v>0</v>
      </c>
      <c r="J2466" s="3" t="str">
        <f t="shared" si="76"/>
        <v>&gt;500 000</v>
      </c>
      <c r="K2466" t="str">
        <f t="shared" si="77"/>
        <v>0</v>
      </c>
    </row>
    <row r="2467" spans="1:11" x14ac:dyDescent="0.25">
      <c r="A2467" s="4">
        <v>44652</v>
      </c>
      <c r="B2467" t="s">
        <v>14</v>
      </c>
      <c r="C2467" t="s">
        <v>13</v>
      </c>
      <c r="D2467" s="1">
        <v>1</v>
      </c>
      <c r="E2467" s="2">
        <v>11</v>
      </c>
      <c r="F2467" t="s">
        <v>12</v>
      </c>
      <c r="G2467" s="3">
        <v>51</v>
      </c>
      <c r="H2467" s="1">
        <v>18652136.559999999</v>
      </c>
      <c r="I2467" s="1">
        <v>0</v>
      </c>
      <c r="J2467" s="3" t="str">
        <f t="shared" si="76"/>
        <v>&gt;500 000</v>
      </c>
      <c r="K2467" t="str">
        <f t="shared" si="77"/>
        <v>0</v>
      </c>
    </row>
    <row r="2468" spans="1:11" x14ac:dyDescent="0.25">
      <c r="A2468" s="4">
        <v>44652</v>
      </c>
      <c r="B2468" t="s">
        <v>14</v>
      </c>
      <c r="C2468" t="s">
        <v>13</v>
      </c>
      <c r="D2468" s="1">
        <v>2</v>
      </c>
      <c r="E2468" s="2">
        <v>11</v>
      </c>
      <c r="F2468" t="s">
        <v>12</v>
      </c>
      <c r="G2468" s="3">
        <v>92</v>
      </c>
      <c r="H2468" s="1">
        <v>37249583.329999998</v>
      </c>
      <c r="I2468" s="1">
        <v>0</v>
      </c>
      <c r="J2468" s="3" t="str">
        <f t="shared" si="76"/>
        <v>&gt;500 000</v>
      </c>
      <c r="K2468" t="str">
        <f t="shared" si="77"/>
        <v>0</v>
      </c>
    </row>
    <row r="2469" spans="1:11" x14ac:dyDescent="0.25">
      <c r="A2469" s="4">
        <v>44652</v>
      </c>
      <c r="B2469" t="s">
        <v>14</v>
      </c>
      <c r="C2469" t="s">
        <v>13</v>
      </c>
      <c r="D2469" s="1">
        <v>3</v>
      </c>
      <c r="E2469" s="2">
        <v>11</v>
      </c>
      <c r="F2469" t="s">
        <v>12</v>
      </c>
      <c r="G2469" s="3">
        <v>30</v>
      </c>
      <c r="H2469" s="1">
        <v>12130271</v>
      </c>
      <c r="I2469" s="1">
        <v>0</v>
      </c>
      <c r="J2469" s="3" t="str">
        <f t="shared" si="76"/>
        <v>&gt;500 000</v>
      </c>
      <c r="K2469" t="str">
        <f t="shared" si="77"/>
        <v>0</v>
      </c>
    </row>
    <row r="2470" spans="1:11" x14ac:dyDescent="0.25">
      <c r="A2470" s="4">
        <v>44652</v>
      </c>
      <c r="B2470" t="s">
        <v>14</v>
      </c>
      <c r="C2470" t="s">
        <v>13</v>
      </c>
      <c r="D2470" s="1">
        <v>3</v>
      </c>
      <c r="E2470" s="2">
        <v>11</v>
      </c>
      <c r="F2470" t="s">
        <v>11</v>
      </c>
      <c r="G2470" s="3">
        <v>129</v>
      </c>
      <c r="H2470" s="1">
        <v>12544961.640000001</v>
      </c>
      <c r="I2470" s="1">
        <v>0</v>
      </c>
      <c r="J2470" s="3" t="str">
        <f t="shared" si="76"/>
        <v>&gt;500 000</v>
      </c>
      <c r="K2470" t="str">
        <f t="shared" si="77"/>
        <v>0</v>
      </c>
    </row>
    <row r="2471" spans="1:11" x14ac:dyDescent="0.25">
      <c r="A2471" s="4">
        <v>44652</v>
      </c>
      <c r="B2471" t="s">
        <v>14</v>
      </c>
      <c r="C2471" t="s">
        <v>13</v>
      </c>
      <c r="D2471" s="1">
        <v>4</v>
      </c>
      <c r="E2471" s="2">
        <v>11</v>
      </c>
      <c r="F2471" t="s">
        <v>12</v>
      </c>
      <c r="G2471" s="3">
        <v>22</v>
      </c>
      <c r="H2471" s="1">
        <v>8445556.0199999996</v>
      </c>
      <c r="I2471" s="1">
        <v>0</v>
      </c>
      <c r="J2471" s="3" t="str">
        <f t="shared" si="76"/>
        <v>&gt;500 000</v>
      </c>
      <c r="K2471" t="str">
        <f t="shared" si="77"/>
        <v>0</v>
      </c>
    </row>
    <row r="2472" spans="1:11" x14ac:dyDescent="0.25">
      <c r="A2472" s="4">
        <v>44652</v>
      </c>
      <c r="B2472" t="s">
        <v>14</v>
      </c>
      <c r="C2472" t="s">
        <v>13</v>
      </c>
      <c r="D2472" s="1">
        <v>4</v>
      </c>
      <c r="E2472" s="2">
        <v>11</v>
      </c>
      <c r="F2472" t="s">
        <v>11</v>
      </c>
      <c r="G2472" s="3">
        <v>61</v>
      </c>
      <c r="H2472" s="1">
        <v>6549008.7599999998</v>
      </c>
      <c r="I2472" s="1">
        <v>0</v>
      </c>
      <c r="J2472" s="3" t="str">
        <f t="shared" si="76"/>
        <v>&gt;500 000</v>
      </c>
      <c r="K2472" t="str">
        <f t="shared" si="77"/>
        <v>0</v>
      </c>
    </row>
    <row r="2473" spans="1:11" x14ac:dyDescent="0.25">
      <c r="A2473" s="4">
        <v>44682</v>
      </c>
      <c r="B2473" t="s">
        <v>14</v>
      </c>
      <c r="C2473" t="s">
        <v>13</v>
      </c>
      <c r="D2473" s="1">
        <v>1</v>
      </c>
      <c r="E2473" s="2">
        <v>11</v>
      </c>
      <c r="F2473" t="s">
        <v>12</v>
      </c>
      <c r="G2473" s="3">
        <v>6</v>
      </c>
      <c r="H2473" s="1">
        <v>3406554.6</v>
      </c>
      <c r="I2473" s="1">
        <v>0</v>
      </c>
      <c r="J2473" s="3" t="str">
        <f t="shared" si="76"/>
        <v>&gt;500 000</v>
      </c>
      <c r="K2473" t="str">
        <f t="shared" si="77"/>
        <v>0</v>
      </c>
    </row>
    <row r="2474" spans="1:11" x14ac:dyDescent="0.25">
      <c r="A2474" s="4">
        <v>44682</v>
      </c>
      <c r="B2474" t="s">
        <v>14</v>
      </c>
      <c r="C2474" t="s">
        <v>13</v>
      </c>
      <c r="D2474" s="1">
        <v>2</v>
      </c>
      <c r="E2474" s="2">
        <v>11</v>
      </c>
      <c r="F2474" t="s">
        <v>12</v>
      </c>
      <c r="G2474" s="3">
        <v>49</v>
      </c>
      <c r="H2474" s="1">
        <v>18604099.199999999</v>
      </c>
      <c r="I2474" s="1">
        <v>0</v>
      </c>
      <c r="J2474" s="3" t="str">
        <f t="shared" si="76"/>
        <v>&gt;500 000</v>
      </c>
      <c r="K2474" t="str">
        <f t="shared" si="77"/>
        <v>0</v>
      </c>
    </row>
    <row r="2475" spans="1:11" x14ac:dyDescent="0.25">
      <c r="A2475" s="4">
        <v>44682</v>
      </c>
      <c r="B2475" t="s">
        <v>14</v>
      </c>
      <c r="C2475" t="s">
        <v>13</v>
      </c>
      <c r="D2475" s="1">
        <v>3</v>
      </c>
      <c r="E2475" s="2">
        <v>11</v>
      </c>
      <c r="F2475" t="s">
        <v>12</v>
      </c>
      <c r="G2475" s="3">
        <v>79</v>
      </c>
      <c r="H2475" s="1">
        <v>34410061.159999996</v>
      </c>
      <c r="I2475" s="1">
        <v>0</v>
      </c>
      <c r="J2475" s="3" t="str">
        <f t="shared" si="76"/>
        <v>&gt;500 000</v>
      </c>
      <c r="K2475" t="str">
        <f t="shared" si="77"/>
        <v>0</v>
      </c>
    </row>
    <row r="2476" spans="1:11" x14ac:dyDescent="0.25">
      <c r="A2476" s="4">
        <v>44682</v>
      </c>
      <c r="B2476" t="s">
        <v>14</v>
      </c>
      <c r="C2476" t="s">
        <v>13</v>
      </c>
      <c r="D2476" s="1">
        <v>4</v>
      </c>
      <c r="E2476" s="2">
        <v>11</v>
      </c>
      <c r="F2476" t="s">
        <v>12</v>
      </c>
      <c r="G2476" s="3">
        <v>27</v>
      </c>
      <c r="H2476" s="1">
        <v>11558871.880000001</v>
      </c>
      <c r="I2476" s="1">
        <v>0</v>
      </c>
      <c r="J2476" s="3" t="str">
        <f t="shared" si="76"/>
        <v>&gt;500 000</v>
      </c>
      <c r="K2476" t="str">
        <f t="shared" si="77"/>
        <v>0</v>
      </c>
    </row>
    <row r="2477" spans="1:11" x14ac:dyDescent="0.25">
      <c r="A2477" s="4">
        <v>44682</v>
      </c>
      <c r="B2477" t="s">
        <v>14</v>
      </c>
      <c r="C2477" t="s">
        <v>13</v>
      </c>
      <c r="D2477" s="1">
        <v>4</v>
      </c>
      <c r="E2477" s="2">
        <v>11</v>
      </c>
      <c r="F2477" t="s">
        <v>11</v>
      </c>
      <c r="G2477" s="3">
        <v>86</v>
      </c>
      <c r="H2477" s="1">
        <v>11361693.039999999</v>
      </c>
      <c r="I2477" s="1">
        <v>0</v>
      </c>
      <c r="J2477" s="3" t="str">
        <f t="shared" si="76"/>
        <v>&gt;500 000</v>
      </c>
      <c r="K2477" t="str">
        <f t="shared" si="77"/>
        <v>0</v>
      </c>
    </row>
    <row r="2478" spans="1:11" x14ac:dyDescent="0.25">
      <c r="A2478" s="4">
        <v>44713</v>
      </c>
      <c r="B2478" t="s">
        <v>14</v>
      </c>
      <c r="C2478" t="s">
        <v>13</v>
      </c>
      <c r="D2478" s="1">
        <v>1</v>
      </c>
      <c r="E2478" s="2">
        <v>11</v>
      </c>
      <c r="F2478" t="s">
        <v>12</v>
      </c>
      <c r="G2478" s="3">
        <v>46</v>
      </c>
      <c r="H2478" s="1">
        <v>19006521.129999999</v>
      </c>
      <c r="I2478" s="1">
        <v>0</v>
      </c>
      <c r="J2478" s="3" t="str">
        <f t="shared" si="76"/>
        <v>&gt;500 000</v>
      </c>
      <c r="K2478" t="str">
        <f t="shared" si="77"/>
        <v>0</v>
      </c>
    </row>
    <row r="2479" spans="1:11" x14ac:dyDescent="0.25">
      <c r="A2479" s="4">
        <v>44713</v>
      </c>
      <c r="B2479" t="s">
        <v>14</v>
      </c>
      <c r="C2479" t="s">
        <v>13</v>
      </c>
      <c r="D2479" s="1">
        <v>2</v>
      </c>
      <c r="E2479" s="2">
        <v>11</v>
      </c>
      <c r="F2479" t="s">
        <v>12</v>
      </c>
      <c r="G2479" s="3">
        <v>6</v>
      </c>
      <c r="H2479" s="1">
        <v>3465799.58</v>
      </c>
      <c r="I2479" s="1">
        <v>0</v>
      </c>
      <c r="J2479" s="3" t="str">
        <f t="shared" si="76"/>
        <v>&gt;500 000</v>
      </c>
      <c r="K2479" t="str">
        <f t="shared" si="77"/>
        <v>0</v>
      </c>
    </row>
    <row r="2480" spans="1:11" x14ac:dyDescent="0.25">
      <c r="A2480" s="4">
        <v>44713</v>
      </c>
      <c r="B2480" t="s">
        <v>14</v>
      </c>
      <c r="C2480" t="s">
        <v>13</v>
      </c>
      <c r="D2480" s="1">
        <v>3</v>
      </c>
      <c r="E2480" s="2">
        <v>11</v>
      </c>
      <c r="F2480" t="s">
        <v>12</v>
      </c>
      <c r="G2480" s="3">
        <v>47</v>
      </c>
      <c r="H2480" s="1">
        <v>18394806.52</v>
      </c>
      <c r="I2480" s="1">
        <v>0</v>
      </c>
      <c r="J2480" s="3" t="str">
        <f t="shared" si="76"/>
        <v>&gt;500 000</v>
      </c>
      <c r="K2480" t="str">
        <f t="shared" si="77"/>
        <v>0</v>
      </c>
    </row>
    <row r="2481" spans="1:11" x14ac:dyDescent="0.25">
      <c r="A2481" s="4">
        <v>44713</v>
      </c>
      <c r="B2481" t="s">
        <v>14</v>
      </c>
      <c r="C2481" t="s">
        <v>13</v>
      </c>
      <c r="D2481" s="1">
        <v>4</v>
      </c>
      <c r="E2481" s="2">
        <v>11</v>
      </c>
      <c r="F2481" t="s">
        <v>12</v>
      </c>
      <c r="G2481" s="3">
        <v>74</v>
      </c>
      <c r="H2481" s="1">
        <v>34222658.57</v>
      </c>
      <c r="I2481" s="1">
        <v>0</v>
      </c>
      <c r="J2481" s="3" t="str">
        <f t="shared" si="76"/>
        <v>&gt;500 000</v>
      </c>
      <c r="K2481" t="str">
        <f t="shared" si="77"/>
        <v>0</v>
      </c>
    </row>
    <row r="2482" spans="1:11" x14ac:dyDescent="0.25">
      <c r="A2482" s="4">
        <v>44743</v>
      </c>
      <c r="B2482" t="s">
        <v>14</v>
      </c>
      <c r="C2482" t="s">
        <v>13</v>
      </c>
      <c r="D2482" s="1">
        <v>1</v>
      </c>
      <c r="E2482" s="2">
        <v>11</v>
      </c>
      <c r="F2482" t="s">
        <v>12</v>
      </c>
      <c r="G2482" s="3">
        <v>40</v>
      </c>
      <c r="H2482" s="1">
        <v>16347795.1</v>
      </c>
      <c r="I2482" s="1">
        <v>0</v>
      </c>
      <c r="J2482" s="3" t="str">
        <f t="shared" si="76"/>
        <v>&gt;500 000</v>
      </c>
      <c r="K2482" t="str">
        <f t="shared" si="77"/>
        <v>0</v>
      </c>
    </row>
    <row r="2483" spans="1:11" x14ac:dyDescent="0.25">
      <c r="A2483" s="4">
        <v>44743</v>
      </c>
      <c r="B2483" t="s">
        <v>14</v>
      </c>
      <c r="C2483" t="s">
        <v>13</v>
      </c>
      <c r="D2483" s="1">
        <v>2</v>
      </c>
      <c r="E2483" s="2">
        <v>11</v>
      </c>
      <c r="F2483" t="s">
        <v>12</v>
      </c>
      <c r="G2483" s="3">
        <v>42</v>
      </c>
      <c r="H2483" s="1">
        <v>17462653.43</v>
      </c>
      <c r="I2483" s="1">
        <v>0</v>
      </c>
      <c r="J2483" s="3" t="str">
        <f t="shared" si="76"/>
        <v>&gt;500 000</v>
      </c>
      <c r="K2483" t="str">
        <f t="shared" si="77"/>
        <v>0</v>
      </c>
    </row>
    <row r="2484" spans="1:11" x14ac:dyDescent="0.25">
      <c r="A2484" s="4">
        <v>44743</v>
      </c>
      <c r="B2484" t="s">
        <v>14</v>
      </c>
      <c r="C2484" t="s">
        <v>13</v>
      </c>
      <c r="D2484" s="1">
        <v>3</v>
      </c>
      <c r="E2484" s="2">
        <v>11</v>
      </c>
      <c r="F2484" t="s">
        <v>12</v>
      </c>
      <c r="G2484" s="3">
        <v>5</v>
      </c>
      <c r="H2484" s="1">
        <v>2684118.44</v>
      </c>
      <c r="I2484" s="1">
        <v>0</v>
      </c>
      <c r="J2484" s="3" t="str">
        <f t="shared" si="76"/>
        <v>&gt;500 000</v>
      </c>
      <c r="K2484" t="str">
        <f t="shared" si="77"/>
        <v>0</v>
      </c>
    </row>
    <row r="2485" spans="1:11" x14ac:dyDescent="0.25">
      <c r="A2485" s="4">
        <v>44743</v>
      </c>
      <c r="B2485" t="s">
        <v>14</v>
      </c>
      <c r="C2485" t="s">
        <v>13</v>
      </c>
      <c r="D2485" s="1">
        <v>4</v>
      </c>
      <c r="E2485" s="2">
        <v>11</v>
      </c>
      <c r="F2485" t="s">
        <v>12</v>
      </c>
      <c r="G2485" s="3">
        <v>41</v>
      </c>
      <c r="H2485" s="1">
        <v>16413580.720000001</v>
      </c>
      <c r="I2485" s="1">
        <v>0</v>
      </c>
      <c r="J2485" s="3" t="str">
        <f t="shared" si="76"/>
        <v>&gt;500 000</v>
      </c>
      <c r="K2485" t="str">
        <f t="shared" si="77"/>
        <v>0</v>
      </c>
    </row>
    <row r="2486" spans="1:11" x14ac:dyDescent="0.25">
      <c r="A2486" s="4">
        <v>44774</v>
      </c>
      <c r="B2486" t="s">
        <v>14</v>
      </c>
      <c r="C2486" t="s">
        <v>13</v>
      </c>
      <c r="D2486" s="1">
        <v>1</v>
      </c>
      <c r="E2486" s="2">
        <v>11</v>
      </c>
      <c r="F2486" t="s">
        <v>12</v>
      </c>
      <c r="G2486" s="3">
        <v>45</v>
      </c>
      <c r="H2486" s="1">
        <v>17324465.82</v>
      </c>
      <c r="I2486" s="1">
        <v>0</v>
      </c>
      <c r="J2486" s="3" t="str">
        <f t="shared" si="76"/>
        <v>&gt;500 000</v>
      </c>
      <c r="K2486" t="str">
        <f t="shared" si="77"/>
        <v>0</v>
      </c>
    </row>
    <row r="2487" spans="1:11" x14ac:dyDescent="0.25">
      <c r="A2487" s="4">
        <v>44774</v>
      </c>
      <c r="B2487" t="s">
        <v>14</v>
      </c>
      <c r="C2487" t="s">
        <v>13</v>
      </c>
      <c r="D2487" s="1">
        <v>2</v>
      </c>
      <c r="E2487" s="2">
        <v>11</v>
      </c>
      <c r="F2487" t="s">
        <v>12</v>
      </c>
      <c r="G2487" s="3">
        <v>38</v>
      </c>
      <c r="H2487" s="1">
        <v>15588294.51</v>
      </c>
      <c r="I2487" s="1">
        <v>0</v>
      </c>
      <c r="J2487" s="3" t="str">
        <f t="shared" si="76"/>
        <v>&gt;500 000</v>
      </c>
      <c r="K2487" t="str">
        <f t="shared" si="77"/>
        <v>0</v>
      </c>
    </row>
    <row r="2488" spans="1:11" x14ac:dyDescent="0.25">
      <c r="A2488" s="4">
        <v>44774</v>
      </c>
      <c r="B2488" t="s">
        <v>14</v>
      </c>
      <c r="C2488" t="s">
        <v>13</v>
      </c>
      <c r="D2488" s="1">
        <v>3</v>
      </c>
      <c r="E2488" s="2">
        <v>11</v>
      </c>
      <c r="F2488" t="s">
        <v>12</v>
      </c>
      <c r="G2488" s="3">
        <v>37</v>
      </c>
      <c r="H2488" s="1">
        <v>16502717.75</v>
      </c>
      <c r="I2488" s="1">
        <v>0</v>
      </c>
      <c r="J2488" s="3" t="str">
        <f t="shared" si="76"/>
        <v>&gt;500 000</v>
      </c>
      <c r="K2488" t="str">
        <f t="shared" si="77"/>
        <v>0</v>
      </c>
    </row>
    <row r="2489" spans="1:11" x14ac:dyDescent="0.25">
      <c r="A2489" s="4">
        <v>44774</v>
      </c>
      <c r="B2489" t="s">
        <v>14</v>
      </c>
      <c r="C2489" t="s">
        <v>13</v>
      </c>
      <c r="D2489" s="1">
        <v>4</v>
      </c>
      <c r="E2489" s="2">
        <v>11</v>
      </c>
      <c r="F2489" t="s">
        <v>12</v>
      </c>
      <c r="G2489" s="3">
        <v>5</v>
      </c>
      <c r="H2489" s="1">
        <v>2734377.55</v>
      </c>
      <c r="I2489" s="1">
        <v>0</v>
      </c>
      <c r="J2489" s="3" t="str">
        <f t="shared" si="76"/>
        <v>&gt;500 000</v>
      </c>
      <c r="K2489" t="str">
        <f t="shared" si="77"/>
        <v>0</v>
      </c>
    </row>
    <row r="2490" spans="1:11" x14ac:dyDescent="0.25">
      <c r="A2490" s="4">
        <v>44805</v>
      </c>
      <c r="B2490" t="s">
        <v>14</v>
      </c>
      <c r="C2490" t="s">
        <v>13</v>
      </c>
      <c r="D2490" s="1">
        <v>1</v>
      </c>
      <c r="E2490" s="2">
        <v>11</v>
      </c>
      <c r="F2490" t="s">
        <v>12</v>
      </c>
      <c r="G2490" s="3">
        <v>19</v>
      </c>
      <c r="H2490" s="1">
        <v>6860373.7300000004</v>
      </c>
      <c r="I2490" s="1">
        <v>0</v>
      </c>
      <c r="J2490" s="3" t="str">
        <f t="shared" si="76"/>
        <v>&gt;500 000</v>
      </c>
      <c r="K2490" t="str">
        <f t="shared" si="77"/>
        <v>0</v>
      </c>
    </row>
    <row r="2491" spans="1:11" x14ac:dyDescent="0.25">
      <c r="A2491" s="4">
        <v>44805</v>
      </c>
      <c r="B2491" t="s">
        <v>14</v>
      </c>
      <c r="C2491" t="s">
        <v>13</v>
      </c>
      <c r="D2491" s="1">
        <v>3</v>
      </c>
      <c r="E2491" s="2">
        <v>11</v>
      </c>
      <c r="F2491" t="s">
        <v>12</v>
      </c>
      <c r="G2491" s="3">
        <v>27</v>
      </c>
      <c r="H2491" s="1">
        <v>11411223.51</v>
      </c>
      <c r="I2491" s="1">
        <v>0</v>
      </c>
      <c r="J2491" s="3" t="str">
        <f t="shared" si="76"/>
        <v>&gt;500 000</v>
      </c>
      <c r="K2491" t="str">
        <f t="shared" si="77"/>
        <v>0</v>
      </c>
    </row>
    <row r="2492" spans="1:11" x14ac:dyDescent="0.25">
      <c r="A2492" s="4">
        <v>44805</v>
      </c>
      <c r="B2492" t="s">
        <v>14</v>
      </c>
      <c r="C2492" t="s">
        <v>13</v>
      </c>
      <c r="D2492" s="1">
        <v>4</v>
      </c>
      <c r="E2492" s="2">
        <v>11</v>
      </c>
      <c r="F2492" t="s">
        <v>12</v>
      </c>
      <c r="G2492" s="3">
        <v>34</v>
      </c>
      <c r="H2492" s="1">
        <v>14786017.720000001</v>
      </c>
      <c r="I2492" s="1">
        <v>0</v>
      </c>
      <c r="J2492" s="3" t="str">
        <f t="shared" si="76"/>
        <v>&gt;500 000</v>
      </c>
      <c r="K2492" t="str">
        <f t="shared" si="77"/>
        <v>0</v>
      </c>
    </row>
    <row r="2493" spans="1:11" x14ac:dyDescent="0.25">
      <c r="A2493" s="4">
        <v>44835</v>
      </c>
      <c r="B2493" t="s">
        <v>14</v>
      </c>
      <c r="C2493" t="s">
        <v>13</v>
      </c>
      <c r="D2493" s="1">
        <v>1</v>
      </c>
      <c r="E2493" s="2">
        <v>11</v>
      </c>
      <c r="F2493" t="s">
        <v>12</v>
      </c>
      <c r="G2493" s="3">
        <v>33</v>
      </c>
      <c r="H2493" s="1">
        <v>9668785.0700000003</v>
      </c>
      <c r="I2493" s="1">
        <v>0</v>
      </c>
      <c r="J2493" s="3" t="str">
        <f t="shared" si="76"/>
        <v>&gt;500 000</v>
      </c>
      <c r="K2493" t="str">
        <f t="shared" si="77"/>
        <v>0</v>
      </c>
    </row>
    <row r="2494" spans="1:11" x14ac:dyDescent="0.25">
      <c r="A2494" s="4">
        <v>44835</v>
      </c>
      <c r="B2494" t="s">
        <v>14</v>
      </c>
      <c r="C2494" t="s">
        <v>13</v>
      </c>
      <c r="D2494" s="1">
        <v>2</v>
      </c>
      <c r="E2494" s="2">
        <v>11</v>
      </c>
      <c r="F2494" t="s">
        <v>12</v>
      </c>
      <c r="G2494" s="3">
        <v>15</v>
      </c>
      <c r="H2494" s="1">
        <v>5932124.4900000002</v>
      </c>
      <c r="I2494" s="1">
        <v>0</v>
      </c>
      <c r="J2494" s="3" t="str">
        <f t="shared" si="76"/>
        <v>&gt;500 000</v>
      </c>
      <c r="K2494" t="str">
        <f t="shared" si="77"/>
        <v>0</v>
      </c>
    </row>
    <row r="2495" spans="1:11" x14ac:dyDescent="0.25">
      <c r="A2495" s="4">
        <v>44835</v>
      </c>
      <c r="B2495" t="s">
        <v>14</v>
      </c>
      <c r="C2495" t="s">
        <v>13</v>
      </c>
      <c r="D2495" s="1">
        <v>3</v>
      </c>
      <c r="E2495" s="2">
        <v>11</v>
      </c>
      <c r="F2495" t="s">
        <v>12</v>
      </c>
      <c r="G2495" s="3">
        <v>29</v>
      </c>
      <c r="H2495" s="1">
        <v>12558195.42</v>
      </c>
      <c r="I2495" s="1">
        <v>0</v>
      </c>
      <c r="J2495" s="3" t="str">
        <f t="shared" si="76"/>
        <v>&gt;500 000</v>
      </c>
      <c r="K2495" t="str">
        <f t="shared" si="77"/>
        <v>0</v>
      </c>
    </row>
    <row r="2496" spans="1:11" x14ac:dyDescent="0.25">
      <c r="A2496" s="4">
        <v>44835</v>
      </c>
      <c r="B2496" t="s">
        <v>14</v>
      </c>
      <c r="C2496" t="s">
        <v>13</v>
      </c>
      <c r="D2496" s="1">
        <v>4</v>
      </c>
      <c r="E2496" s="2">
        <v>11</v>
      </c>
      <c r="F2496" t="s">
        <v>12</v>
      </c>
      <c r="G2496" s="3">
        <v>19</v>
      </c>
      <c r="H2496" s="1">
        <v>7694700.4500000002</v>
      </c>
      <c r="I2496" s="1">
        <v>0</v>
      </c>
      <c r="J2496" s="3" t="str">
        <f t="shared" si="76"/>
        <v>&gt;500 000</v>
      </c>
      <c r="K2496" t="str">
        <f t="shared" si="77"/>
        <v>0</v>
      </c>
    </row>
    <row r="2497" spans="1:11" x14ac:dyDescent="0.25">
      <c r="A2497" s="4">
        <v>44866</v>
      </c>
      <c r="B2497" t="s">
        <v>14</v>
      </c>
      <c r="C2497" t="s">
        <v>13</v>
      </c>
      <c r="D2497" s="1">
        <v>1</v>
      </c>
      <c r="E2497" s="2">
        <v>11</v>
      </c>
      <c r="F2497" t="s">
        <v>12</v>
      </c>
      <c r="G2497" s="3">
        <v>27</v>
      </c>
      <c r="H2497" s="1">
        <v>6472784</v>
      </c>
      <c r="I2497" s="1">
        <v>0</v>
      </c>
      <c r="J2497" s="3" t="str">
        <f t="shared" si="76"/>
        <v>&gt;500 000</v>
      </c>
      <c r="K2497" t="str">
        <f t="shared" si="77"/>
        <v>0</v>
      </c>
    </row>
    <row r="2498" spans="1:11" x14ac:dyDescent="0.25">
      <c r="A2498" s="4">
        <v>44866</v>
      </c>
      <c r="B2498" t="s">
        <v>14</v>
      </c>
      <c r="C2498" t="s">
        <v>13</v>
      </c>
      <c r="D2498" s="1">
        <v>2</v>
      </c>
      <c r="E2498" s="2">
        <v>11</v>
      </c>
      <c r="F2498" t="s">
        <v>12</v>
      </c>
      <c r="G2498" s="3">
        <v>28</v>
      </c>
      <c r="H2498" s="1">
        <v>8447500.1400000006</v>
      </c>
      <c r="I2498" s="1">
        <v>0</v>
      </c>
      <c r="J2498" s="3" t="str">
        <f t="shared" si="76"/>
        <v>&gt;500 000</v>
      </c>
      <c r="K2498" t="str">
        <f t="shared" si="77"/>
        <v>0</v>
      </c>
    </row>
    <row r="2499" spans="1:11" x14ac:dyDescent="0.25">
      <c r="A2499" s="4">
        <v>44866</v>
      </c>
      <c r="B2499" t="s">
        <v>14</v>
      </c>
      <c r="C2499" t="s">
        <v>13</v>
      </c>
      <c r="D2499" s="1">
        <v>3</v>
      </c>
      <c r="E2499" s="2">
        <v>11</v>
      </c>
      <c r="F2499" t="s">
        <v>12</v>
      </c>
      <c r="G2499" s="3">
        <v>14</v>
      </c>
      <c r="H2499" s="1">
        <v>6022120.9299999997</v>
      </c>
      <c r="I2499" s="1">
        <v>0</v>
      </c>
      <c r="J2499" s="3" t="str">
        <f t="shared" si="76"/>
        <v>&gt;500 000</v>
      </c>
      <c r="K2499" t="str">
        <f t="shared" si="77"/>
        <v>0</v>
      </c>
    </row>
    <row r="2500" spans="1:11" x14ac:dyDescent="0.25">
      <c r="A2500" s="4">
        <v>44866</v>
      </c>
      <c r="B2500" t="s">
        <v>14</v>
      </c>
      <c r="C2500" t="s">
        <v>13</v>
      </c>
      <c r="D2500" s="1">
        <v>3</v>
      </c>
      <c r="E2500" s="2">
        <v>11</v>
      </c>
      <c r="F2500" t="s">
        <v>11</v>
      </c>
      <c r="G2500" s="3">
        <v>20</v>
      </c>
      <c r="H2500" s="1">
        <v>3184893.28</v>
      </c>
      <c r="I2500" s="1">
        <v>0</v>
      </c>
      <c r="J2500" s="3" t="str">
        <f t="shared" ref="J2500:J2563" si="78">IF(H2500&lt;1000,"&lt;1000",IF(AND(H2500&gt;1000,H2500&lt;10000),"Между 1000 и 10 000",IF(AND(H2500&gt;10000,H2500&lt;50000),"Между 10 000 и 50 000",IF(AND(H2500&gt;50000,H2500&lt;100000),"Между 50 000 и 100 000",IF(AND(H2500&gt;100000,H2500&lt;500000),"Между 100 000 и 500 000","&gt;500 000")))))</f>
        <v>&gt;500 000</v>
      </c>
      <c r="K2500" t="str">
        <f t="shared" ref="K2500:K2563" si="79">IF(I2500=0,"0",IF(I2500&lt;1000,"&lt;1000",IF(AND(I2500&gt;1000,I2500&lt;10000),"Между 1000 и 10 000",IF(AND(I2500&gt;10000,I2500&lt;50000),"Между 10 000 и 50 000",IF(AND(I2500&gt;50000,I2500&lt;100000),"Между 50 000 и 100 000",IF(AND(I2500&gt;100000,I2500&lt;500000),"Между 100 000 и 500 000",IF(AND(I2500&gt;500000,I2500&lt;1000000),"Между 500 000 и 1 000 000","&gt;1 000 000")))))))</f>
        <v>0</v>
      </c>
    </row>
    <row r="2501" spans="1:11" x14ac:dyDescent="0.25">
      <c r="A2501" s="4">
        <v>44866</v>
      </c>
      <c r="B2501" t="s">
        <v>14</v>
      </c>
      <c r="C2501" t="s">
        <v>13</v>
      </c>
      <c r="D2501" s="1">
        <v>4</v>
      </c>
      <c r="E2501" s="2">
        <v>11</v>
      </c>
      <c r="F2501" t="s">
        <v>11</v>
      </c>
      <c r="G2501" s="3">
        <v>107</v>
      </c>
      <c r="H2501" s="1">
        <v>12672281.779999999</v>
      </c>
      <c r="I2501" s="1">
        <v>0</v>
      </c>
      <c r="J2501" s="3" t="str">
        <f t="shared" si="78"/>
        <v>&gt;500 000</v>
      </c>
      <c r="K2501" t="str">
        <f t="shared" si="79"/>
        <v>0</v>
      </c>
    </row>
    <row r="2502" spans="1:11" x14ac:dyDescent="0.25">
      <c r="A2502" s="4">
        <v>44896</v>
      </c>
      <c r="B2502" t="s">
        <v>14</v>
      </c>
      <c r="C2502" t="s">
        <v>13</v>
      </c>
      <c r="D2502" s="1">
        <v>1</v>
      </c>
      <c r="E2502" s="2">
        <v>11</v>
      </c>
      <c r="F2502" t="s">
        <v>12</v>
      </c>
      <c r="G2502" s="3">
        <v>17</v>
      </c>
      <c r="H2502" s="1">
        <v>5245870.4400000004</v>
      </c>
      <c r="I2502" s="1">
        <v>0</v>
      </c>
      <c r="J2502" s="3" t="str">
        <f t="shared" si="78"/>
        <v>&gt;500 000</v>
      </c>
      <c r="K2502" t="str">
        <f t="shared" si="79"/>
        <v>0</v>
      </c>
    </row>
    <row r="2503" spans="1:11" x14ac:dyDescent="0.25">
      <c r="A2503" s="4">
        <v>44896</v>
      </c>
      <c r="B2503" t="s">
        <v>14</v>
      </c>
      <c r="C2503" t="s">
        <v>13</v>
      </c>
      <c r="D2503" s="1">
        <v>2</v>
      </c>
      <c r="E2503" s="2">
        <v>11</v>
      </c>
      <c r="F2503" t="s">
        <v>12</v>
      </c>
      <c r="G2503" s="3">
        <v>22</v>
      </c>
      <c r="H2503" s="1">
        <v>4945058.55</v>
      </c>
      <c r="I2503" s="1">
        <v>0</v>
      </c>
      <c r="J2503" s="3" t="str">
        <f t="shared" si="78"/>
        <v>&gt;500 000</v>
      </c>
      <c r="K2503" t="str">
        <f t="shared" si="79"/>
        <v>0</v>
      </c>
    </row>
    <row r="2504" spans="1:11" x14ac:dyDescent="0.25">
      <c r="A2504" s="4">
        <v>44896</v>
      </c>
      <c r="B2504" t="s">
        <v>14</v>
      </c>
      <c r="C2504" t="s">
        <v>13</v>
      </c>
      <c r="D2504" s="1">
        <v>3</v>
      </c>
      <c r="E2504" s="2">
        <v>11</v>
      </c>
      <c r="F2504" t="s">
        <v>12</v>
      </c>
      <c r="G2504" s="3">
        <v>24</v>
      </c>
      <c r="H2504" s="1">
        <v>7809837.21</v>
      </c>
      <c r="I2504" s="1">
        <v>0</v>
      </c>
      <c r="J2504" s="3" t="str">
        <f t="shared" si="78"/>
        <v>&gt;500 000</v>
      </c>
      <c r="K2504" t="str">
        <f t="shared" si="79"/>
        <v>0</v>
      </c>
    </row>
    <row r="2505" spans="1:11" x14ac:dyDescent="0.25">
      <c r="A2505" s="4">
        <v>44896</v>
      </c>
      <c r="B2505" t="s">
        <v>14</v>
      </c>
      <c r="C2505" t="s">
        <v>13</v>
      </c>
      <c r="D2505" s="1">
        <v>3</v>
      </c>
      <c r="E2505" s="2">
        <v>11</v>
      </c>
      <c r="F2505" t="s">
        <v>11</v>
      </c>
      <c r="G2505" s="3">
        <v>77</v>
      </c>
      <c r="H2505" s="1">
        <v>7651508.1100000003</v>
      </c>
      <c r="I2505" s="1">
        <v>0</v>
      </c>
      <c r="J2505" s="3" t="str">
        <f t="shared" si="78"/>
        <v>&gt;500 000</v>
      </c>
      <c r="K2505" t="str">
        <f t="shared" si="79"/>
        <v>0</v>
      </c>
    </row>
    <row r="2506" spans="1:11" x14ac:dyDescent="0.25">
      <c r="A2506" s="4">
        <v>44896</v>
      </c>
      <c r="B2506" t="s">
        <v>14</v>
      </c>
      <c r="C2506" t="s">
        <v>13</v>
      </c>
      <c r="D2506" s="1">
        <v>4</v>
      </c>
      <c r="E2506" s="2">
        <v>11</v>
      </c>
      <c r="F2506" t="s">
        <v>12</v>
      </c>
      <c r="G2506" s="3">
        <v>12</v>
      </c>
      <c r="H2506" s="1">
        <v>5290978.53</v>
      </c>
      <c r="I2506" s="1">
        <v>0</v>
      </c>
      <c r="J2506" s="3" t="str">
        <f t="shared" si="78"/>
        <v>&gt;500 000</v>
      </c>
      <c r="K2506" t="str">
        <f t="shared" si="79"/>
        <v>0</v>
      </c>
    </row>
    <row r="2507" spans="1:11" x14ac:dyDescent="0.25">
      <c r="A2507" s="4">
        <v>44896</v>
      </c>
      <c r="B2507" t="s">
        <v>14</v>
      </c>
      <c r="C2507" t="s">
        <v>13</v>
      </c>
      <c r="D2507" s="1">
        <v>4</v>
      </c>
      <c r="E2507" s="2">
        <v>11</v>
      </c>
      <c r="F2507" t="s">
        <v>11</v>
      </c>
      <c r="G2507" s="3">
        <v>14</v>
      </c>
      <c r="H2507" s="1">
        <v>3054076.06</v>
      </c>
      <c r="I2507" s="1">
        <v>0</v>
      </c>
      <c r="J2507" s="3" t="str">
        <f t="shared" si="78"/>
        <v>&gt;500 000</v>
      </c>
      <c r="K2507" t="str">
        <f t="shared" si="79"/>
        <v>0</v>
      </c>
    </row>
    <row r="2508" spans="1:11" x14ac:dyDescent="0.25">
      <c r="A2508" s="4">
        <v>44927</v>
      </c>
      <c r="B2508" t="s">
        <v>14</v>
      </c>
      <c r="C2508" t="s">
        <v>13</v>
      </c>
      <c r="D2508" s="1">
        <v>1</v>
      </c>
      <c r="E2508" s="2">
        <v>11</v>
      </c>
      <c r="F2508" t="s">
        <v>12</v>
      </c>
      <c r="G2508" s="3">
        <v>52</v>
      </c>
      <c r="H2508" s="1">
        <v>20378313.350000001</v>
      </c>
      <c r="I2508" s="1">
        <v>0</v>
      </c>
      <c r="J2508" s="3" t="str">
        <f t="shared" si="78"/>
        <v>&gt;500 000</v>
      </c>
      <c r="K2508" t="str">
        <f t="shared" si="79"/>
        <v>0</v>
      </c>
    </row>
    <row r="2509" spans="1:11" x14ac:dyDescent="0.25">
      <c r="A2509" s="4">
        <v>44927</v>
      </c>
      <c r="B2509" t="s">
        <v>14</v>
      </c>
      <c r="C2509" t="s">
        <v>13</v>
      </c>
      <c r="D2509" s="1">
        <v>2</v>
      </c>
      <c r="E2509" s="2">
        <v>11</v>
      </c>
      <c r="F2509" t="s">
        <v>12</v>
      </c>
      <c r="G2509" s="3">
        <v>17</v>
      </c>
      <c r="H2509" s="1">
        <v>5370444.0599999996</v>
      </c>
      <c r="I2509" s="1">
        <v>0</v>
      </c>
      <c r="J2509" s="3" t="str">
        <f t="shared" si="78"/>
        <v>&gt;500 000</v>
      </c>
      <c r="K2509" t="str">
        <f t="shared" si="79"/>
        <v>0</v>
      </c>
    </row>
    <row r="2510" spans="1:11" x14ac:dyDescent="0.25">
      <c r="A2510" s="4">
        <v>44927</v>
      </c>
      <c r="B2510" t="s">
        <v>14</v>
      </c>
      <c r="C2510" t="s">
        <v>13</v>
      </c>
      <c r="D2510" s="1">
        <v>3</v>
      </c>
      <c r="E2510" s="2">
        <v>11</v>
      </c>
      <c r="F2510" t="s">
        <v>12</v>
      </c>
      <c r="G2510" s="3">
        <v>18</v>
      </c>
      <c r="H2510" s="1">
        <v>4952336.9400000004</v>
      </c>
      <c r="I2510" s="1">
        <v>0</v>
      </c>
      <c r="J2510" s="3" t="str">
        <f t="shared" si="78"/>
        <v>&gt;500 000</v>
      </c>
      <c r="K2510" t="str">
        <f t="shared" si="79"/>
        <v>0</v>
      </c>
    </row>
    <row r="2511" spans="1:11" x14ac:dyDescent="0.25">
      <c r="A2511" s="4">
        <v>44927</v>
      </c>
      <c r="B2511" t="s">
        <v>14</v>
      </c>
      <c r="C2511" t="s">
        <v>13</v>
      </c>
      <c r="D2511" s="1">
        <v>3</v>
      </c>
      <c r="E2511" s="2">
        <v>11</v>
      </c>
      <c r="F2511" t="s">
        <v>11</v>
      </c>
      <c r="G2511" s="3">
        <v>118</v>
      </c>
      <c r="H2511" s="1">
        <v>10625925.5</v>
      </c>
      <c r="I2511" s="1">
        <v>0</v>
      </c>
      <c r="J2511" s="3" t="str">
        <f t="shared" si="78"/>
        <v>&gt;500 000</v>
      </c>
      <c r="K2511" t="str">
        <f t="shared" si="79"/>
        <v>0</v>
      </c>
    </row>
    <row r="2512" spans="1:11" x14ac:dyDescent="0.25">
      <c r="A2512" s="4">
        <v>44927</v>
      </c>
      <c r="B2512" t="s">
        <v>14</v>
      </c>
      <c r="C2512" t="s">
        <v>13</v>
      </c>
      <c r="D2512" s="1">
        <v>4</v>
      </c>
      <c r="E2512" s="2">
        <v>11</v>
      </c>
      <c r="F2512" t="s">
        <v>12</v>
      </c>
      <c r="G2512" s="3">
        <v>19</v>
      </c>
      <c r="H2512" s="1">
        <v>7473074.0800000001</v>
      </c>
      <c r="I2512" s="1">
        <v>0</v>
      </c>
      <c r="J2512" s="3" t="str">
        <f t="shared" si="78"/>
        <v>&gt;500 000</v>
      </c>
      <c r="K2512" t="str">
        <f t="shared" si="79"/>
        <v>0</v>
      </c>
    </row>
    <row r="2513" spans="1:11" x14ac:dyDescent="0.25">
      <c r="A2513" s="4">
        <v>44927</v>
      </c>
      <c r="B2513" t="s">
        <v>14</v>
      </c>
      <c r="C2513" t="s">
        <v>13</v>
      </c>
      <c r="D2513" s="1">
        <v>4</v>
      </c>
      <c r="E2513" s="2">
        <v>11</v>
      </c>
      <c r="F2513" t="s">
        <v>11</v>
      </c>
      <c r="G2513" s="3">
        <v>53</v>
      </c>
      <c r="H2513" s="1">
        <v>7122159.0899999999</v>
      </c>
      <c r="I2513" s="1">
        <v>0</v>
      </c>
      <c r="J2513" s="3" t="str">
        <f t="shared" si="78"/>
        <v>&gt;500 000</v>
      </c>
      <c r="K2513" t="str">
        <f t="shared" si="79"/>
        <v>0</v>
      </c>
    </row>
    <row r="2514" spans="1:11" x14ac:dyDescent="0.25">
      <c r="A2514" s="4">
        <v>44958</v>
      </c>
      <c r="B2514" t="s">
        <v>14</v>
      </c>
      <c r="C2514" t="s">
        <v>13</v>
      </c>
      <c r="D2514" s="1">
        <v>1</v>
      </c>
      <c r="E2514" s="2">
        <v>11</v>
      </c>
      <c r="F2514" t="s">
        <v>12</v>
      </c>
      <c r="G2514" s="3">
        <v>18</v>
      </c>
      <c r="H2514" s="1">
        <v>6167881.2800000003</v>
      </c>
      <c r="I2514" s="1">
        <v>0</v>
      </c>
      <c r="J2514" s="3" t="str">
        <f t="shared" si="78"/>
        <v>&gt;500 000</v>
      </c>
      <c r="K2514" t="str">
        <f t="shared" si="79"/>
        <v>0</v>
      </c>
    </row>
    <row r="2515" spans="1:11" x14ac:dyDescent="0.25">
      <c r="A2515" s="4">
        <v>44958</v>
      </c>
      <c r="B2515" t="s">
        <v>14</v>
      </c>
      <c r="C2515" t="s">
        <v>13</v>
      </c>
      <c r="D2515" s="1">
        <v>2</v>
      </c>
      <c r="E2515" s="2">
        <v>11</v>
      </c>
      <c r="F2515" t="s">
        <v>12</v>
      </c>
      <c r="G2515" s="3">
        <v>50</v>
      </c>
      <c r="H2515" s="1">
        <v>19882908.420000002</v>
      </c>
      <c r="I2515" s="1">
        <v>0</v>
      </c>
      <c r="J2515" s="3" t="str">
        <f t="shared" si="78"/>
        <v>&gt;500 000</v>
      </c>
      <c r="K2515" t="str">
        <f t="shared" si="79"/>
        <v>0</v>
      </c>
    </row>
    <row r="2516" spans="1:11" x14ac:dyDescent="0.25">
      <c r="A2516" s="4">
        <v>44958</v>
      </c>
      <c r="B2516" t="s">
        <v>14</v>
      </c>
      <c r="C2516" t="s">
        <v>13</v>
      </c>
      <c r="D2516" s="1">
        <v>3</v>
      </c>
      <c r="E2516" s="2">
        <v>11</v>
      </c>
      <c r="F2516" t="s">
        <v>12</v>
      </c>
      <c r="G2516" s="3">
        <v>14</v>
      </c>
      <c r="H2516" s="1">
        <v>5304613.6500000004</v>
      </c>
      <c r="I2516" s="1">
        <v>0</v>
      </c>
      <c r="J2516" s="3" t="str">
        <f t="shared" si="78"/>
        <v>&gt;500 000</v>
      </c>
      <c r="K2516" t="str">
        <f t="shared" si="79"/>
        <v>0</v>
      </c>
    </row>
    <row r="2517" spans="1:11" x14ac:dyDescent="0.25">
      <c r="A2517" s="4">
        <v>44958</v>
      </c>
      <c r="B2517" t="s">
        <v>14</v>
      </c>
      <c r="C2517" t="s">
        <v>13</v>
      </c>
      <c r="D2517" s="1">
        <v>4</v>
      </c>
      <c r="E2517" s="2">
        <v>11</v>
      </c>
      <c r="F2517" t="s">
        <v>12</v>
      </c>
      <c r="G2517" s="3">
        <v>16</v>
      </c>
      <c r="H2517" s="1">
        <v>4912433.6399999997</v>
      </c>
      <c r="I2517" s="1">
        <v>0</v>
      </c>
      <c r="J2517" s="3" t="str">
        <f t="shared" si="78"/>
        <v>&gt;500 000</v>
      </c>
      <c r="K2517" t="str">
        <f t="shared" si="79"/>
        <v>0</v>
      </c>
    </row>
    <row r="2518" spans="1:11" x14ac:dyDescent="0.25">
      <c r="A2518" s="4">
        <v>44958</v>
      </c>
      <c r="B2518" t="s">
        <v>14</v>
      </c>
      <c r="C2518" t="s">
        <v>13</v>
      </c>
      <c r="D2518" s="1">
        <v>4</v>
      </c>
      <c r="E2518" s="2">
        <v>11</v>
      </c>
      <c r="F2518" t="s">
        <v>11</v>
      </c>
      <c r="G2518" s="3">
        <v>77</v>
      </c>
      <c r="H2518" s="1">
        <v>8884152.7899999991</v>
      </c>
      <c r="I2518" s="1">
        <v>0</v>
      </c>
      <c r="J2518" s="3" t="str">
        <f t="shared" si="78"/>
        <v>&gt;500 000</v>
      </c>
      <c r="K2518" t="str">
        <f t="shared" si="79"/>
        <v>0</v>
      </c>
    </row>
    <row r="2519" spans="1:11" x14ac:dyDescent="0.25">
      <c r="A2519" s="4">
        <v>44986</v>
      </c>
      <c r="B2519" t="s">
        <v>14</v>
      </c>
      <c r="C2519" t="s">
        <v>13</v>
      </c>
      <c r="D2519" s="1">
        <v>1</v>
      </c>
      <c r="E2519" s="2">
        <v>11</v>
      </c>
      <c r="F2519" t="s">
        <v>12</v>
      </c>
      <c r="G2519" s="3">
        <v>17</v>
      </c>
      <c r="H2519" s="1">
        <v>5212971.95</v>
      </c>
      <c r="I2519" s="1">
        <v>0</v>
      </c>
      <c r="J2519" s="3" t="str">
        <f t="shared" si="78"/>
        <v>&gt;500 000</v>
      </c>
      <c r="K2519" t="str">
        <f t="shared" si="79"/>
        <v>0</v>
      </c>
    </row>
    <row r="2520" spans="1:11" x14ac:dyDescent="0.25">
      <c r="A2520" s="4">
        <v>44986</v>
      </c>
      <c r="B2520" t="s">
        <v>14</v>
      </c>
      <c r="C2520" t="s">
        <v>13</v>
      </c>
      <c r="D2520" s="1">
        <v>1</v>
      </c>
      <c r="E2520" s="2">
        <v>11</v>
      </c>
      <c r="F2520" t="s">
        <v>11</v>
      </c>
      <c r="G2520" s="3">
        <v>27</v>
      </c>
      <c r="H2520" s="1">
        <v>2366200.62</v>
      </c>
      <c r="I2520" s="1">
        <v>0</v>
      </c>
      <c r="J2520" s="3" t="str">
        <f t="shared" si="78"/>
        <v>&gt;500 000</v>
      </c>
      <c r="K2520" t="str">
        <f t="shared" si="79"/>
        <v>0</v>
      </c>
    </row>
    <row r="2521" spans="1:11" x14ac:dyDescent="0.25">
      <c r="A2521" s="4">
        <v>44986</v>
      </c>
      <c r="B2521" t="s">
        <v>14</v>
      </c>
      <c r="C2521" t="s">
        <v>13</v>
      </c>
      <c r="D2521" s="1">
        <v>3</v>
      </c>
      <c r="E2521" s="2">
        <v>11</v>
      </c>
      <c r="F2521" t="s">
        <v>12</v>
      </c>
      <c r="G2521" s="3">
        <v>1</v>
      </c>
      <c r="H2521" s="1">
        <v>510404.76</v>
      </c>
      <c r="I2521" s="1">
        <v>0</v>
      </c>
      <c r="J2521" s="3" t="str">
        <f t="shared" si="78"/>
        <v>&gt;500 000</v>
      </c>
      <c r="K2521" t="str">
        <f t="shared" si="79"/>
        <v>0</v>
      </c>
    </row>
    <row r="2522" spans="1:11" x14ac:dyDescent="0.25">
      <c r="A2522" s="4">
        <v>44986</v>
      </c>
      <c r="B2522" t="s">
        <v>14</v>
      </c>
      <c r="C2522" t="s">
        <v>13</v>
      </c>
      <c r="D2522" s="1">
        <v>3</v>
      </c>
      <c r="E2522" s="2">
        <v>11</v>
      </c>
      <c r="F2522" t="s">
        <v>11</v>
      </c>
      <c r="G2522" s="3">
        <v>2</v>
      </c>
      <c r="H2522" s="1">
        <v>19504.71</v>
      </c>
      <c r="I2522" s="1">
        <v>0</v>
      </c>
      <c r="J2522" s="3" t="str">
        <f t="shared" si="78"/>
        <v>Между 10 000 и 50 000</v>
      </c>
      <c r="K2522" t="str">
        <f t="shared" si="79"/>
        <v>0</v>
      </c>
    </row>
    <row r="2523" spans="1:11" x14ac:dyDescent="0.25">
      <c r="A2523" s="4">
        <v>44986</v>
      </c>
      <c r="B2523" t="s">
        <v>14</v>
      </c>
      <c r="C2523" t="s">
        <v>13</v>
      </c>
      <c r="D2523" s="1">
        <v>4</v>
      </c>
      <c r="E2523" s="2">
        <v>11</v>
      </c>
      <c r="F2523" t="s">
        <v>12</v>
      </c>
      <c r="G2523" s="3">
        <v>2</v>
      </c>
      <c r="H2523" s="1">
        <v>629480.98</v>
      </c>
      <c r="I2523" s="1">
        <v>0</v>
      </c>
      <c r="J2523" s="3" t="str">
        <f t="shared" si="78"/>
        <v>&gt;500 000</v>
      </c>
      <c r="K2523" t="str">
        <f t="shared" si="79"/>
        <v>0</v>
      </c>
    </row>
    <row r="2524" spans="1:11" x14ac:dyDescent="0.25">
      <c r="A2524" s="4">
        <v>44986</v>
      </c>
      <c r="B2524" t="s">
        <v>14</v>
      </c>
      <c r="C2524" t="s">
        <v>13</v>
      </c>
      <c r="D2524" s="1">
        <v>4</v>
      </c>
      <c r="E2524" s="2">
        <v>11</v>
      </c>
      <c r="F2524" t="s">
        <v>11</v>
      </c>
      <c r="G2524" s="3">
        <v>3</v>
      </c>
      <c r="H2524" s="1">
        <v>993732.57</v>
      </c>
      <c r="I2524" s="1">
        <v>0</v>
      </c>
      <c r="J2524" s="3" t="str">
        <f t="shared" si="78"/>
        <v>&gt;500 000</v>
      </c>
      <c r="K2524" t="str">
        <f t="shared" si="79"/>
        <v>0</v>
      </c>
    </row>
    <row r="2525" spans="1:11" x14ac:dyDescent="0.25">
      <c r="A2525" s="4">
        <v>45017</v>
      </c>
      <c r="B2525" t="s">
        <v>14</v>
      </c>
      <c r="C2525" t="s">
        <v>13</v>
      </c>
      <c r="D2525" s="1">
        <v>1</v>
      </c>
      <c r="E2525" s="2">
        <v>11</v>
      </c>
      <c r="F2525" t="s">
        <v>12</v>
      </c>
      <c r="G2525" s="3">
        <v>29</v>
      </c>
      <c r="H2525" s="1">
        <v>10735584.869999999</v>
      </c>
      <c r="I2525" s="1">
        <v>0</v>
      </c>
      <c r="J2525" s="3" t="str">
        <f t="shared" si="78"/>
        <v>&gt;500 000</v>
      </c>
      <c r="K2525" t="str">
        <f t="shared" si="79"/>
        <v>0</v>
      </c>
    </row>
    <row r="2526" spans="1:11" x14ac:dyDescent="0.25">
      <c r="A2526" s="4">
        <v>45017</v>
      </c>
      <c r="B2526" t="s">
        <v>14</v>
      </c>
      <c r="C2526" t="s">
        <v>13</v>
      </c>
      <c r="D2526" s="1">
        <v>2</v>
      </c>
      <c r="E2526" s="2">
        <v>11</v>
      </c>
      <c r="F2526" t="s">
        <v>12</v>
      </c>
      <c r="G2526" s="3">
        <v>15</v>
      </c>
      <c r="H2526" s="1">
        <v>4370528.37</v>
      </c>
      <c r="I2526" s="1">
        <v>0</v>
      </c>
      <c r="J2526" s="3" t="str">
        <f t="shared" si="78"/>
        <v>&gt;500 000</v>
      </c>
      <c r="K2526" t="str">
        <f t="shared" si="79"/>
        <v>0</v>
      </c>
    </row>
    <row r="2527" spans="1:11" x14ac:dyDescent="0.25">
      <c r="A2527" s="4">
        <v>45017</v>
      </c>
      <c r="B2527" t="s">
        <v>14</v>
      </c>
      <c r="C2527" t="s">
        <v>13</v>
      </c>
      <c r="D2527" s="1">
        <v>4</v>
      </c>
      <c r="E2527" s="2">
        <v>11</v>
      </c>
      <c r="F2527" t="s">
        <v>12</v>
      </c>
      <c r="G2527" s="3">
        <v>1</v>
      </c>
      <c r="H2527" s="1">
        <v>520163.41</v>
      </c>
      <c r="I2527" s="1">
        <v>0</v>
      </c>
      <c r="J2527" s="3" t="str">
        <f t="shared" si="78"/>
        <v>&gt;500 000</v>
      </c>
      <c r="K2527" t="str">
        <f t="shared" si="79"/>
        <v>0</v>
      </c>
    </row>
    <row r="2528" spans="1:11" x14ac:dyDescent="0.25">
      <c r="A2528" s="4">
        <v>45017</v>
      </c>
      <c r="B2528" t="s">
        <v>14</v>
      </c>
      <c r="C2528" t="s">
        <v>13</v>
      </c>
      <c r="D2528" s="1">
        <v>4</v>
      </c>
      <c r="E2528" s="2">
        <v>11</v>
      </c>
      <c r="F2528" t="s">
        <v>11</v>
      </c>
      <c r="G2528" s="3">
        <v>2</v>
      </c>
      <c r="H2528" s="1">
        <v>19975.11</v>
      </c>
      <c r="I2528" s="1">
        <v>0</v>
      </c>
      <c r="J2528" s="3" t="str">
        <f t="shared" si="78"/>
        <v>Между 10 000 и 50 000</v>
      </c>
      <c r="K2528" t="str">
        <f t="shared" si="79"/>
        <v>0</v>
      </c>
    </row>
    <row r="2529" spans="1:11" x14ac:dyDescent="0.25">
      <c r="A2529" s="4">
        <v>45047</v>
      </c>
      <c r="B2529" t="s">
        <v>14</v>
      </c>
      <c r="C2529" t="s">
        <v>13</v>
      </c>
      <c r="D2529" s="1">
        <v>1</v>
      </c>
      <c r="E2529" s="2">
        <v>11</v>
      </c>
      <c r="F2529" t="s">
        <v>12</v>
      </c>
      <c r="G2529" s="3">
        <v>29</v>
      </c>
      <c r="H2529" s="1">
        <v>10839870.91</v>
      </c>
      <c r="I2529" s="1">
        <v>0</v>
      </c>
      <c r="J2529" s="3" t="str">
        <f t="shared" si="78"/>
        <v>&gt;500 000</v>
      </c>
      <c r="K2529" t="str">
        <f t="shared" si="79"/>
        <v>0</v>
      </c>
    </row>
    <row r="2530" spans="1:11" x14ac:dyDescent="0.25">
      <c r="A2530" s="4">
        <v>45047</v>
      </c>
      <c r="B2530" t="s">
        <v>14</v>
      </c>
      <c r="C2530" t="s">
        <v>13</v>
      </c>
      <c r="D2530" s="1">
        <v>2</v>
      </c>
      <c r="E2530" s="2">
        <v>11</v>
      </c>
      <c r="F2530" t="s">
        <v>12</v>
      </c>
      <c r="G2530" s="3">
        <v>24</v>
      </c>
      <c r="H2530" s="1">
        <v>9456230.8699999992</v>
      </c>
      <c r="I2530" s="1">
        <v>0</v>
      </c>
      <c r="J2530" s="3" t="str">
        <f t="shared" si="78"/>
        <v>&gt;500 000</v>
      </c>
      <c r="K2530" t="str">
        <f t="shared" si="79"/>
        <v>0</v>
      </c>
    </row>
    <row r="2531" spans="1:11" x14ac:dyDescent="0.25">
      <c r="A2531" s="4">
        <v>45047</v>
      </c>
      <c r="B2531" t="s">
        <v>14</v>
      </c>
      <c r="C2531" t="s">
        <v>13</v>
      </c>
      <c r="D2531" s="1">
        <v>3</v>
      </c>
      <c r="E2531" s="2">
        <v>11</v>
      </c>
      <c r="F2531" t="s">
        <v>12</v>
      </c>
      <c r="G2531" s="3">
        <v>11</v>
      </c>
      <c r="H2531" s="1">
        <v>3462542.08</v>
      </c>
      <c r="I2531" s="1">
        <v>0</v>
      </c>
      <c r="J2531" s="3" t="str">
        <f t="shared" si="78"/>
        <v>&gt;500 000</v>
      </c>
      <c r="K2531" t="str">
        <f t="shared" si="79"/>
        <v>0</v>
      </c>
    </row>
    <row r="2532" spans="1:11" x14ac:dyDescent="0.25">
      <c r="A2532" s="4">
        <v>45047</v>
      </c>
      <c r="B2532" t="s">
        <v>14</v>
      </c>
      <c r="C2532" t="s">
        <v>13</v>
      </c>
      <c r="D2532" s="1">
        <v>3</v>
      </c>
      <c r="E2532" s="2">
        <v>11</v>
      </c>
      <c r="F2532" t="s">
        <v>11</v>
      </c>
      <c r="G2532" s="3">
        <v>20</v>
      </c>
      <c r="H2532" s="1">
        <v>1906033.47</v>
      </c>
      <c r="I2532" s="1">
        <v>0</v>
      </c>
      <c r="J2532" s="3" t="str">
        <f t="shared" si="78"/>
        <v>&gt;500 000</v>
      </c>
      <c r="K2532" t="str">
        <f t="shared" si="79"/>
        <v>0</v>
      </c>
    </row>
    <row r="2533" spans="1:11" x14ac:dyDescent="0.25">
      <c r="A2533" s="4">
        <v>45078</v>
      </c>
      <c r="B2533" t="s">
        <v>14</v>
      </c>
      <c r="C2533" t="s">
        <v>13</v>
      </c>
      <c r="D2533" s="1">
        <v>1</v>
      </c>
      <c r="E2533" s="2">
        <v>11</v>
      </c>
      <c r="F2533" t="s">
        <v>12</v>
      </c>
      <c r="G2533" s="3">
        <v>86</v>
      </c>
      <c r="H2533" s="1">
        <v>35231219.789999999</v>
      </c>
      <c r="I2533" s="1">
        <v>0</v>
      </c>
      <c r="J2533" s="3" t="str">
        <f t="shared" si="78"/>
        <v>&gt;500 000</v>
      </c>
      <c r="K2533" t="str">
        <f t="shared" si="79"/>
        <v>0</v>
      </c>
    </row>
    <row r="2534" spans="1:11" x14ac:dyDescent="0.25">
      <c r="A2534" s="4">
        <v>45078</v>
      </c>
      <c r="B2534" t="s">
        <v>14</v>
      </c>
      <c r="C2534" t="s">
        <v>13</v>
      </c>
      <c r="D2534" s="1">
        <v>2</v>
      </c>
      <c r="E2534" s="2">
        <v>11</v>
      </c>
      <c r="F2534" t="s">
        <v>12</v>
      </c>
      <c r="G2534" s="3">
        <v>24</v>
      </c>
      <c r="H2534" s="1">
        <v>8904492.4299999997</v>
      </c>
      <c r="I2534" s="1">
        <v>0</v>
      </c>
      <c r="J2534" s="3" t="str">
        <f t="shared" si="78"/>
        <v>&gt;500 000</v>
      </c>
      <c r="K2534" t="str">
        <f t="shared" si="79"/>
        <v>0</v>
      </c>
    </row>
    <row r="2535" spans="1:11" x14ac:dyDescent="0.25">
      <c r="A2535" s="4">
        <v>45078</v>
      </c>
      <c r="B2535" t="s">
        <v>14</v>
      </c>
      <c r="C2535" t="s">
        <v>13</v>
      </c>
      <c r="D2535" s="1">
        <v>3</v>
      </c>
      <c r="E2535" s="2">
        <v>11</v>
      </c>
      <c r="F2535" t="s">
        <v>12</v>
      </c>
      <c r="G2535" s="3">
        <v>23</v>
      </c>
      <c r="H2535" s="1">
        <v>9542932.1899999995</v>
      </c>
      <c r="I2535" s="1">
        <v>0</v>
      </c>
      <c r="J2535" s="3" t="str">
        <f t="shared" si="78"/>
        <v>&gt;500 000</v>
      </c>
      <c r="K2535" t="str">
        <f t="shared" si="79"/>
        <v>0</v>
      </c>
    </row>
    <row r="2536" spans="1:11" x14ac:dyDescent="0.25">
      <c r="A2536" s="4">
        <v>45078</v>
      </c>
      <c r="B2536" t="s">
        <v>14</v>
      </c>
      <c r="C2536" t="s">
        <v>13</v>
      </c>
      <c r="D2536" s="1">
        <v>4</v>
      </c>
      <c r="E2536" s="2">
        <v>11</v>
      </c>
      <c r="F2536" t="s">
        <v>12</v>
      </c>
      <c r="G2536" s="3">
        <v>11</v>
      </c>
      <c r="H2536" s="1">
        <v>3526789.91</v>
      </c>
      <c r="I2536" s="1">
        <v>0</v>
      </c>
      <c r="J2536" s="3" t="str">
        <f t="shared" si="78"/>
        <v>&gt;500 000</v>
      </c>
      <c r="K2536" t="str">
        <f t="shared" si="79"/>
        <v>0</v>
      </c>
    </row>
    <row r="2537" spans="1:11" x14ac:dyDescent="0.25">
      <c r="A2537" s="4">
        <v>45078</v>
      </c>
      <c r="B2537" t="s">
        <v>14</v>
      </c>
      <c r="C2537" t="s">
        <v>13</v>
      </c>
      <c r="D2537" s="1">
        <v>4</v>
      </c>
      <c r="E2537" s="2">
        <v>11</v>
      </c>
      <c r="F2537" t="s">
        <v>11</v>
      </c>
      <c r="G2537" s="3">
        <v>12</v>
      </c>
      <c r="H2537" s="1">
        <v>1884022.57</v>
      </c>
      <c r="I2537" s="1">
        <v>0</v>
      </c>
      <c r="J2537" s="3" t="str">
        <f t="shared" si="78"/>
        <v>&gt;500 000</v>
      </c>
      <c r="K2537" t="str">
        <f t="shared" si="79"/>
        <v>0</v>
      </c>
    </row>
    <row r="2538" spans="1:11" x14ac:dyDescent="0.25">
      <c r="A2538" s="4">
        <v>44562</v>
      </c>
      <c r="B2538" t="s">
        <v>14</v>
      </c>
      <c r="C2538" t="s">
        <v>13</v>
      </c>
      <c r="D2538" s="1">
        <v>3</v>
      </c>
      <c r="E2538" s="2">
        <v>12</v>
      </c>
      <c r="F2538" t="s">
        <v>12</v>
      </c>
      <c r="G2538" s="3">
        <v>26</v>
      </c>
      <c r="H2538" s="1">
        <v>11224353.08</v>
      </c>
      <c r="I2538" s="1">
        <v>0</v>
      </c>
      <c r="J2538" s="3" t="str">
        <f t="shared" si="78"/>
        <v>&gt;500 000</v>
      </c>
      <c r="K2538" t="str">
        <f t="shared" si="79"/>
        <v>0</v>
      </c>
    </row>
    <row r="2539" spans="1:11" x14ac:dyDescent="0.25">
      <c r="A2539" s="4">
        <v>44562</v>
      </c>
      <c r="B2539" t="s">
        <v>14</v>
      </c>
      <c r="C2539" t="s">
        <v>13</v>
      </c>
      <c r="D2539" s="1">
        <v>4</v>
      </c>
      <c r="E2539" s="2">
        <v>12</v>
      </c>
      <c r="F2539" t="s">
        <v>12</v>
      </c>
      <c r="G2539" s="3">
        <v>52</v>
      </c>
      <c r="H2539" s="1">
        <v>19820167.59</v>
      </c>
      <c r="I2539" s="1">
        <v>0</v>
      </c>
      <c r="J2539" s="3" t="str">
        <f t="shared" si="78"/>
        <v>&gt;500 000</v>
      </c>
      <c r="K2539" t="str">
        <f t="shared" si="79"/>
        <v>0</v>
      </c>
    </row>
    <row r="2540" spans="1:11" x14ac:dyDescent="0.25">
      <c r="A2540" s="4">
        <v>44562</v>
      </c>
      <c r="B2540" t="s">
        <v>14</v>
      </c>
      <c r="C2540" t="s">
        <v>13</v>
      </c>
      <c r="D2540" s="1">
        <v>1</v>
      </c>
      <c r="E2540" s="2">
        <v>12</v>
      </c>
      <c r="F2540" t="s">
        <v>12</v>
      </c>
      <c r="G2540" s="3">
        <v>59</v>
      </c>
      <c r="H2540" s="1">
        <v>22230500.52</v>
      </c>
      <c r="I2540" s="1">
        <v>0</v>
      </c>
      <c r="J2540" s="3" t="str">
        <f t="shared" si="78"/>
        <v>&gt;500 000</v>
      </c>
      <c r="K2540" t="str">
        <f t="shared" si="79"/>
        <v>0</v>
      </c>
    </row>
    <row r="2541" spans="1:11" x14ac:dyDescent="0.25">
      <c r="A2541" s="4">
        <v>44562</v>
      </c>
      <c r="B2541" t="s">
        <v>14</v>
      </c>
      <c r="C2541" t="s">
        <v>13</v>
      </c>
      <c r="D2541" s="1">
        <v>2</v>
      </c>
      <c r="E2541" s="2">
        <v>12</v>
      </c>
      <c r="F2541" t="s">
        <v>12</v>
      </c>
      <c r="G2541" s="3">
        <v>78</v>
      </c>
      <c r="H2541" s="1">
        <v>29210650.02</v>
      </c>
      <c r="I2541" s="1">
        <v>0</v>
      </c>
      <c r="J2541" s="3" t="str">
        <f t="shared" si="78"/>
        <v>&gt;500 000</v>
      </c>
      <c r="K2541" t="str">
        <f t="shared" si="79"/>
        <v>0</v>
      </c>
    </row>
    <row r="2542" spans="1:11" x14ac:dyDescent="0.25">
      <c r="A2542" s="4">
        <v>44593</v>
      </c>
      <c r="B2542" t="s">
        <v>14</v>
      </c>
      <c r="C2542" t="s">
        <v>13</v>
      </c>
      <c r="D2542" s="1">
        <v>1</v>
      </c>
      <c r="E2542" s="2">
        <v>12</v>
      </c>
      <c r="F2542" t="s">
        <v>12</v>
      </c>
      <c r="G2542" s="3">
        <v>101</v>
      </c>
      <c r="H2542" s="1">
        <v>34654217.630000003</v>
      </c>
      <c r="I2542" s="1">
        <v>0</v>
      </c>
      <c r="J2542" s="3" t="str">
        <f t="shared" si="78"/>
        <v>&gt;500 000</v>
      </c>
      <c r="K2542" t="str">
        <f t="shared" si="79"/>
        <v>0</v>
      </c>
    </row>
    <row r="2543" spans="1:11" x14ac:dyDescent="0.25">
      <c r="A2543" s="4">
        <v>44593</v>
      </c>
      <c r="B2543" t="s">
        <v>14</v>
      </c>
      <c r="C2543" t="s">
        <v>13</v>
      </c>
      <c r="D2543" s="1">
        <v>2</v>
      </c>
      <c r="E2543" s="2">
        <v>12</v>
      </c>
      <c r="F2543" t="s">
        <v>12</v>
      </c>
      <c r="G2543" s="3">
        <v>47</v>
      </c>
      <c r="H2543" s="1">
        <v>19116056.690000001</v>
      </c>
      <c r="I2543" s="1">
        <v>0</v>
      </c>
      <c r="J2543" s="3" t="str">
        <f t="shared" si="78"/>
        <v>&gt;500 000</v>
      </c>
      <c r="K2543" t="str">
        <f t="shared" si="79"/>
        <v>0</v>
      </c>
    </row>
    <row r="2544" spans="1:11" x14ac:dyDescent="0.25">
      <c r="A2544" s="4">
        <v>44593</v>
      </c>
      <c r="B2544" t="s">
        <v>14</v>
      </c>
      <c r="C2544" t="s">
        <v>13</v>
      </c>
      <c r="D2544" s="1">
        <v>3</v>
      </c>
      <c r="E2544" s="2">
        <v>12</v>
      </c>
      <c r="F2544" t="s">
        <v>12</v>
      </c>
      <c r="G2544" s="3">
        <v>65</v>
      </c>
      <c r="H2544" s="1">
        <v>25934323.59</v>
      </c>
      <c r="I2544" s="1">
        <v>0</v>
      </c>
      <c r="J2544" s="3" t="str">
        <f t="shared" si="78"/>
        <v>&gt;500 000</v>
      </c>
      <c r="K2544" t="str">
        <f t="shared" si="79"/>
        <v>0</v>
      </c>
    </row>
    <row r="2545" spans="1:11" x14ac:dyDescent="0.25">
      <c r="A2545" s="4">
        <v>44593</v>
      </c>
      <c r="B2545" t="s">
        <v>14</v>
      </c>
      <c r="C2545" t="s">
        <v>13</v>
      </c>
      <c r="D2545" s="1">
        <v>4</v>
      </c>
      <c r="E2545" s="2">
        <v>12</v>
      </c>
      <c r="F2545" t="s">
        <v>12</v>
      </c>
      <c r="G2545" s="3">
        <v>23</v>
      </c>
      <c r="H2545" s="1">
        <v>10410091.369999999</v>
      </c>
      <c r="I2545" s="1">
        <v>0</v>
      </c>
      <c r="J2545" s="3" t="str">
        <f t="shared" si="78"/>
        <v>&gt;500 000</v>
      </c>
      <c r="K2545" t="str">
        <f t="shared" si="79"/>
        <v>0</v>
      </c>
    </row>
    <row r="2546" spans="1:11" x14ac:dyDescent="0.25">
      <c r="A2546" s="4">
        <v>44621</v>
      </c>
      <c r="B2546" t="s">
        <v>14</v>
      </c>
      <c r="C2546" t="s">
        <v>13</v>
      </c>
      <c r="D2546" s="1">
        <v>2</v>
      </c>
      <c r="E2546" s="2">
        <v>12</v>
      </c>
      <c r="F2546" t="s">
        <v>12</v>
      </c>
      <c r="G2546" s="3">
        <v>87</v>
      </c>
      <c r="H2546" s="1">
        <v>33220155.219999999</v>
      </c>
      <c r="I2546" s="1">
        <v>0</v>
      </c>
      <c r="J2546" s="3" t="str">
        <f t="shared" si="78"/>
        <v>&gt;500 000</v>
      </c>
      <c r="K2546" t="str">
        <f t="shared" si="79"/>
        <v>0</v>
      </c>
    </row>
    <row r="2547" spans="1:11" x14ac:dyDescent="0.25">
      <c r="A2547" s="4">
        <v>44621</v>
      </c>
      <c r="B2547" t="s">
        <v>14</v>
      </c>
      <c r="C2547" t="s">
        <v>13</v>
      </c>
      <c r="D2547" s="1">
        <v>3</v>
      </c>
      <c r="E2547" s="2">
        <v>12</v>
      </c>
      <c r="F2547" t="s">
        <v>12</v>
      </c>
      <c r="G2547" s="3">
        <v>43</v>
      </c>
      <c r="H2547" s="1">
        <v>18757388.460000001</v>
      </c>
      <c r="I2547" s="1">
        <v>0</v>
      </c>
      <c r="J2547" s="3" t="str">
        <f t="shared" si="78"/>
        <v>&gt;500 000</v>
      </c>
      <c r="K2547" t="str">
        <f t="shared" si="79"/>
        <v>0</v>
      </c>
    </row>
    <row r="2548" spans="1:11" x14ac:dyDescent="0.25">
      <c r="A2548" s="4">
        <v>44621</v>
      </c>
      <c r="B2548" t="s">
        <v>14</v>
      </c>
      <c r="C2548" t="s">
        <v>13</v>
      </c>
      <c r="D2548" s="1">
        <v>4</v>
      </c>
      <c r="E2548" s="2">
        <v>12</v>
      </c>
      <c r="F2548" t="s">
        <v>12</v>
      </c>
      <c r="G2548" s="3">
        <v>60</v>
      </c>
      <c r="H2548" s="1">
        <v>24451193.09</v>
      </c>
      <c r="I2548" s="1">
        <v>0</v>
      </c>
      <c r="J2548" s="3" t="str">
        <f t="shared" si="78"/>
        <v>&gt;500 000</v>
      </c>
      <c r="K2548" t="str">
        <f t="shared" si="79"/>
        <v>0</v>
      </c>
    </row>
    <row r="2549" spans="1:11" x14ac:dyDescent="0.25">
      <c r="A2549" s="4">
        <v>44621</v>
      </c>
      <c r="B2549" t="s">
        <v>14</v>
      </c>
      <c r="C2549" t="s">
        <v>13</v>
      </c>
      <c r="D2549" s="1">
        <v>4</v>
      </c>
      <c r="E2549" s="2">
        <v>12</v>
      </c>
      <c r="F2549" t="s">
        <v>11</v>
      </c>
      <c r="G2549" s="3">
        <v>78</v>
      </c>
      <c r="H2549" s="1">
        <v>9013142.5600000005</v>
      </c>
      <c r="I2549" s="1">
        <v>0</v>
      </c>
      <c r="J2549" s="3" t="str">
        <f t="shared" si="78"/>
        <v>&gt;500 000</v>
      </c>
      <c r="K2549" t="str">
        <f t="shared" si="79"/>
        <v>0</v>
      </c>
    </row>
    <row r="2550" spans="1:11" x14ac:dyDescent="0.25">
      <c r="A2550" s="4">
        <v>44652</v>
      </c>
      <c r="B2550" t="s">
        <v>14</v>
      </c>
      <c r="C2550" t="s">
        <v>13</v>
      </c>
      <c r="D2550" s="1">
        <v>1</v>
      </c>
      <c r="E2550" s="2">
        <v>12</v>
      </c>
      <c r="F2550" t="s">
        <v>12</v>
      </c>
      <c r="G2550" s="3">
        <v>185</v>
      </c>
      <c r="H2550" s="1">
        <v>62982513.340000004</v>
      </c>
      <c r="I2550" s="1">
        <v>0</v>
      </c>
      <c r="J2550" s="3" t="str">
        <f t="shared" si="78"/>
        <v>&gt;500 000</v>
      </c>
      <c r="K2550" t="str">
        <f t="shared" si="79"/>
        <v>0</v>
      </c>
    </row>
    <row r="2551" spans="1:11" x14ac:dyDescent="0.25">
      <c r="A2551" s="4">
        <v>44652</v>
      </c>
      <c r="B2551" t="s">
        <v>14</v>
      </c>
      <c r="C2551" t="s">
        <v>13</v>
      </c>
      <c r="D2551" s="1">
        <v>2</v>
      </c>
      <c r="E2551" s="2">
        <v>12</v>
      </c>
      <c r="F2551" t="s">
        <v>12</v>
      </c>
      <c r="G2551" s="3">
        <v>46</v>
      </c>
      <c r="H2551" s="1">
        <v>19636935.57</v>
      </c>
      <c r="I2551" s="1">
        <v>0</v>
      </c>
      <c r="J2551" s="3" t="str">
        <f t="shared" si="78"/>
        <v>&gt;500 000</v>
      </c>
      <c r="K2551" t="str">
        <f t="shared" si="79"/>
        <v>0</v>
      </c>
    </row>
    <row r="2552" spans="1:11" x14ac:dyDescent="0.25">
      <c r="A2552" s="4">
        <v>44652</v>
      </c>
      <c r="B2552" t="s">
        <v>14</v>
      </c>
      <c r="C2552" t="s">
        <v>13</v>
      </c>
      <c r="D2552" s="1">
        <v>3</v>
      </c>
      <c r="E2552" s="2">
        <v>12</v>
      </c>
      <c r="F2552" t="s">
        <v>12</v>
      </c>
      <c r="G2552" s="3">
        <v>80</v>
      </c>
      <c r="H2552" s="1">
        <v>31526049.539999999</v>
      </c>
      <c r="I2552" s="1">
        <v>0</v>
      </c>
      <c r="J2552" s="3" t="str">
        <f t="shared" si="78"/>
        <v>&gt;500 000</v>
      </c>
      <c r="K2552" t="str">
        <f t="shared" si="79"/>
        <v>0</v>
      </c>
    </row>
    <row r="2553" spans="1:11" x14ac:dyDescent="0.25">
      <c r="A2553" s="4">
        <v>44652</v>
      </c>
      <c r="B2553" t="s">
        <v>14</v>
      </c>
      <c r="C2553" t="s">
        <v>13</v>
      </c>
      <c r="D2553" s="1">
        <v>4</v>
      </c>
      <c r="E2553" s="2">
        <v>12</v>
      </c>
      <c r="F2553" t="s">
        <v>12</v>
      </c>
      <c r="G2553" s="3">
        <v>41</v>
      </c>
      <c r="H2553" s="1">
        <v>18397388.850000001</v>
      </c>
      <c r="I2553" s="1">
        <v>0</v>
      </c>
      <c r="J2553" s="3" t="str">
        <f t="shared" si="78"/>
        <v>&gt;500 000</v>
      </c>
      <c r="K2553" t="str">
        <f t="shared" si="79"/>
        <v>0</v>
      </c>
    </row>
    <row r="2554" spans="1:11" x14ac:dyDescent="0.25">
      <c r="A2554" s="4">
        <v>44652</v>
      </c>
      <c r="B2554" t="s">
        <v>14</v>
      </c>
      <c r="C2554" t="s">
        <v>13</v>
      </c>
      <c r="D2554" s="1">
        <v>4</v>
      </c>
      <c r="E2554" s="2">
        <v>12</v>
      </c>
      <c r="F2554" t="s">
        <v>11</v>
      </c>
      <c r="G2554" s="3">
        <v>56</v>
      </c>
      <c r="H2554" s="1">
        <v>6788861.4199999999</v>
      </c>
      <c r="I2554" s="1">
        <v>0</v>
      </c>
      <c r="J2554" s="3" t="str">
        <f t="shared" si="78"/>
        <v>&gt;500 000</v>
      </c>
      <c r="K2554" t="str">
        <f t="shared" si="79"/>
        <v>0</v>
      </c>
    </row>
    <row r="2555" spans="1:11" x14ac:dyDescent="0.25">
      <c r="A2555" s="4">
        <v>44682</v>
      </c>
      <c r="B2555" t="s">
        <v>14</v>
      </c>
      <c r="C2555" t="s">
        <v>13</v>
      </c>
      <c r="D2555" s="1">
        <v>1</v>
      </c>
      <c r="E2555" s="2">
        <v>12</v>
      </c>
      <c r="F2555" t="s">
        <v>12</v>
      </c>
      <c r="G2555" s="3">
        <v>48</v>
      </c>
      <c r="H2555" s="1">
        <v>17185997.989999998</v>
      </c>
      <c r="I2555" s="1">
        <v>0</v>
      </c>
      <c r="J2555" s="3" t="str">
        <f t="shared" si="78"/>
        <v>&gt;500 000</v>
      </c>
      <c r="K2555" t="str">
        <f t="shared" si="79"/>
        <v>0</v>
      </c>
    </row>
    <row r="2556" spans="1:11" x14ac:dyDescent="0.25">
      <c r="A2556" s="4">
        <v>44682</v>
      </c>
      <c r="B2556" t="s">
        <v>14</v>
      </c>
      <c r="C2556" t="s">
        <v>13</v>
      </c>
      <c r="D2556" s="1">
        <v>3</v>
      </c>
      <c r="E2556" s="2">
        <v>12</v>
      </c>
      <c r="F2556" t="s">
        <v>12</v>
      </c>
      <c r="G2556" s="3">
        <v>39</v>
      </c>
      <c r="H2556" s="1">
        <v>17562663.510000002</v>
      </c>
      <c r="I2556" s="1">
        <v>0</v>
      </c>
      <c r="J2556" s="3" t="str">
        <f t="shared" si="78"/>
        <v>&gt;500 000</v>
      </c>
      <c r="K2556" t="str">
        <f t="shared" si="79"/>
        <v>0</v>
      </c>
    </row>
    <row r="2557" spans="1:11" x14ac:dyDescent="0.25">
      <c r="A2557" s="4">
        <v>44682</v>
      </c>
      <c r="B2557" t="s">
        <v>14</v>
      </c>
      <c r="C2557" t="s">
        <v>13</v>
      </c>
      <c r="D2557" s="1">
        <v>3</v>
      </c>
      <c r="E2557" s="2">
        <v>12</v>
      </c>
      <c r="F2557" t="s">
        <v>11</v>
      </c>
      <c r="G2557" s="3">
        <v>102</v>
      </c>
      <c r="H2557" s="1">
        <v>13125277.369999999</v>
      </c>
      <c r="I2557" s="1">
        <v>0</v>
      </c>
      <c r="J2557" s="3" t="str">
        <f t="shared" si="78"/>
        <v>&gt;500 000</v>
      </c>
      <c r="K2557" t="str">
        <f t="shared" si="79"/>
        <v>0</v>
      </c>
    </row>
    <row r="2558" spans="1:11" x14ac:dyDescent="0.25">
      <c r="A2558" s="4">
        <v>44682</v>
      </c>
      <c r="B2558" t="s">
        <v>14</v>
      </c>
      <c r="C2558" t="s">
        <v>13</v>
      </c>
      <c r="D2558" s="1">
        <v>4</v>
      </c>
      <c r="E2558" s="2">
        <v>12</v>
      </c>
      <c r="F2558" t="s">
        <v>12</v>
      </c>
      <c r="G2558" s="3">
        <v>75</v>
      </c>
      <c r="H2558" s="1">
        <v>30515632.73</v>
      </c>
      <c r="I2558" s="1">
        <v>0</v>
      </c>
      <c r="J2558" s="3" t="str">
        <f t="shared" si="78"/>
        <v>&gt;500 000</v>
      </c>
      <c r="K2558" t="str">
        <f t="shared" si="79"/>
        <v>0</v>
      </c>
    </row>
    <row r="2559" spans="1:11" x14ac:dyDescent="0.25">
      <c r="A2559" s="4">
        <v>44682</v>
      </c>
      <c r="B2559" t="s">
        <v>14</v>
      </c>
      <c r="C2559" t="s">
        <v>13</v>
      </c>
      <c r="D2559" s="1">
        <v>4</v>
      </c>
      <c r="E2559" s="2">
        <v>12</v>
      </c>
      <c r="F2559" t="s">
        <v>11</v>
      </c>
      <c r="G2559" s="3">
        <v>85</v>
      </c>
      <c r="H2559" s="1">
        <v>9878722.5899999999</v>
      </c>
      <c r="I2559" s="1">
        <v>0</v>
      </c>
      <c r="J2559" s="3" t="str">
        <f t="shared" si="78"/>
        <v>&gt;500 000</v>
      </c>
      <c r="K2559" t="str">
        <f t="shared" si="79"/>
        <v>0</v>
      </c>
    </row>
    <row r="2560" spans="1:11" x14ac:dyDescent="0.25">
      <c r="A2560" s="4">
        <v>44713</v>
      </c>
      <c r="B2560" t="s">
        <v>14</v>
      </c>
      <c r="C2560" t="s">
        <v>13</v>
      </c>
      <c r="D2560" s="1">
        <v>1</v>
      </c>
      <c r="E2560" s="2">
        <v>12</v>
      </c>
      <c r="F2560" t="s">
        <v>12</v>
      </c>
      <c r="G2560" s="3">
        <v>74</v>
      </c>
      <c r="H2560" s="1">
        <v>27093049.609999999</v>
      </c>
      <c r="I2560" s="1">
        <v>0</v>
      </c>
      <c r="J2560" s="3" t="str">
        <f t="shared" si="78"/>
        <v>&gt;500 000</v>
      </c>
      <c r="K2560" t="str">
        <f t="shared" si="79"/>
        <v>0</v>
      </c>
    </row>
    <row r="2561" spans="1:11" x14ac:dyDescent="0.25">
      <c r="A2561" s="4">
        <v>44713</v>
      </c>
      <c r="B2561" t="s">
        <v>14</v>
      </c>
      <c r="C2561" t="s">
        <v>13</v>
      </c>
      <c r="D2561" s="1">
        <v>2</v>
      </c>
      <c r="E2561" s="2">
        <v>12</v>
      </c>
      <c r="F2561" t="s">
        <v>12</v>
      </c>
      <c r="G2561" s="3">
        <v>36</v>
      </c>
      <c r="H2561" s="1">
        <v>15463028.82</v>
      </c>
      <c r="I2561" s="1">
        <v>0</v>
      </c>
      <c r="J2561" s="3" t="str">
        <f t="shared" si="78"/>
        <v>&gt;500 000</v>
      </c>
      <c r="K2561" t="str">
        <f t="shared" si="79"/>
        <v>0</v>
      </c>
    </row>
    <row r="2562" spans="1:11" x14ac:dyDescent="0.25">
      <c r="A2562" s="4">
        <v>44713</v>
      </c>
      <c r="B2562" t="s">
        <v>14</v>
      </c>
      <c r="C2562" t="s">
        <v>13</v>
      </c>
      <c r="D2562" s="1">
        <v>4</v>
      </c>
      <c r="E2562" s="2">
        <v>12</v>
      </c>
      <c r="F2562" t="s">
        <v>12</v>
      </c>
      <c r="G2562" s="3">
        <v>39</v>
      </c>
      <c r="H2562" s="1">
        <v>17898689.379999999</v>
      </c>
      <c r="I2562" s="1">
        <v>0</v>
      </c>
      <c r="J2562" s="3" t="str">
        <f t="shared" si="78"/>
        <v>&gt;500 000</v>
      </c>
      <c r="K2562" t="str">
        <f t="shared" si="79"/>
        <v>0</v>
      </c>
    </row>
    <row r="2563" spans="1:11" x14ac:dyDescent="0.25">
      <c r="A2563" s="4">
        <v>44743</v>
      </c>
      <c r="B2563" t="s">
        <v>14</v>
      </c>
      <c r="C2563" t="s">
        <v>13</v>
      </c>
      <c r="D2563" s="1">
        <v>1</v>
      </c>
      <c r="E2563" s="2">
        <v>12</v>
      </c>
      <c r="F2563" t="s">
        <v>12</v>
      </c>
      <c r="G2563" s="3">
        <v>62</v>
      </c>
      <c r="H2563" s="1">
        <v>19540732.739999998</v>
      </c>
      <c r="I2563" s="1">
        <v>0</v>
      </c>
      <c r="J2563" s="3" t="str">
        <f t="shared" si="78"/>
        <v>&gt;500 000</v>
      </c>
      <c r="K2563" t="str">
        <f t="shared" si="79"/>
        <v>0</v>
      </c>
    </row>
    <row r="2564" spans="1:11" x14ac:dyDescent="0.25">
      <c r="A2564" s="4">
        <v>44743</v>
      </c>
      <c r="B2564" t="s">
        <v>14</v>
      </c>
      <c r="C2564" t="s">
        <v>13</v>
      </c>
      <c r="D2564" s="1">
        <v>2</v>
      </c>
      <c r="E2564" s="2">
        <v>12</v>
      </c>
      <c r="F2564" t="s">
        <v>12</v>
      </c>
      <c r="G2564" s="3">
        <v>67</v>
      </c>
      <c r="H2564" s="1">
        <v>25028189.109999999</v>
      </c>
      <c r="I2564" s="1">
        <v>0</v>
      </c>
      <c r="J2564" s="3" t="str">
        <f t="shared" ref="J2564:J2627" si="80">IF(H2564&lt;1000,"&lt;1000",IF(AND(H2564&gt;1000,H2564&lt;10000),"Между 1000 и 10 000",IF(AND(H2564&gt;10000,H2564&lt;50000),"Между 10 000 и 50 000",IF(AND(H2564&gt;50000,H2564&lt;100000),"Между 50 000 и 100 000",IF(AND(H2564&gt;100000,H2564&lt;500000),"Между 100 000 и 500 000","&gt;500 000")))))</f>
        <v>&gt;500 000</v>
      </c>
      <c r="K2564" t="str">
        <f t="shared" ref="K2564:K2627" si="81">IF(I2564=0,"0",IF(I2564&lt;1000,"&lt;1000",IF(AND(I2564&gt;1000,I2564&lt;10000),"Между 1000 и 10 000",IF(AND(I2564&gt;10000,I2564&lt;50000),"Между 10 000 и 50 000",IF(AND(I2564&gt;50000,I2564&lt;100000),"Между 50 000 и 100 000",IF(AND(I2564&gt;100000,I2564&lt;500000),"Между 100 000 и 500 000",IF(AND(I2564&gt;500000,I2564&lt;1000000),"Между 500 000 и 1 000 000","&gt;1 000 000")))))))</f>
        <v>0</v>
      </c>
    </row>
    <row r="2565" spans="1:11" x14ac:dyDescent="0.25">
      <c r="A2565" s="4">
        <v>44743</v>
      </c>
      <c r="B2565" t="s">
        <v>14</v>
      </c>
      <c r="C2565" t="s">
        <v>13</v>
      </c>
      <c r="D2565" s="1">
        <v>3</v>
      </c>
      <c r="E2565" s="2">
        <v>12</v>
      </c>
      <c r="F2565" t="s">
        <v>12</v>
      </c>
      <c r="G2565" s="3">
        <v>35</v>
      </c>
      <c r="H2565" s="1">
        <v>15228518.939999999</v>
      </c>
      <c r="I2565" s="1">
        <v>0</v>
      </c>
      <c r="J2565" s="3" t="str">
        <f t="shared" si="80"/>
        <v>&gt;500 000</v>
      </c>
      <c r="K2565" t="str">
        <f t="shared" si="81"/>
        <v>0</v>
      </c>
    </row>
    <row r="2566" spans="1:11" x14ac:dyDescent="0.25">
      <c r="A2566" s="4">
        <v>44743</v>
      </c>
      <c r="B2566" t="s">
        <v>14</v>
      </c>
      <c r="C2566" t="s">
        <v>13</v>
      </c>
      <c r="D2566" s="1">
        <v>4</v>
      </c>
      <c r="E2566" s="2">
        <v>12</v>
      </c>
      <c r="F2566" t="s">
        <v>12</v>
      </c>
      <c r="G2566" s="3">
        <v>134</v>
      </c>
      <c r="H2566" s="1">
        <v>55096134.270000003</v>
      </c>
      <c r="I2566" s="1">
        <v>0</v>
      </c>
      <c r="J2566" s="3" t="str">
        <f t="shared" si="80"/>
        <v>&gt;500 000</v>
      </c>
      <c r="K2566" t="str">
        <f t="shared" si="81"/>
        <v>0</v>
      </c>
    </row>
    <row r="2567" spans="1:11" x14ac:dyDescent="0.25">
      <c r="A2567" s="4">
        <v>44774</v>
      </c>
      <c r="B2567" t="s">
        <v>14</v>
      </c>
      <c r="C2567" t="s">
        <v>13</v>
      </c>
      <c r="D2567" s="1">
        <v>1</v>
      </c>
      <c r="E2567" s="2">
        <v>12</v>
      </c>
      <c r="F2567" t="s">
        <v>12</v>
      </c>
      <c r="G2567" s="3">
        <v>91</v>
      </c>
      <c r="H2567" s="1">
        <v>25787426.199999999</v>
      </c>
      <c r="I2567" s="1">
        <v>0</v>
      </c>
      <c r="J2567" s="3" t="str">
        <f t="shared" si="80"/>
        <v>&gt;500 000</v>
      </c>
      <c r="K2567" t="str">
        <f t="shared" si="81"/>
        <v>0</v>
      </c>
    </row>
    <row r="2568" spans="1:11" x14ac:dyDescent="0.25">
      <c r="A2568" s="4">
        <v>44774</v>
      </c>
      <c r="B2568" t="s">
        <v>14</v>
      </c>
      <c r="C2568" t="s">
        <v>13</v>
      </c>
      <c r="D2568" s="1">
        <v>2</v>
      </c>
      <c r="E2568" s="2">
        <v>12</v>
      </c>
      <c r="F2568" t="s">
        <v>12</v>
      </c>
      <c r="G2568" s="3">
        <v>54</v>
      </c>
      <c r="H2568" s="1">
        <v>17411779.890000001</v>
      </c>
      <c r="I2568" s="1">
        <v>0</v>
      </c>
      <c r="J2568" s="3" t="str">
        <f t="shared" si="80"/>
        <v>&gt;500 000</v>
      </c>
      <c r="K2568" t="str">
        <f t="shared" si="81"/>
        <v>0</v>
      </c>
    </row>
    <row r="2569" spans="1:11" x14ac:dyDescent="0.25">
      <c r="A2569" s="4">
        <v>44774</v>
      </c>
      <c r="B2569" t="s">
        <v>14</v>
      </c>
      <c r="C2569" t="s">
        <v>13</v>
      </c>
      <c r="D2569" s="1">
        <v>3</v>
      </c>
      <c r="E2569" s="2">
        <v>12</v>
      </c>
      <c r="F2569" t="s">
        <v>12</v>
      </c>
      <c r="G2569" s="3">
        <v>53</v>
      </c>
      <c r="H2569" s="1">
        <v>22007879.550000001</v>
      </c>
      <c r="I2569" s="1">
        <v>0</v>
      </c>
      <c r="J2569" s="3" t="str">
        <f t="shared" si="80"/>
        <v>&gt;500 000</v>
      </c>
      <c r="K2569" t="str">
        <f t="shared" si="81"/>
        <v>0</v>
      </c>
    </row>
    <row r="2570" spans="1:11" x14ac:dyDescent="0.25">
      <c r="A2570" s="4">
        <v>44774</v>
      </c>
      <c r="B2570" t="s">
        <v>14</v>
      </c>
      <c r="C2570" t="s">
        <v>13</v>
      </c>
      <c r="D2570" s="1">
        <v>3</v>
      </c>
      <c r="E2570" s="2">
        <v>12</v>
      </c>
      <c r="F2570" t="s">
        <v>11</v>
      </c>
      <c r="G2570" s="3">
        <v>84</v>
      </c>
      <c r="H2570" s="1">
        <v>7371012.2800000003</v>
      </c>
      <c r="I2570" s="1">
        <v>0</v>
      </c>
      <c r="J2570" s="3" t="str">
        <f t="shared" si="80"/>
        <v>&gt;500 000</v>
      </c>
      <c r="K2570" t="str">
        <f t="shared" si="81"/>
        <v>0</v>
      </c>
    </row>
    <row r="2571" spans="1:11" x14ac:dyDescent="0.25">
      <c r="A2571" s="4">
        <v>44774</v>
      </c>
      <c r="B2571" t="s">
        <v>14</v>
      </c>
      <c r="C2571" t="s">
        <v>13</v>
      </c>
      <c r="D2571" s="1">
        <v>4</v>
      </c>
      <c r="E2571" s="2">
        <v>12</v>
      </c>
      <c r="F2571" t="s">
        <v>12</v>
      </c>
      <c r="G2571" s="3">
        <v>33</v>
      </c>
      <c r="H2571" s="1">
        <v>15359003.130000001</v>
      </c>
      <c r="I2571" s="1">
        <v>0</v>
      </c>
      <c r="J2571" s="3" t="str">
        <f t="shared" si="80"/>
        <v>&gt;500 000</v>
      </c>
      <c r="K2571" t="str">
        <f t="shared" si="81"/>
        <v>0</v>
      </c>
    </row>
    <row r="2572" spans="1:11" x14ac:dyDescent="0.25">
      <c r="A2572" s="4">
        <v>44774</v>
      </c>
      <c r="B2572" t="s">
        <v>14</v>
      </c>
      <c r="C2572" t="s">
        <v>13</v>
      </c>
      <c r="D2572" s="1">
        <v>4</v>
      </c>
      <c r="E2572" s="2">
        <v>12</v>
      </c>
      <c r="F2572" t="s">
        <v>11</v>
      </c>
      <c r="G2572" s="3">
        <v>65</v>
      </c>
      <c r="H2572" s="1">
        <v>7772682.9199999999</v>
      </c>
      <c r="I2572" s="1">
        <v>0</v>
      </c>
      <c r="J2572" s="3" t="str">
        <f t="shared" si="80"/>
        <v>&gt;500 000</v>
      </c>
      <c r="K2572" t="str">
        <f t="shared" si="81"/>
        <v>0</v>
      </c>
    </row>
    <row r="2573" spans="1:11" x14ac:dyDescent="0.25">
      <c r="A2573" s="4">
        <v>44805</v>
      </c>
      <c r="B2573" t="s">
        <v>14</v>
      </c>
      <c r="C2573" t="s">
        <v>13</v>
      </c>
      <c r="D2573" s="1">
        <v>1</v>
      </c>
      <c r="E2573" s="2">
        <v>12</v>
      </c>
      <c r="F2573" t="s">
        <v>12</v>
      </c>
      <c r="G2573" s="3">
        <v>18</v>
      </c>
      <c r="H2573" s="1">
        <v>4919518.55</v>
      </c>
      <c r="I2573" s="1">
        <v>0</v>
      </c>
      <c r="J2573" s="3" t="str">
        <f t="shared" si="80"/>
        <v>&gt;500 000</v>
      </c>
      <c r="K2573" t="str">
        <f t="shared" si="81"/>
        <v>0</v>
      </c>
    </row>
    <row r="2574" spans="1:11" x14ac:dyDescent="0.25">
      <c r="A2574" s="4">
        <v>44805</v>
      </c>
      <c r="B2574" t="s">
        <v>14</v>
      </c>
      <c r="C2574" t="s">
        <v>13</v>
      </c>
      <c r="D2574" s="1">
        <v>2</v>
      </c>
      <c r="E2574" s="2">
        <v>12</v>
      </c>
      <c r="F2574" t="s">
        <v>12</v>
      </c>
      <c r="G2574" s="3">
        <v>65</v>
      </c>
      <c r="H2574" s="1">
        <v>20422423.390000001</v>
      </c>
      <c r="I2574" s="1">
        <v>0</v>
      </c>
      <c r="J2574" s="3" t="str">
        <f t="shared" si="80"/>
        <v>&gt;500 000</v>
      </c>
      <c r="K2574" t="str">
        <f t="shared" si="81"/>
        <v>0</v>
      </c>
    </row>
    <row r="2575" spans="1:11" x14ac:dyDescent="0.25">
      <c r="A2575" s="4">
        <v>44805</v>
      </c>
      <c r="B2575" t="s">
        <v>14</v>
      </c>
      <c r="C2575" t="s">
        <v>13</v>
      </c>
      <c r="D2575" s="1">
        <v>3</v>
      </c>
      <c r="E2575" s="2">
        <v>12</v>
      </c>
      <c r="F2575" t="s">
        <v>12</v>
      </c>
      <c r="G2575" s="3">
        <v>42</v>
      </c>
      <c r="H2575" s="1">
        <v>14741737.369999999</v>
      </c>
      <c r="I2575" s="1">
        <v>0</v>
      </c>
      <c r="J2575" s="3" t="str">
        <f t="shared" si="80"/>
        <v>&gt;500 000</v>
      </c>
      <c r="K2575" t="str">
        <f t="shared" si="81"/>
        <v>0</v>
      </c>
    </row>
    <row r="2576" spans="1:11" x14ac:dyDescent="0.25">
      <c r="A2576" s="4">
        <v>44805</v>
      </c>
      <c r="B2576" t="s">
        <v>14</v>
      </c>
      <c r="C2576" t="s">
        <v>13</v>
      </c>
      <c r="D2576" s="1">
        <v>4</v>
      </c>
      <c r="E2576" s="2">
        <v>12</v>
      </c>
      <c r="F2576" t="s">
        <v>12</v>
      </c>
      <c r="G2576" s="3">
        <v>48</v>
      </c>
      <c r="H2576" s="1">
        <v>21534257.690000001</v>
      </c>
      <c r="I2576" s="1">
        <v>0</v>
      </c>
      <c r="J2576" s="3" t="str">
        <f t="shared" si="80"/>
        <v>&gt;500 000</v>
      </c>
      <c r="K2576" t="str">
        <f t="shared" si="81"/>
        <v>0</v>
      </c>
    </row>
    <row r="2577" spans="1:11" x14ac:dyDescent="0.25">
      <c r="A2577" s="4">
        <v>44835</v>
      </c>
      <c r="B2577" t="s">
        <v>14</v>
      </c>
      <c r="C2577" t="s">
        <v>13</v>
      </c>
      <c r="D2577" s="1">
        <v>1</v>
      </c>
      <c r="E2577" s="2">
        <v>12</v>
      </c>
      <c r="F2577" t="s">
        <v>12</v>
      </c>
      <c r="G2577" s="3">
        <v>48</v>
      </c>
      <c r="H2577" s="1">
        <v>13865848.789999999</v>
      </c>
      <c r="I2577" s="1">
        <v>0</v>
      </c>
      <c r="J2577" s="3" t="str">
        <f t="shared" si="80"/>
        <v>&gt;500 000</v>
      </c>
      <c r="K2577" t="str">
        <f t="shared" si="81"/>
        <v>0</v>
      </c>
    </row>
    <row r="2578" spans="1:11" x14ac:dyDescent="0.25">
      <c r="A2578" s="4">
        <v>44835</v>
      </c>
      <c r="B2578" t="s">
        <v>14</v>
      </c>
      <c r="C2578" t="s">
        <v>13</v>
      </c>
      <c r="D2578" s="1">
        <v>2</v>
      </c>
      <c r="E2578" s="2">
        <v>12</v>
      </c>
      <c r="F2578" t="s">
        <v>12</v>
      </c>
      <c r="G2578" s="3">
        <v>11</v>
      </c>
      <c r="H2578" s="1">
        <v>3930172.75</v>
      </c>
      <c r="I2578" s="1">
        <v>0</v>
      </c>
      <c r="J2578" s="3" t="str">
        <f t="shared" si="80"/>
        <v>&gt;500 000</v>
      </c>
      <c r="K2578" t="str">
        <f t="shared" si="81"/>
        <v>0</v>
      </c>
    </row>
    <row r="2579" spans="1:11" x14ac:dyDescent="0.25">
      <c r="A2579" s="4">
        <v>44835</v>
      </c>
      <c r="B2579" t="s">
        <v>14</v>
      </c>
      <c r="C2579" t="s">
        <v>13</v>
      </c>
      <c r="D2579" s="1">
        <v>2</v>
      </c>
      <c r="E2579" s="2">
        <v>12</v>
      </c>
      <c r="F2579" t="s">
        <v>11</v>
      </c>
      <c r="G2579" s="3">
        <v>17</v>
      </c>
      <c r="H2579" s="1">
        <v>540930.64</v>
      </c>
      <c r="I2579" s="1">
        <v>0</v>
      </c>
      <c r="J2579" s="3" t="str">
        <f t="shared" si="80"/>
        <v>&gt;500 000</v>
      </c>
      <c r="K2579" t="str">
        <f t="shared" si="81"/>
        <v>0</v>
      </c>
    </row>
    <row r="2580" spans="1:11" x14ac:dyDescent="0.25">
      <c r="A2580" s="4">
        <v>44835</v>
      </c>
      <c r="B2580" t="s">
        <v>14</v>
      </c>
      <c r="C2580" t="s">
        <v>13</v>
      </c>
      <c r="D2580" s="1">
        <v>3</v>
      </c>
      <c r="E2580" s="2">
        <v>12</v>
      </c>
      <c r="F2580" t="s">
        <v>12</v>
      </c>
      <c r="G2580" s="3">
        <v>54</v>
      </c>
      <c r="H2580" s="1">
        <v>18272891.09</v>
      </c>
      <c r="I2580" s="1">
        <v>0</v>
      </c>
      <c r="J2580" s="3" t="str">
        <f t="shared" si="80"/>
        <v>&gt;500 000</v>
      </c>
      <c r="K2580" t="str">
        <f t="shared" si="81"/>
        <v>0</v>
      </c>
    </row>
    <row r="2581" spans="1:11" x14ac:dyDescent="0.25">
      <c r="A2581" s="4">
        <v>44835</v>
      </c>
      <c r="B2581" t="s">
        <v>14</v>
      </c>
      <c r="C2581" t="s">
        <v>13</v>
      </c>
      <c r="D2581" s="1">
        <v>3</v>
      </c>
      <c r="E2581" s="2">
        <v>12</v>
      </c>
      <c r="F2581" t="s">
        <v>11</v>
      </c>
      <c r="G2581" s="3">
        <v>147</v>
      </c>
      <c r="H2581" s="1">
        <v>12096013.52</v>
      </c>
      <c r="I2581" s="1">
        <v>0</v>
      </c>
      <c r="J2581" s="3" t="str">
        <f t="shared" si="80"/>
        <v>&gt;500 000</v>
      </c>
      <c r="K2581" t="str">
        <f t="shared" si="81"/>
        <v>0</v>
      </c>
    </row>
    <row r="2582" spans="1:11" x14ac:dyDescent="0.25">
      <c r="A2582" s="4">
        <v>44835</v>
      </c>
      <c r="B2582" t="s">
        <v>14</v>
      </c>
      <c r="C2582" t="s">
        <v>13</v>
      </c>
      <c r="D2582" s="1">
        <v>4</v>
      </c>
      <c r="E2582" s="2">
        <v>12</v>
      </c>
      <c r="F2582" t="s">
        <v>12</v>
      </c>
      <c r="G2582" s="3">
        <v>41</v>
      </c>
      <c r="H2582" s="1">
        <v>14782614.140000001</v>
      </c>
      <c r="I2582" s="1">
        <v>0</v>
      </c>
      <c r="J2582" s="3" t="str">
        <f t="shared" si="80"/>
        <v>&gt;500 000</v>
      </c>
      <c r="K2582" t="str">
        <f t="shared" si="81"/>
        <v>0</v>
      </c>
    </row>
    <row r="2583" spans="1:11" x14ac:dyDescent="0.25">
      <c r="A2583" s="4">
        <v>44866</v>
      </c>
      <c r="B2583" t="s">
        <v>14</v>
      </c>
      <c r="C2583" t="s">
        <v>13</v>
      </c>
      <c r="D2583" s="1">
        <v>1</v>
      </c>
      <c r="E2583" s="2">
        <v>12</v>
      </c>
      <c r="F2583" t="s">
        <v>12</v>
      </c>
      <c r="G2583" s="3">
        <v>51</v>
      </c>
      <c r="H2583" s="1">
        <v>18375336.27</v>
      </c>
      <c r="I2583" s="1">
        <v>0</v>
      </c>
      <c r="J2583" s="3" t="str">
        <f t="shared" si="80"/>
        <v>&gt;500 000</v>
      </c>
      <c r="K2583" t="str">
        <f t="shared" si="81"/>
        <v>0</v>
      </c>
    </row>
    <row r="2584" spans="1:11" x14ac:dyDescent="0.25">
      <c r="A2584" s="4">
        <v>44866</v>
      </c>
      <c r="B2584" t="s">
        <v>14</v>
      </c>
      <c r="C2584" t="s">
        <v>13</v>
      </c>
      <c r="D2584" s="1">
        <v>1</v>
      </c>
      <c r="E2584" s="2">
        <v>12</v>
      </c>
      <c r="F2584" t="s">
        <v>11</v>
      </c>
      <c r="G2584" s="3">
        <v>236</v>
      </c>
      <c r="H2584" s="1">
        <v>15707240.25</v>
      </c>
      <c r="I2584" s="1">
        <v>0</v>
      </c>
      <c r="J2584" s="3" t="str">
        <f t="shared" si="80"/>
        <v>&gt;500 000</v>
      </c>
      <c r="K2584" t="str">
        <f t="shared" si="81"/>
        <v>0</v>
      </c>
    </row>
    <row r="2585" spans="1:11" x14ac:dyDescent="0.25">
      <c r="A2585" s="4">
        <v>44866</v>
      </c>
      <c r="B2585" t="s">
        <v>14</v>
      </c>
      <c r="C2585" t="s">
        <v>13</v>
      </c>
      <c r="D2585" s="1">
        <v>2</v>
      </c>
      <c r="E2585" s="2">
        <v>12</v>
      </c>
      <c r="F2585" t="s">
        <v>12</v>
      </c>
      <c r="G2585" s="3">
        <v>42</v>
      </c>
      <c r="H2585" s="1">
        <v>13183668.460000001</v>
      </c>
      <c r="I2585" s="1">
        <v>0</v>
      </c>
      <c r="J2585" s="3" t="str">
        <f t="shared" si="80"/>
        <v>&gt;500 000</v>
      </c>
      <c r="K2585" t="str">
        <f t="shared" si="81"/>
        <v>0</v>
      </c>
    </row>
    <row r="2586" spans="1:11" x14ac:dyDescent="0.25">
      <c r="A2586" s="4">
        <v>44866</v>
      </c>
      <c r="B2586" t="s">
        <v>14</v>
      </c>
      <c r="C2586" t="s">
        <v>13</v>
      </c>
      <c r="D2586" s="1">
        <v>3</v>
      </c>
      <c r="E2586" s="2">
        <v>12</v>
      </c>
      <c r="F2586" t="s">
        <v>12</v>
      </c>
      <c r="G2586" s="3">
        <v>11</v>
      </c>
      <c r="H2586" s="1">
        <v>4008054.32</v>
      </c>
      <c r="I2586" s="1">
        <v>0</v>
      </c>
      <c r="J2586" s="3" t="str">
        <f t="shared" si="80"/>
        <v>&gt;500 000</v>
      </c>
      <c r="K2586" t="str">
        <f t="shared" si="81"/>
        <v>0</v>
      </c>
    </row>
    <row r="2587" spans="1:11" x14ac:dyDescent="0.25">
      <c r="A2587" s="4">
        <v>44866</v>
      </c>
      <c r="B2587" t="s">
        <v>14</v>
      </c>
      <c r="C2587" t="s">
        <v>13</v>
      </c>
      <c r="D2587" s="1">
        <v>3</v>
      </c>
      <c r="E2587" s="2">
        <v>12</v>
      </c>
      <c r="F2587" t="s">
        <v>11</v>
      </c>
      <c r="G2587" s="3">
        <v>14</v>
      </c>
      <c r="H2587" s="1">
        <v>487485.14</v>
      </c>
      <c r="I2587" s="1">
        <v>0</v>
      </c>
      <c r="J2587" s="3" t="str">
        <f t="shared" si="80"/>
        <v>Между 100 000 и 500 000</v>
      </c>
      <c r="K2587" t="str">
        <f t="shared" si="81"/>
        <v>0</v>
      </c>
    </row>
    <row r="2588" spans="1:11" x14ac:dyDescent="0.25">
      <c r="A2588" s="4">
        <v>44866</v>
      </c>
      <c r="B2588" t="s">
        <v>14</v>
      </c>
      <c r="C2588" t="s">
        <v>13</v>
      </c>
      <c r="D2588" s="1">
        <v>4</v>
      </c>
      <c r="E2588" s="2">
        <v>12</v>
      </c>
      <c r="F2588" t="s">
        <v>12</v>
      </c>
      <c r="G2588" s="3">
        <v>52</v>
      </c>
      <c r="H2588" s="1">
        <v>17806386.710000001</v>
      </c>
      <c r="I2588" s="1">
        <v>0</v>
      </c>
      <c r="J2588" s="3" t="str">
        <f t="shared" si="80"/>
        <v>&gt;500 000</v>
      </c>
      <c r="K2588" t="str">
        <f t="shared" si="81"/>
        <v>0</v>
      </c>
    </row>
    <row r="2589" spans="1:11" x14ac:dyDescent="0.25">
      <c r="A2589" s="4">
        <v>44896</v>
      </c>
      <c r="B2589" t="s">
        <v>14</v>
      </c>
      <c r="C2589" t="s">
        <v>13</v>
      </c>
      <c r="D2589" s="1">
        <v>1</v>
      </c>
      <c r="E2589" s="2">
        <v>12</v>
      </c>
      <c r="F2589" t="s">
        <v>12</v>
      </c>
      <c r="G2589" s="3">
        <v>27</v>
      </c>
      <c r="H2589" s="1">
        <v>7210035.6600000001</v>
      </c>
      <c r="I2589" s="1">
        <v>0</v>
      </c>
      <c r="J2589" s="3" t="str">
        <f t="shared" si="80"/>
        <v>&gt;500 000</v>
      </c>
      <c r="K2589" t="str">
        <f t="shared" si="81"/>
        <v>0</v>
      </c>
    </row>
    <row r="2590" spans="1:11" x14ac:dyDescent="0.25">
      <c r="A2590" s="4">
        <v>44896</v>
      </c>
      <c r="B2590" t="s">
        <v>14</v>
      </c>
      <c r="C2590" t="s">
        <v>13</v>
      </c>
      <c r="D2590" s="1">
        <v>2</v>
      </c>
      <c r="E2590" s="2">
        <v>12</v>
      </c>
      <c r="F2590" t="s">
        <v>12</v>
      </c>
      <c r="G2590" s="3">
        <v>42</v>
      </c>
      <c r="H2590" s="1">
        <v>16408172.83</v>
      </c>
      <c r="I2590" s="1">
        <v>0</v>
      </c>
      <c r="J2590" s="3" t="str">
        <f t="shared" si="80"/>
        <v>&gt;500 000</v>
      </c>
      <c r="K2590" t="str">
        <f t="shared" si="81"/>
        <v>0</v>
      </c>
    </row>
    <row r="2591" spans="1:11" x14ac:dyDescent="0.25">
      <c r="A2591" s="4">
        <v>44896</v>
      </c>
      <c r="B2591" t="s">
        <v>14</v>
      </c>
      <c r="C2591" t="s">
        <v>13</v>
      </c>
      <c r="D2591" s="1">
        <v>3</v>
      </c>
      <c r="E2591" s="2">
        <v>12</v>
      </c>
      <c r="F2591" t="s">
        <v>12</v>
      </c>
      <c r="G2591" s="3">
        <v>40</v>
      </c>
      <c r="H2591" s="1">
        <v>12921192.720000001</v>
      </c>
      <c r="I2591" s="1">
        <v>0</v>
      </c>
      <c r="J2591" s="3" t="str">
        <f t="shared" si="80"/>
        <v>&gt;500 000</v>
      </c>
      <c r="K2591" t="str">
        <f t="shared" si="81"/>
        <v>0</v>
      </c>
    </row>
    <row r="2592" spans="1:11" x14ac:dyDescent="0.25">
      <c r="A2592" s="4">
        <v>44896</v>
      </c>
      <c r="B2592" t="s">
        <v>14</v>
      </c>
      <c r="C2592" t="s">
        <v>13</v>
      </c>
      <c r="D2592" s="1">
        <v>4</v>
      </c>
      <c r="E2592" s="2">
        <v>12</v>
      </c>
      <c r="F2592" t="s">
        <v>12</v>
      </c>
      <c r="G2592" s="3">
        <v>11</v>
      </c>
      <c r="H2592" s="1">
        <v>4085021.63</v>
      </c>
      <c r="I2592" s="1">
        <v>0</v>
      </c>
      <c r="J2592" s="3" t="str">
        <f t="shared" si="80"/>
        <v>&gt;500 000</v>
      </c>
      <c r="K2592" t="str">
        <f t="shared" si="81"/>
        <v>0</v>
      </c>
    </row>
    <row r="2593" spans="1:11" x14ac:dyDescent="0.25">
      <c r="A2593" s="4">
        <v>44896</v>
      </c>
      <c r="B2593" t="s">
        <v>14</v>
      </c>
      <c r="C2593" t="s">
        <v>13</v>
      </c>
      <c r="D2593" s="1">
        <v>4</v>
      </c>
      <c r="E2593" s="2">
        <v>12</v>
      </c>
      <c r="F2593" t="s">
        <v>11</v>
      </c>
      <c r="G2593" s="3">
        <v>13</v>
      </c>
      <c r="H2593" s="1">
        <v>492353.38</v>
      </c>
      <c r="I2593" s="1">
        <v>0</v>
      </c>
      <c r="J2593" s="3" t="str">
        <f t="shared" si="80"/>
        <v>Между 100 000 и 500 000</v>
      </c>
      <c r="K2593" t="str">
        <f t="shared" si="81"/>
        <v>0</v>
      </c>
    </row>
    <row r="2594" spans="1:11" x14ac:dyDescent="0.25">
      <c r="A2594" s="4">
        <v>44927</v>
      </c>
      <c r="B2594" t="s">
        <v>14</v>
      </c>
      <c r="C2594" t="s">
        <v>13</v>
      </c>
      <c r="D2594" s="1">
        <v>2</v>
      </c>
      <c r="E2594" s="2">
        <v>12</v>
      </c>
      <c r="F2594" t="s">
        <v>12</v>
      </c>
      <c r="G2594" s="3">
        <v>21</v>
      </c>
      <c r="H2594" s="1">
        <v>6269973.4199999999</v>
      </c>
      <c r="I2594" s="1">
        <v>0</v>
      </c>
      <c r="J2594" s="3" t="str">
        <f t="shared" si="80"/>
        <v>&gt;500 000</v>
      </c>
      <c r="K2594" t="str">
        <f t="shared" si="81"/>
        <v>0</v>
      </c>
    </row>
    <row r="2595" spans="1:11" x14ac:dyDescent="0.25">
      <c r="A2595" s="4">
        <v>44927</v>
      </c>
      <c r="B2595" t="s">
        <v>14</v>
      </c>
      <c r="C2595" t="s">
        <v>13</v>
      </c>
      <c r="D2595" s="1">
        <v>3</v>
      </c>
      <c r="E2595" s="2">
        <v>12</v>
      </c>
      <c r="F2595" t="s">
        <v>12</v>
      </c>
      <c r="G2595" s="3">
        <v>41</v>
      </c>
      <c r="H2595" s="1">
        <v>16677408.6</v>
      </c>
      <c r="I2595" s="1">
        <v>0</v>
      </c>
      <c r="J2595" s="3" t="str">
        <f t="shared" si="80"/>
        <v>&gt;500 000</v>
      </c>
      <c r="K2595" t="str">
        <f t="shared" si="81"/>
        <v>0</v>
      </c>
    </row>
    <row r="2596" spans="1:11" x14ac:dyDescent="0.25">
      <c r="A2596" s="4">
        <v>44927</v>
      </c>
      <c r="B2596" t="s">
        <v>14</v>
      </c>
      <c r="C2596" t="s">
        <v>13</v>
      </c>
      <c r="D2596" s="1">
        <v>4</v>
      </c>
      <c r="E2596" s="2">
        <v>12</v>
      </c>
      <c r="F2596" t="s">
        <v>12</v>
      </c>
      <c r="G2596" s="3">
        <v>37</v>
      </c>
      <c r="H2596" s="1">
        <v>12808546.109999999</v>
      </c>
      <c r="I2596" s="1">
        <v>0</v>
      </c>
      <c r="J2596" s="3" t="str">
        <f t="shared" si="80"/>
        <v>&gt;500 000</v>
      </c>
      <c r="K2596" t="str">
        <f t="shared" si="81"/>
        <v>0</v>
      </c>
    </row>
    <row r="2597" spans="1:11" x14ac:dyDescent="0.25">
      <c r="A2597" s="4">
        <v>44927</v>
      </c>
      <c r="B2597" t="s">
        <v>14</v>
      </c>
      <c r="C2597" t="s">
        <v>13</v>
      </c>
      <c r="D2597" s="1">
        <v>4</v>
      </c>
      <c r="E2597" s="2">
        <v>12</v>
      </c>
      <c r="F2597" t="s">
        <v>11</v>
      </c>
      <c r="G2597" s="3">
        <v>34</v>
      </c>
      <c r="H2597" s="1">
        <v>3884149.31</v>
      </c>
      <c r="I2597" s="1">
        <v>0</v>
      </c>
      <c r="J2597" s="3" t="str">
        <f t="shared" si="80"/>
        <v>&gt;500 000</v>
      </c>
      <c r="K2597" t="str">
        <f t="shared" si="81"/>
        <v>0</v>
      </c>
    </row>
    <row r="2598" spans="1:11" x14ac:dyDescent="0.25">
      <c r="A2598" s="4">
        <v>44958</v>
      </c>
      <c r="B2598" t="s">
        <v>14</v>
      </c>
      <c r="C2598" t="s">
        <v>13</v>
      </c>
      <c r="D2598" s="1">
        <v>1</v>
      </c>
      <c r="E2598" s="2">
        <v>12</v>
      </c>
      <c r="F2598" t="s">
        <v>12</v>
      </c>
      <c r="G2598" s="3">
        <v>44</v>
      </c>
      <c r="H2598" s="1">
        <v>12652996.880000001</v>
      </c>
      <c r="I2598" s="1">
        <v>0</v>
      </c>
      <c r="J2598" s="3" t="str">
        <f t="shared" si="80"/>
        <v>&gt;500 000</v>
      </c>
      <c r="K2598" t="str">
        <f t="shared" si="81"/>
        <v>0</v>
      </c>
    </row>
    <row r="2599" spans="1:11" x14ac:dyDescent="0.25">
      <c r="A2599" s="4">
        <v>44958</v>
      </c>
      <c r="B2599" t="s">
        <v>14</v>
      </c>
      <c r="C2599" t="s">
        <v>13</v>
      </c>
      <c r="D2599" s="1">
        <v>2</v>
      </c>
      <c r="E2599" s="2">
        <v>12</v>
      </c>
      <c r="F2599" t="s">
        <v>12</v>
      </c>
      <c r="G2599" s="3">
        <v>81</v>
      </c>
      <c r="H2599" s="1">
        <v>28496245.469999999</v>
      </c>
      <c r="I2599" s="1">
        <v>0</v>
      </c>
      <c r="J2599" s="3" t="str">
        <f t="shared" si="80"/>
        <v>&gt;500 000</v>
      </c>
      <c r="K2599" t="str">
        <f t="shared" si="81"/>
        <v>0</v>
      </c>
    </row>
    <row r="2600" spans="1:11" x14ac:dyDescent="0.25">
      <c r="A2600" s="4">
        <v>44958</v>
      </c>
      <c r="B2600" t="s">
        <v>14</v>
      </c>
      <c r="C2600" t="s">
        <v>13</v>
      </c>
      <c r="D2600" s="1">
        <v>3</v>
      </c>
      <c r="E2600" s="2">
        <v>12</v>
      </c>
      <c r="F2600" t="s">
        <v>12</v>
      </c>
      <c r="G2600" s="3">
        <v>19</v>
      </c>
      <c r="H2600" s="1">
        <v>5910610.4000000004</v>
      </c>
      <c r="I2600" s="1">
        <v>0</v>
      </c>
      <c r="J2600" s="3" t="str">
        <f t="shared" si="80"/>
        <v>&gt;500 000</v>
      </c>
      <c r="K2600" t="str">
        <f t="shared" si="81"/>
        <v>0</v>
      </c>
    </row>
    <row r="2601" spans="1:11" x14ac:dyDescent="0.25">
      <c r="A2601" s="4">
        <v>44958</v>
      </c>
      <c r="B2601" t="s">
        <v>14</v>
      </c>
      <c r="C2601" t="s">
        <v>13</v>
      </c>
      <c r="D2601" s="1">
        <v>3</v>
      </c>
      <c r="E2601" s="2">
        <v>12</v>
      </c>
      <c r="F2601" t="s">
        <v>11</v>
      </c>
      <c r="G2601" s="3">
        <v>39</v>
      </c>
      <c r="H2601" s="1">
        <v>3306796.28</v>
      </c>
      <c r="I2601" s="1">
        <v>0</v>
      </c>
      <c r="J2601" s="3" t="str">
        <f t="shared" si="80"/>
        <v>&gt;500 000</v>
      </c>
      <c r="K2601" t="str">
        <f t="shared" si="81"/>
        <v>0</v>
      </c>
    </row>
    <row r="2602" spans="1:11" x14ac:dyDescent="0.25">
      <c r="A2602" s="4">
        <v>44958</v>
      </c>
      <c r="B2602" t="s">
        <v>14</v>
      </c>
      <c r="C2602" t="s">
        <v>13</v>
      </c>
      <c r="D2602" s="1">
        <v>4</v>
      </c>
      <c r="E2602" s="2">
        <v>12</v>
      </c>
      <c r="F2602" t="s">
        <v>12</v>
      </c>
      <c r="G2602" s="3">
        <v>37</v>
      </c>
      <c r="H2602" s="1">
        <v>15644867.640000001</v>
      </c>
      <c r="I2602" s="1">
        <v>0</v>
      </c>
      <c r="J2602" s="3" t="str">
        <f t="shared" si="80"/>
        <v>&gt;500 000</v>
      </c>
      <c r="K2602" t="str">
        <f t="shared" si="81"/>
        <v>0</v>
      </c>
    </row>
    <row r="2603" spans="1:11" x14ac:dyDescent="0.25">
      <c r="A2603" s="4">
        <v>44958</v>
      </c>
      <c r="B2603" t="s">
        <v>14</v>
      </c>
      <c r="C2603" t="s">
        <v>13</v>
      </c>
      <c r="D2603" s="1">
        <v>4</v>
      </c>
      <c r="E2603" s="2">
        <v>12</v>
      </c>
      <c r="F2603" t="s">
        <v>11</v>
      </c>
      <c r="G2603" s="3">
        <v>97</v>
      </c>
      <c r="H2603" s="1">
        <v>10873413.15</v>
      </c>
      <c r="I2603" s="1">
        <v>0</v>
      </c>
      <c r="J2603" s="3" t="str">
        <f t="shared" si="80"/>
        <v>&gt;500 000</v>
      </c>
      <c r="K2603" t="str">
        <f t="shared" si="81"/>
        <v>0</v>
      </c>
    </row>
    <row r="2604" spans="1:11" x14ac:dyDescent="0.25">
      <c r="A2604" s="4">
        <v>44986</v>
      </c>
      <c r="B2604" t="s">
        <v>14</v>
      </c>
      <c r="C2604" t="s">
        <v>13</v>
      </c>
      <c r="D2604" s="1">
        <v>1</v>
      </c>
      <c r="E2604" s="2">
        <v>12</v>
      </c>
      <c r="F2604" t="s">
        <v>12</v>
      </c>
      <c r="G2604" s="3">
        <v>147</v>
      </c>
      <c r="H2604" s="1">
        <v>55007983.5</v>
      </c>
      <c r="I2604" s="1">
        <v>0</v>
      </c>
      <c r="J2604" s="3" t="str">
        <f t="shared" si="80"/>
        <v>&gt;500 000</v>
      </c>
      <c r="K2604" t="str">
        <f t="shared" si="81"/>
        <v>0</v>
      </c>
    </row>
    <row r="2605" spans="1:11" x14ac:dyDescent="0.25">
      <c r="A2605" s="4">
        <v>44986</v>
      </c>
      <c r="B2605" t="s">
        <v>14</v>
      </c>
      <c r="C2605" t="s">
        <v>13</v>
      </c>
      <c r="D2605" s="1">
        <v>3</v>
      </c>
      <c r="E2605" s="2">
        <v>12</v>
      </c>
      <c r="F2605" t="s">
        <v>12</v>
      </c>
      <c r="G2605" s="3">
        <v>4</v>
      </c>
      <c r="H2605" s="1">
        <v>1433023.29</v>
      </c>
      <c r="I2605" s="1">
        <v>0</v>
      </c>
      <c r="J2605" s="3" t="str">
        <f t="shared" si="80"/>
        <v>&gt;500 000</v>
      </c>
      <c r="K2605" t="str">
        <f t="shared" si="81"/>
        <v>0</v>
      </c>
    </row>
    <row r="2606" spans="1:11" x14ac:dyDescent="0.25">
      <c r="A2606" s="4">
        <v>44986</v>
      </c>
      <c r="B2606" t="s">
        <v>14</v>
      </c>
      <c r="C2606" t="s">
        <v>13</v>
      </c>
      <c r="D2606" s="1">
        <v>4</v>
      </c>
      <c r="E2606" s="2">
        <v>12</v>
      </c>
      <c r="F2606" t="s">
        <v>12</v>
      </c>
      <c r="G2606" s="3">
        <v>12</v>
      </c>
      <c r="H2606" s="1">
        <v>5414314.9400000004</v>
      </c>
      <c r="I2606" s="1">
        <v>0</v>
      </c>
      <c r="J2606" s="3" t="str">
        <f t="shared" si="80"/>
        <v>&gt;500 000</v>
      </c>
      <c r="K2606" t="str">
        <f t="shared" si="81"/>
        <v>0</v>
      </c>
    </row>
    <row r="2607" spans="1:11" x14ac:dyDescent="0.25">
      <c r="A2607" s="4">
        <v>44986</v>
      </c>
      <c r="B2607" t="s">
        <v>14</v>
      </c>
      <c r="C2607" t="s">
        <v>13</v>
      </c>
      <c r="D2607" s="1">
        <v>4</v>
      </c>
      <c r="E2607" s="2">
        <v>12</v>
      </c>
      <c r="F2607" t="s">
        <v>11</v>
      </c>
      <c r="G2607" s="3">
        <v>8</v>
      </c>
      <c r="H2607" s="1">
        <v>725186.29</v>
      </c>
      <c r="I2607" s="1">
        <v>0</v>
      </c>
      <c r="J2607" s="3" t="str">
        <f t="shared" si="80"/>
        <v>&gt;500 000</v>
      </c>
      <c r="K2607" t="str">
        <f t="shared" si="81"/>
        <v>0</v>
      </c>
    </row>
    <row r="2608" spans="1:11" x14ac:dyDescent="0.25">
      <c r="A2608" s="4">
        <v>45017</v>
      </c>
      <c r="B2608" t="s">
        <v>14</v>
      </c>
      <c r="C2608" t="s">
        <v>13</v>
      </c>
      <c r="D2608" s="1">
        <v>1</v>
      </c>
      <c r="E2608" s="2">
        <v>12</v>
      </c>
      <c r="F2608" t="s">
        <v>12</v>
      </c>
      <c r="G2608" s="3">
        <v>68</v>
      </c>
      <c r="H2608" s="1">
        <v>21315525.350000001</v>
      </c>
      <c r="I2608" s="1">
        <v>0</v>
      </c>
      <c r="J2608" s="3" t="str">
        <f t="shared" si="80"/>
        <v>&gt;500 000</v>
      </c>
      <c r="K2608" t="str">
        <f t="shared" si="81"/>
        <v>0</v>
      </c>
    </row>
    <row r="2609" spans="1:11" x14ac:dyDescent="0.25">
      <c r="A2609" s="4">
        <v>45017</v>
      </c>
      <c r="B2609" t="s">
        <v>14</v>
      </c>
      <c r="C2609" t="s">
        <v>13</v>
      </c>
      <c r="D2609" s="1">
        <v>2</v>
      </c>
      <c r="E2609" s="2">
        <v>12</v>
      </c>
      <c r="F2609" t="s">
        <v>12</v>
      </c>
      <c r="G2609" s="3">
        <v>123</v>
      </c>
      <c r="H2609" s="1">
        <v>52412254.890000001</v>
      </c>
      <c r="I2609" s="1">
        <v>0</v>
      </c>
      <c r="J2609" s="3" t="str">
        <f t="shared" si="80"/>
        <v>&gt;500 000</v>
      </c>
      <c r="K2609" t="str">
        <f t="shared" si="81"/>
        <v>0</v>
      </c>
    </row>
    <row r="2610" spans="1:11" x14ac:dyDescent="0.25">
      <c r="A2610" s="4">
        <v>45017</v>
      </c>
      <c r="B2610" t="s">
        <v>14</v>
      </c>
      <c r="C2610" t="s">
        <v>13</v>
      </c>
      <c r="D2610" s="1">
        <v>4</v>
      </c>
      <c r="E2610" s="2">
        <v>12</v>
      </c>
      <c r="F2610" t="s">
        <v>12</v>
      </c>
      <c r="G2610" s="3">
        <v>4</v>
      </c>
      <c r="H2610" s="1">
        <v>1460423.79</v>
      </c>
      <c r="I2610" s="1">
        <v>0</v>
      </c>
      <c r="J2610" s="3" t="str">
        <f t="shared" si="80"/>
        <v>&gt;500 000</v>
      </c>
      <c r="K2610" t="str">
        <f t="shared" si="81"/>
        <v>0</v>
      </c>
    </row>
    <row r="2611" spans="1:11" x14ac:dyDescent="0.25">
      <c r="A2611" s="4">
        <v>45047</v>
      </c>
      <c r="B2611" t="s">
        <v>14</v>
      </c>
      <c r="C2611" t="s">
        <v>13</v>
      </c>
      <c r="D2611" s="1">
        <v>1</v>
      </c>
      <c r="E2611" s="2">
        <v>12</v>
      </c>
      <c r="F2611" t="s">
        <v>12</v>
      </c>
      <c r="G2611" s="3">
        <v>43</v>
      </c>
      <c r="H2611" s="1">
        <v>14467664.75</v>
      </c>
      <c r="I2611" s="1">
        <v>0</v>
      </c>
      <c r="J2611" s="3" t="str">
        <f t="shared" si="80"/>
        <v>&gt;500 000</v>
      </c>
      <c r="K2611" t="str">
        <f t="shared" si="81"/>
        <v>0</v>
      </c>
    </row>
    <row r="2612" spans="1:11" x14ac:dyDescent="0.25">
      <c r="A2612" s="4">
        <v>45047</v>
      </c>
      <c r="B2612" t="s">
        <v>14</v>
      </c>
      <c r="C2612" t="s">
        <v>13</v>
      </c>
      <c r="D2612" s="1">
        <v>2</v>
      </c>
      <c r="E2612" s="2">
        <v>12</v>
      </c>
      <c r="F2612" t="s">
        <v>12</v>
      </c>
      <c r="G2612" s="3">
        <v>58</v>
      </c>
      <c r="H2612" s="1">
        <v>20717023.82</v>
      </c>
      <c r="I2612" s="1">
        <v>0</v>
      </c>
      <c r="J2612" s="3" t="str">
        <f t="shared" si="80"/>
        <v>&gt;500 000</v>
      </c>
      <c r="K2612" t="str">
        <f t="shared" si="81"/>
        <v>0</v>
      </c>
    </row>
    <row r="2613" spans="1:11" x14ac:dyDescent="0.25">
      <c r="A2613" s="4">
        <v>45047</v>
      </c>
      <c r="B2613" t="s">
        <v>14</v>
      </c>
      <c r="C2613" t="s">
        <v>13</v>
      </c>
      <c r="D2613" s="1">
        <v>3</v>
      </c>
      <c r="E2613" s="2">
        <v>12</v>
      </c>
      <c r="F2613" t="s">
        <v>12</v>
      </c>
      <c r="G2613" s="3">
        <v>115</v>
      </c>
      <c r="H2613" s="1">
        <v>49859235.090000004</v>
      </c>
      <c r="I2613" s="1">
        <v>0</v>
      </c>
      <c r="J2613" s="3" t="str">
        <f t="shared" si="80"/>
        <v>&gt;500 000</v>
      </c>
      <c r="K2613" t="str">
        <f t="shared" si="81"/>
        <v>0</v>
      </c>
    </row>
    <row r="2614" spans="1:11" x14ac:dyDescent="0.25">
      <c r="A2614" s="4">
        <v>45047</v>
      </c>
      <c r="B2614" t="s">
        <v>14</v>
      </c>
      <c r="C2614" t="s">
        <v>13</v>
      </c>
      <c r="D2614" s="1">
        <v>3</v>
      </c>
      <c r="E2614" s="2">
        <v>12</v>
      </c>
      <c r="F2614" t="s">
        <v>11</v>
      </c>
      <c r="G2614" s="3">
        <v>30</v>
      </c>
      <c r="H2614" s="1">
        <v>4668200.32</v>
      </c>
      <c r="I2614" s="1">
        <v>0</v>
      </c>
      <c r="J2614" s="3" t="str">
        <f t="shared" si="80"/>
        <v>&gt;500 000</v>
      </c>
      <c r="K2614" t="str">
        <f t="shared" si="81"/>
        <v>0</v>
      </c>
    </row>
    <row r="2615" spans="1:11" x14ac:dyDescent="0.25">
      <c r="A2615" s="4">
        <v>45078</v>
      </c>
      <c r="B2615" t="s">
        <v>14</v>
      </c>
      <c r="C2615" t="s">
        <v>13</v>
      </c>
      <c r="D2615" s="1">
        <v>1</v>
      </c>
      <c r="E2615" s="2">
        <v>12</v>
      </c>
      <c r="F2615" t="s">
        <v>12</v>
      </c>
      <c r="G2615" s="3">
        <v>81</v>
      </c>
      <c r="H2615" s="1">
        <v>28659113.370000001</v>
      </c>
      <c r="I2615" s="1">
        <v>0</v>
      </c>
      <c r="J2615" s="3" t="str">
        <f t="shared" si="80"/>
        <v>&gt;500 000</v>
      </c>
      <c r="K2615" t="str">
        <f t="shared" si="81"/>
        <v>0</v>
      </c>
    </row>
    <row r="2616" spans="1:11" x14ac:dyDescent="0.25">
      <c r="A2616" s="4">
        <v>45078</v>
      </c>
      <c r="B2616" t="s">
        <v>14</v>
      </c>
      <c r="C2616" t="s">
        <v>13</v>
      </c>
      <c r="D2616" s="1">
        <v>2</v>
      </c>
      <c r="E2616" s="2">
        <v>12</v>
      </c>
      <c r="F2616" t="s">
        <v>12</v>
      </c>
      <c r="G2616" s="3">
        <v>28</v>
      </c>
      <c r="H2616" s="1">
        <v>12010812.9</v>
      </c>
      <c r="I2616" s="1">
        <v>0</v>
      </c>
      <c r="J2616" s="3" t="str">
        <f t="shared" si="80"/>
        <v>&gt;500 000</v>
      </c>
      <c r="K2616" t="str">
        <f t="shared" si="81"/>
        <v>0</v>
      </c>
    </row>
    <row r="2617" spans="1:11" x14ac:dyDescent="0.25">
      <c r="A2617" s="4">
        <v>45078</v>
      </c>
      <c r="B2617" t="s">
        <v>14</v>
      </c>
      <c r="C2617" t="s">
        <v>13</v>
      </c>
      <c r="D2617" s="1">
        <v>3</v>
      </c>
      <c r="E2617" s="2">
        <v>12</v>
      </c>
      <c r="F2617" t="s">
        <v>12</v>
      </c>
      <c r="G2617" s="3">
        <v>52</v>
      </c>
      <c r="H2617" s="1">
        <v>19357533.27</v>
      </c>
      <c r="I2617" s="1">
        <v>0</v>
      </c>
      <c r="J2617" s="3" t="str">
        <f t="shared" si="80"/>
        <v>&gt;500 000</v>
      </c>
      <c r="K2617" t="str">
        <f t="shared" si="81"/>
        <v>0</v>
      </c>
    </row>
    <row r="2618" spans="1:11" x14ac:dyDescent="0.25">
      <c r="A2618" s="4">
        <v>45078</v>
      </c>
      <c r="B2618" t="s">
        <v>14</v>
      </c>
      <c r="C2618" t="s">
        <v>13</v>
      </c>
      <c r="D2618" s="1">
        <v>3</v>
      </c>
      <c r="E2618" s="2">
        <v>12</v>
      </c>
      <c r="F2618" t="s">
        <v>11</v>
      </c>
      <c r="G2618" s="3">
        <v>25</v>
      </c>
      <c r="H2618" s="1">
        <v>3026947.7</v>
      </c>
      <c r="I2618" s="1">
        <v>0</v>
      </c>
      <c r="J2618" s="3" t="str">
        <f t="shared" si="80"/>
        <v>&gt;500 000</v>
      </c>
      <c r="K2618" t="str">
        <f t="shared" si="81"/>
        <v>0</v>
      </c>
    </row>
    <row r="2619" spans="1:11" x14ac:dyDescent="0.25">
      <c r="A2619" s="4">
        <v>45078</v>
      </c>
      <c r="B2619" t="s">
        <v>14</v>
      </c>
      <c r="C2619" t="s">
        <v>13</v>
      </c>
      <c r="D2619" s="1">
        <v>4</v>
      </c>
      <c r="E2619" s="2">
        <v>12</v>
      </c>
      <c r="F2619" t="s">
        <v>12</v>
      </c>
      <c r="G2619" s="3">
        <v>108</v>
      </c>
      <c r="H2619" s="1">
        <v>48489791.119999997</v>
      </c>
      <c r="I2619" s="1">
        <v>0</v>
      </c>
      <c r="J2619" s="3" t="str">
        <f t="shared" si="80"/>
        <v>&gt;500 000</v>
      </c>
      <c r="K2619" t="str">
        <f t="shared" si="81"/>
        <v>0</v>
      </c>
    </row>
    <row r="2620" spans="1:11" x14ac:dyDescent="0.25">
      <c r="A2620" s="4">
        <v>45078</v>
      </c>
      <c r="B2620" t="s">
        <v>14</v>
      </c>
      <c r="C2620" t="s">
        <v>13</v>
      </c>
      <c r="D2620" s="1">
        <v>4</v>
      </c>
      <c r="E2620" s="2">
        <v>12</v>
      </c>
      <c r="F2620" t="s">
        <v>11</v>
      </c>
      <c r="G2620" s="3">
        <v>23</v>
      </c>
      <c r="H2620" s="1">
        <v>3783279.18</v>
      </c>
      <c r="I2620" s="1">
        <v>0</v>
      </c>
      <c r="J2620" s="3" t="str">
        <f t="shared" si="80"/>
        <v>&gt;500 000</v>
      </c>
      <c r="K2620" t="str">
        <f t="shared" si="81"/>
        <v>0</v>
      </c>
    </row>
    <row r="2621" spans="1:11" x14ac:dyDescent="0.25">
      <c r="A2621" s="4">
        <v>44562</v>
      </c>
      <c r="B2621" t="s">
        <v>15</v>
      </c>
      <c r="C2621" t="s">
        <v>10</v>
      </c>
      <c r="D2621" s="1">
        <v>3</v>
      </c>
      <c r="E2621" s="2">
        <v>0</v>
      </c>
      <c r="F2621" t="s">
        <v>12</v>
      </c>
      <c r="G2621" s="3">
        <v>1</v>
      </c>
      <c r="H2621" s="1">
        <v>504444.64</v>
      </c>
      <c r="I2621" s="1">
        <v>0</v>
      </c>
      <c r="J2621" s="3" t="str">
        <f t="shared" si="80"/>
        <v>&gt;500 000</v>
      </c>
      <c r="K2621" t="str">
        <f t="shared" si="81"/>
        <v>0</v>
      </c>
    </row>
    <row r="2622" spans="1:11" x14ac:dyDescent="0.25">
      <c r="A2622" s="4">
        <v>44562</v>
      </c>
      <c r="B2622" t="s">
        <v>15</v>
      </c>
      <c r="C2622" t="s">
        <v>10</v>
      </c>
      <c r="D2622" s="1">
        <v>1</v>
      </c>
      <c r="E2622" s="2">
        <v>0</v>
      </c>
      <c r="F2622" t="s">
        <v>11</v>
      </c>
      <c r="G2622" s="3">
        <v>3</v>
      </c>
      <c r="H2622" s="1">
        <v>755833.94</v>
      </c>
      <c r="I2622" s="1">
        <v>0</v>
      </c>
      <c r="J2622" s="3" t="str">
        <f t="shared" si="80"/>
        <v>&gt;500 000</v>
      </c>
      <c r="K2622" t="str">
        <f t="shared" si="81"/>
        <v>0</v>
      </c>
    </row>
    <row r="2623" spans="1:11" x14ac:dyDescent="0.25">
      <c r="A2623" s="4">
        <v>44562</v>
      </c>
      <c r="B2623" t="s">
        <v>15</v>
      </c>
      <c r="C2623" t="s">
        <v>10</v>
      </c>
      <c r="D2623" s="1">
        <v>2</v>
      </c>
      <c r="E2623" s="2">
        <v>0</v>
      </c>
      <c r="F2623" t="s">
        <v>11</v>
      </c>
      <c r="G2623" s="3">
        <v>1</v>
      </c>
      <c r="H2623" s="1">
        <v>721469.97</v>
      </c>
      <c r="I2623" s="1">
        <v>0</v>
      </c>
      <c r="J2623" s="3" t="str">
        <f t="shared" si="80"/>
        <v>&gt;500 000</v>
      </c>
      <c r="K2623" t="str">
        <f t="shared" si="81"/>
        <v>0</v>
      </c>
    </row>
    <row r="2624" spans="1:11" x14ac:dyDescent="0.25">
      <c r="A2624" s="4">
        <v>44593</v>
      </c>
      <c r="B2624" t="s">
        <v>15</v>
      </c>
      <c r="C2624" t="s">
        <v>10</v>
      </c>
      <c r="D2624" s="1">
        <v>1</v>
      </c>
      <c r="E2624" s="2">
        <v>0</v>
      </c>
      <c r="F2624" t="s">
        <v>12</v>
      </c>
      <c r="G2624" s="3">
        <v>1</v>
      </c>
      <c r="H2624" s="1">
        <v>215160.6</v>
      </c>
      <c r="I2624" s="1">
        <v>0</v>
      </c>
      <c r="J2624" s="3" t="str">
        <f t="shared" si="80"/>
        <v>Между 100 000 и 500 000</v>
      </c>
      <c r="K2624" t="str">
        <f t="shared" si="81"/>
        <v>0</v>
      </c>
    </row>
    <row r="2625" spans="1:11" x14ac:dyDescent="0.25">
      <c r="A2625" s="4">
        <v>44593</v>
      </c>
      <c r="B2625" t="s">
        <v>15</v>
      </c>
      <c r="C2625" t="s">
        <v>10</v>
      </c>
      <c r="D2625" s="1">
        <v>2</v>
      </c>
      <c r="E2625" s="2">
        <v>0</v>
      </c>
      <c r="F2625" t="s">
        <v>11</v>
      </c>
      <c r="G2625" s="3">
        <v>3</v>
      </c>
      <c r="H2625" s="1">
        <v>768928.09</v>
      </c>
      <c r="I2625" s="1">
        <v>0</v>
      </c>
      <c r="J2625" s="3" t="str">
        <f t="shared" si="80"/>
        <v>&gt;500 000</v>
      </c>
      <c r="K2625" t="str">
        <f t="shared" si="81"/>
        <v>0</v>
      </c>
    </row>
    <row r="2626" spans="1:11" x14ac:dyDescent="0.25">
      <c r="A2626" s="4">
        <v>44593</v>
      </c>
      <c r="B2626" t="s">
        <v>15</v>
      </c>
      <c r="C2626" t="s">
        <v>10</v>
      </c>
      <c r="D2626" s="1">
        <v>3</v>
      </c>
      <c r="E2626" s="2">
        <v>0</v>
      </c>
      <c r="F2626" t="s">
        <v>11</v>
      </c>
      <c r="G2626" s="3">
        <v>1</v>
      </c>
      <c r="H2626" s="1">
        <v>733233.31</v>
      </c>
      <c r="I2626" s="1">
        <v>0</v>
      </c>
      <c r="J2626" s="3" t="str">
        <f t="shared" si="80"/>
        <v>&gt;500 000</v>
      </c>
      <c r="K2626" t="str">
        <f t="shared" si="81"/>
        <v>0</v>
      </c>
    </row>
    <row r="2627" spans="1:11" x14ac:dyDescent="0.25">
      <c r="A2627" s="4">
        <v>44621</v>
      </c>
      <c r="B2627" t="s">
        <v>15</v>
      </c>
      <c r="C2627" t="s">
        <v>10</v>
      </c>
      <c r="D2627" s="1">
        <v>1</v>
      </c>
      <c r="E2627" s="2">
        <v>0</v>
      </c>
      <c r="F2627" t="s">
        <v>12</v>
      </c>
      <c r="G2627" s="3">
        <v>3</v>
      </c>
      <c r="H2627" s="1">
        <v>826968.12</v>
      </c>
      <c r="I2627" s="1">
        <v>0</v>
      </c>
      <c r="J2627" s="3" t="str">
        <f t="shared" si="80"/>
        <v>&gt;500 000</v>
      </c>
      <c r="K2627" t="str">
        <f t="shared" si="81"/>
        <v>0</v>
      </c>
    </row>
    <row r="2628" spans="1:11" x14ac:dyDescent="0.25">
      <c r="A2628" s="4">
        <v>44621</v>
      </c>
      <c r="B2628" t="s">
        <v>15</v>
      </c>
      <c r="C2628" t="s">
        <v>10</v>
      </c>
      <c r="D2628" s="1">
        <v>1</v>
      </c>
      <c r="E2628" s="2">
        <v>0</v>
      </c>
      <c r="F2628" t="s">
        <v>11</v>
      </c>
      <c r="G2628" s="3">
        <v>3</v>
      </c>
      <c r="H2628" s="1">
        <v>862216.53</v>
      </c>
      <c r="I2628" s="1">
        <v>0</v>
      </c>
      <c r="J2628" s="3" t="str">
        <f t="shared" ref="J2628:J2691" si="82">IF(H2628&lt;1000,"&lt;1000",IF(AND(H2628&gt;1000,H2628&lt;10000),"Между 1000 и 10 000",IF(AND(H2628&gt;10000,H2628&lt;50000),"Между 10 000 и 50 000",IF(AND(H2628&gt;50000,H2628&lt;100000),"Между 50 000 и 100 000",IF(AND(H2628&gt;100000,H2628&lt;500000),"Между 100 000 и 500 000","&gt;500 000")))))</f>
        <v>&gt;500 000</v>
      </c>
      <c r="K2628" t="str">
        <f t="shared" ref="K2628:K2691" si="83">IF(I2628=0,"0",IF(I2628&lt;1000,"&lt;1000",IF(AND(I2628&gt;1000,I2628&lt;10000),"Между 1000 и 10 000",IF(AND(I2628&gt;10000,I2628&lt;50000),"Между 10 000 и 50 000",IF(AND(I2628&gt;50000,I2628&lt;100000),"Между 50 000 и 100 000",IF(AND(I2628&gt;100000,I2628&lt;500000),"Между 100 000 и 500 000",IF(AND(I2628&gt;500000,I2628&lt;1000000),"Между 500 000 и 1 000 000","&gt;1 000 000")))))))</f>
        <v>0</v>
      </c>
    </row>
    <row r="2629" spans="1:11" x14ac:dyDescent="0.25">
      <c r="A2629" s="4">
        <v>44621</v>
      </c>
      <c r="B2629" t="s">
        <v>15</v>
      </c>
      <c r="C2629" t="s">
        <v>10</v>
      </c>
      <c r="D2629" s="1">
        <v>2</v>
      </c>
      <c r="E2629" s="2">
        <v>0</v>
      </c>
      <c r="F2629" t="s">
        <v>12</v>
      </c>
      <c r="G2629" s="3">
        <v>1</v>
      </c>
      <c r="H2629" s="1">
        <v>218905.75</v>
      </c>
      <c r="I2629" s="1">
        <v>0</v>
      </c>
      <c r="J2629" s="3" t="str">
        <f t="shared" si="82"/>
        <v>Между 100 000 и 500 000</v>
      </c>
      <c r="K2629" t="str">
        <f t="shared" si="83"/>
        <v>0</v>
      </c>
    </row>
    <row r="2630" spans="1:11" x14ac:dyDescent="0.25">
      <c r="A2630" s="4">
        <v>44652</v>
      </c>
      <c r="B2630" t="s">
        <v>15</v>
      </c>
      <c r="C2630" t="s">
        <v>10</v>
      </c>
      <c r="D2630" s="1">
        <v>1</v>
      </c>
      <c r="E2630" s="2">
        <v>0</v>
      </c>
      <c r="F2630" t="s">
        <v>12</v>
      </c>
      <c r="G2630" s="3">
        <v>3</v>
      </c>
      <c r="H2630" s="1">
        <v>674874.04</v>
      </c>
      <c r="I2630" s="1">
        <v>0</v>
      </c>
      <c r="J2630" s="3" t="str">
        <f t="shared" si="82"/>
        <v>&gt;500 000</v>
      </c>
      <c r="K2630" t="str">
        <f t="shared" si="83"/>
        <v>0</v>
      </c>
    </row>
    <row r="2631" spans="1:11" x14ac:dyDescent="0.25">
      <c r="A2631" s="4">
        <v>44652</v>
      </c>
      <c r="B2631" t="s">
        <v>15</v>
      </c>
      <c r="C2631" t="s">
        <v>10</v>
      </c>
      <c r="D2631" s="1">
        <v>1</v>
      </c>
      <c r="E2631" s="2">
        <v>0</v>
      </c>
      <c r="F2631" t="s">
        <v>11</v>
      </c>
      <c r="G2631" s="3">
        <v>3</v>
      </c>
      <c r="H2631" s="1">
        <v>720405.18</v>
      </c>
      <c r="I2631" s="1">
        <v>0</v>
      </c>
      <c r="J2631" s="3" t="str">
        <f t="shared" si="82"/>
        <v>&gt;500 000</v>
      </c>
      <c r="K2631" t="str">
        <f t="shared" si="83"/>
        <v>0</v>
      </c>
    </row>
    <row r="2632" spans="1:11" x14ac:dyDescent="0.25">
      <c r="A2632" s="4">
        <v>44652</v>
      </c>
      <c r="B2632" t="s">
        <v>15</v>
      </c>
      <c r="C2632" t="s">
        <v>10</v>
      </c>
      <c r="D2632" s="1">
        <v>2</v>
      </c>
      <c r="E2632" s="2">
        <v>0</v>
      </c>
      <c r="F2632" t="s">
        <v>12</v>
      </c>
      <c r="G2632" s="3">
        <v>3</v>
      </c>
      <c r="H2632" s="1">
        <v>841776.46</v>
      </c>
      <c r="I2632" s="1">
        <v>0</v>
      </c>
      <c r="J2632" s="3" t="str">
        <f t="shared" si="82"/>
        <v>&gt;500 000</v>
      </c>
      <c r="K2632" t="str">
        <f t="shared" si="83"/>
        <v>0</v>
      </c>
    </row>
    <row r="2633" spans="1:11" x14ac:dyDescent="0.25">
      <c r="A2633" s="4">
        <v>44652</v>
      </c>
      <c r="B2633" t="s">
        <v>15</v>
      </c>
      <c r="C2633" t="s">
        <v>10</v>
      </c>
      <c r="D2633" s="1">
        <v>2</v>
      </c>
      <c r="E2633" s="2">
        <v>0</v>
      </c>
      <c r="F2633" t="s">
        <v>11</v>
      </c>
      <c r="G2633" s="3">
        <v>3</v>
      </c>
      <c r="H2633" s="1">
        <v>877837.43</v>
      </c>
      <c r="I2633" s="1">
        <v>0</v>
      </c>
      <c r="J2633" s="3" t="str">
        <f t="shared" si="82"/>
        <v>&gt;500 000</v>
      </c>
      <c r="K2633" t="str">
        <f t="shared" si="83"/>
        <v>0</v>
      </c>
    </row>
    <row r="2634" spans="1:11" x14ac:dyDescent="0.25">
      <c r="A2634" s="4">
        <v>44652</v>
      </c>
      <c r="B2634" t="s">
        <v>15</v>
      </c>
      <c r="C2634" t="s">
        <v>10</v>
      </c>
      <c r="D2634" s="1">
        <v>3</v>
      </c>
      <c r="E2634" s="2">
        <v>0</v>
      </c>
      <c r="F2634" t="s">
        <v>12</v>
      </c>
      <c r="G2634" s="3">
        <v>1</v>
      </c>
      <c r="H2634" s="1">
        <v>223158.66</v>
      </c>
      <c r="I2634" s="1">
        <v>0</v>
      </c>
      <c r="J2634" s="3" t="str">
        <f t="shared" si="82"/>
        <v>Между 100 000 и 500 000</v>
      </c>
      <c r="K2634" t="str">
        <f t="shared" si="83"/>
        <v>0</v>
      </c>
    </row>
    <row r="2635" spans="1:11" x14ac:dyDescent="0.25">
      <c r="A2635" s="4">
        <v>44682</v>
      </c>
      <c r="B2635" t="s">
        <v>15</v>
      </c>
      <c r="C2635" t="s">
        <v>10</v>
      </c>
      <c r="D2635" s="1">
        <v>1</v>
      </c>
      <c r="E2635" s="2">
        <v>0</v>
      </c>
      <c r="F2635" t="s">
        <v>12</v>
      </c>
      <c r="G2635" s="3">
        <v>5</v>
      </c>
      <c r="H2635" s="1">
        <v>1564889.67</v>
      </c>
      <c r="I2635" s="1">
        <v>0</v>
      </c>
      <c r="J2635" s="3" t="str">
        <f t="shared" si="82"/>
        <v>&gt;500 000</v>
      </c>
      <c r="K2635" t="str">
        <f t="shared" si="83"/>
        <v>0</v>
      </c>
    </row>
    <row r="2636" spans="1:11" x14ac:dyDescent="0.25">
      <c r="A2636" s="4">
        <v>44682</v>
      </c>
      <c r="B2636" t="s">
        <v>15</v>
      </c>
      <c r="C2636" t="s">
        <v>10</v>
      </c>
      <c r="D2636" s="1">
        <v>1</v>
      </c>
      <c r="E2636" s="2">
        <v>0</v>
      </c>
      <c r="F2636" t="s">
        <v>11</v>
      </c>
      <c r="G2636" s="3">
        <v>8</v>
      </c>
      <c r="H2636" s="1">
        <v>2029823.55</v>
      </c>
      <c r="I2636" s="1">
        <v>0</v>
      </c>
      <c r="J2636" s="3" t="str">
        <f t="shared" si="82"/>
        <v>&gt;500 000</v>
      </c>
      <c r="K2636" t="str">
        <f t="shared" si="83"/>
        <v>0</v>
      </c>
    </row>
    <row r="2637" spans="1:11" x14ac:dyDescent="0.25">
      <c r="A2637" s="4">
        <v>44682</v>
      </c>
      <c r="B2637" t="s">
        <v>15</v>
      </c>
      <c r="C2637" t="s">
        <v>10</v>
      </c>
      <c r="D2637" s="1">
        <v>2</v>
      </c>
      <c r="E2637" s="2">
        <v>0</v>
      </c>
      <c r="F2637" t="s">
        <v>12</v>
      </c>
      <c r="G2637" s="3">
        <v>2</v>
      </c>
      <c r="H2637" s="1">
        <v>452693.08</v>
      </c>
      <c r="I2637" s="1">
        <v>0</v>
      </c>
      <c r="J2637" s="3" t="str">
        <f t="shared" si="82"/>
        <v>Между 100 000 и 500 000</v>
      </c>
      <c r="K2637" t="str">
        <f t="shared" si="83"/>
        <v>0</v>
      </c>
    </row>
    <row r="2638" spans="1:11" x14ac:dyDescent="0.25">
      <c r="A2638" s="4">
        <v>44682</v>
      </c>
      <c r="B2638" t="s">
        <v>15</v>
      </c>
      <c r="C2638" t="s">
        <v>10</v>
      </c>
      <c r="D2638" s="1">
        <v>2</v>
      </c>
      <c r="E2638" s="2">
        <v>0</v>
      </c>
      <c r="F2638" t="s">
        <v>11</v>
      </c>
      <c r="G2638" s="3">
        <v>3</v>
      </c>
      <c r="H2638" s="1">
        <v>733311.73</v>
      </c>
      <c r="I2638" s="1">
        <v>0</v>
      </c>
      <c r="J2638" s="3" t="str">
        <f t="shared" si="82"/>
        <v>&gt;500 000</v>
      </c>
      <c r="K2638" t="str">
        <f t="shared" si="83"/>
        <v>0</v>
      </c>
    </row>
    <row r="2639" spans="1:11" x14ac:dyDescent="0.25">
      <c r="A2639" s="4">
        <v>44682</v>
      </c>
      <c r="B2639" t="s">
        <v>15</v>
      </c>
      <c r="C2639" t="s">
        <v>10</v>
      </c>
      <c r="D2639" s="1">
        <v>3</v>
      </c>
      <c r="E2639" s="2">
        <v>0</v>
      </c>
      <c r="F2639" t="s">
        <v>12</v>
      </c>
      <c r="G2639" s="3">
        <v>3</v>
      </c>
      <c r="H2639" s="1">
        <v>856895.15</v>
      </c>
      <c r="I2639" s="1">
        <v>0</v>
      </c>
      <c r="J2639" s="3" t="str">
        <f t="shared" si="82"/>
        <v>&gt;500 000</v>
      </c>
      <c r="K2639" t="str">
        <f t="shared" si="83"/>
        <v>0</v>
      </c>
    </row>
    <row r="2640" spans="1:11" x14ac:dyDescent="0.25">
      <c r="A2640" s="4">
        <v>44682</v>
      </c>
      <c r="B2640" t="s">
        <v>15</v>
      </c>
      <c r="C2640" t="s">
        <v>10</v>
      </c>
      <c r="D2640" s="1">
        <v>3</v>
      </c>
      <c r="E2640" s="2">
        <v>0</v>
      </c>
      <c r="F2640" t="s">
        <v>11</v>
      </c>
      <c r="G2640" s="3">
        <v>3</v>
      </c>
      <c r="H2640" s="1">
        <v>893665.59</v>
      </c>
      <c r="I2640" s="1">
        <v>0</v>
      </c>
      <c r="J2640" s="3" t="str">
        <f t="shared" si="82"/>
        <v>&gt;500 000</v>
      </c>
      <c r="K2640" t="str">
        <f t="shared" si="83"/>
        <v>0</v>
      </c>
    </row>
    <row r="2641" spans="1:11" x14ac:dyDescent="0.25">
      <c r="A2641" s="4">
        <v>44713</v>
      </c>
      <c r="B2641" t="s">
        <v>15</v>
      </c>
      <c r="C2641" t="s">
        <v>10</v>
      </c>
      <c r="D2641" s="1">
        <v>1</v>
      </c>
      <c r="E2641" s="2">
        <v>0</v>
      </c>
      <c r="F2641" t="s">
        <v>12</v>
      </c>
      <c r="G2641" s="3">
        <v>1</v>
      </c>
      <c r="H2641" s="1">
        <v>252077.91</v>
      </c>
      <c r="I2641" s="1">
        <v>0</v>
      </c>
      <c r="J2641" s="3" t="str">
        <f t="shared" si="82"/>
        <v>Между 100 000 и 500 000</v>
      </c>
      <c r="K2641" t="str">
        <f t="shared" si="83"/>
        <v>0</v>
      </c>
    </row>
    <row r="2642" spans="1:11" x14ac:dyDescent="0.25">
      <c r="A2642" s="4">
        <v>44713</v>
      </c>
      <c r="B2642" t="s">
        <v>15</v>
      </c>
      <c r="C2642" t="s">
        <v>10</v>
      </c>
      <c r="D2642" s="1">
        <v>1</v>
      </c>
      <c r="E2642" s="2">
        <v>0</v>
      </c>
      <c r="F2642" t="s">
        <v>11</v>
      </c>
      <c r="G2642" s="3">
        <v>4</v>
      </c>
      <c r="H2642" s="1">
        <v>1668383.42</v>
      </c>
      <c r="I2642" s="1">
        <v>0</v>
      </c>
      <c r="J2642" s="3" t="str">
        <f t="shared" si="82"/>
        <v>&gt;500 000</v>
      </c>
      <c r="K2642" t="str">
        <f t="shared" si="83"/>
        <v>0</v>
      </c>
    </row>
    <row r="2643" spans="1:11" x14ac:dyDescent="0.25">
      <c r="A2643" s="4">
        <v>44713</v>
      </c>
      <c r="B2643" t="s">
        <v>15</v>
      </c>
      <c r="C2643" t="s">
        <v>10</v>
      </c>
      <c r="D2643" s="1">
        <v>2</v>
      </c>
      <c r="E2643" s="2">
        <v>0</v>
      </c>
      <c r="F2643" t="s">
        <v>12</v>
      </c>
      <c r="G2643" s="3">
        <v>4</v>
      </c>
      <c r="H2643" s="1">
        <v>1443115.05</v>
      </c>
      <c r="I2643" s="1">
        <v>0</v>
      </c>
      <c r="J2643" s="3" t="str">
        <f t="shared" si="82"/>
        <v>&gt;500 000</v>
      </c>
      <c r="K2643" t="str">
        <f t="shared" si="83"/>
        <v>0</v>
      </c>
    </row>
    <row r="2644" spans="1:11" x14ac:dyDescent="0.25">
      <c r="A2644" s="4">
        <v>44713</v>
      </c>
      <c r="B2644" t="s">
        <v>15</v>
      </c>
      <c r="C2644" t="s">
        <v>10</v>
      </c>
      <c r="D2644" s="1">
        <v>2</v>
      </c>
      <c r="E2644" s="2">
        <v>0</v>
      </c>
      <c r="F2644" t="s">
        <v>11</v>
      </c>
      <c r="G2644" s="3">
        <v>8</v>
      </c>
      <c r="H2644" s="1">
        <v>2053711.28</v>
      </c>
      <c r="I2644" s="1">
        <v>0</v>
      </c>
      <c r="J2644" s="3" t="str">
        <f t="shared" si="82"/>
        <v>&gt;500 000</v>
      </c>
      <c r="K2644" t="str">
        <f t="shared" si="83"/>
        <v>0</v>
      </c>
    </row>
    <row r="2645" spans="1:11" x14ac:dyDescent="0.25">
      <c r="A2645" s="4">
        <v>44713</v>
      </c>
      <c r="B2645" t="s">
        <v>15</v>
      </c>
      <c r="C2645" t="s">
        <v>10</v>
      </c>
      <c r="D2645" s="1">
        <v>3</v>
      </c>
      <c r="E2645" s="2">
        <v>0</v>
      </c>
      <c r="F2645" t="s">
        <v>12</v>
      </c>
      <c r="G2645" s="3">
        <v>2</v>
      </c>
      <c r="H2645" s="1">
        <v>461004.47</v>
      </c>
      <c r="I2645" s="1">
        <v>0</v>
      </c>
      <c r="J2645" s="3" t="str">
        <f t="shared" si="82"/>
        <v>Между 100 000 и 500 000</v>
      </c>
      <c r="K2645" t="str">
        <f t="shared" si="83"/>
        <v>0</v>
      </c>
    </row>
    <row r="2646" spans="1:11" x14ac:dyDescent="0.25">
      <c r="A2646" s="4">
        <v>44713</v>
      </c>
      <c r="B2646" t="s">
        <v>15</v>
      </c>
      <c r="C2646" t="s">
        <v>10</v>
      </c>
      <c r="D2646" s="1">
        <v>3</v>
      </c>
      <c r="E2646" s="2">
        <v>0</v>
      </c>
      <c r="F2646" t="s">
        <v>11</v>
      </c>
      <c r="G2646" s="3">
        <v>2</v>
      </c>
      <c r="H2646" s="1">
        <v>440220.35</v>
      </c>
      <c r="I2646" s="1">
        <v>0</v>
      </c>
      <c r="J2646" s="3" t="str">
        <f t="shared" si="82"/>
        <v>Между 100 000 и 500 000</v>
      </c>
      <c r="K2646" t="str">
        <f t="shared" si="83"/>
        <v>0</v>
      </c>
    </row>
    <row r="2647" spans="1:11" x14ac:dyDescent="0.25">
      <c r="A2647" s="4">
        <v>44743</v>
      </c>
      <c r="B2647" t="s">
        <v>15</v>
      </c>
      <c r="C2647" t="s">
        <v>10</v>
      </c>
      <c r="D2647" s="1">
        <v>1</v>
      </c>
      <c r="E2647" s="2">
        <v>0</v>
      </c>
      <c r="F2647" t="s">
        <v>12</v>
      </c>
      <c r="G2647" s="3">
        <v>3</v>
      </c>
      <c r="H2647" s="1">
        <v>1387512.33</v>
      </c>
      <c r="I2647" s="1">
        <v>0</v>
      </c>
      <c r="J2647" s="3" t="str">
        <f t="shared" si="82"/>
        <v>&gt;500 000</v>
      </c>
      <c r="K2647" t="str">
        <f t="shared" si="83"/>
        <v>0</v>
      </c>
    </row>
    <row r="2648" spans="1:11" x14ac:dyDescent="0.25">
      <c r="A2648" s="4">
        <v>44743</v>
      </c>
      <c r="B2648" t="s">
        <v>15</v>
      </c>
      <c r="C2648" t="s">
        <v>10</v>
      </c>
      <c r="D2648" s="1">
        <v>1</v>
      </c>
      <c r="E2648" s="2">
        <v>0</v>
      </c>
      <c r="F2648" t="s">
        <v>11</v>
      </c>
      <c r="G2648" s="3">
        <v>3</v>
      </c>
      <c r="H2648" s="1">
        <v>949172.69</v>
      </c>
      <c r="I2648" s="1">
        <v>0</v>
      </c>
      <c r="J2648" s="3" t="str">
        <f t="shared" si="82"/>
        <v>&gt;500 000</v>
      </c>
      <c r="K2648" t="str">
        <f t="shared" si="83"/>
        <v>0</v>
      </c>
    </row>
    <row r="2649" spans="1:11" x14ac:dyDescent="0.25">
      <c r="A2649" s="4">
        <v>44743</v>
      </c>
      <c r="B2649" t="s">
        <v>15</v>
      </c>
      <c r="C2649" t="s">
        <v>10</v>
      </c>
      <c r="D2649" s="1">
        <v>2</v>
      </c>
      <c r="E2649" s="2">
        <v>0</v>
      </c>
      <c r="F2649" t="s">
        <v>12</v>
      </c>
      <c r="G2649" s="3">
        <v>1</v>
      </c>
      <c r="H2649" s="1">
        <v>256691.79</v>
      </c>
      <c r="I2649" s="1">
        <v>0</v>
      </c>
      <c r="J2649" s="3" t="str">
        <f t="shared" si="82"/>
        <v>Между 100 000 и 500 000</v>
      </c>
      <c r="K2649" t="str">
        <f t="shared" si="83"/>
        <v>0</v>
      </c>
    </row>
    <row r="2650" spans="1:11" x14ac:dyDescent="0.25">
      <c r="A2650" s="4">
        <v>44743</v>
      </c>
      <c r="B2650" t="s">
        <v>15</v>
      </c>
      <c r="C2650" t="s">
        <v>10</v>
      </c>
      <c r="D2650" s="1">
        <v>2</v>
      </c>
      <c r="E2650" s="2">
        <v>0</v>
      </c>
      <c r="F2650" t="s">
        <v>11</v>
      </c>
      <c r="G2650" s="3">
        <v>3</v>
      </c>
      <c r="H2650" s="1">
        <v>1503916.2</v>
      </c>
      <c r="I2650" s="1">
        <v>0</v>
      </c>
      <c r="J2650" s="3" t="str">
        <f t="shared" si="82"/>
        <v>&gt;500 000</v>
      </c>
      <c r="K2650" t="str">
        <f t="shared" si="83"/>
        <v>0</v>
      </c>
    </row>
    <row r="2651" spans="1:11" x14ac:dyDescent="0.25">
      <c r="A2651" s="4">
        <v>44743</v>
      </c>
      <c r="B2651" t="s">
        <v>15</v>
      </c>
      <c r="C2651" t="s">
        <v>10</v>
      </c>
      <c r="D2651" s="1">
        <v>3</v>
      </c>
      <c r="E2651" s="2">
        <v>0</v>
      </c>
      <c r="F2651" t="s">
        <v>12</v>
      </c>
      <c r="G2651" s="3">
        <v>3</v>
      </c>
      <c r="H2651" s="1">
        <v>1048871.47</v>
      </c>
      <c r="I2651" s="1">
        <v>0</v>
      </c>
      <c r="J2651" s="3" t="str">
        <f t="shared" si="82"/>
        <v>&gt;500 000</v>
      </c>
      <c r="K2651" t="str">
        <f t="shared" si="83"/>
        <v>0</v>
      </c>
    </row>
    <row r="2652" spans="1:11" x14ac:dyDescent="0.25">
      <c r="A2652" s="4">
        <v>44743</v>
      </c>
      <c r="B2652" t="s">
        <v>15</v>
      </c>
      <c r="C2652" t="s">
        <v>10</v>
      </c>
      <c r="D2652" s="1">
        <v>3</v>
      </c>
      <c r="E2652" s="2">
        <v>0</v>
      </c>
      <c r="F2652" t="s">
        <v>11</v>
      </c>
      <c r="G2652" s="3">
        <v>4</v>
      </c>
      <c r="H2652" s="1">
        <v>1049625.5</v>
      </c>
      <c r="I2652" s="1">
        <v>0</v>
      </c>
      <c r="J2652" s="3" t="str">
        <f t="shared" si="82"/>
        <v>&gt;500 000</v>
      </c>
      <c r="K2652" t="str">
        <f t="shared" si="83"/>
        <v>0</v>
      </c>
    </row>
    <row r="2653" spans="1:11" x14ac:dyDescent="0.25">
      <c r="A2653" s="4">
        <v>44774</v>
      </c>
      <c r="B2653" t="s">
        <v>15</v>
      </c>
      <c r="C2653" t="s">
        <v>10</v>
      </c>
      <c r="D2653" s="1">
        <v>1</v>
      </c>
      <c r="E2653" s="2">
        <v>0</v>
      </c>
      <c r="F2653" t="s">
        <v>12</v>
      </c>
      <c r="G2653" s="3">
        <v>2</v>
      </c>
      <c r="H2653" s="1">
        <v>1030833.44</v>
      </c>
      <c r="I2653" s="1">
        <v>0</v>
      </c>
      <c r="J2653" s="3" t="str">
        <f t="shared" si="82"/>
        <v>&gt;500 000</v>
      </c>
      <c r="K2653" t="str">
        <f t="shared" si="83"/>
        <v>0</v>
      </c>
    </row>
    <row r="2654" spans="1:11" x14ac:dyDescent="0.25">
      <c r="A2654" s="4">
        <v>44774</v>
      </c>
      <c r="B2654" t="s">
        <v>15</v>
      </c>
      <c r="C2654" t="s">
        <v>10</v>
      </c>
      <c r="D2654" s="1">
        <v>1</v>
      </c>
      <c r="E2654" s="2">
        <v>0</v>
      </c>
      <c r="F2654" t="s">
        <v>11</v>
      </c>
      <c r="G2654" s="3">
        <v>1</v>
      </c>
      <c r="H2654" s="1">
        <v>470958.43</v>
      </c>
      <c r="I2654" s="1">
        <v>0</v>
      </c>
      <c r="J2654" s="3" t="str">
        <f t="shared" si="82"/>
        <v>Между 100 000 и 500 000</v>
      </c>
      <c r="K2654" t="str">
        <f t="shared" si="83"/>
        <v>0</v>
      </c>
    </row>
    <row r="2655" spans="1:11" x14ac:dyDescent="0.25">
      <c r="A2655" s="4">
        <v>44774</v>
      </c>
      <c r="B2655" t="s">
        <v>15</v>
      </c>
      <c r="C2655" t="s">
        <v>10</v>
      </c>
      <c r="D2655" s="1">
        <v>2</v>
      </c>
      <c r="E2655" s="2">
        <v>0</v>
      </c>
      <c r="F2655" t="s">
        <v>12</v>
      </c>
      <c r="G2655" s="3">
        <v>3</v>
      </c>
      <c r="H2655" s="1">
        <v>1411087.69</v>
      </c>
      <c r="I2655" s="1">
        <v>0</v>
      </c>
      <c r="J2655" s="3" t="str">
        <f t="shared" si="82"/>
        <v>&gt;500 000</v>
      </c>
      <c r="K2655" t="str">
        <f t="shared" si="83"/>
        <v>0</v>
      </c>
    </row>
    <row r="2656" spans="1:11" x14ac:dyDescent="0.25">
      <c r="A2656" s="4">
        <v>44774</v>
      </c>
      <c r="B2656" t="s">
        <v>15</v>
      </c>
      <c r="C2656" t="s">
        <v>10</v>
      </c>
      <c r="D2656" s="1">
        <v>2</v>
      </c>
      <c r="E2656" s="2">
        <v>0</v>
      </c>
      <c r="F2656" t="s">
        <v>11</v>
      </c>
      <c r="G2656" s="3">
        <v>3</v>
      </c>
      <c r="H2656" s="1">
        <v>966504.05</v>
      </c>
      <c r="I2656" s="1">
        <v>0</v>
      </c>
      <c r="J2656" s="3" t="str">
        <f t="shared" si="82"/>
        <v>&gt;500 000</v>
      </c>
      <c r="K2656" t="str">
        <f t="shared" si="83"/>
        <v>0</v>
      </c>
    </row>
    <row r="2657" spans="1:11" x14ac:dyDescent="0.25">
      <c r="A2657" s="4">
        <v>44774</v>
      </c>
      <c r="B2657" t="s">
        <v>15</v>
      </c>
      <c r="C2657" t="s">
        <v>10</v>
      </c>
      <c r="D2657" s="1">
        <v>3</v>
      </c>
      <c r="E2657" s="2">
        <v>0</v>
      </c>
      <c r="F2657" t="s">
        <v>11</v>
      </c>
      <c r="G2657" s="3">
        <v>2</v>
      </c>
      <c r="H2657" s="1">
        <v>759466.31</v>
      </c>
      <c r="I2657" s="1">
        <v>0</v>
      </c>
      <c r="J2657" s="3" t="str">
        <f t="shared" si="82"/>
        <v>&gt;500 000</v>
      </c>
      <c r="K2657" t="str">
        <f t="shared" si="83"/>
        <v>0</v>
      </c>
    </row>
    <row r="2658" spans="1:11" x14ac:dyDescent="0.25">
      <c r="A2658" s="4">
        <v>44805</v>
      </c>
      <c r="B2658" t="s">
        <v>15</v>
      </c>
      <c r="C2658" t="s">
        <v>10</v>
      </c>
      <c r="D2658" s="1">
        <v>1</v>
      </c>
      <c r="E2658" s="2">
        <v>0</v>
      </c>
      <c r="F2658" t="s">
        <v>12</v>
      </c>
      <c r="G2658" s="3">
        <v>1</v>
      </c>
      <c r="H2658" s="1">
        <v>341717.47</v>
      </c>
      <c r="I2658" s="1">
        <v>0</v>
      </c>
      <c r="J2658" s="3" t="str">
        <f t="shared" si="82"/>
        <v>Между 100 000 и 500 000</v>
      </c>
      <c r="K2658" t="str">
        <f t="shared" si="83"/>
        <v>0</v>
      </c>
    </row>
    <row r="2659" spans="1:11" x14ac:dyDescent="0.25">
      <c r="A2659" s="4">
        <v>44805</v>
      </c>
      <c r="B2659" t="s">
        <v>15</v>
      </c>
      <c r="C2659" t="s">
        <v>10</v>
      </c>
      <c r="D2659" s="1">
        <v>1</v>
      </c>
      <c r="E2659" s="2">
        <v>0</v>
      </c>
      <c r="F2659" t="s">
        <v>11</v>
      </c>
      <c r="G2659" s="3">
        <v>8</v>
      </c>
      <c r="H2659" s="1">
        <v>2291939.21</v>
      </c>
      <c r="I2659" s="1">
        <v>0</v>
      </c>
      <c r="J2659" s="3" t="str">
        <f t="shared" si="82"/>
        <v>&gt;500 000</v>
      </c>
      <c r="K2659" t="str">
        <f t="shared" si="83"/>
        <v>0</v>
      </c>
    </row>
    <row r="2660" spans="1:11" x14ac:dyDescent="0.25">
      <c r="A2660" s="4">
        <v>44805</v>
      </c>
      <c r="B2660" t="s">
        <v>15</v>
      </c>
      <c r="C2660" t="s">
        <v>10</v>
      </c>
      <c r="D2660" s="1">
        <v>2</v>
      </c>
      <c r="E2660" s="2">
        <v>0</v>
      </c>
      <c r="F2660" t="s">
        <v>11</v>
      </c>
      <c r="G2660" s="3">
        <v>1</v>
      </c>
      <c r="H2660" s="1">
        <v>478720.5</v>
      </c>
      <c r="I2660" s="1">
        <v>0</v>
      </c>
      <c r="J2660" s="3" t="str">
        <f t="shared" si="82"/>
        <v>Между 100 000 и 500 000</v>
      </c>
      <c r="K2660" t="str">
        <f t="shared" si="83"/>
        <v>0</v>
      </c>
    </row>
    <row r="2661" spans="1:11" x14ac:dyDescent="0.25">
      <c r="A2661" s="4">
        <v>44805</v>
      </c>
      <c r="B2661" t="s">
        <v>15</v>
      </c>
      <c r="C2661" t="s">
        <v>10</v>
      </c>
      <c r="D2661" s="1">
        <v>3</v>
      </c>
      <c r="E2661" s="2">
        <v>0</v>
      </c>
      <c r="F2661" t="s">
        <v>12</v>
      </c>
      <c r="G2661" s="3">
        <v>1</v>
      </c>
      <c r="H2661" s="1">
        <v>391329.83</v>
      </c>
      <c r="I2661" s="1">
        <v>0</v>
      </c>
      <c r="J2661" s="3" t="str">
        <f t="shared" si="82"/>
        <v>Между 100 000 и 500 000</v>
      </c>
      <c r="K2661" t="str">
        <f t="shared" si="83"/>
        <v>0</v>
      </c>
    </row>
    <row r="2662" spans="1:11" x14ac:dyDescent="0.25">
      <c r="A2662" s="4">
        <v>44805</v>
      </c>
      <c r="B2662" t="s">
        <v>15</v>
      </c>
      <c r="C2662" t="s">
        <v>10</v>
      </c>
      <c r="D2662" s="1">
        <v>3</v>
      </c>
      <c r="E2662" s="2">
        <v>0</v>
      </c>
      <c r="F2662" t="s">
        <v>11</v>
      </c>
      <c r="G2662" s="3">
        <v>1</v>
      </c>
      <c r="H2662" s="1">
        <v>215081.21</v>
      </c>
      <c r="I2662" s="1">
        <v>0</v>
      </c>
      <c r="J2662" s="3" t="str">
        <f t="shared" si="82"/>
        <v>Между 100 000 и 500 000</v>
      </c>
      <c r="K2662" t="str">
        <f t="shared" si="83"/>
        <v>0</v>
      </c>
    </row>
    <row r="2663" spans="1:11" x14ac:dyDescent="0.25">
      <c r="A2663" s="4">
        <v>44835</v>
      </c>
      <c r="B2663" t="s">
        <v>15</v>
      </c>
      <c r="C2663" t="s">
        <v>10</v>
      </c>
      <c r="D2663" s="1">
        <v>1</v>
      </c>
      <c r="E2663" s="2">
        <v>0</v>
      </c>
      <c r="F2663" t="s">
        <v>12</v>
      </c>
      <c r="G2663" s="3">
        <v>2</v>
      </c>
      <c r="H2663" s="1">
        <v>1087034.1299999999</v>
      </c>
      <c r="I2663" s="1">
        <v>0</v>
      </c>
      <c r="J2663" s="3" t="str">
        <f t="shared" si="82"/>
        <v>&gt;500 000</v>
      </c>
      <c r="K2663" t="str">
        <f t="shared" si="83"/>
        <v>0</v>
      </c>
    </row>
    <row r="2664" spans="1:11" x14ac:dyDescent="0.25">
      <c r="A2664" s="4">
        <v>44835</v>
      </c>
      <c r="B2664" t="s">
        <v>15</v>
      </c>
      <c r="C2664" t="s">
        <v>10</v>
      </c>
      <c r="D2664" s="1">
        <v>1</v>
      </c>
      <c r="E2664" s="2">
        <v>0</v>
      </c>
      <c r="F2664" t="s">
        <v>11</v>
      </c>
      <c r="G2664" s="3">
        <v>5</v>
      </c>
      <c r="H2664" s="1">
        <v>1973960.47</v>
      </c>
      <c r="I2664" s="1">
        <v>0</v>
      </c>
      <c r="J2664" s="3" t="str">
        <f t="shared" si="82"/>
        <v>&gt;500 000</v>
      </c>
      <c r="K2664" t="str">
        <f t="shared" si="83"/>
        <v>0</v>
      </c>
    </row>
    <row r="2665" spans="1:11" x14ac:dyDescent="0.25">
      <c r="A2665" s="4">
        <v>44835</v>
      </c>
      <c r="B2665" t="s">
        <v>15</v>
      </c>
      <c r="C2665" t="s">
        <v>10</v>
      </c>
      <c r="D2665" s="1">
        <v>2</v>
      </c>
      <c r="E2665" s="2">
        <v>0</v>
      </c>
      <c r="F2665" t="s">
        <v>11</v>
      </c>
      <c r="G2665" s="3">
        <v>7</v>
      </c>
      <c r="H2665" s="1">
        <v>2080597.62</v>
      </c>
      <c r="I2665" s="1">
        <v>0</v>
      </c>
      <c r="J2665" s="3" t="str">
        <f t="shared" si="82"/>
        <v>&gt;500 000</v>
      </c>
      <c r="K2665" t="str">
        <f t="shared" si="83"/>
        <v>0</v>
      </c>
    </row>
    <row r="2666" spans="1:11" x14ac:dyDescent="0.25">
      <c r="A2666" s="4">
        <v>44866</v>
      </c>
      <c r="B2666" t="s">
        <v>15</v>
      </c>
      <c r="C2666" t="s">
        <v>10</v>
      </c>
      <c r="D2666" s="1">
        <v>1</v>
      </c>
      <c r="E2666" s="2">
        <v>0</v>
      </c>
      <c r="F2666" t="s">
        <v>12</v>
      </c>
      <c r="G2666" s="3">
        <v>3</v>
      </c>
      <c r="H2666" s="1">
        <v>1634785.82</v>
      </c>
      <c r="I2666" s="1">
        <v>0</v>
      </c>
      <c r="J2666" s="3" t="str">
        <f t="shared" si="82"/>
        <v>&gt;500 000</v>
      </c>
      <c r="K2666" t="str">
        <f t="shared" si="83"/>
        <v>0</v>
      </c>
    </row>
    <row r="2667" spans="1:11" x14ac:dyDescent="0.25">
      <c r="A2667" s="4">
        <v>44866</v>
      </c>
      <c r="B2667" t="s">
        <v>15</v>
      </c>
      <c r="C2667" t="s">
        <v>10</v>
      </c>
      <c r="D2667" s="1">
        <v>2</v>
      </c>
      <c r="E2667" s="2">
        <v>0</v>
      </c>
      <c r="F2667" t="s">
        <v>12</v>
      </c>
      <c r="G2667" s="3">
        <v>1</v>
      </c>
      <c r="H2667" s="1">
        <v>558363.99</v>
      </c>
      <c r="I2667" s="1">
        <v>0</v>
      </c>
      <c r="J2667" s="3" t="str">
        <f t="shared" si="82"/>
        <v>&gt;500 000</v>
      </c>
      <c r="K2667" t="str">
        <f t="shared" si="83"/>
        <v>0</v>
      </c>
    </row>
    <row r="2668" spans="1:11" x14ac:dyDescent="0.25">
      <c r="A2668" s="4">
        <v>44866</v>
      </c>
      <c r="B2668" t="s">
        <v>15</v>
      </c>
      <c r="C2668" t="s">
        <v>10</v>
      </c>
      <c r="D2668" s="1">
        <v>2</v>
      </c>
      <c r="E2668" s="2">
        <v>0</v>
      </c>
      <c r="F2668" t="s">
        <v>11</v>
      </c>
      <c r="G2668" s="3">
        <v>5</v>
      </c>
      <c r="H2668" s="1">
        <v>2006729.19</v>
      </c>
      <c r="I2668" s="1">
        <v>0</v>
      </c>
      <c r="J2668" s="3" t="str">
        <f t="shared" si="82"/>
        <v>&gt;500 000</v>
      </c>
      <c r="K2668" t="str">
        <f t="shared" si="83"/>
        <v>0</v>
      </c>
    </row>
    <row r="2669" spans="1:11" x14ac:dyDescent="0.25">
      <c r="A2669" s="4">
        <v>44866</v>
      </c>
      <c r="B2669" t="s">
        <v>15</v>
      </c>
      <c r="C2669" t="s">
        <v>10</v>
      </c>
      <c r="D2669" s="1">
        <v>3</v>
      </c>
      <c r="E2669" s="2">
        <v>0</v>
      </c>
      <c r="F2669" t="s">
        <v>11</v>
      </c>
      <c r="G2669" s="3">
        <v>2</v>
      </c>
      <c r="H2669" s="1">
        <v>767743.85</v>
      </c>
      <c r="I2669" s="1">
        <v>0</v>
      </c>
      <c r="J2669" s="3" t="str">
        <f t="shared" si="82"/>
        <v>&gt;500 000</v>
      </c>
      <c r="K2669" t="str">
        <f t="shared" si="83"/>
        <v>0</v>
      </c>
    </row>
    <row r="2670" spans="1:11" x14ac:dyDescent="0.25">
      <c r="A2670" s="4">
        <v>44866</v>
      </c>
      <c r="B2670" t="s">
        <v>15</v>
      </c>
      <c r="C2670" t="s">
        <v>13</v>
      </c>
      <c r="D2670" s="1">
        <v>1</v>
      </c>
      <c r="E2670" s="2">
        <v>0</v>
      </c>
      <c r="F2670" t="s">
        <v>12</v>
      </c>
      <c r="G2670" s="3">
        <v>1</v>
      </c>
      <c r="H2670" s="1">
        <v>553252.75</v>
      </c>
      <c r="I2670" s="1">
        <v>0</v>
      </c>
      <c r="J2670" s="3" t="str">
        <f t="shared" si="82"/>
        <v>&gt;500 000</v>
      </c>
      <c r="K2670" t="str">
        <f t="shared" si="83"/>
        <v>0</v>
      </c>
    </row>
    <row r="2671" spans="1:11" x14ac:dyDescent="0.25">
      <c r="A2671" s="4">
        <v>44896</v>
      </c>
      <c r="B2671" t="s">
        <v>15</v>
      </c>
      <c r="C2671" t="s">
        <v>10</v>
      </c>
      <c r="D2671" s="1">
        <v>1</v>
      </c>
      <c r="E2671" s="2">
        <v>0</v>
      </c>
      <c r="F2671" t="s">
        <v>12</v>
      </c>
      <c r="G2671" s="3">
        <v>3</v>
      </c>
      <c r="H2671" s="1">
        <v>1444835.96</v>
      </c>
      <c r="I2671" s="1">
        <v>0</v>
      </c>
      <c r="J2671" s="3" t="str">
        <f t="shared" si="82"/>
        <v>&gt;500 000</v>
      </c>
      <c r="K2671" t="str">
        <f t="shared" si="83"/>
        <v>0</v>
      </c>
    </row>
    <row r="2672" spans="1:11" x14ac:dyDescent="0.25">
      <c r="A2672" s="4">
        <v>44896</v>
      </c>
      <c r="B2672" t="s">
        <v>15</v>
      </c>
      <c r="C2672" t="s">
        <v>10</v>
      </c>
      <c r="D2672" s="1">
        <v>1</v>
      </c>
      <c r="E2672" s="2">
        <v>0</v>
      </c>
      <c r="F2672" t="s">
        <v>11</v>
      </c>
      <c r="G2672" s="3">
        <v>1</v>
      </c>
      <c r="H2672" s="1">
        <v>744198.93</v>
      </c>
      <c r="I2672" s="1">
        <v>0</v>
      </c>
      <c r="J2672" s="3" t="str">
        <f t="shared" si="82"/>
        <v>&gt;500 000</v>
      </c>
      <c r="K2672" t="str">
        <f t="shared" si="83"/>
        <v>0</v>
      </c>
    </row>
    <row r="2673" spans="1:11" x14ac:dyDescent="0.25">
      <c r="A2673" s="4">
        <v>44896</v>
      </c>
      <c r="B2673" t="s">
        <v>15</v>
      </c>
      <c r="C2673" t="s">
        <v>10</v>
      </c>
      <c r="D2673" s="1">
        <v>2</v>
      </c>
      <c r="E2673" s="2">
        <v>0</v>
      </c>
      <c r="F2673" t="s">
        <v>12</v>
      </c>
      <c r="G2673" s="3">
        <v>3</v>
      </c>
      <c r="H2673" s="1">
        <v>1660687.94</v>
      </c>
      <c r="I2673" s="1">
        <v>0</v>
      </c>
      <c r="J2673" s="3" t="str">
        <f t="shared" si="82"/>
        <v>&gt;500 000</v>
      </c>
      <c r="K2673" t="str">
        <f t="shared" si="83"/>
        <v>0</v>
      </c>
    </row>
    <row r="2674" spans="1:11" x14ac:dyDescent="0.25">
      <c r="A2674" s="4">
        <v>44896</v>
      </c>
      <c r="B2674" t="s">
        <v>15</v>
      </c>
      <c r="C2674" t="s">
        <v>10</v>
      </c>
      <c r="D2674" s="1">
        <v>3</v>
      </c>
      <c r="E2674" s="2">
        <v>0</v>
      </c>
      <c r="F2674" t="s">
        <v>12</v>
      </c>
      <c r="G2674" s="3">
        <v>1</v>
      </c>
      <c r="H2674" s="1">
        <v>566606.04</v>
      </c>
      <c r="I2674" s="1">
        <v>0</v>
      </c>
      <c r="J2674" s="3" t="str">
        <f t="shared" si="82"/>
        <v>&gt;500 000</v>
      </c>
      <c r="K2674" t="str">
        <f t="shared" si="83"/>
        <v>0</v>
      </c>
    </row>
    <row r="2675" spans="1:11" x14ac:dyDescent="0.25">
      <c r="A2675" s="4">
        <v>44896</v>
      </c>
      <c r="B2675" t="s">
        <v>15</v>
      </c>
      <c r="C2675" t="s">
        <v>10</v>
      </c>
      <c r="D2675" s="1">
        <v>3</v>
      </c>
      <c r="E2675" s="2">
        <v>0</v>
      </c>
      <c r="F2675" t="s">
        <v>11</v>
      </c>
      <c r="G2675" s="3">
        <v>2</v>
      </c>
      <c r="H2675" s="1">
        <v>710085.51</v>
      </c>
      <c r="I2675" s="1">
        <v>0</v>
      </c>
      <c r="J2675" s="3" t="str">
        <f t="shared" si="82"/>
        <v>&gt;500 000</v>
      </c>
      <c r="K2675" t="str">
        <f t="shared" si="83"/>
        <v>0</v>
      </c>
    </row>
    <row r="2676" spans="1:11" x14ac:dyDescent="0.25">
      <c r="A2676" s="4">
        <v>44896</v>
      </c>
      <c r="B2676" t="s">
        <v>15</v>
      </c>
      <c r="C2676" t="s">
        <v>13</v>
      </c>
      <c r="D2676" s="1">
        <v>2</v>
      </c>
      <c r="E2676" s="2">
        <v>0</v>
      </c>
      <c r="F2676" t="s">
        <v>12</v>
      </c>
      <c r="G2676" s="3">
        <v>1</v>
      </c>
      <c r="H2676" s="1">
        <v>562087.55000000005</v>
      </c>
      <c r="I2676" s="1">
        <v>0</v>
      </c>
      <c r="J2676" s="3" t="str">
        <f t="shared" si="82"/>
        <v>&gt;500 000</v>
      </c>
      <c r="K2676" t="str">
        <f t="shared" si="83"/>
        <v>0</v>
      </c>
    </row>
    <row r="2677" spans="1:11" x14ac:dyDescent="0.25">
      <c r="A2677" s="4">
        <v>44927</v>
      </c>
      <c r="B2677" t="s">
        <v>15</v>
      </c>
      <c r="C2677" t="s">
        <v>10</v>
      </c>
      <c r="D2677" s="1">
        <v>1</v>
      </c>
      <c r="E2677" s="2">
        <v>0</v>
      </c>
      <c r="F2677" t="s">
        <v>12</v>
      </c>
      <c r="G2677" s="3">
        <v>1</v>
      </c>
      <c r="H2677" s="1">
        <v>236894.2</v>
      </c>
      <c r="I2677" s="1">
        <v>0</v>
      </c>
      <c r="J2677" s="3" t="str">
        <f t="shared" si="82"/>
        <v>Между 100 000 и 500 000</v>
      </c>
      <c r="K2677" t="str">
        <f t="shared" si="83"/>
        <v>0</v>
      </c>
    </row>
    <row r="2678" spans="1:11" x14ac:dyDescent="0.25">
      <c r="A2678" s="4">
        <v>44927</v>
      </c>
      <c r="B2678" t="s">
        <v>15</v>
      </c>
      <c r="C2678" t="s">
        <v>10</v>
      </c>
      <c r="D2678" s="1">
        <v>1</v>
      </c>
      <c r="E2678" s="2">
        <v>0</v>
      </c>
      <c r="F2678" t="s">
        <v>11</v>
      </c>
      <c r="G2678" s="3">
        <v>4</v>
      </c>
      <c r="H2678" s="1">
        <v>1308841.3700000001</v>
      </c>
      <c r="I2678" s="1">
        <v>0</v>
      </c>
      <c r="J2678" s="3" t="str">
        <f t="shared" si="82"/>
        <v>&gt;500 000</v>
      </c>
      <c r="K2678" t="str">
        <f t="shared" si="83"/>
        <v>0</v>
      </c>
    </row>
    <row r="2679" spans="1:11" x14ac:dyDescent="0.25">
      <c r="A2679" s="4">
        <v>44927</v>
      </c>
      <c r="B2679" t="s">
        <v>15</v>
      </c>
      <c r="C2679" t="s">
        <v>10</v>
      </c>
      <c r="D2679" s="1">
        <v>2</v>
      </c>
      <c r="E2679" s="2">
        <v>0</v>
      </c>
      <c r="F2679" t="s">
        <v>12</v>
      </c>
      <c r="G2679" s="3">
        <v>1</v>
      </c>
      <c r="H2679" s="1">
        <v>370852.57</v>
      </c>
      <c r="I2679" s="1">
        <v>0</v>
      </c>
      <c r="J2679" s="3" t="str">
        <f t="shared" si="82"/>
        <v>Между 100 000 и 500 000</v>
      </c>
      <c r="K2679" t="str">
        <f t="shared" si="83"/>
        <v>0</v>
      </c>
    </row>
    <row r="2680" spans="1:11" x14ac:dyDescent="0.25">
      <c r="A2680" s="4">
        <v>44927</v>
      </c>
      <c r="B2680" t="s">
        <v>15</v>
      </c>
      <c r="C2680" t="s">
        <v>10</v>
      </c>
      <c r="D2680" s="1">
        <v>2</v>
      </c>
      <c r="E2680" s="2">
        <v>0</v>
      </c>
      <c r="F2680" t="s">
        <v>11</v>
      </c>
      <c r="G2680" s="3">
        <v>1</v>
      </c>
      <c r="H2680" s="1">
        <v>754778.69</v>
      </c>
      <c r="I2680" s="1">
        <v>0</v>
      </c>
      <c r="J2680" s="3" t="str">
        <f t="shared" si="82"/>
        <v>&gt;500 000</v>
      </c>
      <c r="K2680" t="str">
        <f t="shared" si="83"/>
        <v>0</v>
      </c>
    </row>
    <row r="2681" spans="1:11" x14ac:dyDescent="0.25">
      <c r="A2681" s="4">
        <v>44927</v>
      </c>
      <c r="B2681" t="s">
        <v>15</v>
      </c>
      <c r="C2681" t="s">
        <v>10</v>
      </c>
      <c r="D2681" s="1">
        <v>3</v>
      </c>
      <c r="E2681" s="2">
        <v>0</v>
      </c>
      <c r="F2681" t="s">
        <v>12</v>
      </c>
      <c r="G2681" s="3">
        <v>3</v>
      </c>
      <c r="H2681" s="1">
        <v>1689456.73</v>
      </c>
      <c r="I2681" s="1">
        <v>0</v>
      </c>
      <c r="J2681" s="3" t="str">
        <f t="shared" si="82"/>
        <v>&gt;500 000</v>
      </c>
      <c r="K2681" t="str">
        <f t="shared" si="83"/>
        <v>0</v>
      </c>
    </row>
    <row r="2682" spans="1:11" x14ac:dyDescent="0.25">
      <c r="A2682" s="4">
        <v>44927</v>
      </c>
      <c r="B2682" t="s">
        <v>15</v>
      </c>
      <c r="C2682" t="s">
        <v>13</v>
      </c>
      <c r="D2682" s="1">
        <v>3</v>
      </c>
      <c r="E2682" s="2">
        <v>0</v>
      </c>
      <c r="F2682" t="s">
        <v>12</v>
      </c>
      <c r="G2682" s="3">
        <v>1</v>
      </c>
      <c r="H2682" s="1">
        <v>572120.25</v>
      </c>
      <c r="I2682" s="1">
        <v>0</v>
      </c>
      <c r="J2682" s="3" t="str">
        <f t="shared" si="82"/>
        <v>&gt;500 000</v>
      </c>
      <c r="K2682" t="str">
        <f t="shared" si="83"/>
        <v>0</v>
      </c>
    </row>
    <row r="2683" spans="1:11" x14ac:dyDescent="0.25">
      <c r="A2683" s="4">
        <v>44958</v>
      </c>
      <c r="B2683" t="s">
        <v>15</v>
      </c>
      <c r="C2683" t="s">
        <v>10</v>
      </c>
      <c r="D2683" s="1">
        <v>2</v>
      </c>
      <c r="E2683" s="2">
        <v>0</v>
      </c>
      <c r="F2683" t="s">
        <v>12</v>
      </c>
      <c r="G2683" s="3">
        <v>1</v>
      </c>
      <c r="H2683" s="1">
        <v>241034.12</v>
      </c>
      <c r="I2683" s="1">
        <v>0</v>
      </c>
      <c r="J2683" s="3" t="str">
        <f t="shared" si="82"/>
        <v>Между 100 000 и 500 000</v>
      </c>
      <c r="K2683" t="str">
        <f t="shared" si="83"/>
        <v>0</v>
      </c>
    </row>
    <row r="2684" spans="1:11" x14ac:dyDescent="0.25">
      <c r="A2684" s="4">
        <v>44958</v>
      </c>
      <c r="B2684" t="s">
        <v>15</v>
      </c>
      <c r="C2684" t="s">
        <v>10</v>
      </c>
      <c r="D2684" s="1">
        <v>2</v>
      </c>
      <c r="E2684" s="2">
        <v>0</v>
      </c>
      <c r="F2684" t="s">
        <v>11</v>
      </c>
      <c r="G2684" s="3">
        <v>4</v>
      </c>
      <c r="H2684" s="1">
        <v>1325265.58</v>
      </c>
      <c r="I2684" s="1">
        <v>0</v>
      </c>
      <c r="J2684" s="3" t="str">
        <f t="shared" si="82"/>
        <v>&gt;500 000</v>
      </c>
      <c r="K2684" t="str">
        <f t="shared" si="83"/>
        <v>0</v>
      </c>
    </row>
    <row r="2685" spans="1:11" x14ac:dyDescent="0.25">
      <c r="A2685" s="4">
        <v>44958</v>
      </c>
      <c r="B2685" t="s">
        <v>15</v>
      </c>
      <c r="C2685" t="s">
        <v>10</v>
      </c>
      <c r="D2685" s="1">
        <v>3</v>
      </c>
      <c r="E2685" s="2">
        <v>0</v>
      </c>
      <c r="F2685" t="s">
        <v>12</v>
      </c>
      <c r="G2685" s="3">
        <v>1</v>
      </c>
      <c r="H2685" s="1">
        <v>378984.67</v>
      </c>
      <c r="I2685" s="1">
        <v>0</v>
      </c>
      <c r="J2685" s="3" t="str">
        <f t="shared" si="82"/>
        <v>Между 100 000 и 500 000</v>
      </c>
      <c r="K2685" t="str">
        <f t="shared" si="83"/>
        <v>0</v>
      </c>
    </row>
    <row r="2686" spans="1:11" x14ac:dyDescent="0.25">
      <c r="A2686" s="4">
        <v>44958</v>
      </c>
      <c r="B2686" t="s">
        <v>15</v>
      </c>
      <c r="C2686" t="s">
        <v>10</v>
      </c>
      <c r="D2686" s="1">
        <v>3</v>
      </c>
      <c r="E2686" s="2">
        <v>0</v>
      </c>
      <c r="F2686" t="s">
        <v>11</v>
      </c>
      <c r="G2686" s="3">
        <v>1</v>
      </c>
      <c r="H2686" s="1">
        <v>764236.15</v>
      </c>
      <c r="I2686" s="1">
        <v>0</v>
      </c>
      <c r="J2686" s="3" t="str">
        <f t="shared" si="82"/>
        <v>&gt;500 000</v>
      </c>
      <c r="K2686" t="str">
        <f t="shared" si="83"/>
        <v>0</v>
      </c>
    </row>
    <row r="2687" spans="1:11" x14ac:dyDescent="0.25">
      <c r="A2687" s="4">
        <v>44958</v>
      </c>
      <c r="B2687" t="s">
        <v>15</v>
      </c>
      <c r="C2687" t="s">
        <v>13</v>
      </c>
      <c r="D2687" s="1">
        <v>4</v>
      </c>
      <c r="E2687" s="2">
        <v>0</v>
      </c>
      <c r="F2687" t="s">
        <v>12</v>
      </c>
      <c r="G2687" s="3">
        <v>1</v>
      </c>
      <c r="H2687" s="1">
        <v>580477.39</v>
      </c>
      <c r="I2687" s="1">
        <v>0</v>
      </c>
      <c r="J2687" s="3" t="str">
        <f t="shared" si="82"/>
        <v>&gt;500 000</v>
      </c>
      <c r="K2687" t="str">
        <f t="shared" si="83"/>
        <v>0</v>
      </c>
    </row>
    <row r="2688" spans="1:11" x14ac:dyDescent="0.25">
      <c r="A2688" s="4">
        <v>45047</v>
      </c>
      <c r="B2688" t="s">
        <v>15</v>
      </c>
      <c r="C2688" t="s">
        <v>10</v>
      </c>
      <c r="D2688" s="1">
        <v>1</v>
      </c>
      <c r="E2688" s="2">
        <v>0</v>
      </c>
      <c r="F2688" t="s">
        <v>12</v>
      </c>
      <c r="G2688" s="3">
        <v>3</v>
      </c>
      <c r="H2688" s="1">
        <v>1672348.14</v>
      </c>
      <c r="I2688" s="1">
        <v>0</v>
      </c>
      <c r="J2688" s="3" t="str">
        <f t="shared" si="82"/>
        <v>&gt;500 000</v>
      </c>
      <c r="K2688" t="str">
        <f t="shared" si="83"/>
        <v>0</v>
      </c>
    </row>
    <row r="2689" spans="1:11" x14ac:dyDescent="0.25">
      <c r="A2689" s="4">
        <v>45078</v>
      </c>
      <c r="B2689" t="s">
        <v>15</v>
      </c>
      <c r="C2689" t="s">
        <v>10</v>
      </c>
      <c r="D2689" s="1">
        <v>1</v>
      </c>
      <c r="E2689" s="2">
        <v>0</v>
      </c>
      <c r="F2689" t="s">
        <v>11</v>
      </c>
      <c r="G2689" s="3">
        <v>1</v>
      </c>
      <c r="H2689" s="1">
        <v>709417.19</v>
      </c>
      <c r="I2689" s="1">
        <v>0</v>
      </c>
      <c r="J2689" s="3" t="str">
        <f t="shared" si="82"/>
        <v>&gt;500 000</v>
      </c>
      <c r="K2689" t="str">
        <f t="shared" si="83"/>
        <v>0</v>
      </c>
    </row>
    <row r="2690" spans="1:11" x14ac:dyDescent="0.25">
      <c r="A2690" s="4">
        <v>45078</v>
      </c>
      <c r="B2690" t="s">
        <v>15</v>
      </c>
      <c r="C2690" t="s">
        <v>10</v>
      </c>
      <c r="D2690" s="1">
        <v>2</v>
      </c>
      <c r="E2690" s="2">
        <v>0</v>
      </c>
      <c r="F2690" t="s">
        <v>12</v>
      </c>
      <c r="G2690" s="3">
        <v>1</v>
      </c>
      <c r="H2690" s="1">
        <v>495698.38</v>
      </c>
      <c r="I2690" s="1">
        <v>0</v>
      </c>
      <c r="J2690" s="3" t="str">
        <f t="shared" si="82"/>
        <v>Между 100 000 и 500 000</v>
      </c>
      <c r="K2690" t="str">
        <f t="shared" si="83"/>
        <v>0</v>
      </c>
    </row>
    <row r="2691" spans="1:11" x14ac:dyDescent="0.25">
      <c r="A2691" s="4">
        <v>44562</v>
      </c>
      <c r="B2691" t="s">
        <v>15</v>
      </c>
      <c r="C2691" t="s">
        <v>10</v>
      </c>
      <c r="D2691" s="1">
        <v>1</v>
      </c>
      <c r="E2691" s="2">
        <v>1</v>
      </c>
      <c r="F2691" t="s">
        <v>12</v>
      </c>
      <c r="G2691" s="3">
        <v>2</v>
      </c>
      <c r="H2691" s="1">
        <v>12860.03</v>
      </c>
      <c r="I2691" s="1">
        <v>0</v>
      </c>
      <c r="J2691" s="3" t="str">
        <f t="shared" si="82"/>
        <v>Между 10 000 и 50 000</v>
      </c>
      <c r="K2691" t="str">
        <f t="shared" si="83"/>
        <v>0</v>
      </c>
    </row>
    <row r="2692" spans="1:11" x14ac:dyDescent="0.25">
      <c r="A2692" s="4">
        <v>44562</v>
      </c>
      <c r="B2692" t="s">
        <v>15</v>
      </c>
      <c r="C2692" t="s">
        <v>10</v>
      </c>
      <c r="D2692" s="1">
        <v>1</v>
      </c>
      <c r="E2692" s="2">
        <v>1</v>
      </c>
      <c r="F2692" t="s">
        <v>11</v>
      </c>
      <c r="G2692" s="3">
        <v>6</v>
      </c>
      <c r="H2692" s="1">
        <v>1350113.22</v>
      </c>
      <c r="I2692" s="1">
        <v>0</v>
      </c>
      <c r="J2692" s="3" t="str">
        <f t="shared" ref="J2692:J2755" si="84">IF(H2692&lt;1000,"&lt;1000",IF(AND(H2692&gt;1000,H2692&lt;10000),"Между 1000 и 10 000",IF(AND(H2692&gt;10000,H2692&lt;50000),"Между 10 000 и 50 000",IF(AND(H2692&gt;50000,H2692&lt;100000),"Между 50 000 и 100 000",IF(AND(H2692&gt;100000,H2692&lt;500000),"Между 100 000 и 500 000","&gt;500 000")))))</f>
        <v>&gt;500 000</v>
      </c>
      <c r="K2692" t="str">
        <f t="shared" ref="K2692:K2755" si="85">IF(I2692=0,"0",IF(I2692&lt;1000,"&lt;1000",IF(AND(I2692&gt;1000,I2692&lt;10000),"Между 1000 и 10 000",IF(AND(I2692&gt;10000,I2692&lt;50000),"Между 10 000 и 50 000",IF(AND(I2692&gt;50000,I2692&lt;100000),"Между 50 000 и 100 000",IF(AND(I2692&gt;100000,I2692&lt;500000),"Между 100 000 и 500 000",IF(AND(I2692&gt;500000,I2692&lt;1000000),"Между 500 000 и 1 000 000","&gt;1 000 000")))))))</f>
        <v>0</v>
      </c>
    </row>
    <row r="2693" spans="1:11" x14ac:dyDescent="0.25">
      <c r="A2693" s="4">
        <v>44562</v>
      </c>
      <c r="B2693" t="s">
        <v>15</v>
      </c>
      <c r="C2693" t="s">
        <v>10</v>
      </c>
      <c r="D2693" s="1">
        <v>2</v>
      </c>
      <c r="E2693" s="2">
        <v>1</v>
      </c>
      <c r="F2693" t="s">
        <v>11</v>
      </c>
      <c r="G2693" s="3">
        <v>4</v>
      </c>
      <c r="H2693" s="1">
        <v>770052.2</v>
      </c>
      <c r="I2693" s="1">
        <v>0</v>
      </c>
      <c r="J2693" s="3" t="str">
        <f t="shared" si="84"/>
        <v>&gt;500 000</v>
      </c>
      <c r="K2693" t="str">
        <f t="shared" si="85"/>
        <v>0</v>
      </c>
    </row>
    <row r="2694" spans="1:11" x14ac:dyDescent="0.25">
      <c r="A2694" s="4">
        <v>44562</v>
      </c>
      <c r="B2694" t="s">
        <v>15</v>
      </c>
      <c r="C2694" t="s">
        <v>13</v>
      </c>
      <c r="D2694" s="1">
        <v>2</v>
      </c>
      <c r="E2694" s="2">
        <v>1</v>
      </c>
      <c r="F2694" t="s">
        <v>11</v>
      </c>
      <c r="G2694" s="3">
        <v>1</v>
      </c>
      <c r="H2694" s="1">
        <v>3822.97</v>
      </c>
      <c r="I2694" s="1">
        <v>0</v>
      </c>
      <c r="J2694" s="3" t="str">
        <f t="shared" si="84"/>
        <v>Между 1000 и 10 000</v>
      </c>
      <c r="K2694" t="str">
        <f t="shared" si="85"/>
        <v>0</v>
      </c>
    </row>
    <row r="2695" spans="1:11" x14ac:dyDescent="0.25">
      <c r="A2695" s="4">
        <v>44562</v>
      </c>
      <c r="B2695" t="s">
        <v>15</v>
      </c>
      <c r="C2695" t="s">
        <v>13</v>
      </c>
      <c r="D2695" s="1">
        <v>3</v>
      </c>
      <c r="E2695" s="2">
        <v>1</v>
      </c>
      <c r="F2695" t="s">
        <v>11</v>
      </c>
      <c r="G2695" s="3">
        <v>2</v>
      </c>
      <c r="H2695" s="1">
        <v>75146.84</v>
      </c>
      <c r="I2695" s="1">
        <v>0</v>
      </c>
      <c r="J2695" s="3" t="str">
        <f t="shared" si="84"/>
        <v>Между 50 000 и 100 000</v>
      </c>
      <c r="K2695" t="str">
        <f t="shared" si="85"/>
        <v>0</v>
      </c>
    </row>
    <row r="2696" spans="1:11" x14ac:dyDescent="0.25">
      <c r="A2696" s="4">
        <v>44593</v>
      </c>
      <c r="B2696" t="s">
        <v>15</v>
      </c>
      <c r="C2696" t="s">
        <v>10</v>
      </c>
      <c r="D2696" s="1">
        <v>1</v>
      </c>
      <c r="E2696" s="2">
        <v>1</v>
      </c>
      <c r="F2696" t="s">
        <v>11</v>
      </c>
      <c r="G2696" s="3">
        <v>1</v>
      </c>
      <c r="H2696" s="1">
        <v>237831.74</v>
      </c>
      <c r="I2696" s="1">
        <v>0</v>
      </c>
      <c r="J2696" s="3" t="str">
        <f t="shared" si="84"/>
        <v>Между 100 000 и 500 000</v>
      </c>
      <c r="K2696" t="str">
        <f t="shared" si="85"/>
        <v>0</v>
      </c>
    </row>
    <row r="2697" spans="1:11" x14ac:dyDescent="0.25">
      <c r="A2697" s="4">
        <v>44593</v>
      </c>
      <c r="B2697" t="s">
        <v>15</v>
      </c>
      <c r="C2697" t="s">
        <v>10</v>
      </c>
      <c r="D2697" s="1">
        <v>3</v>
      </c>
      <c r="E2697" s="2">
        <v>1</v>
      </c>
      <c r="F2697" t="s">
        <v>11</v>
      </c>
      <c r="G2697" s="3">
        <v>4</v>
      </c>
      <c r="H2697" s="1">
        <v>779331.52</v>
      </c>
      <c r="I2697" s="1">
        <v>0</v>
      </c>
      <c r="J2697" s="3" t="str">
        <f t="shared" si="84"/>
        <v>&gt;500 000</v>
      </c>
      <c r="K2697" t="str">
        <f t="shared" si="85"/>
        <v>0</v>
      </c>
    </row>
    <row r="2698" spans="1:11" x14ac:dyDescent="0.25">
      <c r="A2698" s="4">
        <v>44593</v>
      </c>
      <c r="B2698" t="s">
        <v>15</v>
      </c>
      <c r="C2698" t="s">
        <v>13</v>
      </c>
      <c r="D2698" s="1">
        <v>1</v>
      </c>
      <c r="E2698" s="2">
        <v>1</v>
      </c>
      <c r="F2698" t="s">
        <v>12</v>
      </c>
      <c r="G2698" s="3">
        <v>1</v>
      </c>
      <c r="H2698" s="1">
        <v>33244.410000000003</v>
      </c>
      <c r="I2698" s="1">
        <v>0</v>
      </c>
      <c r="J2698" s="3" t="str">
        <f t="shared" si="84"/>
        <v>Между 10 000 и 50 000</v>
      </c>
      <c r="K2698" t="str">
        <f t="shared" si="85"/>
        <v>0</v>
      </c>
    </row>
    <row r="2699" spans="1:11" x14ac:dyDescent="0.25">
      <c r="A2699" s="4">
        <v>44593</v>
      </c>
      <c r="B2699" t="s">
        <v>15</v>
      </c>
      <c r="C2699" t="s">
        <v>13</v>
      </c>
      <c r="D2699" s="1">
        <v>3</v>
      </c>
      <c r="E2699" s="2">
        <v>1</v>
      </c>
      <c r="F2699" t="s">
        <v>11</v>
      </c>
      <c r="G2699" s="3">
        <v>1</v>
      </c>
      <c r="H2699" s="1">
        <v>3902.36</v>
      </c>
      <c r="I2699" s="1">
        <v>0</v>
      </c>
      <c r="J2699" s="3" t="str">
        <f t="shared" si="84"/>
        <v>Между 1000 и 10 000</v>
      </c>
      <c r="K2699" t="str">
        <f t="shared" si="85"/>
        <v>0</v>
      </c>
    </row>
    <row r="2700" spans="1:11" x14ac:dyDescent="0.25">
      <c r="A2700" s="4">
        <v>44593</v>
      </c>
      <c r="B2700" t="s">
        <v>15</v>
      </c>
      <c r="C2700" t="s">
        <v>13</v>
      </c>
      <c r="D2700" s="1">
        <v>4</v>
      </c>
      <c r="E2700" s="2">
        <v>1</v>
      </c>
      <c r="F2700" t="s">
        <v>11</v>
      </c>
      <c r="G2700" s="3">
        <v>1</v>
      </c>
      <c r="H2700" s="1">
        <v>31818.5</v>
      </c>
      <c r="I2700" s="1">
        <v>0</v>
      </c>
      <c r="J2700" s="3" t="str">
        <f t="shared" si="84"/>
        <v>Между 10 000 и 50 000</v>
      </c>
      <c r="K2700" t="str">
        <f t="shared" si="85"/>
        <v>0</v>
      </c>
    </row>
    <row r="2701" spans="1:11" x14ac:dyDescent="0.25">
      <c r="A2701" s="4">
        <v>44621</v>
      </c>
      <c r="B2701" t="s">
        <v>15</v>
      </c>
      <c r="C2701" t="s">
        <v>10</v>
      </c>
      <c r="D2701" s="1">
        <v>3</v>
      </c>
      <c r="E2701" s="2">
        <v>1</v>
      </c>
      <c r="F2701" t="s">
        <v>12</v>
      </c>
      <c r="G2701" s="3">
        <v>1</v>
      </c>
      <c r="H2701" s="1">
        <v>7946.41</v>
      </c>
      <c r="I2701" s="1">
        <v>0</v>
      </c>
      <c r="J2701" s="3" t="str">
        <f t="shared" si="84"/>
        <v>Между 1000 и 10 000</v>
      </c>
      <c r="K2701" t="str">
        <f t="shared" si="85"/>
        <v>0</v>
      </c>
    </row>
    <row r="2702" spans="1:11" x14ac:dyDescent="0.25">
      <c r="A2702" s="4">
        <v>44621</v>
      </c>
      <c r="B2702" t="s">
        <v>15</v>
      </c>
      <c r="C2702" t="s">
        <v>10</v>
      </c>
      <c r="D2702" s="1">
        <v>3</v>
      </c>
      <c r="E2702" s="2">
        <v>1</v>
      </c>
      <c r="F2702" t="s">
        <v>11</v>
      </c>
      <c r="G2702" s="3">
        <v>6</v>
      </c>
      <c r="H2702" s="1">
        <v>1377347.78</v>
      </c>
      <c r="I2702" s="1">
        <v>0</v>
      </c>
      <c r="J2702" s="3" t="str">
        <f t="shared" si="84"/>
        <v>&gt;500 000</v>
      </c>
      <c r="K2702" t="str">
        <f t="shared" si="85"/>
        <v>0</v>
      </c>
    </row>
    <row r="2703" spans="1:11" x14ac:dyDescent="0.25">
      <c r="A2703" s="4">
        <v>44621</v>
      </c>
      <c r="B2703" t="s">
        <v>15</v>
      </c>
      <c r="C2703" t="s">
        <v>13</v>
      </c>
      <c r="D2703" s="1">
        <v>2</v>
      </c>
      <c r="E2703" s="2">
        <v>1</v>
      </c>
      <c r="F2703" t="s">
        <v>12</v>
      </c>
      <c r="G2703" s="3">
        <v>1</v>
      </c>
      <c r="H2703" s="1">
        <v>33846.239999999998</v>
      </c>
      <c r="I2703" s="1">
        <v>0</v>
      </c>
      <c r="J2703" s="3" t="str">
        <f t="shared" si="84"/>
        <v>Между 10 000 и 50 000</v>
      </c>
      <c r="K2703" t="str">
        <f t="shared" si="85"/>
        <v>0</v>
      </c>
    </row>
    <row r="2704" spans="1:11" x14ac:dyDescent="0.25">
      <c r="A2704" s="4">
        <v>44621</v>
      </c>
      <c r="B2704" t="s">
        <v>15</v>
      </c>
      <c r="C2704" t="s">
        <v>13</v>
      </c>
      <c r="D2704" s="1">
        <v>4</v>
      </c>
      <c r="E2704" s="2">
        <v>1</v>
      </c>
      <c r="F2704" t="s">
        <v>11</v>
      </c>
      <c r="G2704" s="3">
        <v>1</v>
      </c>
      <c r="H2704" s="1">
        <v>4004.56</v>
      </c>
      <c r="I2704" s="1">
        <v>0</v>
      </c>
      <c r="J2704" s="3" t="str">
        <f t="shared" si="84"/>
        <v>Между 1000 и 10 000</v>
      </c>
      <c r="K2704" t="str">
        <f t="shared" si="85"/>
        <v>0</v>
      </c>
    </row>
    <row r="2705" spans="1:11" x14ac:dyDescent="0.25">
      <c r="A2705" s="4">
        <v>44652</v>
      </c>
      <c r="B2705" t="s">
        <v>15</v>
      </c>
      <c r="C2705" t="s">
        <v>10</v>
      </c>
      <c r="D2705" s="1">
        <v>2</v>
      </c>
      <c r="E2705" s="2">
        <v>1</v>
      </c>
      <c r="F2705" t="s">
        <v>11</v>
      </c>
      <c r="G2705" s="3">
        <v>6</v>
      </c>
      <c r="H2705" s="1">
        <v>1163758.71</v>
      </c>
      <c r="I2705" s="1">
        <v>0</v>
      </c>
      <c r="J2705" s="3" t="str">
        <f t="shared" si="84"/>
        <v>&gt;500 000</v>
      </c>
      <c r="K2705" t="str">
        <f t="shared" si="85"/>
        <v>0</v>
      </c>
    </row>
    <row r="2706" spans="1:11" x14ac:dyDescent="0.25">
      <c r="A2706" s="4">
        <v>44652</v>
      </c>
      <c r="B2706" t="s">
        <v>15</v>
      </c>
      <c r="C2706" t="s">
        <v>13</v>
      </c>
      <c r="D2706" s="1">
        <v>2</v>
      </c>
      <c r="E2706" s="2">
        <v>1</v>
      </c>
      <c r="F2706" t="s">
        <v>11</v>
      </c>
      <c r="G2706" s="3">
        <v>2</v>
      </c>
      <c r="H2706" s="1">
        <v>235706.48</v>
      </c>
      <c r="I2706" s="1">
        <v>0</v>
      </c>
      <c r="J2706" s="3" t="str">
        <f t="shared" si="84"/>
        <v>Между 100 000 и 500 000</v>
      </c>
      <c r="K2706" t="str">
        <f t="shared" si="85"/>
        <v>0</v>
      </c>
    </row>
    <row r="2707" spans="1:11" x14ac:dyDescent="0.25">
      <c r="A2707" s="4">
        <v>44652</v>
      </c>
      <c r="B2707" t="s">
        <v>15</v>
      </c>
      <c r="C2707" t="s">
        <v>13</v>
      </c>
      <c r="D2707" s="1">
        <v>3</v>
      </c>
      <c r="E2707" s="2">
        <v>1</v>
      </c>
      <c r="F2707" t="s">
        <v>12</v>
      </c>
      <c r="G2707" s="3">
        <v>1</v>
      </c>
      <c r="H2707" s="1">
        <v>34593.43</v>
      </c>
      <c r="I2707" s="1">
        <v>0</v>
      </c>
      <c r="J2707" s="3" t="str">
        <f t="shared" si="84"/>
        <v>Между 10 000 и 50 000</v>
      </c>
      <c r="K2707" t="str">
        <f t="shared" si="85"/>
        <v>0</v>
      </c>
    </row>
    <row r="2708" spans="1:11" x14ac:dyDescent="0.25">
      <c r="A2708" s="4">
        <v>44682</v>
      </c>
      <c r="B2708" t="s">
        <v>15</v>
      </c>
      <c r="C2708" t="s">
        <v>10</v>
      </c>
      <c r="D2708" s="1">
        <v>1</v>
      </c>
      <c r="E2708" s="2">
        <v>1</v>
      </c>
      <c r="F2708" t="s">
        <v>12</v>
      </c>
      <c r="G2708" s="3">
        <v>1</v>
      </c>
      <c r="H2708" s="1">
        <v>32528.01</v>
      </c>
      <c r="I2708" s="1">
        <v>0</v>
      </c>
      <c r="J2708" s="3" t="str">
        <f t="shared" si="84"/>
        <v>Между 10 000 и 50 000</v>
      </c>
      <c r="K2708" t="str">
        <f t="shared" si="85"/>
        <v>0</v>
      </c>
    </row>
    <row r="2709" spans="1:11" x14ac:dyDescent="0.25">
      <c r="A2709" s="4">
        <v>44682</v>
      </c>
      <c r="B2709" t="s">
        <v>15</v>
      </c>
      <c r="C2709" t="s">
        <v>13</v>
      </c>
      <c r="D2709" s="1">
        <v>3</v>
      </c>
      <c r="E2709" s="2">
        <v>1</v>
      </c>
      <c r="F2709" t="s">
        <v>11</v>
      </c>
      <c r="G2709" s="3">
        <v>2</v>
      </c>
      <c r="H2709" s="1">
        <v>240568.62</v>
      </c>
      <c r="I2709" s="1">
        <v>0</v>
      </c>
      <c r="J2709" s="3" t="str">
        <f t="shared" si="84"/>
        <v>Между 100 000 и 500 000</v>
      </c>
      <c r="K2709" t="str">
        <f t="shared" si="85"/>
        <v>0</v>
      </c>
    </row>
    <row r="2710" spans="1:11" x14ac:dyDescent="0.25">
      <c r="A2710" s="4">
        <v>44682</v>
      </c>
      <c r="B2710" t="s">
        <v>15</v>
      </c>
      <c r="C2710" t="s">
        <v>13</v>
      </c>
      <c r="D2710" s="1">
        <v>4</v>
      </c>
      <c r="E2710" s="2">
        <v>1</v>
      </c>
      <c r="F2710" t="s">
        <v>12</v>
      </c>
      <c r="G2710" s="3">
        <v>1</v>
      </c>
      <c r="H2710" s="1">
        <v>35436.71</v>
      </c>
      <c r="I2710" s="1">
        <v>0</v>
      </c>
      <c r="J2710" s="3" t="str">
        <f t="shared" si="84"/>
        <v>Между 10 000 и 50 000</v>
      </c>
      <c r="K2710" t="str">
        <f t="shared" si="85"/>
        <v>0</v>
      </c>
    </row>
    <row r="2711" spans="1:11" x14ac:dyDescent="0.25">
      <c r="A2711" s="4">
        <v>44713</v>
      </c>
      <c r="B2711" t="s">
        <v>15</v>
      </c>
      <c r="C2711" t="s">
        <v>10</v>
      </c>
      <c r="D2711" s="1">
        <v>2</v>
      </c>
      <c r="E2711" s="2">
        <v>1</v>
      </c>
      <c r="F2711" t="s">
        <v>12</v>
      </c>
      <c r="G2711" s="3">
        <v>1</v>
      </c>
      <c r="H2711" s="1">
        <v>33051.040000000001</v>
      </c>
      <c r="I2711" s="1">
        <v>0</v>
      </c>
      <c r="J2711" s="3" t="str">
        <f t="shared" si="84"/>
        <v>Между 10 000 и 50 000</v>
      </c>
      <c r="K2711" t="str">
        <f t="shared" si="85"/>
        <v>0</v>
      </c>
    </row>
    <row r="2712" spans="1:11" x14ac:dyDescent="0.25">
      <c r="A2712" s="4">
        <v>44713</v>
      </c>
      <c r="B2712" t="s">
        <v>15</v>
      </c>
      <c r="C2712" t="s">
        <v>13</v>
      </c>
      <c r="D2712" s="1">
        <v>2</v>
      </c>
      <c r="E2712" s="2">
        <v>1</v>
      </c>
      <c r="F2712" t="s">
        <v>11</v>
      </c>
      <c r="G2712" s="3">
        <v>5</v>
      </c>
      <c r="H2712" s="1">
        <v>498803.81</v>
      </c>
      <c r="I2712" s="1">
        <v>0</v>
      </c>
      <c r="J2712" s="3" t="str">
        <f t="shared" si="84"/>
        <v>Между 100 000 и 500 000</v>
      </c>
      <c r="K2712" t="str">
        <f t="shared" si="85"/>
        <v>0</v>
      </c>
    </row>
    <row r="2713" spans="1:11" x14ac:dyDescent="0.25">
      <c r="A2713" s="4">
        <v>44713</v>
      </c>
      <c r="B2713" t="s">
        <v>15</v>
      </c>
      <c r="C2713" t="s">
        <v>13</v>
      </c>
      <c r="D2713" s="1">
        <v>4</v>
      </c>
      <c r="E2713" s="2">
        <v>1</v>
      </c>
      <c r="F2713" t="s">
        <v>11</v>
      </c>
      <c r="G2713" s="3">
        <v>2</v>
      </c>
      <c r="H2713" s="1">
        <v>245601.06</v>
      </c>
      <c r="I2713" s="1">
        <v>0</v>
      </c>
      <c r="J2713" s="3" t="str">
        <f t="shared" si="84"/>
        <v>Между 100 000 и 500 000</v>
      </c>
      <c r="K2713" t="str">
        <f t="shared" si="85"/>
        <v>0</v>
      </c>
    </row>
    <row r="2714" spans="1:11" x14ac:dyDescent="0.25">
      <c r="A2714" s="4">
        <v>44743</v>
      </c>
      <c r="B2714" t="s">
        <v>15</v>
      </c>
      <c r="C2714" t="s">
        <v>10</v>
      </c>
      <c r="D2714" s="1">
        <v>1</v>
      </c>
      <c r="E2714" s="2">
        <v>1</v>
      </c>
      <c r="F2714" t="s">
        <v>11</v>
      </c>
      <c r="G2714" s="3">
        <v>2</v>
      </c>
      <c r="H2714" s="1">
        <v>448545.39</v>
      </c>
      <c r="I2714" s="1">
        <v>0</v>
      </c>
      <c r="J2714" s="3" t="str">
        <f t="shared" si="84"/>
        <v>Между 100 000 и 500 000</v>
      </c>
      <c r="K2714" t="str">
        <f t="shared" si="85"/>
        <v>0</v>
      </c>
    </row>
    <row r="2715" spans="1:11" x14ac:dyDescent="0.25">
      <c r="A2715" s="4">
        <v>44743</v>
      </c>
      <c r="B2715" t="s">
        <v>15</v>
      </c>
      <c r="C2715" t="s">
        <v>10</v>
      </c>
      <c r="D2715" s="1">
        <v>3</v>
      </c>
      <c r="E2715" s="2">
        <v>1</v>
      </c>
      <c r="F2715" t="s">
        <v>12</v>
      </c>
      <c r="G2715" s="3">
        <v>1</v>
      </c>
      <c r="H2715" s="1">
        <v>33603.81</v>
      </c>
      <c r="I2715" s="1">
        <v>0</v>
      </c>
      <c r="J2715" s="3" t="str">
        <f t="shared" si="84"/>
        <v>Между 10 000 и 50 000</v>
      </c>
      <c r="K2715" t="str">
        <f t="shared" si="85"/>
        <v>0</v>
      </c>
    </row>
    <row r="2716" spans="1:11" x14ac:dyDescent="0.25">
      <c r="A2716" s="4">
        <v>44743</v>
      </c>
      <c r="B2716" t="s">
        <v>15</v>
      </c>
      <c r="C2716" t="s">
        <v>13</v>
      </c>
      <c r="D2716" s="1">
        <v>1</v>
      </c>
      <c r="E2716" s="2">
        <v>1</v>
      </c>
      <c r="F2716" t="s">
        <v>11</v>
      </c>
      <c r="G2716" s="3">
        <v>1</v>
      </c>
      <c r="H2716" s="1">
        <v>60160.55</v>
      </c>
      <c r="I2716" s="1">
        <v>0</v>
      </c>
      <c r="J2716" s="3" t="str">
        <f t="shared" si="84"/>
        <v>Между 50 000 и 100 000</v>
      </c>
      <c r="K2716" t="str">
        <f t="shared" si="85"/>
        <v>0</v>
      </c>
    </row>
    <row r="2717" spans="1:11" x14ac:dyDescent="0.25">
      <c r="A2717" s="4">
        <v>44743</v>
      </c>
      <c r="B2717" t="s">
        <v>15</v>
      </c>
      <c r="C2717" t="s">
        <v>13</v>
      </c>
      <c r="D2717" s="1">
        <v>4</v>
      </c>
      <c r="E2717" s="2">
        <v>1</v>
      </c>
      <c r="F2717" t="s">
        <v>11</v>
      </c>
      <c r="G2717" s="3">
        <v>3</v>
      </c>
      <c r="H2717" s="1">
        <v>299945.26</v>
      </c>
      <c r="I2717" s="1">
        <v>0</v>
      </c>
      <c r="J2717" s="3" t="str">
        <f t="shared" si="84"/>
        <v>Между 100 000 и 500 000</v>
      </c>
      <c r="K2717" t="str">
        <f t="shared" si="85"/>
        <v>0</v>
      </c>
    </row>
    <row r="2718" spans="1:11" x14ac:dyDescent="0.25">
      <c r="A2718" s="4">
        <v>44774</v>
      </c>
      <c r="B2718" t="s">
        <v>15</v>
      </c>
      <c r="C2718" t="s">
        <v>10</v>
      </c>
      <c r="D2718" s="1">
        <v>2</v>
      </c>
      <c r="E2718" s="2">
        <v>1</v>
      </c>
      <c r="F2718" t="s">
        <v>11</v>
      </c>
      <c r="G2718" s="3">
        <v>2</v>
      </c>
      <c r="H2718" s="1">
        <v>456381.32</v>
      </c>
      <c r="I2718" s="1">
        <v>0</v>
      </c>
      <c r="J2718" s="3" t="str">
        <f t="shared" si="84"/>
        <v>Между 100 000 и 500 000</v>
      </c>
      <c r="K2718" t="str">
        <f t="shared" si="85"/>
        <v>0</v>
      </c>
    </row>
    <row r="2719" spans="1:11" x14ac:dyDescent="0.25">
      <c r="A2719" s="4">
        <v>44774</v>
      </c>
      <c r="B2719" t="s">
        <v>15</v>
      </c>
      <c r="C2719" t="s">
        <v>10</v>
      </c>
      <c r="D2719" s="1">
        <v>3</v>
      </c>
      <c r="E2719" s="2">
        <v>1</v>
      </c>
      <c r="F2719" t="s">
        <v>11</v>
      </c>
      <c r="G2719" s="3">
        <v>7</v>
      </c>
      <c r="H2719" s="1">
        <v>1035955.38</v>
      </c>
      <c r="I2719" s="1">
        <v>0</v>
      </c>
      <c r="J2719" s="3" t="str">
        <f t="shared" si="84"/>
        <v>&gt;500 000</v>
      </c>
      <c r="K2719" t="str">
        <f t="shared" si="85"/>
        <v>0</v>
      </c>
    </row>
    <row r="2720" spans="1:11" x14ac:dyDescent="0.25">
      <c r="A2720" s="4">
        <v>44774</v>
      </c>
      <c r="B2720" t="s">
        <v>15</v>
      </c>
      <c r="C2720" t="s">
        <v>13</v>
      </c>
      <c r="D2720" s="1">
        <v>1</v>
      </c>
      <c r="E2720" s="2">
        <v>1</v>
      </c>
      <c r="F2720" t="s">
        <v>11</v>
      </c>
      <c r="G2720" s="3">
        <v>2</v>
      </c>
      <c r="H2720" s="1">
        <v>865696.71</v>
      </c>
      <c r="I2720" s="1">
        <v>0</v>
      </c>
      <c r="J2720" s="3" t="str">
        <f t="shared" si="84"/>
        <v>&gt;500 000</v>
      </c>
      <c r="K2720" t="str">
        <f t="shared" si="85"/>
        <v>0</v>
      </c>
    </row>
    <row r="2721" spans="1:11" x14ac:dyDescent="0.25">
      <c r="A2721" s="4">
        <v>44805</v>
      </c>
      <c r="B2721" t="s">
        <v>15</v>
      </c>
      <c r="C2721" t="s">
        <v>10</v>
      </c>
      <c r="D2721" s="1">
        <v>1</v>
      </c>
      <c r="E2721" s="2">
        <v>1</v>
      </c>
      <c r="F2721" t="s">
        <v>11</v>
      </c>
      <c r="G2721" s="3">
        <v>16</v>
      </c>
      <c r="H2721" s="1">
        <v>2209570.34</v>
      </c>
      <c r="I2721" s="1">
        <v>0</v>
      </c>
      <c r="J2721" s="3" t="str">
        <f t="shared" si="84"/>
        <v>&gt;500 000</v>
      </c>
      <c r="K2721" t="str">
        <f t="shared" si="85"/>
        <v>0</v>
      </c>
    </row>
    <row r="2722" spans="1:11" x14ac:dyDescent="0.25">
      <c r="A2722" s="4">
        <v>44805</v>
      </c>
      <c r="B2722" t="s">
        <v>15</v>
      </c>
      <c r="C2722" t="s">
        <v>10</v>
      </c>
      <c r="D2722" s="1">
        <v>2</v>
      </c>
      <c r="E2722" s="2">
        <v>1</v>
      </c>
      <c r="F2722" t="s">
        <v>11</v>
      </c>
      <c r="G2722" s="3">
        <v>4</v>
      </c>
      <c r="H2722" s="1">
        <v>234755.12</v>
      </c>
      <c r="I2722" s="1">
        <v>0</v>
      </c>
      <c r="J2722" s="3" t="str">
        <f t="shared" si="84"/>
        <v>Между 100 000 и 500 000</v>
      </c>
      <c r="K2722" t="str">
        <f t="shared" si="85"/>
        <v>0</v>
      </c>
    </row>
    <row r="2723" spans="1:11" x14ac:dyDescent="0.25">
      <c r="A2723" s="4">
        <v>44805</v>
      </c>
      <c r="B2723" t="s">
        <v>15</v>
      </c>
      <c r="C2723" t="s">
        <v>10</v>
      </c>
      <c r="D2723" s="1">
        <v>3</v>
      </c>
      <c r="E2723" s="2">
        <v>1</v>
      </c>
      <c r="F2723" t="s">
        <v>11</v>
      </c>
      <c r="G2723" s="3">
        <v>1</v>
      </c>
      <c r="H2723" s="1">
        <v>296053.55</v>
      </c>
      <c r="I2723" s="1">
        <v>0</v>
      </c>
      <c r="J2723" s="3" t="str">
        <f t="shared" si="84"/>
        <v>Между 100 000 и 500 000</v>
      </c>
      <c r="K2723" t="str">
        <f t="shared" si="85"/>
        <v>0</v>
      </c>
    </row>
    <row r="2724" spans="1:11" x14ac:dyDescent="0.25">
      <c r="A2724" s="4">
        <v>44805</v>
      </c>
      <c r="B2724" t="s">
        <v>15</v>
      </c>
      <c r="C2724" t="s">
        <v>13</v>
      </c>
      <c r="D2724" s="1">
        <v>2</v>
      </c>
      <c r="E2724" s="2">
        <v>1</v>
      </c>
      <c r="F2724" t="s">
        <v>11</v>
      </c>
      <c r="G2724" s="3">
        <v>2</v>
      </c>
      <c r="H2724" s="1">
        <v>880517.88</v>
      </c>
      <c r="I2724" s="1">
        <v>0</v>
      </c>
      <c r="J2724" s="3" t="str">
        <f t="shared" si="84"/>
        <v>&gt;500 000</v>
      </c>
      <c r="K2724" t="str">
        <f t="shared" si="85"/>
        <v>0</v>
      </c>
    </row>
    <row r="2725" spans="1:11" x14ac:dyDescent="0.25">
      <c r="A2725" s="4">
        <v>44835</v>
      </c>
      <c r="B2725" t="s">
        <v>15</v>
      </c>
      <c r="C2725" t="s">
        <v>10</v>
      </c>
      <c r="D2725" s="1">
        <v>2</v>
      </c>
      <c r="E2725" s="2">
        <v>1</v>
      </c>
      <c r="F2725" t="s">
        <v>11</v>
      </c>
      <c r="G2725" s="3">
        <v>14</v>
      </c>
      <c r="H2725" s="1">
        <v>2121233.31</v>
      </c>
      <c r="I2725" s="1">
        <v>0</v>
      </c>
      <c r="J2725" s="3" t="str">
        <f t="shared" si="84"/>
        <v>&gt;500 000</v>
      </c>
      <c r="K2725" t="str">
        <f t="shared" si="85"/>
        <v>0</v>
      </c>
    </row>
    <row r="2726" spans="1:11" x14ac:dyDescent="0.25">
      <c r="A2726" s="4">
        <v>44835</v>
      </c>
      <c r="B2726" t="s">
        <v>15</v>
      </c>
      <c r="C2726" t="s">
        <v>10</v>
      </c>
      <c r="D2726" s="1">
        <v>3</v>
      </c>
      <c r="E2726" s="2">
        <v>1</v>
      </c>
      <c r="F2726" t="s">
        <v>11</v>
      </c>
      <c r="G2726" s="3">
        <v>3</v>
      </c>
      <c r="H2726" s="1">
        <v>233970.12</v>
      </c>
      <c r="I2726" s="1">
        <v>0</v>
      </c>
      <c r="J2726" s="3" t="str">
        <f t="shared" si="84"/>
        <v>Между 100 000 и 500 000</v>
      </c>
      <c r="K2726" t="str">
        <f t="shared" si="85"/>
        <v>0</v>
      </c>
    </row>
    <row r="2727" spans="1:11" x14ac:dyDescent="0.25">
      <c r="A2727" s="4">
        <v>44835</v>
      </c>
      <c r="B2727" t="s">
        <v>15</v>
      </c>
      <c r="C2727" t="s">
        <v>13</v>
      </c>
      <c r="D2727" s="1">
        <v>3</v>
      </c>
      <c r="E2727" s="2">
        <v>1</v>
      </c>
      <c r="F2727" t="s">
        <v>11</v>
      </c>
      <c r="G2727" s="3">
        <v>2</v>
      </c>
      <c r="H2727" s="1">
        <v>895384.9</v>
      </c>
      <c r="I2727" s="1">
        <v>0</v>
      </c>
      <c r="J2727" s="3" t="str">
        <f t="shared" si="84"/>
        <v>&gt;500 000</v>
      </c>
      <c r="K2727" t="str">
        <f t="shared" si="85"/>
        <v>0</v>
      </c>
    </row>
    <row r="2728" spans="1:11" x14ac:dyDescent="0.25">
      <c r="A2728" s="4">
        <v>44866</v>
      </c>
      <c r="B2728" t="s">
        <v>15</v>
      </c>
      <c r="C2728" t="s">
        <v>10</v>
      </c>
      <c r="D2728" s="1">
        <v>1</v>
      </c>
      <c r="E2728" s="2">
        <v>1</v>
      </c>
      <c r="F2728" t="s">
        <v>12</v>
      </c>
      <c r="G2728" s="3">
        <v>1</v>
      </c>
      <c r="H2728" s="1">
        <v>698796.51</v>
      </c>
      <c r="I2728" s="1">
        <v>0</v>
      </c>
      <c r="J2728" s="3" t="str">
        <f t="shared" si="84"/>
        <v>&gt;500 000</v>
      </c>
      <c r="K2728" t="str">
        <f t="shared" si="85"/>
        <v>0</v>
      </c>
    </row>
    <row r="2729" spans="1:11" x14ac:dyDescent="0.25">
      <c r="A2729" s="4">
        <v>44866</v>
      </c>
      <c r="B2729" t="s">
        <v>15</v>
      </c>
      <c r="C2729" t="s">
        <v>10</v>
      </c>
      <c r="D2729" s="1">
        <v>2</v>
      </c>
      <c r="E2729" s="2">
        <v>1</v>
      </c>
      <c r="F2729" t="s">
        <v>11</v>
      </c>
      <c r="G2729" s="3">
        <v>17</v>
      </c>
      <c r="H2729" s="1">
        <v>4806627.9400000004</v>
      </c>
      <c r="I2729" s="1">
        <v>0</v>
      </c>
      <c r="J2729" s="3" t="str">
        <f t="shared" si="84"/>
        <v>&gt;500 000</v>
      </c>
      <c r="K2729" t="str">
        <f t="shared" si="85"/>
        <v>0</v>
      </c>
    </row>
    <row r="2730" spans="1:11" x14ac:dyDescent="0.25">
      <c r="A2730" s="4">
        <v>44866</v>
      </c>
      <c r="B2730" t="s">
        <v>15</v>
      </c>
      <c r="C2730" t="s">
        <v>13</v>
      </c>
      <c r="D2730" s="1">
        <v>1</v>
      </c>
      <c r="E2730" s="2">
        <v>1</v>
      </c>
      <c r="F2730" t="s">
        <v>12</v>
      </c>
      <c r="G2730" s="3">
        <v>1</v>
      </c>
      <c r="H2730" s="1">
        <v>51557.54</v>
      </c>
      <c r="I2730" s="1">
        <v>0</v>
      </c>
      <c r="J2730" s="3" t="str">
        <f t="shared" si="84"/>
        <v>Между 50 000 и 100 000</v>
      </c>
      <c r="K2730" t="str">
        <f t="shared" si="85"/>
        <v>0</v>
      </c>
    </row>
    <row r="2731" spans="1:11" x14ac:dyDescent="0.25">
      <c r="A2731" s="4">
        <v>44866</v>
      </c>
      <c r="B2731" t="s">
        <v>15</v>
      </c>
      <c r="C2731" t="s">
        <v>13</v>
      </c>
      <c r="D2731" s="1">
        <v>4</v>
      </c>
      <c r="E2731" s="2">
        <v>1</v>
      </c>
      <c r="F2731" t="s">
        <v>11</v>
      </c>
      <c r="G2731" s="3">
        <v>2</v>
      </c>
      <c r="H2731" s="1">
        <v>911302.74</v>
      </c>
      <c r="I2731" s="1">
        <v>0</v>
      </c>
      <c r="J2731" s="3" t="str">
        <f t="shared" si="84"/>
        <v>&gt;500 000</v>
      </c>
      <c r="K2731" t="str">
        <f t="shared" si="85"/>
        <v>0</v>
      </c>
    </row>
    <row r="2732" spans="1:11" x14ac:dyDescent="0.25">
      <c r="A2732" s="4">
        <v>44896</v>
      </c>
      <c r="B2732" t="s">
        <v>15</v>
      </c>
      <c r="C2732" t="s">
        <v>10</v>
      </c>
      <c r="D2732" s="1">
        <v>2</v>
      </c>
      <c r="E2732" s="2">
        <v>1</v>
      </c>
      <c r="F2732" t="s">
        <v>11</v>
      </c>
      <c r="G2732" s="3">
        <v>11</v>
      </c>
      <c r="H2732" s="1">
        <v>2281255.7599999998</v>
      </c>
      <c r="I2732" s="1">
        <v>0</v>
      </c>
      <c r="J2732" s="3" t="str">
        <f t="shared" si="84"/>
        <v>&gt;500 000</v>
      </c>
      <c r="K2732" t="str">
        <f t="shared" si="85"/>
        <v>0</v>
      </c>
    </row>
    <row r="2733" spans="1:11" x14ac:dyDescent="0.25">
      <c r="A2733" s="4">
        <v>44896</v>
      </c>
      <c r="B2733" t="s">
        <v>15</v>
      </c>
      <c r="C2733" t="s">
        <v>13</v>
      </c>
      <c r="D2733" s="1">
        <v>1</v>
      </c>
      <c r="E2733" s="2">
        <v>1</v>
      </c>
      <c r="F2733" t="s">
        <v>11</v>
      </c>
      <c r="G2733" s="3">
        <v>3</v>
      </c>
      <c r="H2733" s="1">
        <v>491992.08</v>
      </c>
      <c r="I2733" s="1">
        <v>0</v>
      </c>
      <c r="J2733" s="3" t="str">
        <f t="shared" si="84"/>
        <v>Между 100 000 и 500 000</v>
      </c>
      <c r="K2733" t="str">
        <f t="shared" si="85"/>
        <v>0</v>
      </c>
    </row>
    <row r="2734" spans="1:11" x14ac:dyDescent="0.25">
      <c r="A2734" s="4">
        <v>44896</v>
      </c>
      <c r="B2734" t="s">
        <v>15</v>
      </c>
      <c r="C2734" t="s">
        <v>13</v>
      </c>
      <c r="D2734" s="1">
        <v>2</v>
      </c>
      <c r="E2734" s="2">
        <v>1</v>
      </c>
      <c r="F2734" t="s">
        <v>12</v>
      </c>
      <c r="G2734" s="3">
        <v>1</v>
      </c>
      <c r="H2734" s="1">
        <v>52841.86</v>
      </c>
      <c r="I2734" s="1">
        <v>0</v>
      </c>
      <c r="J2734" s="3" t="str">
        <f t="shared" si="84"/>
        <v>Между 50 000 и 100 000</v>
      </c>
      <c r="K2734" t="str">
        <f t="shared" si="85"/>
        <v>0</v>
      </c>
    </row>
    <row r="2735" spans="1:11" x14ac:dyDescent="0.25">
      <c r="A2735" s="4">
        <v>44896</v>
      </c>
      <c r="B2735" t="s">
        <v>15</v>
      </c>
      <c r="C2735" t="s">
        <v>13</v>
      </c>
      <c r="D2735" s="1">
        <v>4</v>
      </c>
      <c r="E2735" s="2">
        <v>1</v>
      </c>
      <c r="F2735" t="s">
        <v>11</v>
      </c>
      <c r="G2735" s="3">
        <v>1</v>
      </c>
      <c r="H2735" s="1">
        <v>7411.04</v>
      </c>
      <c r="I2735" s="1">
        <v>0</v>
      </c>
      <c r="J2735" s="3" t="str">
        <f t="shared" si="84"/>
        <v>Между 1000 и 10 000</v>
      </c>
      <c r="K2735" t="str">
        <f t="shared" si="85"/>
        <v>0</v>
      </c>
    </row>
    <row r="2736" spans="1:11" x14ac:dyDescent="0.25">
      <c r="A2736" s="4">
        <v>44927</v>
      </c>
      <c r="B2736" t="s">
        <v>15</v>
      </c>
      <c r="C2736" t="s">
        <v>10</v>
      </c>
      <c r="D2736" s="1">
        <v>1</v>
      </c>
      <c r="E2736" s="2">
        <v>1</v>
      </c>
      <c r="F2736" t="s">
        <v>12</v>
      </c>
      <c r="G2736" s="3">
        <v>2</v>
      </c>
      <c r="H2736" s="1">
        <v>218415.66</v>
      </c>
      <c r="I2736" s="1">
        <v>0</v>
      </c>
      <c r="J2736" s="3" t="str">
        <f t="shared" si="84"/>
        <v>Между 100 000 и 500 000</v>
      </c>
      <c r="K2736" t="str">
        <f t="shared" si="85"/>
        <v>0</v>
      </c>
    </row>
    <row r="2737" spans="1:11" x14ac:dyDescent="0.25">
      <c r="A2737" s="4">
        <v>44927</v>
      </c>
      <c r="B2737" t="s">
        <v>15</v>
      </c>
      <c r="C2737" t="s">
        <v>13</v>
      </c>
      <c r="D2737" s="1">
        <v>2</v>
      </c>
      <c r="E2737" s="2">
        <v>1</v>
      </c>
      <c r="F2737" t="s">
        <v>11</v>
      </c>
      <c r="G2737" s="3">
        <v>3</v>
      </c>
      <c r="H2737" s="1">
        <v>501401.43</v>
      </c>
      <c r="I2737" s="1">
        <v>0</v>
      </c>
      <c r="J2737" s="3" t="str">
        <f t="shared" si="84"/>
        <v>&gt;500 000</v>
      </c>
      <c r="K2737" t="str">
        <f t="shared" si="85"/>
        <v>0</v>
      </c>
    </row>
    <row r="2738" spans="1:11" x14ac:dyDescent="0.25">
      <c r="A2738" s="4">
        <v>44927</v>
      </c>
      <c r="B2738" t="s">
        <v>15</v>
      </c>
      <c r="C2738" t="s">
        <v>13</v>
      </c>
      <c r="D2738" s="1">
        <v>3</v>
      </c>
      <c r="E2738" s="2">
        <v>1</v>
      </c>
      <c r="F2738" t="s">
        <v>12</v>
      </c>
      <c r="G2738" s="3">
        <v>1</v>
      </c>
      <c r="H2738" s="1">
        <v>54692.97</v>
      </c>
      <c r="I2738" s="1">
        <v>0</v>
      </c>
      <c r="J2738" s="3" t="str">
        <f t="shared" si="84"/>
        <v>Между 50 000 и 100 000</v>
      </c>
      <c r="K2738" t="str">
        <f t="shared" si="85"/>
        <v>0</v>
      </c>
    </row>
    <row r="2739" spans="1:11" x14ac:dyDescent="0.25">
      <c r="A2739" s="4">
        <v>44927</v>
      </c>
      <c r="B2739" t="s">
        <v>15</v>
      </c>
      <c r="C2739" t="s">
        <v>13</v>
      </c>
      <c r="D2739" s="1">
        <v>4</v>
      </c>
      <c r="E2739" s="2">
        <v>1</v>
      </c>
      <c r="F2739" t="s">
        <v>11</v>
      </c>
      <c r="G2739" s="3">
        <v>2</v>
      </c>
      <c r="H2739" s="1">
        <v>297642.7</v>
      </c>
      <c r="I2739" s="1">
        <v>0</v>
      </c>
      <c r="J2739" s="3" t="str">
        <f t="shared" si="84"/>
        <v>Между 100 000 и 500 000</v>
      </c>
      <c r="K2739" t="str">
        <f t="shared" si="85"/>
        <v>0</v>
      </c>
    </row>
    <row r="2740" spans="1:11" x14ac:dyDescent="0.25">
      <c r="A2740" s="4">
        <v>44958</v>
      </c>
      <c r="B2740" t="s">
        <v>15</v>
      </c>
      <c r="C2740" t="s">
        <v>10</v>
      </c>
      <c r="D2740" s="1">
        <v>3</v>
      </c>
      <c r="E2740" s="2">
        <v>1</v>
      </c>
      <c r="F2740" t="s">
        <v>11</v>
      </c>
      <c r="G2740" s="3">
        <v>8</v>
      </c>
      <c r="H2740" s="1">
        <v>1208236.1499999999</v>
      </c>
      <c r="I2740" s="1">
        <v>0</v>
      </c>
      <c r="J2740" s="3" t="str">
        <f t="shared" si="84"/>
        <v>&gt;500 000</v>
      </c>
      <c r="K2740" t="str">
        <f t="shared" si="85"/>
        <v>0</v>
      </c>
    </row>
    <row r="2741" spans="1:11" x14ac:dyDescent="0.25">
      <c r="A2741" s="4">
        <v>44958</v>
      </c>
      <c r="B2741" t="s">
        <v>15</v>
      </c>
      <c r="C2741" t="s">
        <v>13</v>
      </c>
      <c r="D2741" s="1">
        <v>1</v>
      </c>
      <c r="E2741" s="2">
        <v>1</v>
      </c>
      <c r="F2741" t="s">
        <v>11</v>
      </c>
      <c r="G2741" s="3">
        <v>8</v>
      </c>
      <c r="H2741" s="1">
        <v>582432.22</v>
      </c>
      <c r="I2741" s="1">
        <v>0</v>
      </c>
      <c r="J2741" s="3" t="str">
        <f t="shared" si="84"/>
        <v>&gt;500 000</v>
      </c>
      <c r="K2741" t="str">
        <f t="shared" si="85"/>
        <v>0</v>
      </c>
    </row>
    <row r="2742" spans="1:11" x14ac:dyDescent="0.25">
      <c r="A2742" s="4">
        <v>44958</v>
      </c>
      <c r="B2742" t="s">
        <v>15</v>
      </c>
      <c r="C2742" t="s">
        <v>13</v>
      </c>
      <c r="D2742" s="1">
        <v>4</v>
      </c>
      <c r="E2742" s="2">
        <v>1</v>
      </c>
      <c r="F2742" t="s">
        <v>12</v>
      </c>
      <c r="G2742" s="3">
        <v>1</v>
      </c>
      <c r="H2742" s="1">
        <v>55941.81</v>
      </c>
      <c r="I2742" s="1">
        <v>0</v>
      </c>
      <c r="J2742" s="3" t="str">
        <f t="shared" si="84"/>
        <v>Между 50 000 и 100 000</v>
      </c>
      <c r="K2742" t="str">
        <f t="shared" si="85"/>
        <v>0</v>
      </c>
    </row>
    <row r="2743" spans="1:11" x14ac:dyDescent="0.25">
      <c r="A2743" s="4">
        <v>44986</v>
      </c>
      <c r="B2743" t="s">
        <v>15</v>
      </c>
      <c r="C2743" t="s">
        <v>10</v>
      </c>
      <c r="D2743" s="1">
        <v>3</v>
      </c>
      <c r="E2743" s="2">
        <v>1</v>
      </c>
      <c r="F2743" t="s">
        <v>11</v>
      </c>
      <c r="G2743" s="3">
        <v>6</v>
      </c>
      <c r="H2743" s="1">
        <v>348024.99</v>
      </c>
      <c r="I2743" s="1">
        <v>0</v>
      </c>
      <c r="J2743" s="3" t="str">
        <f t="shared" si="84"/>
        <v>Между 100 000 и 500 000</v>
      </c>
      <c r="K2743" t="str">
        <f t="shared" si="85"/>
        <v>0</v>
      </c>
    </row>
    <row r="2744" spans="1:11" x14ac:dyDescent="0.25">
      <c r="A2744" s="4">
        <v>44986</v>
      </c>
      <c r="B2744" t="s">
        <v>15</v>
      </c>
      <c r="C2744" t="s">
        <v>13</v>
      </c>
      <c r="D2744" s="1">
        <v>1</v>
      </c>
      <c r="E2744" s="2">
        <v>1</v>
      </c>
      <c r="F2744" t="s">
        <v>11</v>
      </c>
      <c r="G2744" s="3">
        <v>2</v>
      </c>
      <c r="H2744" s="1">
        <v>56946.94</v>
      </c>
      <c r="I2744" s="1">
        <v>0</v>
      </c>
      <c r="J2744" s="3" t="str">
        <f t="shared" si="84"/>
        <v>Между 50 000 и 100 000</v>
      </c>
      <c r="K2744" t="str">
        <f t="shared" si="85"/>
        <v>0</v>
      </c>
    </row>
    <row r="2745" spans="1:11" x14ac:dyDescent="0.25">
      <c r="A2745" s="4">
        <v>44986</v>
      </c>
      <c r="B2745" t="s">
        <v>15</v>
      </c>
      <c r="C2745" t="s">
        <v>13</v>
      </c>
      <c r="D2745" s="1">
        <v>4</v>
      </c>
      <c r="E2745" s="2">
        <v>1</v>
      </c>
      <c r="F2745" t="s">
        <v>11</v>
      </c>
      <c r="G2745" s="3">
        <v>1</v>
      </c>
      <c r="H2745" s="1">
        <v>296177.58</v>
      </c>
      <c r="I2745" s="1">
        <v>0</v>
      </c>
      <c r="J2745" s="3" t="str">
        <f t="shared" si="84"/>
        <v>Между 100 000 и 500 000</v>
      </c>
      <c r="K2745" t="str">
        <f t="shared" si="85"/>
        <v>0</v>
      </c>
    </row>
    <row r="2746" spans="1:11" x14ac:dyDescent="0.25">
      <c r="A2746" s="4">
        <v>45017</v>
      </c>
      <c r="B2746" t="s">
        <v>15</v>
      </c>
      <c r="C2746" t="s">
        <v>13</v>
      </c>
      <c r="D2746" s="1">
        <v>2</v>
      </c>
      <c r="E2746" s="2">
        <v>1</v>
      </c>
      <c r="F2746" t="s">
        <v>11</v>
      </c>
      <c r="G2746" s="3">
        <v>2</v>
      </c>
      <c r="H2746" s="1">
        <v>58406.51</v>
      </c>
      <c r="I2746" s="1">
        <v>0</v>
      </c>
      <c r="J2746" s="3" t="str">
        <f t="shared" si="84"/>
        <v>Между 50 000 и 100 000</v>
      </c>
      <c r="K2746" t="str">
        <f t="shared" si="85"/>
        <v>0</v>
      </c>
    </row>
    <row r="2747" spans="1:11" x14ac:dyDescent="0.25">
      <c r="A2747" s="4">
        <v>45047</v>
      </c>
      <c r="B2747" t="s">
        <v>15</v>
      </c>
      <c r="C2747" t="s">
        <v>10</v>
      </c>
      <c r="D2747" s="1">
        <v>1</v>
      </c>
      <c r="E2747" s="2">
        <v>1</v>
      </c>
      <c r="F2747" t="s">
        <v>12</v>
      </c>
      <c r="G2747" s="3">
        <v>1</v>
      </c>
      <c r="H2747" s="1">
        <v>405204.83</v>
      </c>
      <c r="I2747" s="1">
        <v>0</v>
      </c>
      <c r="J2747" s="3" t="str">
        <f t="shared" si="84"/>
        <v>Между 100 000 и 500 000</v>
      </c>
      <c r="K2747" t="str">
        <f t="shared" si="85"/>
        <v>0</v>
      </c>
    </row>
    <row r="2748" spans="1:11" x14ac:dyDescent="0.25">
      <c r="A2748" s="4">
        <v>45047</v>
      </c>
      <c r="B2748" t="s">
        <v>15</v>
      </c>
      <c r="C2748" t="s">
        <v>13</v>
      </c>
      <c r="D2748" s="1">
        <v>1</v>
      </c>
      <c r="E2748" s="2">
        <v>1</v>
      </c>
      <c r="F2748" t="s">
        <v>11</v>
      </c>
      <c r="G2748" s="3">
        <v>4</v>
      </c>
      <c r="H2748" s="1">
        <v>324010.27</v>
      </c>
      <c r="I2748" s="1">
        <v>0</v>
      </c>
      <c r="J2748" s="3" t="str">
        <f t="shared" si="84"/>
        <v>Между 100 000 и 500 000</v>
      </c>
      <c r="K2748" t="str">
        <f t="shared" si="85"/>
        <v>0</v>
      </c>
    </row>
    <row r="2749" spans="1:11" x14ac:dyDescent="0.25">
      <c r="A2749" s="4">
        <v>45047</v>
      </c>
      <c r="B2749" t="s">
        <v>15</v>
      </c>
      <c r="C2749" t="s">
        <v>13</v>
      </c>
      <c r="D2749" s="1">
        <v>3</v>
      </c>
      <c r="E2749" s="2">
        <v>1</v>
      </c>
      <c r="F2749" t="s">
        <v>11</v>
      </c>
      <c r="G2749" s="3">
        <v>1</v>
      </c>
      <c r="H2749" s="1">
        <v>9038.19</v>
      </c>
      <c r="I2749" s="1">
        <v>0</v>
      </c>
      <c r="J2749" s="3" t="str">
        <f t="shared" si="84"/>
        <v>Между 1000 и 10 000</v>
      </c>
      <c r="K2749" t="str">
        <f t="shared" si="85"/>
        <v>0</v>
      </c>
    </row>
    <row r="2750" spans="1:11" x14ac:dyDescent="0.25">
      <c r="A2750" s="4">
        <v>45078</v>
      </c>
      <c r="B2750" t="s">
        <v>15</v>
      </c>
      <c r="C2750" t="s">
        <v>10</v>
      </c>
      <c r="D2750" s="1">
        <v>2</v>
      </c>
      <c r="E2750" s="2">
        <v>1</v>
      </c>
      <c r="F2750" t="s">
        <v>11</v>
      </c>
      <c r="G2750" s="3">
        <v>6</v>
      </c>
      <c r="H2750" s="1">
        <v>1221815.26</v>
      </c>
      <c r="I2750" s="1">
        <v>0</v>
      </c>
      <c r="J2750" s="3" t="str">
        <f t="shared" si="84"/>
        <v>&gt;500 000</v>
      </c>
      <c r="K2750" t="str">
        <f t="shared" si="85"/>
        <v>0</v>
      </c>
    </row>
    <row r="2751" spans="1:11" x14ac:dyDescent="0.25">
      <c r="A2751" s="4">
        <v>45078</v>
      </c>
      <c r="B2751" t="s">
        <v>15</v>
      </c>
      <c r="C2751" t="s">
        <v>13</v>
      </c>
      <c r="D2751" s="1">
        <v>2</v>
      </c>
      <c r="E2751" s="2">
        <v>1</v>
      </c>
      <c r="F2751" t="s">
        <v>11</v>
      </c>
      <c r="G2751" s="3">
        <v>3</v>
      </c>
      <c r="H2751" s="1">
        <v>319951.52</v>
      </c>
      <c r="I2751" s="1">
        <v>0</v>
      </c>
      <c r="J2751" s="3" t="str">
        <f t="shared" si="84"/>
        <v>Между 100 000 и 500 000</v>
      </c>
      <c r="K2751" t="str">
        <f t="shared" si="85"/>
        <v>0</v>
      </c>
    </row>
    <row r="2752" spans="1:11" x14ac:dyDescent="0.25">
      <c r="A2752" s="4">
        <v>45078</v>
      </c>
      <c r="B2752" t="s">
        <v>15</v>
      </c>
      <c r="C2752" t="s">
        <v>13</v>
      </c>
      <c r="D2752" s="1">
        <v>4</v>
      </c>
      <c r="E2752" s="2">
        <v>1</v>
      </c>
      <c r="F2752" t="s">
        <v>11</v>
      </c>
      <c r="G2752" s="3">
        <v>1</v>
      </c>
      <c r="H2752" s="1">
        <v>9317.17</v>
      </c>
      <c r="I2752" s="1">
        <v>0</v>
      </c>
      <c r="J2752" s="3" t="str">
        <f t="shared" si="84"/>
        <v>Между 1000 и 10 000</v>
      </c>
      <c r="K2752" t="str">
        <f t="shared" si="85"/>
        <v>0</v>
      </c>
    </row>
    <row r="2753" spans="1:11" x14ac:dyDescent="0.25">
      <c r="A2753" s="4">
        <v>44562</v>
      </c>
      <c r="B2753" t="s">
        <v>15</v>
      </c>
      <c r="C2753" t="s">
        <v>10</v>
      </c>
      <c r="D2753" s="1">
        <v>1</v>
      </c>
      <c r="E2753" s="2">
        <v>2</v>
      </c>
      <c r="F2753" t="s">
        <v>12</v>
      </c>
      <c r="G2753" s="3">
        <v>1</v>
      </c>
      <c r="H2753" s="1">
        <v>5561.47</v>
      </c>
      <c r="I2753" s="1">
        <v>0</v>
      </c>
      <c r="J2753" s="3" t="str">
        <f t="shared" si="84"/>
        <v>Между 1000 и 10 000</v>
      </c>
      <c r="K2753" t="str">
        <f t="shared" si="85"/>
        <v>0</v>
      </c>
    </row>
    <row r="2754" spans="1:11" x14ac:dyDescent="0.25">
      <c r="A2754" s="4">
        <v>44562</v>
      </c>
      <c r="B2754" t="s">
        <v>15</v>
      </c>
      <c r="C2754" t="s">
        <v>10</v>
      </c>
      <c r="D2754" s="1">
        <v>3</v>
      </c>
      <c r="E2754" s="2">
        <v>2</v>
      </c>
      <c r="F2754" t="s">
        <v>12</v>
      </c>
      <c r="G2754" s="3">
        <v>20</v>
      </c>
      <c r="H2754" s="1">
        <v>1973097.06</v>
      </c>
      <c r="I2754" s="1">
        <v>0</v>
      </c>
      <c r="J2754" s="3" t="str">
        <f t="shared" si="84"/>
        <v>&gt;500 000</v>
      </c>
      <c r="K2754" t="str">
        <f t="shared" si="85"/>
        <v>0</v>
      </c>
    </row>
    <row r="2755" spans="1:11" x14ac:dyDescent="0.25">
      <c r="A2755" s="4">
        <v>44562</v>
      </c>
      <c r="B2755" t="s">
        <v>15</v>
      </c>
      <c r="C2755" t="s">
        <v>13</v>
      </c>
      <c r="D2755" s="1">
        <v>2</v>
      </c>
      <c r="E2755" s="2">
        <v>2</v>
      </c>
      <c r="F2755" t="s">
        <v>11</v>
      </c>
      <c r="G2755" s="3">
        <v>7</v>
      </c>
      <c r="H2755" s="1">
        <v>672995.71</v>
      </c>
      <c r="I2755" s="1">
        <v>0</v>
      </c>
      <c r="J2755" s="3" t="str">
        <f t="shared" si="84"/>
        <v>&gt;500 000</v>
      </c>
      <c r="K2755" t="str">
        <f t="shared" si="85"/>
        <v>0</v>
      </c>
    </row>
    <row r="2756" spans="1:11" x14ac:dyDescent="0.25">
      <c r="A2756" s="4">
        <v>44593</v>
      </c>
      <c r="B2756" t="s">
        <v>15</v>
      </c>
      <c r="C2756" t="s">
        <v>10</v>
      </c>
      <c r="D2756" s="1">
        <v>2</v>
      </c>
      <c r="E2756" s="2">
        <v>2</v>
      </c>
      <c r="F2756" t="s">
        <v>12</v>
      </c>
      <c r="G2756" s="3">
        <v>1</v>
      </c>
      <c r="H2756" s="1">
        <v>5700.53</v>
      </c>
      <c r="I2756" s="1">
        <v>0</v>
      </c>
      <c r="J2756" s="3" t="str">
        <f t="shared" ref="J2756:J2819" si="86">IF(H2756&lt;1000,"&lt;1000",IF(AND(H2756&gt;1000,H2756&lt;10000),"Между 1000 и 10 000",IF(AND(H2756&gt;10000,H2756&lt;50000),"Между 10 000 и 50 000",IF(AND(H2756&gt;50000,H2756&lt;100000),"Между 50 000 и 100 000",IF(AND(H2756&gt;100000,H2756&lt;500000),"Между 100 000 и 500 000","&gt;500 000")))))</f>
        <v>Между 1000 и 10 000</v>
      </c>
      <c r="K2756" t="str">
        <f t="shared" ref="K2756:K2819" si="87">IF(I2756=0,"0",IF(I2756&lt;1000,"&lt;1000",IF(AND(I2756&gt;1000,I2756&lt;10000),"Между 1000 и 10 000",IF(AND(I2756&gt;10000,I2756&lt;50000),"Между 10 000 и 50 000",IF(AND(I2756&gt;50000,I2756&lt;100000),"Между 50 000 и 100 000",IF(AND(I2756&gt;100000,I2756&lt;500000),"Между 100 000 и 500 000",IF(AND(I2756&gt;500000,I2756&lt;1000000),"Между 500 000 и 1 000 000","&gt;1 000 000")))))))</f>
        <v>0</v>
      </c>
    </row>
    <row r="2757" spans="1:11" x14ac:dyDescent="0.25">
      <c r="A2757" s="4">
        <v>44593</v>
      </c>
      <c r="B2757" t="s">
        <v>15</v>
      </c>
      <c r="C2757" t="s">
        <v>13</v>
      </c>
      <c r="D2757" s="1">
        <v>1</v>
      </c>
      <c r="E2757" s="2">
        <v>2</v>
      </c>
      <c r="F2757" t="s">
        <v>11</v>
      </c>
      <c r="G2757" s="3">
        <v>1</v>
      </c>
      <c r="H2757" s="1">
        <v>50118.29</v>
      </c>
      <c r="I2757" s="1">
        <v>0</v>
      </c>
      <c r="J2757" s="3" t="str">
        <f t="shared" si="86"/>
        <v>Между 50 000 и 100 000</v>
      </c>
      <c r="K2757" t="str">
        <f t="shared" si="87"/>
        <v>0</v>
      </c>
    </row>
    <row r="2758" spans="1:11" x14ac:dyDescent="0.25">
      <c r="A2758" s="4">
        <v>44593</v>
      </c>
      <c r="B2758" t="s">
        <v>15</v>
      </c>
      <c r="C2758" t="s">
        <v>13</v>
      </c>
      <c r="D2758" s="1">
        <v>2</v>
      </c>
      <c r="E2758" s="2">
        <v>2</v>
      </c>
      <c r="F2758" t="s">
        <v>11</v>
      </c>
      <c r="G2758" s="3">
        <v>5</v>
      </c>
      <c r="H2758" s="1">
        <v>108060.06</v>
      </c>
      <c r="I2758" s="1">
        <v>0</v>
      </c>
      <c r="J2758" s="3" t="str">
        <f t="shared" si="86"/>
        <v>Между 100 000 и 500 000</v>
      </c>
      <c r="K2758" t="str">
        <f t="shared" si="87"/>
        <v>0</v>
      </c>
    </row>
    <row r="2759" spans="1:11" x14ac:dyDescent="0.25">
      <c r="A2759" s="4">
        <v>44593</v>
      </c>
      <c r="B2759" t="s">
        <v>15</v>
      </c>
      <c r="C2759" t="s">
        <v>13</v>
      </c>
      <c r="D2759" s="1">
        <v>3</v>
      </c>
      <c r="E2759" s="2">
        <v>2</v>
      </c>
      <c r="F2759" t="s">
        <v>11</v>
      </c>
      <c r="G2759" s="3">
        <v>7</v>
      </c>
      <c r="H2759" s="1">
        <v>684986.05</v>
      </c>
      <c r="I2759" s="1">
        <v>0</v>
      </c>
      <c r="J2759" s="3" t="str">
        <f t="shared" si="86"/>
        <v>&gt;500 000</v>
      </c>
      <c r="K2759" t="str">
        <f t="shared" si="87"/>
        <v>0</v>
      </c>
    </row>
    <row r="2760" spans="1:11" x14ac:dyDescent="0.25">
      <c r="A2760" s="4">
        <v>44621</v>
      </c>
      <c r="B2760" t="s">
        <v>15</v>
      </c>
      <c r="C2760" t="s">
        <v>10</v>
      </c>
      <c r="D2760" s="1">
        <v>1</v>
      </c>
      <c r="E2760" s="2">
        <v>2</v>
      </c>
      <c r="F2760" t="s">
        <v>12</v>
      </c>
      <c r="G2760" s="3">
        <v>1</v>
      </c>
      <c r="H2760" s="1">
        <v>510131.71</v>
      </c>
      <c r="I2760" s="1">
        <v>0</v>
      </c>
      <c r="J2760" s="3" t="str">
        <f t="shared" si="86"/>
        <v>&gt;500 000</v>
      </c>
      <c r="K2760" t="str">
        <f t="shared" si="87"/>
        <v>0</v>
      </c>
    </row>
    <row r="2761" spans="1:11" x14ac:dyDescent="0.25">
      <c r="A2761" s="4">
        <v>44621</v>
      </c>
      <c r="B2761" t="s">
        <v>15</v>
      </c>
      <c r="C2761" t="s">
        <v>10</v>
      </c>
      <c r="D2761" s="1">
        <v>3</v>
      </c>
      <c r="E2761" s="2">
        <v>2</v>
      </c>
      <c r="F2761" t="s">
        <v>12</v>
      </c>
      <c r="G2761" s="3">
        <v>1</v>
      </c>
      <c r="H2761" s="1">
        <v>5874.13</v>
      </c>
      <c r="I2761" s="1">
        <v>0</v>
      </c>
      <c r="J2761" s="3" t="str">
        <f t="shared" si="86"/>
        <v>Между 1000 и 10 000</v>
      </c>
      <c r="K2761" t="str">
        <f t="shared" si="87"/>
        <v>0</v>
      </c>
    </row>
    <row r="2762" spans="1:11" x14ac:dyDescent="0.25">
      <c r="A2762" s="4">
        <v>44621</v>
      </c>
      <c r="B2762" t="s">
        <v>15</v>
      </c>
      <c r="C2762" t="s">
        <v>10</v>
      </c>
      <c r="D2762" s="1">
        <v>3</v>
      </c>
      <c r="E2762" s="2">
        <v>2</v>
      </c>
      <c r="F2762" t="s">
        <v>11</v>
      </c>
      <c r="G2762" s="3">
        <v>27</v>
      </c>
      <c r="H2762" s="1">
        <v>8346124.1699999999</v>
      </c>
      <c r="I2762" s="1">
        <v>0</v>
      </c>
      <c r="J2762" s="3" t="str">
        <f t="shared" si="86"/>
        <v>&gt;500 000</v>
      </c>
      <c r="K2762" t="str">
        <f t="shared" si="87"/>
        <v>0</v>
      </c>
    </row>
    <row r="2763" spans="1:11" x14ac:dyDescent="0.25">
      <c r="A2763" s="4">
        <v>44621</v>
      </c>
      <c r="B2763" t="s">
        <v>15</v>
      </c>
      <c r="C2763" t="s">
        <v>13</v>
      </c>
      <c r="D2763" s="1">
        <v>2</v>
      </c>
      <c r="E2763" s="2">
        <v>2</v>
      </c>
      <c r="F2763" t="s">
        <v>11</v>
      </c>
      <c r="G2763" s="3">
        <v>1</v>
      </c>
      <c r="H2763" s="1">
        <v>51233.25</v>
      </c>
      <c r="I2763" s="1">
        <v>0</v>
      </c>
      <c r="J2763" s="3" t="str">
        <f t="shared" si="86"/>
        <v>Между 50 000 и 100 000</v>
      </c>
      <c r="K2763" t="str">
        <f t="shared" si="87"/>
        <v>0</v>
      </c>
    </row>
    <row r="2764" spans="1:11" x14ac:dyDescent="0.25">
      <c r="A2764" s="4">
        <v>44621</v>
      </c>
      <c r="B2764" t="s">
        <v>15</v>
      </c>
      <c r="C2764" t="s">
        <v>13</v>
      </c>
      <c r="D2764" s="1">
        <v>3</v>
      </c>
      <c r="E2764" s="2">
        <v>2</v>
      </c>
      <c r="F2764" t="s">
        <v>11</v>
      </c>
      <c r="G2764" s="3">
        <v>6</v>
      </c>
      <c r="H2764" s="1">
        <v>122510.57</v>
      </c>
      <c r="I2764" s="1">
        <v>0</v>
      </c>
      <c r="J2764" s="3" t="str">
        <f t="shared" si="86"/>
        <v>Между 100 000 и 500 000</v>
      </c>
      <c r="K2764" t="str">
        <f t="shared" si="87"/>
        <v>0</v>
      </c>
    </row>
    <row r="2765" spans="1:11" x14ac:dyDescent="0.25">
      <c r="A2765" s="4">
        <v>44621</v>
      </c>
      <c r="B2765" t="s">
        <v>15</v>
      </c>
      <c r="C2765" t="s">
        <v>13</v>
      </c>
      <c r="D2765" s="1">
        <v>4</v>
      </c>
      <c r="E2765" s="2">
        <v>2</v>
      </c>
      <c r="F2765" t="s">
        <v>11</v>
      </c>
      <c r="G2765" s="3">
        <v>6</v>
      </c>
      <c r="H2765" s="1">
        <v>511394.13</v>
      </c>
      <c r="I2765" s="1">
        <v>0</v>
      </c>
      <c r="J2765" s="3" t="str">
        <f t="shared" si="86"/>
        <v>&gt;500 000</v>
      </c>
      <c r="K2765" t="str">
        <f t="shared" si="87"/>
        <v>0</v>
      </c>
    </row>
    <row r="2766" spans="1:11" x14ac:dyDescent="0.25">
      <c r="A2766" s="4">
        <v>44652</v>
      </c>
      <c r="B2766" t="s">
        <v>15</v>
      </c>
      <c r="C2766" t="s">
        <v>10</v>
      </c>
      <c r="D2766" s="1">
        <v>1</v>
      </c>
      <c r="E2766" s="2">
        <v>2</v>
      </c>
      <c r="F2766" t="s">
        <v>12</v>
      </c>
      <c r="G2766" s="3">
        <v>2</v>
      </c>
      <c r="H2766" s="1">
        <v>331846.31</v>
      </c>
      <c r="I2766" s="1">
        <v>0</v>
      </c>
      <c r="J2766" s="3" t="str">
        <f t="shared" si="86"/>
        <v>Между 100 000 и 500 000</v>
      </c>
      <c r="K2766" t="str">
        <f t="shared" si="87"/>
        <v>0</v>
      </c>
    </row>
    <row r="2767" spans="1:11" x14ac:dyDescent="0.25">
      <c r="A2767" s="4">
        <v>44652</v>
      </c>
      <c r="B2767" t="s">
        <v>15</v>
      </c>
      <c r="C2767" t="s">
        <v>10</v>
      </c>
      <c r="D2767" s="1">
        <v>2</v>
      </c>
      <c r="E2767" s="2">
        <v>2</v>
      </c>
      <c r="F2767" t="s">
        <v>12</v>
      </c>
      <c r="G2767" s="3">
        <v>1</v>
      </c>
      <c r="H2767" s="1">
        <v>518487.81</v>
      </c>
      <c r="I2767" s="1">
        <v>0</v>
      </c>
      <c r="J2767" s="3" t="str">
        <f t="shared" si="86"/>
        <v>&gt;500 000</v>
      </c>
      <c r="K2767" t="str">
        <f t="shared" si="87"/>
        <v>0</v>
      </c>
    </row>
    <row r="2768" spans="1:11" x14ac:dyDescent="0.25">
      <c r="A2768" s="4">
        <v>44652</v>
      </c>
      <c r="B2768" t="s">
        <v>15</v>
      </c>
      <c r="C2768" t="s">
        <v>10</v>
      </c>
      <c r="D2768" s="1">
        <v>3</v>
      </c>
      <c r="E2768" s="2">
        <v>2</v>
      </c>
      <c r="F2768" t="s">
        <v>11</v>
      </c>
      <c r="G2768" s="3">
        <v>15</v>
      </c>
      <c r="H2768" s="1">
        <v>2614013.41</v>
      </c>
      <c r="I2768" s="1">
        <v>0</v>
      </c>
      <c r="J2768" s="3" t="str">
        <f t="shared" si="86"/>
        <v>&gt;500 000</v>
      </c>
      <c r="K2768" t="str">
        <f t="shared" si="87"/>
        <v>0</v>
      </c>
    </row>
    <row r="2769" spans="1:11" x14ac:dyDescent="0.25">
      <c r="A2769" s="4">
        <v>44652</v>
      </c>
      <c r="B2769" t="s">
        <v>15</v>
      </c>
      <c r="C2769" t="s">
        <v>13</v>
      </c>
      <c r="D2769" s="1">
        <v>2</v>
      </c>
      <c r="E2769" s="2">
        <v>2</v>
      </c>
      <c r="F2769" t="s">
        <v>11</v>
      </c>
      <c r="G2769" s="3">
        <v>3</v>
      </c>
      <c r="H2769" s="1">
        <v>549003.96</v>
      </c>
      <c r="I2769" s="1">
        <v>0</v>
      </c>
      <c r="J2769" s="3" t="str">
        <f t="shared" si="86"/>
        <v>&gt;500 000</v>
      </c>
      <c r="K2769" t="str">
        <f t="shared" si="87"/>
        <v>0</v>
      </c>
    </row>
    <row r="2770" spans="1:11" x14ac:dyDescent="0.25">
      <c r="A2770" s="4">
        <v>44652</v>
      </c>
      <c r="B2770" t="s">
        <v>15</v>
      </c>
      <c r="C2770" t="s">
        <v>13</v>
      </c>
      <c r="D2770" s="1">
        <v>3</v>
      </c>
      <c r="E2770" s="2">
        <v>2</v>
      </c>
      <c r="F2770" t="s">
        <v>11</v>
      </c>
      <c r="G2770" s="3">
        <v>1</v>
      </c>
      <c r="H2770" s="1">
        <v>52554.75</v>
      </c>
      <c r="I2770" s="1">
        <v>0</v>
      </c>
      <c r="J2770" s="3" t="str">
        <f t="shared" si="86"/>
        <v>Между 50 000 и 100 000</v>
      </c>
      <c r="K2770" t="str">
        <f t="shared" si="87"/>
        <v>0</v>
      </c>
    </row>
    <row r="2771" spans="1:11" x14ac:dyDescent="0.25">
      <c r="A2771" s="4">
        <v>44652</v>
      </c>
      <c r="B2771" t="s">
        <v>15</v>
      </c>
      <c r="C2771" t="s">
        <v>13</v>
      </c>
      <c r="D2771" s="1">
        <v>4</v>
      </c>
      <c r="E2771" s="2">
        <v>2</v>
      </c>
      <c r="F2771" t="s">
        <v>11</v>
      </c>
      <c r="G2771" s="3">
        <v>6</v>
      </c>
      <c r="H2771" s="1">
        <v>125395.16</v>
      </c>
      <c r="I2771" s="1">
        <v>0</v>
      </c>
      <c r="J2771" s="3" t="str">
        <f t="shared" si="86"/>
        <v>Между 100 000 и 500 000</v>
      </c>
      <c r="K2771" t="str">
        <f t="shared" si="87"/>
        <v>0</v>
      </c>
    </row>
    <row r="2772" spans="1:11" x14ac:dyDescent="0.25">
      <c r="A2772" s="4">
        <v>44682</v>
      </c>
      <c r="B2772" t="s">
        <v>15</v>
      </c>
      <c r="C2772" t="s">
        <v>10</v>
      </c>
      <c r="D2772" s="1">
        <v>1</v>
      </c>
      <c r="E2772" s="2">
        <v>2</v>
      </c>
      <c r="F2772" t="s">
        <v>12</v>
      </c>
      <c r="G2772" s="3">
        <v>1</v>
      </c>
      <c r="H2772" s="1">
        <v>9748.25</v>
      </c>
      <c r="I2772" s="1">
        <v>0</v>
      </c>
      <c r="J2772" s="3" t="str">
        <f t="shared" si="86"/>
        <v>Между 1000 и 10 000</v>
      </c>
      <c r="K2772" t="str">
        <f t="shared" si="87"/>
        <v>0</v>
      </c>
    </row>
    <row r="2773" spans="1:11" x14ac:dyDescent="0.25">
      <c r="A2773" s="4">
        <v>44682</v>
      </c>
      <c r="B2773" t="s">
        <v>15</v>
      </c>
      <c r="C2773" t="s">
        <v>10</v>
      </c>
      <c r="D2773" s="1">
        <v>2</v>
      </c>
      <c r="E2773" s="2">
        <v>2</v>
      </c>
      <c r="F2773" t="s">
        <v>12</v>
      </c>
      <c r="G2773" s="3">
        <v>1</v>
      </c>
      <c r="H2773" s="1">
        <v>318466.7</v>
      </c>
      <c r="I2773" s="1">
        <v>0</v>
      </c>
      <c r="J2773" s="3" t="str">
        <f t="shared" si="86"/>
        <v>Между 100 000 и 500 000</v>
      </c>
      <c r="K2773" t="str">
        <f t="shared" si="87"/>
        <v>0</v>
      </c>
    </row>
    <row r="2774" spans="1:11" x14ac:dyDescent="0.25">
      <c r="A2774" s="4">
        <v>44682</v>
      </c>
      <c r="B2774" t="s">
        <v>15</v>
      </c>
      <c r="C2774" t="s">
        <v>13</v>
      </c>
      <c r="D2774" s="1">
        <v>3</v>
      </c>
      <c r="E2774" s="2">
        <v>2</v>
      </c>
      <c r="F2774" t="s">
        <v>11</v>
      </c>
      <c r="G2774" s="3">
        <v>3</v>
      </c>
      <c r="H2774" s="1">
        <v>559958.88</v>
      </c>
      <c r="I2774" s="1">
        <v>0</v>
      </c>
      <c r="J2774" s="3" t="str">
        <f t="shared" si="86"/>
        <v>&gt;500 000</v>
      </c>
      <c r="K2774" t="str">
        <f t="shared" si="87"/>
        <v>0</v>
      </c>
    </row>
    <row r="2775" spans="1:11" x14ac:dyDescent="0.25">
      <c r="A2775" s="4">
        <v>44713</v>
      </c>
      <c r="B2775" t="s">
        <v>15</v>
      </c>
      <c r="C2775" t="s">
        <v>10</v>
      </c>
      <c r="D2775" s="1">
        <v>1</v>
      </c>
      <c r="E2775" s="2">
        <v>2</v>
      </c>
      <c r="F2775" t="s">
        <v>12</v>
      </c>
      <c r="G2775" s="3">
        <v>3</v>
      </c>
      <c r="H2775" s="1">
        <v>107738.16</v>
      </c>
      <c r="I2775" s="1">
        <v>0</v>
      </c>
      <c r="J2775" s="3" t="str">
        <f t="shared" si="86"/>
        <v>Между 100 000 и 500 000</v>
      </c>
      <c r="K2775" t="str">
        <f t="shared" si="87"/>
        <v>0</v>
      </c>
    </row>
    <row r="2776" spans="1:11" x14ac:dyDescent="0.25">
      <c r="A2776" s="4">
        <v>44713</v>
      </c>
      <c r="B2776" t="s">
        <v>15</v>
      </c>
      <c r="C2776" t="s">
        <v>10</v>
      </c>
      <c r="D2776" s="1">
        <v>2</v>
      </c>
      <c r="E2776" s="2">
        <v>2</v>
      </c>
      <c r="F2776" t="s">
        <v>12</v>
      </c>
      <c r="G2776" s="3">
        <v>1</v>
      </c>
      <c r="H2776" s="1">
        <v>9843.58</v>
      </c>
      <c r="I2776" s="1">
        <v>0</v>
      </c>
      <c r="J2776" s="3" t="str">
        <f t="shared" si="86"/>
        <v>Между 1000 и 10 000</v>
      </c>
      <c r="K2776" t="str">
        <f t="shared" si="87"/>
        <v>0</v>
      </c>
    </row>
    <row r="2777" spans="1:11" x14ac:dyDescent="0.25">
      <c r="A2777" s="4">
        <v>44713</v>
      </c>
      <c r="B2777" t="s">
        <v>15</v>
      </c>
      <c r="C2777" t="s">
        <v>13</v>
      </c>
      <c r="D2777" s="1">
        <v>4</v>
      </c>
      <c r="E2777" s="2">
        <v>2</v>
      </c>
      <c r="F2777" t="s">
        <v>11</v>
      </c>
      <c r="G2777" s="3">
        <v>3</v>
      </c>
      <c r="H2777" s="1">
        <v>571182.46</v>
      </c>
      <c r="I2777" s="1">
        <v>0</v>
      </c>
      <c r="J2777" s="3" t="str">
        <f t="shared" si="86"/>
        <v>&gt;500 000</v>
      </c>
      <c r="K2777" t="str">
        <f t="shared" si="87"/>
        <v>0</v>
      </c>
    </row>
    <row r="2778" spans="1:11" x14ac:dyDescent="0.25">
      <c r="A2778" s="4">
        <v>44743</v>
      </c>
      <c r="B2778" t="s">
        <v>15</v>
      </c>
      <c r="C2778" t="s">
        <v>10</v>
      </c>
      <c r="D2778" s="1">
        <v>1</v>
      </c>
      <c r="E2778" s="2">
        <v>2</v>
      </c>
      <c r="F2778" t="s">
        <v>12</v>
      </c>
      <c r="G2778" s="3">
        <v>1</v>
      </c>
      <c r="H2778" s="1">
        <v>349760.39</v>
      </c>
      <c r="I2778" s="1">
        <v>0</v>
      </c>
      <c r="J2778" s="3" t="str">
        <f t="shared" si="86"/>
        <v>Между 100 000 и 500 000</v>
      </c>
      <c r="K2778" t="str">
        <f t="shared" si="87"/>
        <v>0</v>
      </c>
    </row>
    <row r="2779" spans="1:11" x14ac:dyDescent="0.25">
      <c r="A2779" s="4">
        <v>44743</v>
      </c>
      <c r="B2779" t="s">
        <v>15</v>
      </c>
      <c r="C2779" t="s">
        <v>10</v>
      </c>
      <c r="D2779" s="1">
        <v>2</v>
      </c>
      <c r="E2779" s="2">
        <v>2</v>
      </c>
      <c r="F2779" t="s">
        <v>12</v>
      </c>
      <c r="G2779" s="3">
        <v>3</v>
      </c>
      <c r="H2779" s="1">
        <v>110081.60000000001</v>
      </c>
      <c r="I2779" s="1">
        <v>0</v>
      </c>
      <c r="J2779" s="3" t="str">
        <f t="shared" si="86"/>
        <v>Между 100 000 и 500 000</v>
      </c>
      <c r="K2779" t="str">
        <f t="shared" si="87"/>
        <v>0</v>
      </c>
    </row>
    <row r="2780" spans="1:11" x14ac:dyDescent="0.25">
      <c r="A2780" s="4">
        <v>44743</v>
      </c>
      <c r="B2780" t="s">
        <v>15</v>
      </c>
      <c r="C2780" t="s">
        <v>10</v>
      </c>
      <c r="D2780" s="1">
        <v>3</v>
      </c>
      <c r="E2780" s="2">
        <v>2</v>
      </c>
      <c r="F2780" t="s">
        <v>12</v>
      </c>
      <c r="G2780" s="3">
        <v>1</v>
      </c>
      <c r="H2780" s="1">
        <v>9951.01</v>
      </c>
      <c r="I2780" s="1">
        <v>0</v>
      </c>
      <c r="J2780" s="3" t="str">
        <f t="shared" si="86"/>
        <v>Между 1000 и 10 000</v>
      </c>
      <c r="K2780" t="str">
        <f t="shared" si="87"/>
        <v>0</v>
      </c>
    </row>
    <row r="2781" spans="1:11" x14ac:dyDescent="0.25">
      <c r="A2781" s="4">
        <v>44743</v>
      </c>
      <c r="B2781" t="s">
        <v>15</v>
      </c>
      <c r="C2781" t="s">
        <v>13</v>
      </c>
      <c r="D2781" s="1">
        <v>1</v>
      </c>
      <c r="E2781" s="2">
        <v>2</v>
      </c>
      <c r="F2781" t="s">
        <v>11</v>
      </c>
      <c r="G2781" s="3">
        <v>1</v>
      </c>
      <c r="H2781" s="1">
        <v>5184.5600000000004</v>
      </c>
      <c r="I2781" s="1">
        <v>0</v>
      </c>
      <c r="J2781" s="3" t="str">
        <f t="shared" si="86"/>
        <v>Между 1000 и 10 000</v>
      </c>
      <c r="K2781" t="str">
        <f t="shared" si="87"/>
        <v>0</v>
      </c>
    </row>
    <row r="2782" spans="1:11" x14ac:dyDescent="0.25">
      <c r="A2782" s="4">
        <v>44743</v>
      </c>
      <c r="B2782" t="s">
        <v>15</v>
      </c>
      <c r="C2782" t="s">
        <v>13</v>
      </c>
      <c r="D2782" s="1">
        <v>2</v>
      </c>
      <c r="E2782" s="2">
        <v>2</v>
      </c>
      <c r="F2782" t="s">
        <v>11</v>
      </c>
      <c r="G2782" s="3">
        <v>3</v>
      </c>
      <c r="H2782" s="1">
        <v>324377.09999999998</v>
      </c>
      <c r="I2782" s="1">
        <v>0</v>
      </c>
      <c r="J2782" s="3" t="str">
        <f t="shared" si="86"/>
        <v>Между 100 000 и 500 000</v>
      </c>
      <c r="K2782" t="str">
        <f t="shared" si="87"/>
        <v>0</v>
      </c>
    </row>
    <row r="2783" spans="1:11" x14ac:dyDescent="0.25">
      <c r="A2783" s="4">
        <v>44743</v>
      </c>
      <c r="B2783" t="s">
        <v>15</v>
      </c>
      <c r="C2783" t="s">
        <v>13</v>
      </c>
      <c r="D2783" s="1">
        <v>4</v>
      </c>
      <c r="E2783" s="2">
        <v>2</v>
      </c>
      <c r="F2783" t="s">
        <v>11</v>
      </c>
      <c r="G2783" s="3">
        <v>6</v>
      </c>
      <c r="H2783" s="1">
        <v>460683.73</v>
      </c>
      <c r="I2783" s="1">
        <v>0</v>
      </c>
      <c r="J2783" s="3" t="str">
        <f t="shared" si="86"/>
        <v>Между 100 000 и 500 000</v>
      </c>
      <c r="K2783" t="str">
        <f t="shared" si="87"/>
        <v>0</v>
      </c>
    </row>
    <row r="2784" spans="1:11" x14ac:dyDescent="0.25">
      <c r="A2784" s="4">
        <v>44774</v>
      </c>
      <c r="B2784" t="s">
        <v>15</v>
      </c>
      <c r="C2784" t="s">
        <v>10</v>
      </c>
      <c r="D2784" s="1">
        <v>1</v>
      </c>
      <c r="E2784" s="2">
        <v>2</v>
      </c>
      <c r="F2784" t="s">
        <v>12</v>
      </c>
      <c r="G2784" s="3">
        <v>2</v>
      </c>
      <c r="H2784" s="1">
        <v>59293.75</v>
      </c>
      <c r="I2784" s="1">
        <v>0</v>
      </c>
      <c r="J2784" s="3" t="str">
        <f t="shared" si="86"/>
        <v>Между 50 000 и 100 000</v>
      </c>
      <c r="K2784" t="str">
        <f t="shared" si="87"/>
        <v>0</v>
      </c>
    </row>
    <row r="2785" spans="1:11" x14ac:dyDescent="0.25">
      <c r="A2785" s="4">
        <v>44774</v>
      </c>
      <c r="B2785" t="s">
        <v>15</v>
      </c>
      <c r="C2785" t="s">
        <v>10</v>
      </c>
      <c r="D2785" s="1">
        <v>2</v>
      </c>
      <c r="E2785" s="2">
        <v>2</v>
      </c>
      <c r="F2785" t="s">
        <v>12</v>
      </c>
      <c r="G2785" s="3">
        <v>1</v>
      </c>
      <c r="H2785" s="1">
        <v>356642.61</v>
      </c>
      <c r="I2785" s="1">
        <v>0</v>
      </c>
      <c r="J2785" s="3" t="str">
        <f t="shared" si="86"/>
        <v>Между 100 000 и 500 000</v>
      </c>
      <c r="K2785" t="str">
        <f t="shared" si="87"/>
        <v>0</v>
      </c>
    </row>
    <row r="2786" spans="1:11" x14ac:dyDescent="0.25">
      <c r="A2786" s="4">
        <v>44774</v>
      </c>
      <c r="B2786" t="s">
        <v>15</v>
      </c>
      <c r="C2786" t="s">
        <v>10</v>
      </c>
      <c r="D2786" s="1">
        <v>3</v>
      </c>
      <c r="E2786" s="2">
        <v>2</v>
      </c>
      <c r="F2786" t="s">
        <v>12</v>
      </c>
      <c r="G2786" s="3">
        <v>3</v>
      </c>
      <c r="H2786" s="1">
        <v>112725.96</v>
      </c>
      <c r="I2786" s="1">
        <v>0</v>
      </c>
      <c r="J2786" s="3" t="str">
        <f t="shared" si="86"/>
        <v>Между 100 000 и 500 000</v>
      </c>
      <c r="K2786" t="str">
        <f t="shared" si="87"/>
        <v>0</v>
      </c>
    </row>
    <row r="2787" spans="1:11" x14ac:dyDescent="0.25">
      <c r="A2787" s="4">
        <v>44774</v>
      </c>
      <c r="B2787" t="s">
        <v>15</v>
      </c>
      <c r="C2787" t="s">
        <v>13</v>
      </c>
      <c r="D2787" s="1">
        <v>2</v>
      </c>
      <c r="E2787" s="2">
        <v>2</v>
      </c>
      <c r="F2787" t="s">
        <v>11</v>
      </c>
      <c r="G2787" s="3">
        <v>1</v>
      </c>
      <c r="H2787" s="1">
        <v>5291.47</v>
      </c>
      <c r="I2787" s="1">
        <v>0</v>
      </c>
      <c r="J2787" s="3" t="str">
        <f t="shared" si="86"/>
        <v>Между 1000 и 10 000</v>
      </c>
      <c r="K2787" t="str">
        <f t="shared" si="87"/>
        <v>0</v>
      </c>
    </row>
    <row r="2788" spans="1:11" x14ac:dyDescent="0.25">
      <c r="A2788" s="4">
        <v>44774</v>
      </c>
      <c r="B2788" t="s">
        <v>15</v>
      </c>
      <c r="C2788" t="s">
        <v>13</v>
      </c>
      <c r="D2788" s="1">
        <v>3</v>
      </c>
      <c r="E2788" s="2">
        <v>2</v>
      </c>
      <c r="F2788" t="s">
        <v>11</v>
      </c>
      <c r="G2788" s="3">
        <v>1</v>
      </c>
      <c r="H2788" s="1">
        <v>99475.93</v>
      </c>
      <c r="I2788" s="1">
        <v>0</v>
      </c>
      <c r="J2788" s="3" t="str">
        <f t="shared" si="86"/>
        <v>Между 50 000 и 100 000</v>
      </c>
      <c r="K2788" t="str">
        <f t="shared" si="87"/>
        <v>0</v>
      </c>
    </row>
    <row r="2789" spans="1:11" x14ac:dyDescent="0.25">
      <c r="A2789" s="4">
        <v>44805</v>
      </c>
      <c r="B2789" t="s">
        <v>15</v>
      </c>
      <c r="C2789" t="s">
        <v>10</v>
      </c>
      <c r="D2789" s="1">
        <v>2</v>
      </c>
      <c r="E2789" s="2">
        <v>2</v>
      </c>
      <c r="F2789" t="s">
        <v>12</v>
      </c>
      <c r="G2789" s="3">
        <v>2</v>
      </c>
      <c r="H2789" s="1">
        <v>60395.55</v>
      </c>
      <c r="I2789" s="1">
        <v>0</v>
      </c>
      <c r="J2789" s="3" t="str">
        <f t="shared" si="86"/>
        <v>Между 50 000 и 100 000</v>
      </c>
      <c r="K2789" t="str">
        <f t="shared" si="87"/>
        <v>0</v>
      </c>
    </row>
    <row r="2790" spans="1:11" x14ac:dyDescent="0.25">
      <c r="A2790" s="4">
        <v>44805</v>
      </c>
      <c r="B2790" t="s">
        <v>15</v>
      </c>
      <c r="C2790" t="s">
        <v>10</v>
      </c>
      <c r="D2790" s="1">
        <v>3</v>
      </c>
      <c r="E2790" s="2">
        <v>2</v>
      </c>
      <c r="F2790" t="s">
        <v>12</v>
      </c>
      <c r="G2790" s="3">
        <v>1</v>
      </c>
      <c r="H2790" s="1">
        <v>363655.38</v>
      </c>
      <c r="I2790" s="1">
        <v>0</v>
      </c>
      <c r="J2790" s="3" t="str">
        <f t="shared" si="86"/>
        <v>Между 100 000 и 500 000</v>
      </c>
      <c r="K2790" t="str">
        <f t="shared" si="87"/>
        <v>0</v>
      </c>
    </row>
    <row r="2791" spans="1:11" x14ac:dyDescent="0.25">
      <c r="A2791" s="4">
        <v>44805</v>
      </c>
      <c r="B2791" t="s">
        <v>15</v>
      </c>
      <c r="C2791" t="s">
        <v>13</v>
      </c>
      <c r="D2791" s="1">
        <v>3</v>
      </c>
      <c r="E2791" s="2">
        <v>2</v>
      </c>
      <c r="F2791" t="s">
        <v>11</v>
      </c>
      <c r="G2791" s="3">
        <v>1</v>
      </c>
      <c r="H2791" s="1">
        <v>5411.17</v>
      </c>
      <c r="I2791" s="1">
        <v>0</v>
      </c>
      <c r="J2791" s="3" t="str">
        <f t="shared" si="86"/>
        <v>Между 1000 и 10 000</v>
      </c>
      <c r="K2791" t="str">
        <f t="shared" si="87"/>
        <v>0</v>
      </c>
    </row>
    <row r="2792" spans="1:11" x14ac:dyDescent="0.25">
      <c r="A2792" s="4">
        <v>44805</v>
      </c>
      <c r="B2792" t="s">
        <v>15</v>
      </c>
      <c r="C2792" t="s">
        <v>13</v>
      </c>
      <c r="D2792" s="1">
        <v>4</v>
      </c>
      <c r="E2792" s="2">
        <v>2</v>
      </c>
      <c r="F2792" t="s">
        <v>11</v>
      </c>
      <c r="G2792" s="3">
        <v>1</v>
      </c>
      <c r="H2792" s="1">
        <v>101932.17</v>
      </c>
      <c r="I2792" s="1">
        <v>0</v>
      </c>
      <c r="J2792" s="3" t="str">
        <f t="shared" si="86"/>
        <v>Между 100 000 и 500 000</v>
      </c>
      <c r="K2792" t="str">
        <f t="shared" si="87"/>
        <v>0</v>
      </c>
    </row>
    <row r="2793" spans="1:11" x14ac:dyDescent="0.25">
      <c r="A2793" s="4">
        <v>44835</v>
      </c>
      <c r="B2793" t="s">
        <v>15</v>
      </c>
      <c r="C2793" t="s">
        <v>10</v>
      </c>
      <c r="D2793" s="1">
        <v>3</v>
      </c>
      <c r="E2793" s="2">
        <v>2</v>
      </c>
      <c r="F2793" t="s">
        <v>12</v>
      </c>
      <c r="G2793" s="3">
        <v>2</v>
      </c>
      <c r="H2793" s="1">
        <v>61600.54</v>
      </c>
      <c r="I2793" s="1">
        <v>0</v>
      </c>
      <c r="J2793" s="3" t="str">
        <f t="shared" si="86"/>
        <v>Между 50 000 и 100 000</v>
      </c>
      <c r="K2793" t="str">
        <f t="shared" si="87"/>
        <v>0</v>
      </c>
    </row>
    <row r="2794" spans="1:11" x14ac:dyDescent="0.25">
      <c r="A2794" s="4">
        <v>44835</v>
      </c>
      <c r="B2794" t="s">
        <v>15</v>
      </c>
      <c r="C2794" t="s">
        <v>13</v>
      </c>
      <c r="D2794" s="1">
        <v>3</v>
      </c>
      <c r="E2794" s="2">
        <v>2</v>
      </c>
      <c r="F2794" t="s">
        <v>11</v>
      </c>
      <c r="G2794" s="3">
        <v>2</v>
      </c>
      <c r="H2794" s="1">
        <v>312362.82</v>
      </c>
      <c r="I2794" s="1">
        <v>0</v>
      </c>
      <c r="J2794" s="3" t="str">
        <f t="shared" si="86"/>
        <v>Между 100 000 и 500 000</v>
      </c>
      <c r="K2794" t="str">
        <f t="shared" si="87"/>
        <v>0</v>
      </c>
    </row>
    <row r="2795" spans="1:11" x14ac:dyDescent="0.25">
      <c r="A2795" s="4">
        <v>44835</v>
      </c>
      <c r="B2795" t="s">
        <v>15</v>
      </c>
      <c r="C2795" t="s">
        <v>13</v>
      </c>
      <c r="D2795" s="1">
        <v>4</v>
      </c>
      <c r="E2795" s="2">
        <v>2</v>
      </c>
      <c r="F2795" t="s">
        <v>11</v>
      </c>
      <c r="G2795" s="3">
        <v>1</v>
      </c>
      <c r="H2795" s="1">
        <v>5530.87</v>
      </c>
      <c r="I2795" s="1">
        <v>0</v>
      </c>
      <c r="J2795" s="3" t="str">
        <f t="shared" si="86"/>
        <v>Между 1000 и 10 000</v>
      </c>
      <c r="K2795" t="str">
        <f t="shared" si="87"/>
        <v>0</v>
      </c>
    </row>
    <row r="2796" spans="1:11" x14ac:dyDescent="0.25">
      <c r="A2796" s="4">
        <v>44866</v>
      </c>
      <c r="B2796" t="s">
        <v>15</v>
      </c>
      <c r="C2796" t="s">
        <v>10</v>
      </c>
      <c r="D2796" s="1">
        <v>1</v>
      </c>
      <c r="E2796" s="2">
        <v>2</v>
      </c>
      <c r="F2796" t="s">
        <v>12</v>
      </c>
      <c r="G2796" s="3">
        <v>2</v>
      </c>
      <c r="H2796" s="1">
        <v>373860.96</v>
      </c>
      <c r="I2796" s="1">
        <v>0</v>
      </c>
      <c r="J2796" s="3" t="str">
        <f t="shared" si="86"/>
        <v>Между 100 000 и 500 000</v>
      </c>
      <c r="K2796" t="str">
        <f t="shared" si="87"/>
        <v>0</v>
      </c>
    </row>
    <row r="2797" spans="1:11" x14ac:dyDescent="0.25">
      <c r="A2797" s="4">
        <v>44866</v>
      </c>
      <c r="B2797" t="s">
        <v>15</v>
      </c>
      <c r="C2797" t="s">
        <v>10</v>
      </c>
      <c r="D2797" s="1">
        <v>2</v>
      </c>
      <c r="E2797" s="2">
        <v>2</v>
      </c>
      <c r="F2797" t="s">
        <v>12</v>
      </c>
      <c r="G2797" s="3">
        <v>3</v>
      </c>
      <c r="H2797" s="1">
        <v>128163.68</v>
      </c>
      <c r="I2797" s="1">
        <v>0</v>
      </c>
      <c r="J2797" s="3" t="str">
        <f t="shared" si="86"/>
        <v>Между 100 000 и 500 000</v>
      </c>
      <c r="K2797" t="str">
        <f t="shared" si="87"/>
        <v>0</v>
      </c>
    </row>
    <row r="2798" spans="1:11" x14ac:dyDescent="0.25">
      <c r="A2798" s="4">
        <v>44866</v>
      </c>
      <c r="B2798" t="s">
        <v>15</v>
      </c>
      <c r="C2798" t="s">
        <v>13</v>
      </c>
      <c r="D2798" s="1">
        <v>1</v>
      </c>
      <c r="E2798" s="2">
        <v>2</v>
      </c>
      <c r="F2798" t="s">
        <v>11</v>
      </c>
      <c r="G2798" s="3">
        <v>2</v>
      </c>
      <c r="H2798" s="1">
        <v>32733.06</v>
      </c>
      <c r="I2798" s="1">
        <v>0</v>
      </c>
      <c r="J2798" s="3" t="str">
        <f t="shared" si="86"/>
        <v>Между 10 000 и 50 000</v>
      </c>
      <c r="K2798" t="str">
        <f t="shared" si="87"/>
        <v>0</v>
      </c>
    </row>
    <row r="2799" spans="1:11" x14ac:dyDescent="0.25">
      <c r="A2799" s="4">
        <v>44866</v>
      </c>
      <c r="B2799" t="s">
        <v>15</v>
      </c>
      <c r="C2799" t="s">
        <v>13</v>
      </c>
      <c r="D2799" s="1">
        <v>3</v>
      </c>
      <c r="E2799" s="2">
        <v>2</v>
      </c>
      <c r="F2799" t="s">
        <v>11</v>
      </c>
      <c r="G2799" s="3">
        <v>2</v>
      </c>
      <c r="H2799" s="1">
        <v>248401.78</v>
      </c>
      <c r="I2799" s="1">
        <v>0</v>
      </c>
      <c r="J2799" s="3" t="str">
        <f t="shared" si="86"/>
        <v>Между 100 000 и 500 000</v>
      </c>
      <c r="K2799" t="str">
        <f t="shared" si="87"/>
        <v>0</v>
      </c>
    </row>
    <row r="2800" spans="1:11" x14ac:dyDescent="0.25">
      <c r="A2800" s="4">
        <v>44866</v>
      </c>
      <c r="B2800" t="s">
        <v>15</v>
      </c>
      <c r="C2800" t="s">
        <v>13</v>
      </c>
      <c r="D2800" s="1">
        <v>4</v>
      </c>
      <c r="E2800" s="2">
        <v>2</v>
      </c>
      <c r="F2800" t="s">
        <v>11</v>
      </c>
      <c r="G2800" s="3">
        <v>1</v>
      </c>
      <c r="H2800" s="1">
        <v>264749.77</v>
      </c>
      <c r="I2800" s="1">
        <v>0</v>
      </c>
      <c r="J2800" s="3" t="str">
        <f t="shared" si="86"/>
        <v>Между 100 000 и 500 000</v>
      </c>
      <c r="K2800" t="str">
        <f t="shared" si="87"/>
        <v>0</v>
      </c>
    </row>
    <row r="2801" spans="1:11" x14ac:dyDescent="0.25">
      <c r="A2801" s="4">
        <v>44896</v>
      </c>
      <c r="B2801" t="s">
        <v>15</v>
      </c>
      <c r="C2801" t="s">
        <v>10</v>
      </c>
      <c r="D2801" s="1">
        <v>1</v>
      </c>
      <c r="E2801" s="2">
        <v>2</v>
      </c>
      <c r="F2801" t="s">
        <v>12</v>
      </c>
      <c r="G2801" s="3">
        <v>2</v>
      </c>
      <c r="H2801" s="1">
        <v>130904.96000000001</v>
      </c>
      <c r="I2801" s="1">
        <v>0</v>
      </c>
      <c r="J2801" s="3" t="str">
        <f t="shared" si="86"/>
        <v>Между 100 000 и 500 000</v>
      </c>
      <c r="K2801" t="str">
        <f t="shared" si="87"/>
        <v>0</v>
      </c>
    </row>
    <row r="2802" spans="1:11" x14ac:dyDescent="0.25">
      <c r="A2802" s="4">
        <v>44896</v>
      </c>
      <c r="B2802" t="s">
        <v>15</v>
      </c>
      <c r="C2802" t="s">
        <v>10</v>
      </c>
      <c r="D2802" s="1">
        <v>2</v>
      </c>
      <c r="E2802" s="2">
        <v>2</v>
      </c>
      <c r="F2802" t="s">
        <v>12</v>
      </c>
      <c r="G2802" s="3">
        <v>1</v>
      </c>
      <c r="H2802" s="1">
        <v>175771.02</v>
      </c>
      <c r="I2802" s="1">
        <v>0</v>
      </c>
      <c r="J2802" s="3" t="str">
        <f t="shared" si="86"/>
        <v>Между 100 000 и 500 000</v>
      </c>
      <c r="K2802" t="str">
        <f t="shared" si="87"/>
        <v>0</v>
      </c>
    </row>
    <row r="2803" spans="1:11" x14ac:dyDescent="0.25">
      <c r="A2803" s="4">
        <v>44896</v>
      </c>
      <c r="B2803" t="s">
        <v>15</v>
      </c>
      <c r="C2803" t="s">
        <v>10</v>
      </c>
      <c r="D2803" s="1">
        <v>3</v>
      </c>
      <c r="E2803" s="2">
        <v>2</v>
      </c>
      <c r="F2803" t="s">
        <v>12</v>
      </c>
      <c r="G2803" s="3">
        <v>3</v>
      </c>
      <c r="H2803" s="1">
        <v>130704.75</v>
      </c>
      <c r="I2803" s="1">
        <v>0</v>
      </c>
      <c r="J2803" s="3" t="str">
        <f t="shared" si="86"/>
        <v>Между 100 000 и 500 000</v>
      </c>
      <c r="K2803" t="str">
        <f t="shared" si="87"/>
        <v>0</v>
      </c>
    </row>
    <row r="2804" spans="1:11" x14ac:dyDescent="0.25">
      <c r="A2804" s="4">
        <v>44896</v>
      </c>
      <c r="B2804" t="s">
        <v>15</v>
      </c>
      <c r="C2804" t="s">
        <v>13</v>
      </c>
      <c r="D2804" s="1">
        <v>1</v>
      </c>
      <c r="E2804" s="2">
        <v>2</v>
      </c>
      <c r="F2804" t="s">
        <v>11</v>
      </c>
      <c r="G2804" s="3">
        <v>1</v>
      </c>
      <c r="H2804" s="1">
        <v>47988.11</v>
      </c>
      <c r="I2804" s="1">
        <v>0</v>
      </c>
      <c r="J2804" s="3" t="str">
        <f t="shared" si="86"/>
        <v>Между 10 000 и 50 000</v>
      </c>
      <c r="K2804" t="str">
        <f t="shared" si="87"/>
        <v>0</v>
      </c>
    </row>
    <row r="2805" spans="1:11" x14ac:dyDescent="0.25">
      <c r="A2805" s="4">
        <v>44896</v>
      </c>
      <c r="B2805" t="s">
        <v>15</v>
      </c>
      <c r="C2805" t="s">
        <v>13</v>
      </c>
      <c r="D2805" s="1">
        <v>2</v>
      </c>
      <c r="E2805" s="2">
        <v>2</v>
      </c>
      <c r="F2805" t="s">
        <v>11</v>
      </c>
      <c r="G2805" s="3">
        <v>2</v>
      </c>
      <c r="H2805" s="1">
        <v>33476.74</v>
      </c>
      <c r="I2805" s="1">
        <v>0</v>
      </c>
      <c r="J2805" s="3" t="str">
        <f t="shared" si="86"/>
        <v>Между 10 000 и 50 000</v>
      </c>
      <c r="K2805" t="str">
        <f t="shared" si="87"/>
        <v>0</v>
      </c>
    </row>
    <row r="2806" spans="1:11" x14ac:dyDescent="0.25">
      <c r="A2806" s="4">
        <v>44896</v>
      </c>
      <c r="B2806" t="s">
        <v>15</v>
      </c>
      <c r="C2806" t="s">
        <v>13</v>
      </c>
      <c r="D2806" s="1">
        <v>3</v>
      </c>
      <c r="E2806" s="2">
        <v>2</v>
      </c>
      <c r="F2806" t="s">
        <v>11</v>
      </c>
      <c r="G2806" s="3">
        <v>2</v>
      </c>
      <c r="H2806" s="1">
        <v>363115.22</v>
      </c>
      <c r="I2806" s="1">
        <v>0</v>
      </c>
      <c r="J2806" s="3" t="str">
        <f t="shared" si="86"/>
        <v>Между 100 000 и 500 000</v>
      </c>
      <c r="K2806" t="str">
        <f t="shared" si="87"/>
        <v>0</v>
      </c>
    </row>
    <row r="2807" spans="1:11" x14ac:dyDescent="0.25">
      <c r="A2807" s="4">
        <v>44896</v>
      </c>
      <c r="B2807" t="s">
        <v>15</v>
      </c>
      <c r="C2807" t="s">
        <v>13</v>
      </c>
      <c r="D2807" s="1">
        <v>4</v>
      </c>
      <c r="E2807" s="2">
        <v>2</v>
      </c>
      <c r="F2807" t="s">
        <v>11</v>
      </c>
      <c r="G2807" s="3">
        <v>2</v>
      </c>
      <c r="H2807" s="1">
        <v>253285.32</v>
      </c>
      <c r="I2807" s="1">
        <v>0</v>
      </c>
      <c r="J2807" s="3" t="str">
        <f t="shared" si="86"/>
        <v>Между 100 000 и 500 000</v>
      </c>
      <c r="K2807" t="str">
        <f t="shared" si="87"/>
        <v>0</v>
      </c>
    </row>
    <row r="2808" spans="1:11" x14ac:dyDescent="0.25">
      <c r="A2808" s="4">
        <v>44927</v>
      </c>
      <c r="B2808" t="s">
        <v>15</v>
      </c>
      <c r="C2808" t="s">
        <v>10</v>
      </c>
      <c r="D2808" s="1">
        <v>1</v>
      </c>
      <c r="E2808" s="2">
        <v>2</v>
      </c>
      <c r="F2808" t="s">
        <v>12</v>
      </c>
      <c r="G2808" s="3">
        <v>3</v>
      </c>
      <c r="H2808" s="1">
        <v>662941.46</v>
      </c>
      <c r="I2808" s="1">
        <v>0</v>
      </c>
      <c r="J2808" s="3" t="str">
        <f t="shared" si="86"/>
        <v>&gt;500 000</v>
      </c>
      <c r="K2808" t="str">
        <f t="shared" si="87"/>
        <v>0</v>
      </c>
    </row>
    <row r="2809" spans="1:11" x14ac:dyDescent="0.25">
      <c r="A2809" s="4">
        <v>44927</v>
      </c>
      <c r="B2809" t="s">
        <v>15</v>
      </c>
      <c r="C2809" t="s">
        <v>10</v>
      </c>
      <c r="D2809" s="1">
        <v>2</v>
      </c>
      <c r="E2809" s="2">
        <v>2</v>
      </c>
      <c r="F2809" t="s">
        <v>12</v>
      </c>
      <c r="G2809" s="3">
        <v>1</v>
      </c>
      <c r="H2809" s="1">
        <v>59831.1</v>
      </c>
      <c r="I2809" s="1">
        <v>0</v>
      </c>
      <c r="J2809" s="3" t="str">
        <f t="shared" si="86"/>
        <v>Между 50 000 и 100 000</v>
      </c>
      <c r="K2809" t="str">
        <f t="shared" si="87"/>
        <v>0</v>
      </c>
    </row>
    <row r="2810" spans="1:11" x14ac:dyDescent="0.25">
      <c r="A2810" s="4">
        <v>44927</v>
      </c>
      <c r="B2810" t="s">
        <v>15</v>
      </c>
      <c r="C2810" t="s">
        <v>10</v>
      </c>
      <c r="D2810" s="1">
        <v>3</v>
      </c>
      <c r="E2810" s="2">
        <v>2</v>
      </c>
      <c r="F2810" t="s">
        <v>12</v>
      </c>
      <c r="G2810" s="3">
        <v>1</v>
      </c>
      <c r="H2810" s="1">
        <v>180150.47</v>
      </c>
      <c r="I2810" s="1">
        <v>0</v>
      </c>
      <c r="J2810" s="3" t="str">
        <f t="shared" si="86"/>
        <v>Между 100 000 и 500 000</v>
      </c>
      <c r="K2810" t="str">
        <f t="shared" si="87"/>
        <v>0</v>
      </c>
    </row>
    <row r="2811" spans="1:11" x14ac:dyDescent="0.25">
      <c r="A2811" s="4">
        <v>44927</v>
      </c>
      <c r="B2811" t="s">
        <v>15</v>
      </c>
      <c r="C2811" t="s">
        <v>13</v>
      </c>
      <c r="D2811" s="1">
        <v>3</v>
      </c>
      <c r="E2811" s="2">
        <v>2</v>
      </c>
      <c r="F2811" t="s">
        <v>11</v>
      </c>
      <c r="G2811" s="3">
        <v>2</v>
      </c>
      <c r="H2811" s="1">
        <v>34398.54</v>
      </c>
      <c r="I2811" s="1">
        <v>0</v>
      </c>
      <c r="J2811" s="3" t="str">
        <f t="shared" si="86"/>
        <v>Между 10 000 и 50 000</v>
      </c>
      <c r="K2811" t="str">
        <f t="shared" si="87"/>
        <v>0</v>
      </c>
    </row>
    <row r="2812" spans="1:11" x14ac:dyDescent="0.25">
      <c r="A2812" s="4">
        <v>44927</v>
      </c>
      <c r="B2812" t="s">
        <v>15</v>
      </c>
      <c r="C2812" t="s">
        <v>13</v>
      </c>
      <c r="D2812" s="1">
        <v>4</v>
      </c>
      <c r="E2812" s="2">
        <v>2</v>
      </c>
      <c r="F2812" t="s">
        <v>11</v>
      </c>
      <c r="G2812" s="3">
        <v>2</v>
      </c>
      <c r="H2812" s="1">
        <v>371065.58</v>
      </c>
      <c r="I2812" s="1">
        <v>0</v>
      </c>
      <c r="J2812" s="3" t="str">
        <f t="shared" si="86"/>
        <v>Между 100 000 и 500 000</v>
      </c>
      <c r="K2812" t="str">
        <f t="shared" si="87"/>
        <v>0</v>
      </c>
    </row>
    <row r="2813" spans="1:11" x14ac:dyDescent="0.25">
      <c r="A2813" s="4">
        <v>44958</v>
      </c>
      <c r="B2813" t="s">
        <v>15</v>
      </c>
      <c r="C2813" t="s">
        <v>10</v>
      </c>
      <c r="D2813" s="1">
        <v>2</v>
      </c>
      <c r="E2813" s="2">
        <v>2</v>
      </c>
      <c r="F2813" t="s">
        <v>12</v>
      </c>
      <c r="G2813" s="3">
        <v>3</v>
      </c>
      <c r="H2813" s="1">
        <v>671800.69</v>
      </c>
      <c r="I2813" s="1">
        <v>0</v>
      </c>
      <c r="J2813" s="3" t="str">
        <f t="shared" si="86"/>
        <v>&gt;500 000</v>
      </c>
      <c r="K2813" t="str">
        <f t="shared" si="87"/>
        <v>0</v>
      </c>
    </row>
    <row r="2814" spans="1:11" x14ac:dyDescent="0.25">
      <c r="A2814" s="4">
        <v>44958</v>
      </c>
      <c r="B2814" t="s">
        <v>15</v>
      </c>
      <c r="C2814" t="s">
        <v>10</v>
      </c>
      <c r="D2814" s="1">
        <v>3</v>
      </c>
      <c r="E2814" s="2">
        <v>2</v>
      </c>
      <c r="F2814" t="s">
        <v>12</v>
      </c>
      <c r="G2814" s="3">
        <v>1</v>
      </c>
      <c r="H2814" s="1">
        <v>60675.14</v>
      </c>
      <c r="I2814" s="1">
        <v>0</v>
      </c>
      <c r="J2814" s="3" t="str">
        <f t="shared" si="86"/>
        <v>Между 50 000 и 100 000</v>
      </c>
      <c r="K2814" t="str">
        <f t="shared" si="87"/>
        <v>0</v>
      </c>
    </row>
    <row r="2815" spans="1:11" x14ac:dyDescent="0.25">
      <c r="A2815" s="4">
        <v>44958</v>
      </c>
      <c r="B2815" t="s">
        <v>15</v>
      </c>
      <c r="C2815" t="s">
        <v>10</v>
      </c>
      <c r="D2815" s="1">
        <v>3</v>
      </c>
      <c r="E2815" s="2">
        <v>2</v>
      </c>
      <c r="F2815" t="s">
        <v>11</v>
      </c>
      <c r="G2815" s="3">
        <v>40</v>
      </c>
      <c r="H2815" s="1">
        <v>15173087.93</v>
      </c>
      <c r="I2815" s="1">
        <v>0</v>
      </c>
      <c r="J2815" s="3" t="str">
        <f t="shared" si="86"/>
        <v>&gt;500 000</v>
      </c>
      <c r="K2815" t="str">
        <f t="shared" si="87"/>
        <v>0</v>
      </c>
    </row>
    <row r="2816" spans="1:11" x14ac:dyDescent="0.25">
      <c r="A2816" s="4">
        <v>44958</v>
      </c>
      <c r="B2816" t="s">
        <v>15</v>
      </c>
      <c r="C2816" t="s">
        <v>13</v>
      </c>
      <c r="D2816" s="1">
        <v>3</v>
      </c>
      <c r="E2816" s="2">
        <v>2</v>
      </c>
      <c r="F2816" t="s">
        <v>11</v>
      </c>
      <c r="G2816" s="3">
        <v>2</v>
      </c>
      <c r="H2816" s="1">
        <v>85700.08</v>
      </c>
      <c r="I2816" s="1">
        <v>0</v>
      </c>
      <c r="J2816" s="3" t="str">
        <f t="shared" si="86"/>
        <v>Между 50 000 и 100 000</v>
      </c>
      <c r="K2816" t="str">
        <f t="shared" si="87"/>
        <v>0</v>
      </c>
    </row>
    <row r="2817" spans="1:11" x14ac:dyDescent="0.25">
      <c r="A2817" s="4">
        <v>44986</v>
      </c>
      <c r="B2817" t="s">
        <v>15</v>
      </c>
      <c r="C2817" t="s">
        <v>10</v>
      </c>
      <c r="D2817" s="1">
        <v>1</v>
      </c>
      <c r="E2817" s="2">
        <v>2</v>
      </c>
      <c r="F2817" t="s">
        <v>12</v>
      </c>
      <c r="G2817" s="3">
        <v>13</v>
      </c>
      <c r="H2817" s="1">
        <v>391329.98</v>
      </c>
      <c r="I2817" s="1">
        <v>0</v>
      </c>
      <c r="J2817" s="3" t="str">
        <f t="shared" si="86"/>
        <v>Между 100 000 и 500 000</v>
      </c>
      <c r="K2817" t="str">
        <f t="shared" si="87"/>
        <v>0</v>
      </c>
    </row>
    <row r="2818" spans="1:11" x14ac:dyDescent="0.25">
      <c r="A2818" s="4">
        <v>44986</v>
      </c>
      <c r="B2818" t="s">
        <v>15</v>
      </c>
      <c r="C2818" t="s">
        <v>10</v>
      </c>
      <c r="D2818" s="1">
        <v>3</v>
      </c>
      <c r="E2818" s="2">
        <v>2</v>
      </c>
      <c r="F2818" t="s">
        <v>12</v>
      </c>
      <c r="G2818" s="3">
        <v>3</v>
      </c>
      <c r="H2818" s="1">
        <v>202728.64</v>
      </c>
      <c r="I2818" s="1">
        <v>0</v>
      </c>
      <c r="J2818" s="3" t="str">
        <f t="shared" si="86"/>
        <v>Между 100 000 и 500 000</v>
      </c>
      <c r="K2818" t="str">
        <f t="shared" si="87"/>
        <v>0</v>
      </c>
    </row>
    <row r="2819" spans="1:11" x14ac:dyDescent="0.25">
      <c r="A2819" s="4">
        <v>44986</v>
      </c>
      <c r="B2819" t="s">
        <v>15</v>
      </c>
      <c r="C2819" t="s">
        <v>13</v>
      </c>
      <c r="D2819" s="1">
        <v>3</v>
      </c>
      <c r="E2819" s="2">
        <v>2</v>
      </c>
      <c r="F2819" t="s">
        <v>11</v>
      </c>
      <c r="G2819" s="3">
        <v>1</v>
      </c>
      <c r="H2819" s="1">
        <v>26373.31</v>
      </c>
      <c r="I2819" s="1">
        <v>0</v>
      </c>
      <c r="J2819" s="3" t="str">
        <f t="shared" si="86"/>
        <v>Между 10 000 и 50 000</v>
      </c>
      <c r="K2819" t="str">
        <f t="shared" si="87"/>
        <v>0</v>
      </c>
    </row>
    <row r="2820" spans="1:11" x14ac:dyDescent="0.25">
      <c r="A2820" s="4">
        <v>45017</v>
      </c>
      <c r="B2820" t="s">
        <v>15</v>
      </c>
      <c r="C2820" t="s">
        <v>10</v>
      </c>
      <c r="D2820" s="1">
        <v>1</v>
      </c>
      <c r="E2820" s="2">
        <v>2</v>
      </c>
      <c r="F2820" t="s">
        <v>12</v>
      </c>
      <c r="G2820" s="3">
        <v>22</v>
      </c>
      <c r="H2820" s="1">
        <v>1361340.79</v>
      </c>
      <c r="I2820" s="1">
        <v>0</v>
      </c>
      <c r="J2820" s="3" t="str">
        <f t="shared" ref="J2820:J2883" si="88">IF(H2820&lt;1000,"&lt;1000",IF(AND(H2820&gt;1000,H2820&lt;10000),"Между 1000 и 10 000",IF(AND(H2820&gt;10000,H2820&lt;50000),"Между 10 000 и 50 000",IF(AND(H2820&gt;50000,H2820&lt;100000),"Между 50 000 и 100 000",IF(AND(H2820&gt;100000,H2820&lt;500000),"Между 100 000 и 500 000","&gt;500 000")))))</f>
        <v>&gt;500 000</v>
      </c>
      <c r="K2820" t="str">
        <f t="shared" ref="K2820:K2883" si="89">IF(I2820=0,"0",IF(I2820&lt;1000,"&lt;1000",IF(AND(I2820&gt;1000,I2820&lt;10000),"Между 1000 и 10 000",IF(AND(I2820&gt;10000,I2820&lt;50000),"Между 10 000 и 50 000",IF(AND(I2820&gt;50000,I2820&lt;100000),"Между 50 000 и 100 000",IF(AND(I2820&gt;100000,I2820&lt;500000),"Между 100 000 и 500 000",IF(AND(I2820&gt;500000,I2820&lt;1000000),"Между 500 000 и 1 000 000","&gt;1 000 000")))))))</f>
        <v>0</v>
      </c>
    </row>
    <row r="2821" spans="1:11" x14ac:dyDescent="0.25">
      <c r="A2821" s="4">
        <v>45017</v>
      </c>
      <c r="B2821" t="s">
        <v>15</v>
      </c>
      <c r="C2821" t="s">
        <v>10</v>
      </c>
      <c r="D2821" s="1">
        <v>2</v>
      </c>
      <c r="E2821" s="2">
        <v>2</v>
      </c>
      <c r="F2821" t="s">
        <v>12</v>
      </c>
      <c r="G2821" s="3">
        <v>13</v>
      </c>
      <c r="H2821" s="1">
        <v>399318.42</v>
      </c>
      <c r="I2821" s="1">
        <v>0</v>
      </c>
      <c r="J2821" s="3" t="str">
        <f t="shared" si="88"/>
        <v>Между 100 000 и 500 000</v>
      </c>
      <c r="K2821" t="str">
        <f t="shared" si="89"/>
        <v>0</v>
      </c>
    </row>
    <row r="2822" spans="1:11" x14ac:dyDescent="0.25">
      <c r="A2822" s="4">
        <v>45017</v>
      </c>
      <c r="B2822" t="s">
        <v>15</v>
      </c>
      <c r="C2822" t="s">
        <v>10</v>
      </c>
      <c r="D2822" s="1">
        <v>3</v>
      </c>
      <c r="E2822" s="2">
        <v>2</v>
      </c>
      <c r="F2822" t="s">
        <v>12</v>
      </c>
      <c r="G2822" s="3">
        <v>3</v>
      </c>
      <c r="H2822" s="1">
        <v>18060.939999999999</v>
      </c>
      <c r="I2822" s="1">
        <v>0</v>
      </c>
      <c r="J2822" s="3" t="str">
        <f t="shared" si="88"/>
        <v>Между 10 000 и 50 000</v>
      </c>
      <c r="K2822" t="str">
        <f t="shared" si="89"/>
        <v>0</v>
      </c>
    </row>
    <row r="2823" spans="1:11" x14ac:dyDescent="0.25">
      <c r="A2823" s="4">
        <v>45017</v>
      </c>
      <c r="B2823" t="s">
        <v>15</v>
      </c>
      <c r="C2823" t="s">
        <v>13</v>
      </c>
      <c r="D2823" s="1">
        <v>1</v>
      </c>
      <c r="E2823" s="2">
        <v>2</v>
      </c>
      <c r="F2823" t="s">
        <v>11</v>
      </c>
      <c r="G2823" s="3">
        <v>2</v>
      </c>
      <c r="H2823" s="1">
        <v>156327.25</v>
      </c>
      <c r="I2823" s="1">
        <v>0</v>
      </c>
      <c r="J2823" s="3" t="str">
        <f t="shared" si="88"/>
        <v>Между 100 000 и 500 000</v>
      </c>
      <c r="K2823" t="str">
        <f t="shared" si="89"/>
        <v>0</v>
      </c>
    </row>
    <row r="2824" spans="1:11" x14ac:dyDescent="0.25">
      <c r="A2824" s="4">
        <v>45017</v>
      </c>
      <c r="B2824" t="s">
        <v>15</v>
      </c>
      <c r="C2824" t="s">
        <v>13</v>
      </c>
      <c r="D2824" s="1">
        <v>4</v>
      </c>
      <c r="E2824" s="2">
        <v>2</v>
      </c>
      <c r="F2824" t="s">
        <v>11</v>
      </c>
      <c r="G2824" s="3">
        <v>1</v>
      </c>
      <c r="H2824" s="1">
        <v>27008.33</v>
      </c>
      <c r="I2824" s="1">
        <v>0</v>
      </c>
      <c r="J2824" s="3" t="str">
        <f t="shared" si="88"/>
        <v>Между 10 000 и 50 000</v>
      </c>
      <c r="K2824" t="str">
        <f t="shared" si="89"/>
        <v>0</v>
      </c>
    </row>
    <row r="2825" spans="1:11" x14ac:dyDescent="0.25">
      <c r="A2825" s="4">
        <v>45047</v>
      </c>
      <c r="B2825" t="s">
        <v>15</v>
      </c>
      <c r="C2825" t="s">
        <v>10</v>
      </c>
      <c r="D2825" s="1">
        <v>2</v>
      </c>
      <c r="E2825" s="2">
        <v>2</v>
      </c>
      <c r="F2825" t="s">
        <v>12</v>
      </c>
      <c r="G2825" s="3">
        <v>21</v>
      </c>
      <c r="H2825" s="1">
        <v>1346101.77</v>
      </c>
      <c r="I2825" s="1">
        <v>0</v>
      </c>
      <c r="J2825" s="3" t="str">
        <f t="shared" si="88"/>
        <v>&gt;500 000</v>
      </c>
      <c r="K2825" t="str">
        <f t="shared" si="89"/>
        <v>0</v>
      </c>
    </row>
    <row r="2826" spans="1:11" x14ac:dyDescent="0.25">
      <c r="A2826" s="4">
        <v>45047</v>
      </c>
      <c r="B2826" t="s">
        <v>15</v>
      </c>
      <c r="C2826" t="s">
        <v>10</v>
      </c>
      <c r="D2826" s="1">
        <v>3</v>
      </c>
      <c r="E2826" s="2">
        <v>2</v>
      </c>
      <c r="F2826" t="s">
        <v>12</v>
      </c>
      <c r="G2826" s="3">
        <v>6</v>
      </c>
      <c r="H2826" s="1">
        <v>99140.24</v>
      </c>
      <c r="I2826" s="1">
        <v>0</v>
      </c>
      <c r="J2826" s="3" t="str">
        <f t="shared" si="88"/>
        <v>Между 50 000 и 100 000</v>
      </c>
      <c r="K2826" t="str">
        <f t="shared" si="89"/>
        <v>0</v>
      </c>
    </row>
    <row r="2827" spans="1:11" x14ac:dyDescent="0.25">
      <c r="A2827" s="4">
        <v>45047</v>
      </c>
      <c r="B2827" t="s">
        <v>15</v>
      </c>
      <c r="C2827" t="s">
        <v>13</v>
      </c>
      <c r="D2827" s="1">
        <v>1</v>
      </c>
      <c r="E2827" s="2">
        <v>2</v>
      </c>
      <c r="F2827" t="s">
        <v>11</v>
      </c>
      <c r="G2827" s="3">
        <v>1</v>
      </c>
      <c r="H2827" s="1">
        <v>57847.61</v>
      </c>
      <c r="I2827" s="1">
        <v>0</v>
      </c>
      <c r="J2827" s="3" t="str">
        <f t="shared" si="88"/>
        <v>Между 50 000 и 100 000</v>
      </c>
      <c r="K2827" t="str">
        <f t="shared" si="89"/>
        <v>0</v>
      </c>
    </row>
    <row r="2828" spans="1:11" x14ac:dyDescent="0.25">
      <c r="A2828" s="4">
        <v>45047</v>
      </c>
      <c r="B2828" t="s">
        <v>15</v>
      </c>
      <c r="C2828" t="s">
        <v>13</v>
      </c>
      <c r="D2828" s="1">
        <v>2</v>
      </c>
      <c r="E2828" s="2">
        <v>2</v>
      </c>
      <c r="F2828" t="s">
        <v>11</v>
      </c>
      <c r="G2828" s="3">
        <v>1</v>
      </c>
      <c r="H2828" s="1">
        <v>135026.51</v>
      </c>
      <c r="I2828" s="1">
        <v>0</v>
      </c>
      <c r="J2828" s="3" t="str">
        <f t="shared" si="88"/>
        <v>Между 100 000 и 500 000</v>
      </c>
      <c r="K2828" t="str">
        <f t="shared" si="89"/>
        <v>0</v>
      </c>
    </row>
    <row r="2829" spans="1:11" x14ac:dyDescent="0.25">
      <c r="A2829" s="4">
        <v>45078</v>
      </c>
      <c r="B2829" t="s">
        <v>15</v>
      </c>
      <c r="C2829" t="s">
        <v>10</v>
      </c>
      <c r="D2829" s="1">
        <v>2</v>
      </c>
      <c r="E2829" s="2">
        <v>2</v>
      </c>
      <c r="F2829" t="s">
        <v>12</v>
      </c>
      <c r="G2829" s="3">
        <v>27</v>
      </c>
      <c r="H2829" s="1">
        <v>2120425.91</v>
      </c>
      <c r="I2829" s="1">
        <v>0</v>
      </c>
      <c r="J2829" s="3" t="str">
        <f t="shared" si="88"/>
        <v>&gt;500 000</v>
      </c>
      <c r="K2829" t="str">
        <f t="shared" si="89"/>
        <v>0</v>
      </c>
    </row>
    <row r="2830" spans="1:11" x14ac:dyDescent="0.25">
      <c r="A2830" s="4">
        <v>45078</v>
      </c>
      <c r="B2830" t="s">
        <v>15</v>
      </c>
      <c r="C2830" t="s">
        <v>10</v>
      </c>
      <c r="D2830" s="1">
        <v>3</v>
      </c>
      <c r="E2830" s="2">
        <v>2</v>
      </c>
      <c r="F2830" t="s">
        <v>12</v>
      </c>
      <c r="G2830" s="3">
        <v>9</v>
      </c>
      <c r="H2830" s="1">
        <v>344629.24</v>
      </c>
      <c r="I2830" s="1">
        <v>0</v>
      </c>
      <c r="J2830" s="3" t="str">
        <f t="shared" si="88"/>
        <v>Между 100 000 и 500 000</v>
      </c>
      <c r="K2830" t="str">
        <f t="shared" si="89"/>
        <v>0</v>
      </c>
    </row>
    <row r="2831" spans="1:11" x14ac:dyDescent="0.25">
      <c r="A2831" s="4">
        <v>45078</v>
      </c>
      <c r="B2831" t="s">
        <v>15</v>
      </c>
      <c r="C2831" t="s">
        <v>13</v>
      </c>
      <c r="D2831" s="1">
        <v>1</v>
      </c>
      <c r="E2831" s="2">
        <v>2</v>
      </c>
      <c r="F2831" t="s">
        <v>11</v>
      </c>
      <c r="G2831" s="3">
        <v>7</v>
      </c>
      <c r="H2831" s="1">
        <v>659899.24</v>
      </c>
      <c r="I2831" s="1">
        <v>0</v>
      </c>
      <c r="J2831" s="3" t="str">
        <f t="shared" si="88"/>
        <v>&gt;500 000</v>
      </c>
      <c r="K2831" t="str">
        <f t="shared" si="89"/>
        <v>0</v>
      </c>
    </row>
    <row r="2832" spans="1:11" x14ac:dyDescent="0.25">
      <c r="A2832" s="4">
        <v>44562</v>
      </c>
      <c r="B2832" t="s">
        <v>15</v>
      </c>
      <c r="C2832" t="s">
        <v>10</v>
      </c>
      <c r="D2832" s="1">
        <v>1</v>
      </c>
      <c r="E2832" s="2">
        <v>3</v>
      </c>
      <c r="F2832" t="s">
        <v>12</v>
      </c>
      <c r="G2832" s="3">
        <v>6</v>
      </c>
      <c r="H2832" s="1">
        <v>1049393.6499999999</v>
      </c>
      <c r="I2832" s="1">
        <v>0</v>
      </c>
      <c r="J2832" s="3" t="str">
        <f t="shared" si="88"/>
        <v>&gt;500 000</v>
      </c>
      <c r="K2832" t="str">
        <f t="shared" si="89"/>
        <v>0</v>
      </c>
    </row>
    <row r="2833" spans="1:11" x14ac:dyDescent="0.25">
      <c r="A2833" s="4">
        <v>44562</v>
      </c>
      <c r="B2833" t="s">
        <v>15</v>
      </c>
      <c r="C2833" t="s">
        <v>10</v>
      </c>
      <c r="D2833" s="1">
        <v>2</v>
      </c>
      <c r="E2833" s="2">
        <v>3</v>
      </c>
      <c r="F2833" t="s">
        <v>12</v>
      </c>
      <c r="G2833" s="3">
        <v>26</v>
      </c>
      <c r="H2833" s="1">
        <v>7444084.8399999999</v>
      </c>
      <c r="I2833" s="1">
        <v>0</v>
      </c>
      <c r="J2833" s="3" t="str">
        <f t="shared" si="88"/>
        <v>&gt;500 000</v>
      </c>
      <c r="K2833" t="str">
        <f t="shared" si="89"/>
        <v>0</v>
      </c>
    </row>
    <row r="2834" spans="1:11" x14ac:dyDescent="0.25">
      <c r="A2834" s="4">
        <v>44593</v>
      </c>
      <c r="B2834" t="s">
        <v>15</v>
      </c>
      <c r="C2834" t="s">
        <v>10</v>
      </c>
      <c r="D2834" s="1">
        <v>1</v>
      </c>
      <c r="E2834" s="2">
        <v>3</v>
      </c>
      <c r="F2834" t="s">
        <v>12</v>
      </c>
      <c r="G2834" s="3">
        <v>5</v>
      </c>
      <c r="H2834" s="1">
        <v>1173094.8500000001</v>
      </c>
      <c r="I2834" s="1">
        <v>0</v>
      </c>
      <c r="J2834" s="3" t="str">
        <f t="shared" si="88"/>
        <v>&gt;500 000</v>
      </c>
      <c r="K2834" t="str">
        <f t="shared" si="89"/>
        <v>0</v>
      </c>
    </row>
    <row r="2835" spans="1:11" x14ac:dyDescent="0.25">
      <c r="A2835" s="4">
        <v>44593</v>
      </c>
      <c r="B2835" t="s">
        <v>15</v>
      </c>
      <c r="C2835" t="s">
        <v>10</v>
      </c>
      <c r="D2835" s="1">
        <v>2</v>
      </c>
      <c r="E2835" s="2">
        <v>3</v>
      </c>
      <c r="F2835" t="s">
        <v>12</v>
      </c>
      <c r="G2835" s="3">
        <v>5</v>
      </c>
      <c r="H2835" s="1">
        <v>849669.11</v>
      </c>
      <c r="I2835" s="1">
        <v>0</v>
      </c>
      <c r="J2835" s="3" t="str">
        <f t="shared" si="88"/>
        <v>&gt;500 000</v>
      </c>
      <c r="K2835" t="str">
        <f t="shared" si="89"/>
        <v>0</v>
      </c>
    </row>
    <row r="2836" spans="1:11" x14ac:dyDescent="0.25">
      <c r="A2836" s="4">
        <v>44593</v>
      </c>
      <c r="B2836" t="s">
        <v>15</v>
      </c>
      <c r="C2836" t="s">
        <v>10</v>
      </c>
      <c r="D2836" s="1">
        <v>3</v>
      </c>
      <c r="E2836" s="2">
        <v>3</v>
      </c>
      <c r="F2836" t="s">
        <v>12</v>
      </c>
      <c r="G2836" s="3">
        <v>9</v>
      </c>
      <c r="H2836" s="1">
        <v>1973605.04</v>
      </c>
      <c r="I2836" s="1">
        <v>0</v>
      </c>
      <c r="J2836" s="3" t="str">
        <f t="shared" si="88"/>
        <v>&gt;500 000</v>
      </c>
      <c r="K2836" t="str">
        <f t="shared" si="89"/>
        <v>0</v>
      </c>
    </row>
    <row r="2837" spans="1:11" x14ac:dyDescent="0.25">
      <c r="A2837" s="4">
        <v>44593</v>
      </c>
      <c r="B2837" t="s">
        <v>15</v>
      </c>
      <c r="C2837" t="s">
        <v>13</v>
      </c>
      <c r="D2837" s="1">
        <v>4</v>
      </c>
      <c r="E2837" s="2">
        <v>3</v>
      </c>
      <c r="F2837" t="s">
        <v>11</v>
      </c>
      <c r="G2837" s="3">
        <v>3</v>
      </c>
      <c r="H2837" s="1">
        <v>242127.01</v>
      </c>
      <c r="I2837" s="1">
        <v>0</v>
      </c>
      <c r="J2837" s="3" t="str">
        <f t="shared" si="88"/>
        <v>Между 100 000 и 500 000</v>
      </c>
      <c r="K2837" t="str">
        <f t="shared" si="89"/>
        <v>0</v>
      </c>
    </row>
    <row r="2838" spans="1:11" x14ac:dyDescent="0.25">
      <c r="A2838" s="4">
        <v>44621</v>
      </c>
      <c r="B2838" t="s">
        <v>15</v>
      </c>
      <c r="C2838" t="s">
        <v>10</v>
      </c>
      <c r="D2838" s="1">
        <v>1</v>
      </c>
      <c r="E2838" s="2">
        <v>3</v>
      </c>
      <c r="F2838" t="s">
        <v>12</v>
      </c>
      <c r="G2838" s="3">
        <v>15</v>
      </c>
      <c r="H2838" s="1">
        <v>4155748.78</v>
      </c>
      <c r="I2838" s="1">
        <v>0</v>
      </c>
      <c r="J2838" s="3" t="str">
        <f t="shared" si="88"/>
        <v>&gt;500 000</v>
      </c>
      <c r="K2838" t="str">
        <f t="shared" si="89"/>
        <v>0</v>
      </c>
    </row>
    <row r="2839" spans="1:11" x14ac:dyDescent="0.25">
      <c r="A2839" s="4">
        <v>44621</v>
      </c>
      <c r="B2839" t="s">
        <v>15</v>
      </c>
      <c r="C2839" t="s">
        <v>10</v>
      </c>
      <c r="D2839" s="1">
        <v>2</v>
      </c>
      <c r="E2839" s="2">
        <v>3</v>
      </c>
      <c r="F2839" t="s">
        <v>12</v>
      </c>
      <c r="G2839" s="3">
        <v>5</v>
      </c>
      <c r="H2839" s="1">
        <v>1192084.81</v>
      </c>
      <c r="I2839" s="1">
        <v>0</v>
      </c>
      <c r="J2839" s="3" t="str">
        <f t="shared" si="88"/>
        <v>&gt;500 000</v>
      </c>
      <c r="K2839" t="str">
        <f t="shared" si="89"/>
        <v>0</v>
      </c>
    </row>
    <row r="2840" spans="1:11" x14ac:dyDescent="0.25">
      <c r="A2840" s="4">
        <v>44621</v>
      </c>
      <c r="B2840" t="s">
        <v>15</v>
      </c>
      <c r="C2840" t="s">
        <v>10</v>
      </c>
      <c r="D2840" s="1">
        <v>3</v>
      </c>
      <c r="E2840" s="2">
        <v>3</v>
      </c>
      <c r="F2840" t="s">
        <v>12</v>
      </c>
      <c r="G2840" s="3">
        <v>4</v>
      </c>
      <c r="H2840" s="1">
        <v>453689.44</v>
      </c>
      <c r="I2840" s="1">
        <v>0</v>
      </c>
      <c r="J2840" s="3" t="str">
        <f t="shared" si="88"/>
        <v>Между 100 000 и 500 000</v>
      </c>
      <c r="K2840" t="str">
        <f t="shared" si="89"/>
        <v>0</v>
      </c>
    </row>
    <row r="2841" spans="1:11" x14ac:dyDescent="0.25">
      <c r="A2841" s="4">
        <v>44621</v>
      </c>
      <c r="B2841" t="s">
        <v>15</v>
      </c>
      <c r="C2841" t="s">
        <v>13</v>
      </c>
      <c r="D2841" s="1">
        <v>1</v>
      </c>
      <c r="E2841" s="2">
        <v>3</v>
      </c>
      <c r="F2841" t="s">
        <v>11</v>
      </c>
      <c r="G2841" s="3">
        <v>5</v>
      </c>
      <c r="H2841" s="1">
        <v>382709.34</v>
      </c>
      <c r="I2841" s="1">
        <v>0</v>
      </c>
      <c r="J2841" s="3" t="str">
        <f t="shared" si="88"/>
        <v>Между 100 000 и 500 000</v>
      </c>
      <c r="K2841" t="str">
        <f t="shared" si="89"/>
        <v>0</v>
      </c>
    </row>
    <row r="2842" spans="1:11" x14ac:dyDescent="0.25">
      <c r="A2842" s="4">
        <v>44652</v>
      </c>
      <c r="B2842" t="s">
        <v>15</v>
      </c>
      <c r="C2842" t="s">
        <v>10</v>
      </c>
      <c r="D2842" s="1">
        <v>1</v>
      </c>
      <c r="E2842" s="2">
        <v>3</v>
      </c>
      <c r="F2842" t="s">
        <v>12</v>
      </c>
      <c r="G2842" s="3">
        <v>14</v>
      </c>
      <c r="H2842" s="1">
        <v>4755517.66</v>
      </c>
      <c r="I2842" s="1">
        <v>0</v>
      </c>
      <c r="J2842" s="3" t="str">
        <f t="shared" si="88"/>
        <v>&gt;500 000</v>
      </c>
      <c r="K2842" t="str">
        <f t="shared" si="89"/>
        <v>0</v>
      </c>
    </row>
    <row r="2843" spans="1:11" x14ac:dyDescent="0.25">
      <c r="A2843" s="4">
        <v>44652</v>
      </c>
      <c r="B2843" t="s">
        <v>15</v>
      </c>
      <c r="C2843" t="s">
        <v>10</v>
      </c>
      <c r="D2843" s="1">
        <v>2</v>
      </c>
      <c r="E2843" s="2">
        <v>3</v>
      </c>
      <c r="F2843" t="s">
        <v>12</v>
      </c>
      <c r="G2843" s="3">
        <v>9</v>
      </c>
      <c r="H2843" s="1">
        <v>2294651.56</v>
      </c>
      <c r="I2843" s="1">
        <v>0</v>
      </c>
      <c r="J2843" s="3" t="str">
        <f t="shared" si="88"/>
        <v>&gt;500 000</v>
      </c>
      <c r="K2843" t="str">
        <f t="shared" si="89"/>
        <v>0</v>
      </c>
    </row>
    <row r="2844" spans="1:11" x14ac:dyDescent="0.25">
      <c r="A2844" s="4">
        <v>44652</v>
      </c>
      <c r="B2844" t="s">
        <v>15</v>
      </c>
      <c r="C2844" t="s">
        <v>10</v>
      </c>
      <c r="D2844" s="1">
        <v>3</v>
      </c>
      <c r="E2844" s="2">
        <v>3</v>
      </c>
      <c r="F2844" t="s">
        <v>12</v>
      </c>
      <c r="G2844" s="3">
        <v>2</v>
      </c>
      <c r="H2844" s="1">
        <v>317041.73</v>
      </c>
      <c r="I2844" s="1">
        <v>0</v>
      </c>
      <c r="J2844" s="3" t="str">
        <f t="shared" si="88"/>
        <v>Между 100 000 и 500 000</v>
      </c>
      <c r="K2844" t="str">
        <f t="shared" si="89"/>
        <v>0</v>
      </c>
    </row>
    <row r="2845" spans="1:11" x14ac:dyDescent="0.25">
      <c r="A2845" s="4">
        <v>44652</v>
      </c>
      <c r="B2845" t="s">
        <v>15</v>
      </c>
      <c r="C2845" t="s">
        <v>13</v>
      </c>
      <c r="D2845" s="1">
        <v>1</v>
      </c>
      <c r="E2845" s="2">
        <v>3</v>
      </c>
      <c r="F2845" t="s">
        <v>11</v>
      </c>
      <c r="G2845" s="3">
        <v>2</v>
      </c>
      <c r="H2845" s="1">
        <v>39848.589999999997</v>
      </c>
      <c r="I2845" s="1">
        <v>0</v>
      </c>
      <c r="J2845" s="3" t="str">
        <f t="shared" si="88"/>
        <v>Между 10 000 и 50 000</v>
      </c>
      <c r="K2845" t="str">
        <f t="shared" si="89"/>
        <v>0</v>
      </c>
    </row>
    <row r="2846" spans="1:11" x14ac:dyDescent="0.25">
      <c r="A2846" s="4">
        <v>44652</v>
      </c>
      <c r="B2846" t="s">
        <v>15</v>
      </c>
      <c r="C2846" t="s">
        <v>13</v>
      </c>
      <c r="D2846" s="1">
        <v>2</v>
      </c>
      <c r="E2846" s="2">
        <v>3</v>
      </c>
      <c r="F2846" t="s">
        <v>12</v>
      </c>
      <c r="G2846" s="3">
        <v>1</v>
      </c>
      <c r="H2846" s="1">
        <v>52571.24</v>
      </c>
      <c r="I2846" s="1">
        <v>0</v>
      </c>
      <c r="J2846" s="3" t="str">
        <f t="shared" si="88"/>
        <v>Между 50 000 и 100 000</v>
      </c>
      <c r="K2846" t="str">
        <f t="shared" si="89"/>
        <v>0</v>
      </c>
    </row>
    <row r="2847" spans="1:11" x14ac:dyDescent="0.25">
      <c r="A2847" s="4">
        <v>44652</v>
      </c>
      <c r="B2847" t="s">
        <v>15</v>
      </c>
      <c r="C2847" t="s">
        <v>13</v>
      </c>
      <c r="D2847" s="1">
        <v>2</v>
      </c>
      <c r="E2847" s="2">
        <v>3</v>
      </c>
      <c r="F2847" t="s">
        <v>11</v>
      </c>
      <c r="G2847" s="3">
        <v>5</v>
      </c>
      <c r="H2847" s="1">
        <v>390006.75</v>
      </c>
      <c r="I2847" s="1">
        <v>0</v>
      </c>
      <c r="J2847" s="3" t="str">
        <f t="shared" si="88"/>
        <v>Между 100 000 и 500 000</v>
      </c>
      <c r="K2847" t="str">
        <f t="shared" si="89"/>
        <v>0</v>
      </c>
    </row>
    <row r="2848" spans="1:11" x14ac:dyDescent="0.25">
      <c r="A2848" s="4">
        <v>44682</v>
      </c>
      <c r="B2848" t="s">
        <v>15</v>
      </c>
      <c r="C2848" t="s">
        <v>10</v>
      </c>
      <c r="D2848" s="1">
        <v>1</v>
      </c>
      <c r="E2848" s="2">
        <v>3</v>
      </c>
      <c r="F2848" t="s">
        <v>12</v>
      </c>
      <c r="G2848" s="3">
        <v>7</v>
      </c>
      <c r="H2848" s="1">
        <v>2213598.23</v>
      </c>
      <c r="I2848" s="1">
        <v>0</v>
      </c>
      <c r="J2848" s="3" t="str">
        <f t="shared" si="88"/>
        <v>&gt;500 000</v>
      </c>
      <c r="K2848" t="str">
        <f t="shared" si="89"/>
        <v>0</v>
      </c>
    </row>
    <row r="2849" spans="1:11" x14ac:dyDescent="0.25">
      <c r="A2849" s="4">
        <v>44682</v>
      </c>
      <c r="B2849" t="s">
        <v>15</v>
      </c>
      <c r="C2849" t="s">
        <v>10</v>
      </c>
      <c r="D2849" s="1">
        <v>2</v>
      </c>
      <c r="E2849" s="2">
        <v>3</v>
      </c>
      <c r="F2849" t="s">
        <v>12</v>
      </c>
      <c r="G2849" s="3">
        <v>7</v>
      </c>
      <c r="H2849" s="1">
        <v>2085036.44</v>
      </c>
      <c r="I2849" s="1">
        <v>0</v>
      </c>
      <c r="J2849" s="3" t="str">
        <f t="shared" si="88"/>
        <v>&gt;500 000</v>
      </c>
      <c r="K2849" t="str">
        <f t="shared" si="89"/>
        <v>0</v>
      </c>
    </row>
    <row r="2850" spans="1:11" x14ac:dyDescent="0.25">
      <c r="A2850" s="4">
        <v>44682</v>
      </c>
      <c r="B2850" t="s">
        <v>15</v>
      </c>
      <c r="C2850" t="s">
        <v>10</v>
      </c>
      <c r="D2850" s="1">
        <v>3</v>
      </c>
      <c r="E2850" s="2">
        <v>3</v>
      </c>
      <c r="F2850" t="s">
        <v>12</v>
      </c>
      <c r="G2850" s="3">
        <v>6</v>
      </c>
      <c r="H2850" s="1">
        <v>1508562.72</v>
      </c>
      <c r="I2850" s="1">
        <v>0</v>
      </c>
      <c r="J2850" s="3" t="str">
        <f t="shared" si="88"/>
        <v>&gt;500 000</v>
      </c>
      <c r="K2850" t="str">
        <f t="shared" si="89"/>
        <v>0</v>
      </c>
    </row>
    <row r="2851" spans="1:11" x14ac:dyDescent="0.25">
      <c r="A2851" s="4">
        <v>44682</v>
      </c>
      <c r="B2851" t="s">
        <v>15</v>
      </c>
      <c r="C2851" t="s">
        <v>13</v>
      </c>
      <c r="D2851" s="1">
        <v>1</v>
      </c>
      <c r="E2851" s="2">
        <v>3</v>
      </c>
      <c r="F2851" t="s">
        <v>11</v>
      </c>
      <c r="G2851" s="3">
        <v>2</v>
      </c>
      <c r="H2851" s="1">
        <v>383777.26</v>
      </c>
      <c r="I2851" s="1">
        <v>0</v>
      </c>
      <c r="J2851" s="3" t="str">
        <f t="shared" si="88"/>
        <v>Между 100 000 и 500 000</v>
      </c>
      <c r="K2851" t="str">
        <f t="shared" si="89"/>
        <v>0</v>
      </c>
    </row>
    <row r="2852" spans="1:11" x14ac:dyDescent="0.25">
      <c r="A2852" s="4">
        <v>44682</v>
      </c>
      <c r="B2852" t="s">
        <v>15</v>
      </c>
      <c r="C2852" t="s">
        <v>13</v>
      </c>
      <c r="D2852" s="1">
        <v>3</v>
      </c>
      <c r="E2852" s="2">
        <v>3</v>
      </c>
      <c r="F2852" t="s">
        <v>12</v>
      </c>
      <c r="G2852" s="3">
        <v>1</v>
      </c>
      <c r="H2852" s="1">
        <v>53395.59</v>
      </c>
      <c r="I2852" s="1">
        <v>0</v>
      </c>
      <c r="J2852" s="3" t="str">
        <f t="shared" si="88"/>
        <v>Между 50 000 и 100 000</v>
      </c>
      <c r="K2852" t="str">
        <f t="shared" si="89"/>
        <v>0</v>
      </c>
    </row>
    <row r="2853" spans="1:11" x14ac:dyDescent="0.25">
      <c r="A2853" s="4">
        <v>44682</v>
      </c>
      <c r="B2853" t="s">
        <v>15</v>
      </c>
      <c r="C2853" t="s">
        <v>13</v>
      </c>
      <c r="D2853" s="1">
        <v>3</v>
      </c>
      <c r="E2853" s="2">
        <v>3</v>
      </c>
      <c r="F2853" t="s">
        <v>11</v>
      </c>
      <c r="G2853" s="3">
        <v>5</v>
      </c>
      <c r="H2853" s="1">
        <v>397776.8</v>
      </c>
      <c r="I2853" s="1">
        <v>0</v>
      </c>
      <c r="J2853" s="3" t="str">
        <f t="shared" si="88"/>
        <v>Между 100 000 и 500 000</v>
      </c>
      <c r="K2853" t="str">
        <f t="shared" si="89"/>
        <v>0</v>
      </c>
    </row>
    <row r="2854" spans="1:11" x14ac:dyDescent="0.25">
      <c r="A2854" s="4">
        <v>44713</v>
      </c>
      <c r="B2854" t="s">
        <v>15</v>
      </c>
      <c r="C2854" t="s">
        <v>10</v>
      </c>
      <c r="D2854" s="1">
        <v>2</v>
      </c>
      <c r="E2854" s="2">
        <v>3</v>
      </c>
      <c r="F2854" t="s">
        <v>12</v>
      </c>
      <c r="G2854" s="3">
        <v>5</v>
      </c>
      <c r="H2854" s="1">
        <v>1525855.09</v>
      </c>
      <c r="I2854" s="1">
        <v>0</v>
      </c>
      <c r="J2854" s="3" t="str">
        <f t="shared" si="88"/>
        <v>&gt;500 000</v>
      </c>
      <c r="K2854" t="str">
        <f t="shared" si="89"/>
        <v>0</v>
      </c>
    </row>
    <row r="2855" spans="1:11" x14ac:dyDescent="0.25">
      <c r="A2855" s="4">
        <v>44713</v>
      </c>
      <c r="B2855" t="s">
        <v>15</v>
      </c>
      <c r="C2855" t="s">
        <v>10</v>
      </c>
      <c r="D2855" s="1">
        <v>3</v>
      </c>
      <c r="E2855" s="2">
        <v>3</v>
      </c>
      <c r="F2855" t="s">
        <v>12</v>
      </c>
      <c r="G2855" s="3">
        <v>4</v>
      </c>
      <c r="H2855" s="1">
        <v>384596.3</v>
      </c>
      <c r="I2855" s="1">
        <v>0</v>
      </c>
      <c r="J2855" s="3" t="str">
        <f t="shared" si="88"/>
        <v>Между 100 000 и 500 000</v>
      </c>
      <c r="K2855" t="str">
        <f t="shared" si="89"/>
        <v>0</v>
      </c>
    </row>
    <row r="2856" spans="1:11" x14ac:dyDescent="0.25">
      <c r="A2856" s="4">
        <v>44713</v>
      </c>
      <c r="B2856" t="s">
        <v>15</v>
      </c>
      <c r="C2856" t="s">
        <v>13</v>
      </c>
      <c r="D2856" s="1">
        <v>1</v>
      </c>
      <c r="E2856" s="2">
        <v>3</v>
      </c>
      <c r="F2856" t="s">
        <v>12</v>
      </c>
      <c r="G2856" s="3">
        <v>1</v>
      </c>
      <c r="H2856" s="1">
        <v>1489.04</v>
      </c>
      <c r="I2856" s="1">
        <v>0</v>
      </c>
      <c r="J2856" s="3" t="str">
        <f t="shared" si="88"/>
        <v>Между 1000 и 10 000</v>
      </c>
      <c r="K2856" t="str">
        <f t="shared" si="89"/>
        <v>0</v>
      </c>
    </row>
    <row r="2857" spans="1:11" x14ac:dyDescent="0.25">
      <c r="A2857" s="4">
        <v>44713</v>
      </c>
      <c r="B2857" t="s">
        <v>15</v>
      </c>
      <c r="C2857" t="s">
        <v>13</v>
      </c>
      <c r="D2857" s="1">
        <v>3</v>
      </c>
      <c r="E2857" s="2">
        <v>3</v>
      </c>
      <c r="F2857" t="s">
        <v>11</v>
      </c>
      <c r="G2857" s="3">
        <v>1</v>
      </c>
      <c r="H2857" s="1">
        <v>28250.94</v>
      </c>
      <c r="I2857" s="1">
        <v>0</v>
      </c>
      <c r="J2857" s="3" t="str">
        <f t="shared" si="88"/>
        <v>Между 10 000 и 50 000</v>
      </c>
      <c r="K2857" t="str">
        <f t="shared" si="89"/>
        <v>0</v>
      </c>
    </row>
    <row r="2858" spans="1:11" x14ac:dyDescent="0.25">
      <c r="A2858" s="4">
        <v>44713</v>
      </c>
      <c r="B2858" t="s">
        <v>15</v>
      </c>
      <c r="C2858" t="s">
        <v>13</v>
      </c>
      <c r="D2858" s="1">
        <v>4</v>
      </c>
      <c r="E2858" s="2">
        <v>3</v>
      </c>
      <c r="F2858" t="s">
        <v>12</v>
      </c>
      <c r="G2858" s="3">
        <v>1</v>
      </c>
      <c r="H2858" s="1">
        <v>54247.69</v>
      </c>
      <c r="I2858" s="1">
        <v>0</v>
      </c>
      <c r="J2858" s="3" t="str">
        <f t="shared" si="88"/>
        <v>Между 50 000 и 100 000</v>
      </c>
      <c r="K2858" t="str">
        <f t="shared" si="89"/>
        <v>0</v>
      </c>
    </row>
    <row r="2859" spans="1:11" x14ac:dyDescent="0.25">
      <c r="A2859" s="4">
        <v>44743</v>
      </c>
      <c r="B2859" t="s">
        <v>15</v>
      </c>
      <c r="C2859" t="s">
        <v>10</v>
      </c>
      <c r="D2859" s="1">
        <v>1</v>
      </c>
      <c r="E2859" s="2">
        <v>3</v>
      </c>
      <c r="F2859" t="s">
        <v>12</v>
      </c>
      <c r="G2859" s="3">
        <v>9</v>
      </c>
      <c r="H2859" s="1">
        <v>2677048.31</v>
      </c>
      <c r="I2859" s="1">
        <v>0</v>
      </c>
      <c r="J2859" s="3" t="str">
        <f t="shared" si="88"/>
        <v>&gt;500 000</v>
      </c>
      <c r="K2859" t="str">
        <f t="shared" si="89"/>
        <v>0</v>
      </c>
    </row>
    <row r="2860" spans="1:11" x14ac:dyDescent="0.25">
      <c r="A2860" s="4">
        <v>44743</v>
      </c>
      <c r="B2860" t="s">
        <v>15</v>
      </c>
      <c r="C2860" t="s">
        <v>10</v>
      </c>
      <c r="D2860" s="1">
        <v>2</v>
      </c>
      <c r="E2860" s="2">
        <v>3</v>
      </c>
      <c r="F2860" t="s">
        <v>12</v>
      </c>
      <c r="G2860" s="3">
        <v>16</v>
      </c>
      <c r="H2860" s="1">
        <v>3147885.96</v>
      </c>
      <c r="I2860" s="1">
        <v>0</v>
      </c>
      <c r="J2860" s="3" t="str">
        <f t="shared" si="88"/>
        <v>&gt;500 000</v>
      </c>
      <c r="K2860" t="str">
        <f t="shared" si="89"/>
        <v>0</v>
      </c>
    </row>
    <row r="2861" spans="1:11" x14ac:dyDescent="0.25">
      <c r="A2861" s="4">
        <v>44743</v>
      </c>
      <c r="B2861" t="s">
        <v>15</v>
      </c>
      <c r="C2861" t="s">
        <v>10</v>
      </c>
      <c r="D2861" s="1">
        <v>3</v>
      </c>
      <c r="E2861" s="2">
        <v>3</v>
      </c>
      <c r="F2861" t="s">
        <v>12</v>
      </c>
      <c r="G2861" s="3">
        <v>3</v>
      </c>
      <c r="H2861" s="1">
        <v>942897.92</v>
      </c>
      <c r="I2861" s="1">
        <v>0</v>
      </c>
      <c r="J2861" s="3" t="str">
        <f t="shared" si="88"/>
        <v>&gt;500 000</v>
      </c>
      <c r="K2861" t="str">
        <f t="shared" si="89"/>
        <v>0</v>
      </c>
    </row>
    <row r="2862" spans="1:11" x14ac:dyDescent="0.25">
      <c r="A2862" s="4">
        <v>44743</v>
      </c>
      <c r="B2862" t="s">
        <v>15</v>
      </c>
      <c r="C2862" t="s">
        <v>13</v>
      </c>
      <c r="D2862" s="1">
        <v>2</v>
      </c>
      <c r="E2862" s="2">
        <v>3</v>
      </c>
      <c r="F2862" t="s">
        <v>12</v>
      </c>
      <c r="G2862" s="3">
        <v>1</v>
      </c>
      <c r="H2862" s="1">
        <v>1530.14</v>
      </c>
      <c r="I2862" s="1">
        <v>0</v>
      </c>
      <c r="J2862" s="3" t="str">
        <f t="shared" si="88"/>
        <v>Между 1000 и 10 000</v>
      </c>
      <c r="K2862" t="str">
        <f t="shared" si="89"/>
        <v>0</v>
      </c>
    </row>
    <row r="2863" spans="1:11" x14ac:dyDescent="0.25">
      <c r="A2863" s="4">
        <v>44743</v>
      </c>
      <c r="B2863" t="s">
        <v>15</v>
      </c>
      <c r="C2863" t="s">
        <v>13</v>
      </c>
      <c r="D2863" s="1">
        <v>2</v>
      </c>
      <c r="E2863" s="2">
        <v>3</v>
      </c>
      <c r="F2863" t="s">
        <v>11</v>
      </c>
      <c r="G2863" s="3">
        <v>4</v>
      </c>
      <c r="H2863" s="1">
        <v>189194.98</v>
      </c>
      <c r="I2863" s="1">
        <v>0</v>
      </c>
      <c r="J2863" s="3" t="str">
        <f t="shared" si="88"/>
        <v>Между 100 000 и 500 000</v>
      </c>
      <c r="K2863" t="str">
        <f t="shared" si="89"/>
        <v>0</v>
      </c>
    </row>
    <row r="2864" spans="1:11" x14ac:dyDescent="0.25">
      <c r="A2864" s="4">
        <v>44743</v>
      </c>
      <c r="B2864" t="s">
        <v>15</v>
      </c>
      <c r="C2864" t="s">
        <v>13</v>
      </c>
      <c r="D2864" s="1">
        <v>4</v>
      </c>
      <c r="E2864" s="2">
        <v>3</v>
      </c>
      <c r="F2864" t="s">
        <v>11</v>
      </c>
      <c r="G2864" s="3">
        <v>1</v>
      </c>
      <c r="H2864" s="1">
        <v>28775.11</v>
      </c>
      <c r="I2864" s="1">
        <v>0</v>
      </c>
      <c r="J2864" s="3" t="str">
        <f t="shared" si="88"/>
        <v>Между 10 000 и 50 000</v>
      </c>
      <c r="K2864" t="str">
        <f t="shared" si="89"/>
        <v>0</v>
      </c>
    </row>
    <row r="2865" spans="1:11" x14ac:dyDescent="0.25">
      <c r="A2865" s="4">
        <v>44774</v>
      </c>
      <c r="B2865" t="s">
        <v>15</v>
      </c>
      <c r="C2865" t="s">
        <v>10</v>
      </c>
      <c r="D2865" s="1">
        <v>1</v>
      </c>
      <c r="E2865" s="2">
        <v>3</v>
      </c>
      <c r="F2865" t="s">
        <v>12</v>
      </c>
      <c r="G2865" s="3">
        <v>10</v>
      </c>
      <c r="H2865" s="1">
        <v>2549443.5299999998</v>
      </c>
      <c r="I2865" s="1">
        <v>0</v>
      </c>
      <c r="J2865" s="3" t="str">
        <f t="shared" si="88"/>
        <v>&gt;500 000</v>
      </c>
      <c r="K2865" t="str">
        <f t="shared" si="89"/>
        <v>0</v>
      </c>
    </row>
    <row r="2866" spans="1:11" x14ac:dyDescent="0.25">
      <c r="A2866" s="4">
        <v>44774</v>
      </c>
      <c r="B2866" t="s">
        <v>15</v>
      </c>
      <c r="C2866" t="s">
        <v>10</v>
      </c>
      <c r="D2866" s="1">
        <v>2</v>
      </c>
      <c r="E2866" s="2">
        <v>3</v>
      </c>
      <c r="F2866" t="s">
        <v>12</v>
      </c>
      <c r="G2866" s="3">
        <v>6</v>
      </c>
      <c r="H2866" s="1">
        <v>1921386.55</v>
      </c>
      <c r="I2866" s="1">
        <v>0</v>
      </c>
      <c r="J2866" s="3" t="str">
        <f t="shared" si="88"/>
        <v>&gt;500 000</v>
      </c>
      <c r="K2866" t="str">
        <f t="shared" si="89"/>
        <v>0</v>
      </c>
    </row>
    <row r="2867" spans="1:11" x14ac:dyDescent="0.25">
      <c r="A2867" s="4">
        <v>44774</v>
      </c>
      <c r="B2867" t="s">
        <v>15</v>
      </c>
      <c r="C2867" t="s">
        <v>10</v>
      </c>
      <c r="D2867" s="1">
        <v>3</v>
      </c>
      <c r="E2867" s="2">
        <v>3</v>
      </c>
      <c r="F2867" t="s">
        <v>12</v>
      </c>
      <c r="G2867" s="3">
        <v>8</v>
      </c>
      <c r="H2867" s="1">
        <v>544420.24</v>
      </c>
      <c r="I2867" s="1">
        <v>0</v>
      </c>
      <c r="J2867" s="3" t="str">
        <f t="shared" si="88"/>
        <v>&gt;500 000</v>
      </c>
      <c r="K2867" t="str">
        <f t="shared" si="89"/>
        <v>0</v>
      </c>
    </row>
    <row r="2868" spans="1:11" x14ac:dyDescent="0.25">
      <c r="A2868" s="4">
        <v>44774</v>
      </c>
      <c r="B2868" t="s">
        <v>15</v>
      </c>
      <c r="C2868" t="s">
        <v>13</v>
      </c>
      <c r="D2868" s="1">
        <v>4</v>
      </c>
      <c r="E2868" s="2">
        <v>3</v>
      </c>
      <c r="F2868" t="s">
        <v>11</v>
      </c>
      <c r="G2868" s="3">
        <v>2</v>
      </c>
      <c r="H2868" s="1">
        <v>362037.74</v>
      </c>
      <c r="I2868" s="1">
        <v>0</v>
      </c>
      <c r="J2868" s="3" t="str">
        <f t="shared" si="88"/>
        <v>Между 100 000 и 500 000</v>
      </c>
      <c r="K2868" t="str">
        <f t="shared" si="89"/>
        <v>0</v>
      </c>
    </row>
    <row r="2869" spans="1:11" x14ac:dyDescent="0.25">
      <c r="A2869" s="4">
        <v>44805</v>
      </c>
      <c r="B2869" t="s">
        <v>15</v>
      </c>
      <c r="C2869" t="s">
        <v>10</v>
      </c>
      <c r="D2869" s="1">
        <v>1</v>
      </c>
      <c r="E2869" s="2">
        <v>3</v>
      </c>
      <c r="F2869" t="s">
        <v>12</v>
      </c>
      <c r="G2869" s="3">
        <v>16</v>
      </c>
      <c r="H2869" s="1">
        <v>4077723.98</v>
      </c>
      <c r="I2869" s="1">
        <v>0</v>
      </c>
      <c r="J2869" s="3" t="str">
        <f t="shared" si="88"/>
        <v>&gt;500 000</v>
      </c>
      <c r="K2869" t="str">
        <f t="shared" si="89"/>
        <v>0</v>
      </c>
    </row>
    <row r="2870" spans="1:11" x14ac:dyDescent="0.25">
      <c r="A2870" s="4">
        <v>44805</v>
      </c>
      <c r="B2870" t="s">
        <v>15</v>
      </c>
      <c r="C2870" t="s">
        <v>10</v>
      </c>
      <c r="D2870" s="1">
        <v>2</v>
      </c>
      <c r="E2870" s="2">
        <v>3</v>
      </c>
      <c r="F2870" t="s">
        <v>12</v>
      </c>
      <c r="G2870" s="3">
        <v>7</v>
      </c>
      <c r="H2870" s="1">
        <v>1884049.84</v>
      </c>
      <c r="I2870" s="1">
        <v>0</v>
      </c>
      <c r="J2870" s="3" t="str">
        <f t="shared" si="88"/>
        <v>&gt;500 000</v>
      </c>
      <c r="K2870" t="str">
        <f t="shared" si="89"/>
        <v>0</v>
      </c>
    </row>
    <row r="2871" spans="1:11" x14ac:dyDescent="0.25">
      <c r="A2871" s="4">
        <v>44805</v>
      </c>
      <c r="B2871" t="s">
        <v>15</v>
      </c>
      <c r="C2871" t="s">
        <v>10</v>
      </c>
      <c r="D2871" s="1">
        <v>3</v>
      </c>
      <c r="E2871" s="2">
        <v>3</v>
      </c>
      <c r="F2871" t="s">
        <v>12</v>
      </c>
      <c r="G2871" s="3">
        <v>1</v>
      </c>
      <c r="H2871" s="1">
        <v>39658.28</v>
      </c>
      <c r="I2871" s="1">
        <v>0</v>
      </c>
      <c r="J2871" s="3" t="str">
        <f t="shared" si="88"/>
        <v>Между 10 000 и 50 000</v>
      </c>
      <c r="K2871" t="str">
        <f t="shared" si="89"/>
        <v>0</v>
      </c>
    </row>
    <row r="2872" spans="1:11" x14ac:dyDescent="0.25">
      <c r="A2872" s="4">
        <v>44805</v>
      </c>
      <c r="B2872" t="s">
        <v>15</v>
      </c>
      <c r="C2872" t="s">
        <v>13</v>
      </c>
      <c r="D2872" s="1">
        <v>1</v>
      </c>
      <c r="E2872" s="2">
        <v>3</v>
      </c>
      <c r="F2872" t="s">
        <v>11</v>
      </c>
      <c r="G2872" s="3">
        <v>4</v>
      </c>
      <c r="H2872" s="1">
        <v>495038.69</v>
      </c>
      <c r="I2872" s="1">
        <v>0</v>
      </c>
      <c r="J2872" s="3" t="str">
        <f t="shared" si="88"/>
        <v>Между 100 000 и 500 000</v>
      </c>
      <c r="K2872" t="str">
        <f t="shared" si="89"/>
        <v>0</v>
      </c>
    </row>
    <row r="2873" spans="1:11" x14ac:dyDescent="0.25">
      <c r="A2873" s="4">
        <v>44805</v>
      </c>
      <c r="B2873" t="s">
        <v>15</v>
      </c>
      <c r="C2873" t="s">
        <v>13</v>
      </c>
      <c r="D2873" s="1">
        <v>2</v>
      </c>
      <c r="E2873" s="2">
        <v>3</v>
      </c>
      <c r="F2873" t="s">
        <v>11</v>
      </c>
      <c r="G2873" s="3">
        <v>3</v>
      </c>
      <c r="H2873" s="1">
        <v>132409.29999999999</v>
      </c>
      <c r="I2873" s="1">
        <v>0</v>
      </c>
      <c r="J2873" s="3" t="str">
        <f t="shared" si="88"/>
        <v>Между 100 000 и 500 000</v>
      </c>
      <c r="K2873" t="str">
        <f t="shared" si="89"/>
        <v>0</v>
      </c>
    </row>
    <row r="2874" spans="1:11" x14ac:dyDescent="0.25">
      <c r="A2874" s="4">
        <v>44805</v>
      </c>
      <c r="B2874" t="s">
        <v>15</v>
      </c>
      <c r="C2874" t="s">
        <v>13</v>
      </c>
      <c r="D2874" s="1">
        <v>3</v>
      </c>
      <c r="E2874" s="2">
        <v>3</v>
      </c>
      <c r="F2874" t="s">
        <v>11</v>
      </c>
      <c r="G2874" s="3">
        <v>1</v>
      </c>
      <c r="H2874" s="1">
        <v>66114.539999999994</v>
      </c>
      <c r="I2874" s="1">
        <v>0</v>
      </c>
      <c r="J2874" s="3" t="str">
        <f t="shared" si="88"/>
        <v>Между 50 000 и 100 000</v>
      </c>
      <c r="K2874" t="str">
        <f t="shared" si="89"/>
        <v>0</v>
      </c>
    </row>
    <row r="2875" spans="1:11" x14ac:dyDescent="0.25">
      <c r="A2875" s="4">
        <v>44835</v>
      </c>
      <c r="B2875" t="s">
        <v>15</v>
      </c>
      <c r="C2875" t="s">
        <v>10</v>
      </c>
      <c r="D2875" s="1">
        <v>1</v>
      </c>
      <c r="E2875" s="2">
        <v>3</v>
      </c>
      <c r="F2875" t="s">
        <v>12</v>
      </c>
      <c r="G2875" s="3">
        <v>38</v>
      </c>
      <c r="H2875" s="1">
        <v>10168130.5</v>
      </c>
      <c r="I2875" s="1">
        <v>0</v>
      </c>
      <c r="J2875" s="3" t="str">
        <f t="shared" si="88"/>
        <v>&gt;500 000</v>
      </c>
      <c r="K2875" t="str">
        <f t="shared" si="89"/>
        <v>0</v>
      </c>
    </row>
    <row r="2876" spans="1:11" x14ac:dyDescent="0.25">
      <c r="A2876" s="4">
        <v>44835</v>
      </c>
      <c r="B2876" t="s">
        <v>15</v>
      </c>
      <c r="C2876" t="s">
        <v>10</v>
      </c>
      <c r="D2876" s="1">
        <v>2</v>
      </c>
      <c r="E2876" s="2">
        <v>3</v>
      </c>
      <c r="F2876" t="s">
        <v>12</v>
      </c>
      <c r="G2876" s="3">
        <v>8</v>
      </c>
      <c r="H2876" s="1">
        <v>2235954.2999999998</v>
      </c>
      <c r="I2876" s="1">
        <v>0</v>
      </c>
      <c r="J2876" s="3" t="str">
        <f t="shared" si="88"/>
        <v>&gt;500 000</v>
      </c>
      <c r="K2876" t="str">
        <f t="shared" si="89"/>
        <v>0</v>
      </c>
    </row>
    <row r="2877" spans="1:11" x14ac:dyDescent="0.25">
      <c r="A2877" s="4">
        <v>44835</v>
      </c>
      <c r="B2877" t="s">
        <v>15</v>
      </c>
      <c r="C2877" t="s">
        <v>10</v>
      </c>
      <c r="D2877" s="1">
        <v>3</v>
      </c>
      <c r="E2877" s="2">
        <v>3</v>
      </c>
      <c r="F2877" t="s">
        <v>12</v>
      </c>
      <c r="G2877" s="3">
        <v>5</v>
      </c>
      <c r="H2877" s="1">
        <v>876672.43</v>
      </c>
      <c r="I2877" s="1">
        <v>0</v>
      </c>
      <c r="J2877" s="3" t="str">
        <f t="shared" si="88"/>
        <v>&gt;500 000</v>
      </c>
      <c r="K2877" t="str">
        <f t="shared" si="89"/>
        <v>0</v>
      </c>
    </row>
    <row r="2878" spans="1:11" x14ac:dyDescent="0.25">
      <c r="A2878" s="4">
        <v>44835</v>
      </c>
      <c r="B2878" t="s">
        <v>15</v>
      </c>
      <c r="C2878" t="s">
        <v>13</v>
      </c>
      <c r="D2878" s="1">
        <v>2</v>
      </c>
      <c r="E2878" s="2">
        <v>3</v>
      </c>
      <c r="F2878" t="s">
        <v>11</v>
      </c>
      <c r="G2878" s="3">
        <v>3</v>
      </c>
      <c r="H2878" s="1">
        <v>384057</v>
      </c>
      <c r="I2878" s="1">
        <v>0</v>
      </c>
      <c r="J2878" s="3" t="str">
        <f t="shared" si="88"/>
        <v>Между 100 000 и 500 000</v>
      </c>
      <c r="K2878" t="str">
        <f t="shared" si="89"/>
        <v>0</v>
      </c>
    </row>
    <row r="2879" spans="1:11" x14ac:dyDescent="0.25">
      <c r="A2879" s="4">
        <v>44866</v>
      </c>
      <c r="B2879" t="s">
        <v>15</v>
      </c>
      <c r="C2879" t="s">
        <v>10</v>
      </c>
      <c r="D2879" s="1">
        <v>2</v>
      </c>
      <c r="E2879" s="2">
        <v>3</v>
      </c>
      <c r="F2879" t="s">
        <v>12</v>
      </c>
      <c r="G2879" s="3">
        <v>29</v>
      </c>
      <c r="H2879" s="1">
        <v>7459050.8700000001</v>
      </c>
      <c r="I2879" s="1">
        <v>0</v>
      </c>
      <c r="J2879" s="3" t="str">
        <f t="shared" si="88"/>
        <v>&gt;500 000</v>
      </c>
      <c r="K2879" t="str">
        <f t="shared" si="89"/>
        <v>0</v>
      </c>
    </row>
    <row r="2880" spans="1:11" x14ac:dyDescent="0.25">
      <c r="A2880" s="4">
        <v>44866</v>
      </c>
      <c r="B2880" t="s">
        <v>15</v>
      </c>
      <c r="C2880" t="s">
        <v>10</v>
      </c>
      <c r="D2880" s="1">
        <v>3</v>
      </c>
      <c r="E2880" s="2">
        <v>3</v>
      </c>
      <c r="F2880" t="s">
        <v>12</v>
      </c>
      <c r="G2880" s="3">
        <v>5</v>
      </c>
      <c r="H2880" s="1">
        <v>1193801.6599999999</v>
      </c>
      <c r="I2880" s="1">
        <v>0</v>
      </c>
      <c r="J2880" s="3" t="str">
        <f t="shared" si="88"/>
        <v>&gt;500 000</v>
      </c>
      <c r="K2880" t="str">
        <f t="shared" si="89"/>
        <v>0</v>
      </c>
    </row>
    <row r="2881" spans="1:11" x14ac:dyDescent="0.25">
      <c r="A2881" s="4">
        <v>44866</v>
      </c>
      <c r="B2881" t="s">
        <v>15</v>
      </c>
      <c r="C2881" t="s">
        <v>13</v>
      </c>
      <c r="D2881" s="1">
        <v>1</v>
      </c>
      <c r="E2881" s="2">
        <v>3</v>
      </c>
      <c r="F2881" t="s">
        <v>12</v>
      </c>
      <c r="G2881" s="3">
        <v>1</v>
      </c>
      <c r="H2881" s="1">
        <v>280560.99</v>
      </c>
      <c r="I2881" s="1">
        <v>0</v>
      </c>
      <c r="J2881" s="3" t="str">
        <f t="shared" si="88"/>
        <v>Между 100 000 и 500 000</v>
      </c>
      <c r="K2881" t="str">
        <f t="shared" si="89"/>
        <v>0</v>
      </c>
    </row>
    <row r="2882" spans="1:11" x14ac:dyDescent="0.25">
      <c r="A2882" s="4">
        <v>44866</v>
      </c>
      <c r="B2882" t="s">
        <v>15</v>
      </c>
      <c r="C2882" t="s">
        <v>13</v>
      </c>
      <c r="D2882" s="1">
        <v>1</v>
      </c>
      <c r="E2882" s="2">
        <v>3</v>
      </c>
      <c r="F2882" t="s">
        <v>11</v>
      </c>
      <c r="G2882" s="3">
        <v>2</v>
      </c>
      <c r="H2882" s="1">
        <v>26138.3</v>
      </c>
      <c r="I2882" s="1">
        <v>0</v>
      </c>
      <c r="J2882" s="3" t="str">
        <f t="shared" si="88"/>
        <v>Между 10 000 и 50 000</v>
      </c>
      <c r="K2882" t="str">
        <f t="shared" si="89"/>
        <v>0</v>
      </c>
    </row>
    <row r="2883" spans="1:11" x14ac:dyDescent="0.25">
      <c r="A2883" s="4">
        <v>44866</v>
      </c>
      <c r="B2883" t="s">
        <v>15</v>
      </c>
      <c r="C2883" t="s">
        <v>13</v>
      </c>
      <c r="D2883" s="1">
        <v>3</v>
      </c>
      <c r="E2883" s="2">
        <v>3</v>
      </c>
      <c r="F2883" t="s">
        <v>11</v>
      </c>
      <c r="G2883" s="3">
        <v>3</v>
      </c>
      <c r="H2883" s="1">
        <v>391024.16</v>
      </c>
      <c r="I2883" s="1">
        <v>0</v>
      </c>
      <c r="J2883" s="3" t="str">
        <f t="shared" si="88"/>
        <v>Между 100 000 и 500 000</v>
      </c>
      <c r="K2883" t="str">
        <f t="shared" si="89"/>
        <v>0</v>
      </c>
    </row>
    <row r="2884" spans="1:11" x14ac:dyDescent="0.25">
      <c r="A2884" s="4">
        <v>44896</v>
      </c>
      <c r="B2884" t="s">
        <v>15</v>
      </c>
      <c r="C2884" t="s">
        <v>10</v>
      </c>
      <c r="D2884" s="1">
        <v>2</v>
      </c>
      <c r="E2884" s="2">
        <v>3</v>
      </c>
      <c r="F2884" t="s">
        <v>12</v>
      </c>
      <c r="G2884" s="3">
        <v>17</v>
      </c>
      <c r="H2884" s="1">
        <v>3916985.62</v>
      </c>
      <c r="I2884" s="1">
        <v>0</v>
      </c>
      <c r="J2884" s="3" t="str">
        <f t="shared" ref="J2884:J2947" si="90">IF(H2884&lt;1000,"&lt;1000",IF(AND(H2884&gt;1000,H2884&lt;10000),"Между 1000 и 10 000",IF(AND(H2884&gt;10000,H2884&lt;50000),"Между 10 000 и 50 000",IF(AND(H2884&gt;50000,H2884&lt;100000),"Между 50 000 и 100 000",IF(AND(H2884&gt;100000,H2884&lt;500000),"Между 100 000 и 500 000","&gt;500 000")))))</f>
        <v>&gt;500 000</v>
      </c>
      <c r="K2884" t="str">
        <f t="shared" ref="K2884:K2947" si="91">IF(I2884=0,"0",IF(I2884&lt;1000,"&lt;1000",IF(AND(I2884&gt;1000,I2884&lt;10000),"Между 1000 и 10 000",IF(AND(I2884&gt;10000,I2884&lt;50000),"Между 10 000 и 50 000",IF(AND(I2884&gt;50000,I2884&lt;100000),"Между 50 000 и 100 000",IF(AND(I2884&gt;100000,I2884&lt;500000),"Между 100 000 и 500 000",IF(AND(I2884&gt;500000,I2884&lt;1000000),"Между 500 000 и 1 000 000","&gt;1 000 000")))))))</f>
        <v>0</v>
      </c>
    </row>
    <row r="2885" spans="1:11" x14ac:dyDescent="0.25">
      <c r="A2885" s="4">
        <v>44896</v>
      </c>
      <c r="B2885" t="s">
        <v>15</v>
      </c>
      <c r="C2885" t="s">
        <v>10</v>
      </c>
      <c r="D2885" s="1">
        <v>3</v>
      </c>
      <c r="E2885" s="2">
        <v>3</v>
      </c>
      <c r="F2885" t="s">
        <v>12</v>
      </c>
      <c r="G2885" s="3">
        <v>17</v>
      </c>
      <c r="H2885" s="1">
        <v>2621776.62</v>
      </c>
      <c r="I2885" s="1">
        <v>0</v>
      </c>
      <c r="J2885" s="3" t="str">
        <f t="shared" si="90"/>
        <v>&gt;500 000</v>
      </c>
      <c r="K2885" t="str">
        <f t="shared" si="91"/>
        <v>0</v>
      </c>
    </row>
    <row r="2886" spans="1:11" x14ac:dyDescent="0.25">
      <c r="A2886" s="4">
        <v>44896</v>
      </c>
      <c r="B2886" t="s">
        <v>15</v>
      </c>
      <c r="C2886" t="s">
        <v>13</v>
      </c>
      <c r="D2886" s="1">
        <v>1</v>
      </c>
      <c r="E2886" s="2">
        <v>3</v>
      </c>
      <c r="F2886" t="s">
        <v>11</v>
      </c>
      <c r="G2886" s="3">
        <v>1</v>
      </c>
      <c r="H2886" s="1">
        <v>1800.24</v>
      </c>
      <c r="I2886" s="1">
        <v>0</v>
      </c>
      <c r="J2886" s="3" t="str">
        <f t="shared" si="90"/>
        <v>Между 1000 и 10 000</v>
      </c>
      <c r="K2886" t="str">
        <f t="shared" si="91"/>
        <v>0</v>
      </c>
    </row>
    <row r="2887" spans="1:11" x14ac:dyDescent="0.25">
      <c r="A2887" s="4">
        <v>44896</v>
      </c>
      <c r="B2887" t="s">
        <v>15</v>
      </c>
      <c r="C2887" t="s">
        <v>13</v>
      </c>
      <c r="D2887" s="1">
        <v>2</v>
      </c>
      <c r="E2887" s="2">
        <v>3</v>
      </c>
      <c r="F2887" t="s">
        <v>12</v>
      </c>
      <c r="G2887" s="3">
        <v>1</v>
      </c>
      <c r="H2887" s="1">
        <v>288078.99</v>
      </c>
      <c r="I2887" s="1">
        <v>0</v>
      </c>
      <c r="J2887" s="3" t="str">
        <f t="shared" si="90"/>
        <v>Между 100 000 и 500 000</v>
      </c>
      <c r="K2887" t="str">
        <f t="shared" si="91"/>
        <v>0</v>
      </c>
    </row>
    <row r="2888" spans="1:11" x14ac:dyDescent="0.25">
      <c r="A2888" s="4">
        <v>44896</v>
      </c>
      <c r="B2888" t="s">
        <v>15</v>
      </c>
      <c r="C2888" t="s">
        <v>13</v>
      </c>
      <c r="D2888" s="1">
        <v>2</v>
      </c>
      <c r="E2888" s="2">
        <v>3</v>
      </c>
      <c r="F2888" t="s">
        <v>11</v>
      </c>
      <c r="G2888" s="3">
        <v>2</v>
      </c>
      <c r="H2888" s="1">
        <v>26753.06</v>
      </c>
      <c r="I2888" s="1">
        <v>0</v>
      </c>
      <c r="J2888" s="3" t="str">
        <f t="shared" si="90"/>
        <v>Между 10 000 и 50 000</v>
      </c>
      <c r="K2888" t="str">
        <f t="shared" si="91"/>
        <v>0</v>
      </c>
    </row>
    <row r="2889" spans="1:11" x14ac:dyDescent="0.25">
      <c r="A2889" s="4">
        <v>44896</v>
      </c>
      <c r="B2889" t="s">
        <v>15</v>
      </c>
      <c r="C2889" t="s">
        <v>13</v>
      </c>
      <c r="D2889" s="1">
        <v>3</v>
      </c>
      <c r="E2889" s="2">
        <v>3</v>
      </c>
      <c r="F2889" t="s">
        <v>11</v>
      </c>
      <c r="G2889" s="3">
        <v>1</v>
      </c>
      <c r="H2889" s="1">
        <v>4886.1099999999997</v>
      </c>
      <c r="I2889" s="1">
        <v>0</v>
      </c>
      <c r="J2889" s="3" t="str">
        <f t="shared" si="90"/>
        <v>Между 1000 и 10 000</v>
      </c>
      <c r="K2889" t="str">
        <f t="shared" si="91"/>
        <v>0</v>
      </c>
    </row>
    <row r="2890" spans="1:11" x14ac:dyDescent="0.25">
      <c r="A2890" s="4">
        <v>44896</v>
      </c>
      <c r="B2890" t="s">
        <v>15</v>
      </c>
      <c r="C2890" t="s">
        <v>13</v>
      </c>
      <c r="D2890" s="1">
        <v>4</v>
      </c>
      <c r="E2890" s="2">
        <v>3</v>
      </c>
      <c r="F2890" t="s">
        <v>11</v>
      </c>
      <c r="G2890" s="3">
        <v>3</v>
      </c>
      <c r="H2890" s="1">
        <v>398004.05</v>
      </c>
      <c r="I2890" s="1">
        <v>0</v>
      </c>
      <c r="J2890" s="3" t="str">
        <f t="shared" si="90"/>
        <v>Между 100 000 и 500 000</v>
      </c>
      <c r="K2890" t="str">
        <f t="shared" si="91"/>
        <v>0</v>
      </c>
    </row>
    <row r="2891" spans="1:11" x14ac:dyDescent="0.25">
      <c r="A2891" s="4">
        <v>44927</v>
      </c>
      <c r="B2891" t="s">
        <v>15</v>
      </c>
      <c r="C2891" t="s">
        <v>10</v>
      </c>
      <c r="D2891" s="1">
        <v>1</v>
      </c>
      <c r="E2891" s="2">
        <v>3</v>
      </c>
      <c r="F2891" t="s">
        <v>12</v>
      </c>
      <c r="G2891" s="3">
        <v>21</v>
      </c>
      <c r="H2891" s="1">
        <v>7222426.5800000001</v>
      </c>
      <c r="I2891" s="1">
        <v>0</v>
      </c>
      <c r="J2891" s="3" t="str">
        <f t="shared" si="90"/>
        <v>&gt;500 000</v>
      </c>
      <c r="K2891" t="str">
        <f t="shared" si="91"/>
        <v>0</v>
      </c>
    </row>
    <row r="2892" spans="1:11" x14ac:dyDescent="0.25">
      <c r="A2892" s="4">
        <v>44927</v>
      </c>
      <c r="B2892" t="s">
        <v>15</v>
      </c>
      <c r="C2892" t="s">
        <v>10</v>
      </c>
      <c r="D2892" s="1">
        <v>3</v>
      </c>
      <c r="E2892" s="2">
        <v>3</v>
      </c>
      <c r="F2892" t="s">
        <v>12</v>
      </c>
      <c r="G2892" s="3">
        <v>9</v>
      </c>
      <c r="H2892" s="1">
        <v>1507105.49</v>
      </c>
      <c r="I2892" s="1">
        <v>0</v>
      </c>
      <c r="J2892" s="3" t="str">
        <f t="shared" si="90"/>
        <v>&gt;500 000</v>
      </c>
      <c r="K2892" t="str">
        <f t="shared" si="91"/>
        <v>0</v>
      </c>
    </row>
    <row r="2893" spans="1:11" x14ac:dyDescent="0.25">
      <c r="A2893" s="4">
        <v>44927</v>
      </c>
      <c r="B2893" t="s">
        <v>15</v>
      </c>
      <c r="C2893" t="s">
        <v>13</v>
      </c>
      <c r="D2893" s="1">
        <v>1</v>
      </c>
      <c r="E2893" s="2">
        <v>3</v>
      </c>
      <c r="F2893" t="s">
        <v>11</v>
      </c>
      <c r="G2893" s="3">
        <v>2</v>
      </c>
      <c r="H2893" s="1">
        <v>161144.91</v>
      </c>
      <c r="I2893" s="1">
        <v>0</v>
      </c>
      <c r="J2893" s="3" t="str">
        <f t="shared" si="90"/>
        <v>Между 100 000 и 500 000</v>
      </c>
      <c r="K2893" t="str">
        <f t="shared" si="91"/>
        <v>0</v>
      </c>
    </row>
    <row r="2894" spans="1:11" x14ac:dyDescent="0.25">
      <c r="A2894" s="4">
        <v>44927</v>
      </c>
      <c r="B2894" t="s">
        <v>15</v>
      </c>
      <c r="C2894" t="s">
        <v>13</v>
      </c>
      <c r="D2894" s="1">
        <v>2</v>
      </c>
      <c r="E2894" s="2">
        <v>3</v>
      </c>
      <c r="F2894" t="s">
        <v>11</v>
      </c>
      <c r="G2894" s="3">
        <v>1</v>
      </c>
      <c r="H2894" s="1">
        <v>1876.64</v>
      </c>
      <c r="I2894" s="1">
        <v>0</v>
      </c>
      <c r="J2894" s="3" t="str">
        <f t="shared" si="90"/>
        <v>Между 1000 и 10 000</v>
      </c>
      <c r="K2894" t="str">
        <f t="shared" si="91"/>
        <v>0</v>
      </c>
    </row>
    <row r="2895" spans="1:11" x14ac:dyDescent="0.25">
      <c r="A2895" s="4">
        <v>44927</v>
      </c>
      <c r="B2895" t="s">
        <v>15</v>
      </c>
      <c r="C2895" t="s">
        <v>13</v>
      </c>
      <c r="D2895" s="1">
        <v>3</v>
      </c>
      <c r="E2895" s="2">
        <v>3</v>
      </c>
      <c r="F2895" t="s">
        <v>11</v>
      </c>
      <c r="G2895" s="3">
        <v>2</v>
      </c>
      <c r="H2895" s="1">
        <v>27518.55</v>
      </c>
      <c r="I2895" s="1">
        <v>0</v>
      </c>
      <c r="J2895" s="3" t="str">
        <f t="shared" si="90"/>
        <v>Между 10 000 и 50 000</v>
      </c>
      <c r="K2895" t="str">
        <f t="shared" si="91"/>
        <v>0</v>
      </c>
    </row>
    <row r="2896" spans="1:11" x14ac:dyDescent="0.25">
      <c r="A2896" s="4">
        <v>44958</v>
      </c>
      <c r="B2896" t="s">
        <v>15</v>
      </c>
      <c r="C2896" t="s">
        <v>10</v>
      </c>
      <c r="D2896" s="1">
        <v>1</v>
      </c>
      <c r="E2896" s="2">
        <v>3</v>
      </c>
      <c r="F2896" t="s">
        <v>12</v>
      </c>
      <c r="G2896" s="3">
        <v>17</v>
      </c>
      <c r="H2896" s="1">
        <v>4212558.21</v>
      </c>
      <c r="I2896" s="1">
        <v>0</v>
      </c>
      <c r="J2896" s="3" t="str">
        <f t="shared" si="90"/>
        <v>&gt;500 000</v>
      </c>
      <c r="K2896" t="str">
        <f t="shared" si="91"/>
        <v>0</v>
      </c>
    </row>
    <row r="2897" spans="1:11" x14ac:dyDescent="0.25">
      <c r="A2897" s="4">
        <v>44958</v>
      </c>
      <c r="B2897" t="s">
        <v>15</v>
      </c>
      <c r="C2897" t="s">
        <v>10</v>
      </c>
      <c r="D2897" s="1">
        <v>2</v>
      </c>
      <c r="E2897" s="2">
        <v>3</v>
      </c>
      <c r="F2897" t="s">
        <v>12</v>
      </c>
      <c r="G2897" s="3">
        <v>20</v>
      </c>
      <c r="H2897" s="1">
        <v>7095457.8200000003</v>
      </c>
      <c r="I2897" s="1">
        <v>0</v>
      </c>
      <c r="J2897" s="3" t="str">
        <f t="shared" si="90"/>
        <v>&gt;500 000</v>
      </c>
      <c r="K2897" t="str">
        <f t="shared" si="91"/>
        <v>0</v>
      </c>
    </row>
    <row r="2898" spans="1:11" x14ac:dyDescent="0.25">
      <c r="A2898" s="4">
        <v>44958</v>
      </c>
      <c r="B2898" t="s">
        <v>15</v>
      </c>
      <c r="C2898" t="s">
        <v>10</v>
      </c>
      <c r="D2898" s="1">
        <v>3</v>
      </c>
      <c r="E2898" s="2">
        <v>3</v>
      </c>
      <c r="F2898" t="s">
        <v>12</v>
      </c>
      <c r="G2898" s="3">
        <v>12</v>
      </c>
      <c r="H2898" s="1">
        <v>2466960.7200000002</v>
      </c>
      <c r="I2898" s="1">
        <v>0</v>
      </c>
      <c r="J2898" s="3" t="str">
        <f t="shared" si="90"/>
        <v>&gt;500 000</v>
      </c>
      <c r="K2898" t="str">
        <f t="shared" si="91"/>
        <v>0</v>
      </c>
    </row>
    <row r="2899" spans="1:11" x14ac:dyDescent="0.25">
      <c r="A2899" s="4">
        <v>44958</v>
      </c>
      <c r="B2899" t="s">
        <v>15</v>
      </c>
      <c r="C2899" t="s">
        <v>13</v>
      </c>
      <c r="D2899" s="1">
        <v>1</v>
      </c>
      <c r="E2899" s="2">
        <v>3</v>
      </c>
      <c r="F2899" t="s">
        <v>12</v>
      </c>
      <c r="G2899" s="3">
        <v>1</v>
      </c>
      <c r="H2899" s="1">
        <v>86601.99</v>
      </c>
      <c r="I2899" s="1">
        <v>0</v>
      </c>
      <c r="J2899" s="3" t="str">
        <f t="shared" si="90"/>
        <v>Между 50 000 и 100 000</v>
      </c>
      <c r="K2899" t="str">
        <f t="shared" si="91"/>
        <v>0</v>
      </c>
    </row>
    <row r="2900" spans="1:11" x14ac:dyDescent="0.25">
      <c r="A2900" s="4">
        <v>44958</v>
      </c>
      <c r="B2900" t="s">
        <v>15</v>
      </c>
      <c r="C2900" t="s">
        <v>13</v>
      </c>
      <c r="D2900" s="1">
        <v>1</v>
      </c>
      <c r="E2900" s="2">
        <v>3</v>
      </c>
      <c r="F2900" t="s">
        <v>11</v>
      </c>
      <c r="G2900" s="3">
        <v>1</v>
      </c>
      <c r="H2900" s="1">
        <v>45030.34</v>
      </c>
      <c r="I2900" s="1">
        <v>0</v>
      </c>
      <c r="J2900" s="3" t="str">
        <f t="shared" si="90"/>
        <v>Между 10 000 и 50 000</v>
      </c>
      <c r="K2900" t="str">
        <f t="shared" si="91"/>
        <v>0</v>
      </c>
    </row>
    <row r="2901" spans="1:11" x14ac:dyDescent="0.25">
      <c r="A2901" s="4">
        <v>44958</v>
      </c>
      <c r="B2901" t="s">
        <v>15</v>
      </c>
      <c r="C2901" t="s">
        <v>13</v>
      </c>
      <c r="D2901" s="1">
        <v>2</v>
      </c>
      <c r="E2901" s="2">
        <v>3</v>
      </c>
      <c r="F2901" t="s">
        <v>11</v>
      </c>
      <c r="G2901" s="3">
        <v>2</v>
      </c>
      <c r="H2901" s="1">
        <v>164179.1</v>
      </c>
      <c r="I2901" s="1">
        <v>0</v>
      </c>
      <c r="J2901" s="3" t="str">
        <f t="shared" si="90"/>
        <v>Между 100 000 и 500 000</v>
      </c>
      <c r="K2901" t="str">
        <f t="shared" si="91"/>
        <v>0</v>
      </c>
    </row>
    <row r="2902" spans="1:11" x14ac:dyDescent="0.25">
      <c r="A2902" s="4">
        <v>44958</v>
      </c>
      <c r="B2902" t="s">
        <v>15</v>
      </c>
      <c r="C2902" t="s">
        <v>13</v>
      </c>
      <c r="D2902" s="1">
        <v>3</v>
      </c>
      <c r="E2902" s="2">
        <v>3</v>
      </c>
      <c r="F2902" t="s">
        <v>11</v>
      </c>
      <c r="G2902" s="3">
        <v>1</v>
      </c>
      <c r="H2902" s="1">
        <v>1916.75</v>
      </c>
      <c r="I2902" s="1">
        <v>0</v>
      </c>
      <c r="J2902" s="3" t="str">
        <f t="shared" si="90"/>
        <v>Между 1000 и 10 000</v>
      </c>
      <c r="K2902" t="str">
        <f t="shared" si="91"/>
        <v>0</v>
      </c>
    </row>
    <row r="2903" spans="1:11" x14ac:dyDescent="0.25">
      <c r="A2903" s="4">
        <v>44958</v>
      </c>
      <c r="B2903" t="s">
        <v>15</v>
      </c>
      <c r="C2903" t="s">
        <v>13</v>
      </c>
      <c r="D2903" s="1">
        <v>4</v>
      </c>
      <c r="E2903" s="2">
        <v>3</v>
      </c>
      <c r="F2903" t="s">
        <v>11</v>
      </c>
      <c r="G2903" s="3">
        <v>2</v>
      </c>
      <c r="H2903" s="1">
        <v>28083.22</v>
      </c>
      <c r="I2903" s="1">
        <v>0</v>
      </c>
      <c r="J2903" s="3" t="str">
        <f t="shared" si="90"/>
        <v>Между 10 000 и 50 000</v>
      </c>
      <c r="K2903" t="str">
        <f t="shared" si="91"/>
        <v>0</v>
      </c>
    </row>
    <row r="2904" spans="1:11" x14ac:dyDescent="0.25">
      <c r="A2904" s="4">
        <v>44986</v>
      </c>
      <c r="B2904" t="s">
        <v>15</v>
      </c>
      <c r="C2904" t="s">
        <v>10</v>
      </c>
      <c r="D2904" s="1">
        <v>1</v>
      </c>
      <c r="E2904" s="2">
        <v>3</v>
      </c>
      <c r="F2904" t="s">
        <v>12</v>
      </c>
      <c r="G2904" s="3">
        <v>12</v>
      </c>
      <c r="H2904" s="1">
        <v>1874996.34</v>
      </c>
      <c r="I2904" s="1">
        <v>0</v>
      </c>
      <c r="J2904" s="3" t="str">
        <f t="shared" si="90"/>
        <v>&gt;500 000</v>
      </c>
      <c r="K2904" t="str">
        <f t="shared" si="91"/>
        <v>0</v>
      </c>
    </row>
    <row r="2905" spans="1:11" x14ac:dyDescent="0.25">
      <c r="A2905" s="4">
        <v>44986</v>
      </c>
      <c r="B2905" t="s">
        <v>15</v>
      </c>
      <c r="C2905" t="s">
        <v>10</v>
      </c>
      <c r="D2905" s="1">
        <v>2</v>
      </c>
      <c r="E2905" s="2">
        <v>3</v>
      </c>
      <c r="F2905" t="s">
        <v>12</v>
      </c>
      <c r="G2905" s="3">
        <v>19</v>
      </c>
      <c r="H2905" s="1">
        <v>5849358.1200000001</v>
      </c>
      <c r="I2905" s="1">
        <v>0</v>
      </c>
      <c r="J2905" s="3" t="str">
        <f t="shared" si="90"/>
        <v>&gt;500 000</v>
      </c>
      <c r="K2905" t="str">
        <f t="shared" si="91"/>
        <v>0</v>
      </c>
    </row>
    <row r="2906" spans="1:11" x14ac:dyDescent="0.25">
      <c r="A2906" s="4">
        <v>44986</v>
      </c>
      <c r="B2906" t="s">
        <v>15</v>
      </c>
      <c r="C2906" t="s">
        <v>10</v>
      </c>
      <c r="D2906" s="1">
        <v>3</v>
      </c>
      <c r="E2906" s="2">
        <v>3</v>
      </c>
      <c r="F2906" t="s">
        <v>12</v>
      </c>
      <c r="G2906" s="3">
        <v>1</v>
      </c>
      <c r="H2906" s="1">
        <v>574543.31999999995</v>
      </c>
      <c r="I2906" s="1">
        <v>0</v>
      </c>
      <c r="J2906" s="3" t="str">
        <f t="shared" si="90"/>
        <v>&gt;500 000</v>
      </c>
      <c r="K2906" t="str">
        <f t="shared" si="91"/>
        <v>0</v>
      </c>
    </row>
    <row r="2907" spans="1:11" x14ac:dyDescent="0.25">
      <c r="A2907" s="4">
        <v>44986</v>
      </c>
      <c r="B2907" t="s">
        <v>15</v>
      </c>
      <c r="C2907" t="s">
        <v>13</v>
      </c>
      <c r="D2907" s="1">
        <v>3</v>
      </c>
      <c r="E2907" s="2">
        <v>3</v>
      </c>
      <c r="F2907" t="s">
        <v>11</v>
      </c>
      <c r="G2907" s="3">
        <v>2</v>
      </c>
      <c r="H2907" s="1">
        <v>50211.86</v>
      </c>
      <c r="I2907" s="1">
        <v>0</v>
      </c>
      <c r="J2907" s="3" t="str">
        <f t="shared" si="90"/>
        <v>Между 50 000 и 100 000</v>
      </c>
      <c r="K2907" t="str">
        <f t="shared" si="91"/>
        <v>0</v>
      </c>
    </row>
    <row r="2908" spans="1:11" x14ac:dyDescent="0.25">
      <c r="A2908" s="4">
        <v>45017</v>
      </c>
      <c r="B2908" t="s">
        <v>15</v>
      </c>
      <c r="C2908" t="s">
        <v>10</v>
      </c>
      <c r="D2908" s="1">
        <v>1</v>
      </c>
      <c r="E2908" s="2">
        <v>3</v>
      </c>
      <c r="F2908" t="s">
        <v>12</v>
      </c>
      <c r="G2908" s="3">
        <v>15</v>
      </c>
      <c r="H2908" s="1">
        <v>1593854.44</v>
      </c>
      <c r="I2908" s="1">
        <v>0</v>
      </c>
      <c r="J2908" s="3" t="str">
        <f t="shared" si="90"/>
        <v>&gt;500 000</v>
      </c>
      <c r="K2908" t="str">
        <f t="shared" si="91"/>
        <v>0</v>
      </c>
    </row>
    <row r="2909" spans="1:11" x14ac:dyDescent="0.25">
      <c r="A2909" s="4">
        <v>45017</v>
      </c>
      <c r="B2909" t="s">
        <v>15</v>
      </c>
      <c r="C2909" t="s">
        <v>10</v>
      </c>
      <c r="D2909" s="1">
        <v>2</v>
      </c>
      <c r="E2909" s="2">
        <v>3</v>
      </c>
      <c r="F2909" t="s">
        <v>12</v>
      </c>
      <c r="G2909" s="3">
        <v>9</v>
      </c>
      <c r="H2909" s="1">
        <v>1052222.8600000001</v>
      </c>
      <c r="I2909" s="1">
        <v>0</v>
      </c>
      <c r="J2909" s="3" t="str">
        <f t="shared" si="90"/>
        <v>&gt;500 000</v>
      </c>
      <c r="K2909" t="str">
        <f t="shared" si="91"/>
        <v>0</v>
      </c>
    </row>
    <row r="2910" spans="1:11" x14ac:dyDescent="0.25">
      <c r="A2910" s="4">
        <v>45017</v>
      </c>
      <c r="B2910" t="s">
        <v>15</v>
      </c>
      <c r="C2910" t="s">
        <v>10</v>
      </c>
      <c r="D2910" s="1">
        <v>3</v>
      </c>
      <c r="E2910" s="2">
        <v>3</v>
      </c>
      <c r="F2910" t="s">
        <v>12</v>
      </c>
      <c r="G2910" s="3">
        <v>7</v>
      </c>
      <c r="H2910" s="1">
        <v>1834394.47</v>
      </c>
      <c r="I2910" s="1">
        <v>0</v>
      </c>
      <c r="J2910" s="3" t="str">
        <f t="shared" si="90"/>
        <v>&gt;500 000</v>
      </c>
      <c r="K2910" t="str">
        <f t="shared" si="91"/>
        <v>0</v>
      </c>
    </row>
    <row r="2911" spans="1:11" x14ac:dyDescent="0.25">
      <c r="A2911" s="4">
        <v>45017</v>
      </c>
      <c r="B2911" t="s">
        <v>15</v>
      </c>
      <c r="C2911" t="s">
        <v>13</v>
      </c>
      <c r="D2911" s="1">
        <v>4</v>
      </c>
      <c r="E2911" s="2">
        <v>3</v>
      </c>
      <c r="F2911" t="s">
        <v>11</v>
      </c>
      <c r="G2911" s="3">
        <v>2</v>
      </c>
      <c r="H2911" s="1">
        <v>51210.29</v>
      </c>
      <c r="I2911" s="1">
        <v>0</v>
      </c>
      <c r="J2911" s="3" t="str">
        <f t="shared" si="90"/>
        <v>Между 50 000 и 100 000</v>
      </c>
      <c r="K2911" t="str">
        <f t="shared" si="91"/>
        <v>0</v>
      </c>
    </row>
    <row r="2912" spans="1:11" x14ac:dyDescent="0.25">
      <c r="A2912" s="4">
        <v>45047</v>
      </c>
      <c r="B2912" t="s">
        <v>15</v>
      </c>
      <c r="C2912" t="s">
        <v>10</v>
      </c>
      <c r="D2912" s="1">
        <v>1</v>
      </c>
      <c r="E2912" s="2">
        <v>3</v>
      </c>
      <c r="F2912" t="s">
        <v>12</v>
      </c>
      <c r="G2912" s="3">
        <v>39</v>
      </c>
      <c r="H2912" s="1">
        <v>9753550.3699999992</v>
      </c>
      <c r="I2912" s="1">
        <v>0</v>
      </c>
      <c r="J2912" s="3" t="str">
        <f t="shared" si="90"/>
        <v>&gt;500 000</v>
      </c>
      <c r="K2912" t="str">
        <f t="shared" si="91"/>
        <v>0</v>
      </c>
    </row>
    <row r="2913" spans="1:11" x14ac:dyDescent="0.25">
      <c r="A2913" s="4">
        <v>45047</v>
      </c>
      <c r="B2913" t="s">
        <v>15</v>
      </c>
      <c r="C2913" t="s">
        <v>10</v>
      </c>
      <c r="D2913" s="1">
        <v>2</v>
      </c>
      <c r="E2913" s="2">
        <v>3</v>
      </c>
      <c r="F2913" t="s">
        <v>12</v>
      </c>
      <c r="G2913" s="3">
        <v>11</v>
      </c>
      <c r="H2913" s="1">
        <v>1423837.97</v>
      </c>
      <c r="I2913" s="1">
        <v>0</v>
      </c>
      <c r="J2913" s="3" t="str">
        <f t="shared" si="90"/>
        <v>&gt;500 000</v>
      </c>
      <c r="K2913" t="str">
        <f t="shared" si="91"/>
        <v>0</v>
      </c>
    </row>
    <row r="2914" spans="1:11" x14ac:dyDescent="0.25">
      <c r="A2914" s="4">
        <v>45047</v>
      </c>
      <c r="B2914" t="s">
        <v>15</v>
      </c>
      <c r="C2914" t="s">
        <v>10</v>
      </c>
      <c r="D2914" s="1">
        <v>3</v>
      </c>
      <c r="E2914" s="2">
        <v>3</v>
      </c>
      <c r="F2914" t="s">
        <v>12</v>
      </c>
      <c r="G2914" s="3">
        <v>2</v>
      </c>
      <c r="H2914" s="1">
        <v>532602.26</v>
      </c>
      <c r="I2914" s="1">
        <v>0</v>
      </c>
      <c r="J2914" s="3" t="str">
        <f t="shared" si="90"/>
        <v>&gt;500 000</v>
      </c>
      <c r="K2914" t="str">
        <f t="shared" si="91"/>
        <v>0</v>
      </c>
    </row>
    <row r="2915" spans="1:11" x14ac:dyDescent="0.25">
      <c r="A2915" s="4">
        <v>45047</v>
      </c>
      <c r="B2915" t="s">
        <v>15</v>
      </c>
      <c r="C2915" t="s">
        <v>13</v>
      </c>
      <c r="D2915" s="1">
        <v>2</v>
      </c>
      <c r="E2915" s="2">
        <v>3</v>
      </c>
      <c r="F2915" t="s">
        <v>11</v>
      </c>
      <c r="G2915" s="3">
        <v>1</v>
      </c>
      <c r="H2915" s="1">
        <v>248814.85</v>
      </c>
      <c r="I2915" s="1">
        <v>0</v>
      </c>
      <c r="J2915" s="3" t="str">
        <f t="shared" si="90"/>
        <v>Между 100 000 и 500 000</v>
      </c>
      <c r="K2915" t="str">
        <f t="shared" si="91"/>
        <v>0</v>
      </c>
    </row>
    <row r="2916" spans="1:11" x14ac:dyDescent="0.25">
      <c r="A2916" s="4">
        <v>45078</v>
      </c>
      <c r="B2916" t="s">
        <v>15</v>
      </c>
      <c r="C2916" t="s">
        <v>10</v>
      </c>
      <c r="D2916" s="1">
        <v>1</v>
      </c>
      <c r="E2916" s="2">
        <v>3</v>
      </c>
      <c r="F2916" t="s">
        <v>12</v>
      </c>
      <c r="G2916" s="3">
        <v>33</v>
      </c>
      <c r="H2916" s="1">
        <v>9241379.4399999995</v>
      </c>
      <c r="I2916" s="1">
        <v>0</v>
      </c>
      <c r="J2916" s="3" t="str">
        <f t="shared" si="90"/>
        <v>&gt;500 000</v>
      </c>
      <c r="K2916" t="str">
        <f t="shared" si="91"/>
        <v>0</v>
      </c>
    </row>
    <row r="2917" spans="1:11" x14ac:dyDescent="0.25">
      <c r="A2917" s="4">
        <v>45078</v>
      </c>
      <c r="B2917" t="s">
        <v>15</v>
      </c>
      <c r="C2917" t="s">
        <v>10</v>
      </c>
      <c r="D2917" s="1">
        <v>2</v>
      </c>
      <c r="E2917" s="2">
        <v>3</v>
      </c>
      <c r="F2917" t="s">
        <v>12</v>
      </c>
      <c r="G2917" s="3">
        <v>24</v>
      </c>
      <c r="H2917" s="1">
        <v>5805877.2999999998</v>
      </c>
      <c r="I2917" s="1">
        <v>0</v>
      </c>
      <c r="J2917" s="3" t="str">
        <f t="shared" si="90"/>
        <v>&gt;500 000</v>
      </c>
      <c r="K2917" t="str">
        <f t="shared" si="91"/>
        <v>0</v>
      </c>
    </row>
    <row r="2918" spans="1:11" x14ac:dyDescent="0.25">
      <c r="A2918" s="4">
        <v>45078</v>
      </c>
      <c r="B2918" t="s">
        <v>15</v>
      </c>
      <c r="C2918" t="s">
        <v>10</v>
      </c>
      <c r="D2918" s="1">
        <v>3</v>
      </c>
      <c r="E2918" s="2">
        <v>3</v>
      </c>
      <c r="F2918" t="s">
        <v>12</v>
      </c>
      <c r="G2918" s="3">
        <v>4</v>
      </c>
      <c r="H2918" s="1">
        <v>146344.82</v>
      </c>
      <c r="I2918" s="1">
        <v>0</v>
      </c>
      <c r="J2918" s="3" t="str">
        <f t="shared" si="90"/>
        <v>Между 100 000 и 500 000</v>
      </c>
      <c r="K2918" t="str">
        <f t="shared" si="91"/>
        <v>0</v>
      </c>
    </row>
    <row r="2919" spans="1:11" x14ac:dyDescent="0.25">
      <c r="A2919" s="4">
        <v>44562</v>
      </c>
      <c r="B2919" t="s">
        <v>15</v>
      </c>
      <c r="C2919" t="s">
        <v>13</v>
      </c>
      <c r="D2919" s="1">
        <v>3</v>
      </c>
      <c r="E2919" s="2">
        <v>4</v>
      </c>
      <c r="F2919" t="s">
        <v>12</v>
      </c>
      <c r="G2919" s="3">
        <v>1</v>
      </c>
      <c r="H2919" s="1">
        <v>14135</v>
      </c>
      <c r="I2919" s="1">
        <v>0</v>
      </c>
      <c r="J2919" s="3" t="str">
        <f t="shared" si="90"/>
        <v>Между 10 000 и 50 000</v>
      </c>
      <c r="K2919" t="str">
        <f t="shared" si="91"/>
        <v>0</v>
      </c>
    </row>
    <row r="2920" spans="1:11" x14ac:dyDescent="0.25">
      <c r="A2920" s="4">
        <v>44562</v>
      </c>
      <c r="B2920" t="s">
        <v>15</v>
      </c>
      <c r="C2920" t="s">
        <v>10</v>
      </c>
      <c r="D2920" s="1">
        <v>3</v>
      </c>
      <c r="E2920" s="2">
        <v>4</v>
      </c>
      <c r="F2920" t="s">
        <v>12</v>
      </c>
      <c r="G2920" s="3">
        <v>94</v>
      </c>
      <c r="H2920" s="1">
        <v>17326958.93</v>
      </c>
      <c r="I2920" s="1">
        <v>0</v>
      </c>
      <c r="J2920" s="3" t="str">
        <f t="shared" si="90"/>
        <v>&gt;500 000</v>
      </c>
      <c r="K2920" t="str">
        <f t="shared" si="91"/>
        <v>0</v>
      </c>
    </row>
    <row r="2921" spans="1:11" x14ac:dyDescent="0.25">
      <c r="A2921" s="4">
        <v>44562</v>
      </c>
      <c r="B2921" t="s">
        <v>15</v>
      </c>
      <c r="C2921" t="s">
        <v>13</v>
      </c>
      <c r="D2921" s="1">
        <v>1</v>
      </c>
      <c r="E2921" s="2">
        <v>4</v>
      </c>
      <c r="F2921" t="s">
        <v>11</v>
      </c>
      <c r="G2921" s="3">
        <v>3</v>
      </c>
      <c r="H2921" s="1">
        <v>267324.31</v>
      </c>
      <c r="I2921" s="1">
        <v>0</v>
      </c>
      <c r="J2921" s="3" t="str">
        <f t="shared" si="90"/>
        <v>Между 100 000 и 500 000</v>
      </c>
      <c r="K2921" t="str">
        <f t="shared" si="91"/>
        <v>0</v>
      </c>
    </row>
    <row r="2922" spans="1:11" x14ac:dyDescent="0.25">
      <c r="A2922" s="4">
        <v>44562</v>
      </c>
      <c r="B2922" t="s">
        <v>15</v>
      </c>
      <c r="C2922" t="s">
        <v>13</v>
      </c>
      <c r="D2922" s="1">
        <v>2</v>
      </c>
      <c r="E2922" s="2">
        <v>4</v>
      </c>
      <c r="F2922" t="s">
        <v>11</v>
      </c>
      <c r="G2922" s="3">
        <v>3</v>
      </c>
      <c r="H2922" s="1">
        <v>147510.01999999999</v>
      </c>
      <c r="I2922" s="1">
        <v>0</v>
      </c>
      <c r="J2922" s="3" t="str">
        <f t="shared" si="90"/>
        <v>Между 100 000 и 500 000</v>
      </c>
      <c r="K2922" t="str">
        <f t="shared" si="91"/>
        <v>0</v>
      </c>
    </row>
    <row r="2923" spans="1:11" x14ac:dyDescent="0.25">
      <c r="A2923" s="4">
        <v>44562</v>
      </c>
      <c r="B2923" t="s">
        <v>15</v>
      </c>
      <c r="C2923" t="s">
        <v>13</v>
      </c>
      <c r="D2923" s="1">
        <v>3</v>
      </c>
      <c r="E2923" s="2">
        <v>4</v>
      </c>
      <c r="F2923" t="s">
        <v>11</v>
      </c>
      <c r="G2923" s="3">
        <v>4</v>
      </c>
      <c r="H2923" s="1">
        <v>76244.91</v>
      </c>
      <c r="I2923" s="1">
        <v>0</v>
      </c>
      <c r="J2923" s="3" t="str">
        <f t="shared" si="90"/>
        <v>Между 50 000 и 100 000</v>
      </c>
      <c r="K2923" t="str">
        <f t="shared" si="91"/>
        <v>0</v>
      </c>
    </row>
    <row r="2924" spans="1:11" x14ac:dyDescent="0.25">
      <c r="A2924" s="4">
        <v>44562</v>
      </c>
      <c r="B2924" t="s">
        <v>15</v>
      </c>
      <c r="C2924" t="s">
        <v>13</v>
      </c>
      <c r="D2924" s="1">
        <v>4</v>
      </c>
      <c r="E2924" s="2">
        <v>4</v>
      </c>
      <c r="F2924" t="s">
        <v>11</v>
      </c>
      <c r="G2924" s="3">
        <v>2</v>
      </c>
      <c r="H2924" s="1">
        <v>167918</v>
      </c>
      <c r="I2924" s="1">
        <v>0</v>
      </c>
      <c r="J2924" s="3" t="str">
        <f t="shared" si="90"/>
        <v>Между 100 000 и 500 000</v>
      </c>
      <c r="K2924" t="str">
        <f t="shared" si="91"/>
        <v>0</v>
      </c>
    </row>
    <row r="2925" spans="1:11" x14ac:dyDescent="0.25">
      <c r="A2925" s="4">
        <v>44593</v>
      </c>
      <c r="B2925" t="s">
        <v>15</v>
      </c>
      <c r="C2925" t="s">
        <v>10</v>
      </c>
      <c r="D2925" s="1">
        <v>1</v>
      </c>
      <c r="E2925" s="2">
        <v>4</v>
      </c>
      <c r="F2925" t="s">
        <v>12</v>
      </c>
      <c r="G2925" s="3">
        <v>13</v>
      </c>
      <c r="H2925" s="1">
        <v>3113239.56</v>
      </c>
      <c r="I2925" s="1">
        <v>0</v>
      </c>
      <c r="J2925" s="3" t="str">
        <f t="shared" si="90"/>
        <v>&gt;500 000</v>
      </c>
      <c r="K2925" t="str">
        <f t="shared" si="91"/>
        <v>0</v>
      </c>
    </row>
    <row r="2926" spans="1:11" x14ac:dyDescent="0.25">
      <c r="A2926" s="4">
        <v>44593</v>
      </c>
      <c r="B2926" t="s">
        <v>15</v>
      </c>
      <c r="C2926" t="s">
        <v>10</v>
      </c>
      <c r="D2926" s="1">
        <v>2</v>
      </c>
      <c r="E2926" s="2">
        <v>4</v>
      </c>
      <c r="F2926" t="s">
        <v>12</v>
      </c>
      <c r="G2926" s="3">
        <v>19</v>
      </c>
      <c r="H2926" s="1">
        <v>4133945.82</v>
      </c>
      <c r="I2926" s="1">
        <v>0</v>
      </c>
      <c r="J2926" s="3" t="str">
        <f t="shared" si="90"/>
        <v>&gt;500 000</v>
      </c>
      <c r="K2926" t="str">
        <f t="shared" si="91"/>
        <v>0</v>
      </c>
    </row>
    <row r="2927" spans="1:11" x14ac:dyDescent="0.25">
      <c r="A2927" s="4">
        <v>44593</v>
      </c>
      <c r="B2927" t="s">
        <v>15</v>
      </c>
      <c r="C2927" t="s">
        <v>13</v>
      </c>
      <c r="D2927" s="1">
        <v>1</v>
      </c>
      <c r="E2927" s="2">
        <v>4</v>
      </c>
      <c r="F2927" t="s">
        <v>12</v>
      </c>
      <c r="G2927" s="3">
        <v>1</v>
      </c>
      <c r="H2927" s="1">
        <v>7296.76</v>
      </c>
      <c r="I2927" s="1">
        <v>0</v>
      </c>
      <c r="J2927" s="3" t="str">
        <f t="shared" si="90"/>
        <v>Между 1000 и 10 000</v>
      </c>
      <c r="K2927" t="str">
        <f t="shared" si="91"/>
        <v>0</v>
      </c>
    </row>
    <row r="2928" spans="1:11" x14ac:dyDescent="0.25">
      <c r="A2928" s="4">
        <v>44593</v>
      </c>
      <c r="B2928" t="s">
        <v>15</v>
      </c>
      <c r="C2928" t="s">
        <v>13</v>
      </c>
      <c r="D2928" s="1">
        <v>1</v>
      </c>
      <c r="E2928" s="2">
        <v>4</v>
      </c>
      <c r="F2928" t="s">
        <v>11</v>
      </c>
      <c r="G2928" s="3">
        <v>3</v>
      </c>
      <c r="H2928" s="1">
        <v>430186.93</v>
      </c>
      <c r="I2928" s="1">
        <v>0</v>
      </c>
      <c r="J2928" s="3" t="str">
        <f t="shared" si="90"/>
        <v>Между 100 000 и 500 000</v>
      </c>
      <c r="K2928" t="str">
        <f t="shared" si="91"/>
        <v>0</v>
      </c>
    </row>
    <row r="2929" spans="1:11" x14ac:dyDescent="0.25">
      <c r="A2929" s="4">
        <v>44593</v>
      </c>
      <c r="B2929" t="s">
        <v>15</v>
      </c>
      <c r="C2929" t="s">
        <v>13</v>
      </c>
      <c r="D2929" s="1">
        <v>2</v>
      </c>
      <c r="E2929" s="2">
        <v>4</v>
      </c>
      <c r="F2929" t="s">
        <v>11</v>
      </c>
      <c r="G2929" s="3">
        <v>1</v>
      </c>
      <c r="H2929" s="1">
        <v>11142.85</v>
      </c>
      <c r="I2929" s="1">
        <v>0</v>
      </c>
      <c r="J2929" s="3" t="str">
        <f t="shared" si="90"/>
        <v>Между 10 000 и 50 000</v>
      </c>
      <c r="K2929" t="str">
        <f t="shared" si="91"/>
        <v>0</v>
      </c>
    </row>
    <row r="2930" spans="1:11" x14ac:dyDescent="0.25">
      <c r="A2930" s="4">
        <v>44593</v>
      </c>
      <c r="B2930" t="s">
        <v>15</v>
      </c>
      <c r="C2930" t="s">
        <v>13</v>
      </c>
      <c r="D2930" s="1">
        <v>3</v>
      </c>
      <c r="E2930" s="2">
        <v>4</v>
      </c>
      <c r="F2930" t="s">
        <v>11</v>
      </c>
      <c r="G2930" s="3">
        <v>2</v>
      </c>
      <c r="H2930" s="1">
        <v>105168.1</v>
      </c>
      <c r="I2930" s="1">
        <v>0</v>
      </c>
      <c r="J2930" s="3" t="str">
        <f t="shared" si="90"/>
        <v>Между 100 000 и 500 000</v>
      </c>
      <c r="K2930" t="str">
        <f t="shared" si="91"/>
        <v>0</v>
      </c>
    </row>
    <row r="2931" spans="1:11" x14ac:dyDescent="0.25">
      <c r="A2931" s="4">
        <v>44593</v>
      </c>
      <c r="B2931" t="s">
        <v>15</v>
      </c>
      <c r="C2931" t="s">
        <v>13</v>
      </c>
      <c r="D2931" s="1">
        <v>4</v>
      </c>
      <c r="E2931" s="2">
        <v>4</v>
      </c>
      <c r="F2931" t="s">
        <v>12</v>
      </c>
      <c r="G2931" s="3">
        <v>1</v>
      </c>
      <c r="H2931" s="1">
        <v>14303.61</v>
      </c>
      <c r="I2931" s="1">
        <v>0</v>
      </c>
      <c r="J2931" s="3" t="str">
        <f t="shared" si="90"/>
        <v>Между 10 000 и 50 000</v>
      </c>
      <c r="K2931" t="str">
        <f t="shared" si="91"/>
        <v>0</v>
      </c>
    </row>
    <row r="2932" spans="1:11" x14ac:dyDescent="0.25">
      <c r="A2932" s="4">
        <v>44593</v>
      </c>
      <c r="B2932" t="s">
        <v>15</v>
      </c>
      <c r="C2932" t="s">
        <v>13</v>
      </c>
      <c r="D2932" s="1">
        <v>4</v>
      </c>
      <c r="E2932" s="2">
        <v>4</v>
      </c>
      <c r="F2932" t="s">
        <v>11</v>
      </c>
      <c r="G2932" s="3">
        <v>3</v>
      </c>
      <c r="H2932" s="1">
        <v>36897.699999999997</v>
      </c>
      <c r="I2932" s="1">
        <v>0</v>
      </c>
      <c r="J2932" s="3" t="str">
        <f t="shared" si="90"/>
        <v>Между 10 000 и 50 000</v>
      </c>
      <c r="K2932" t="str">
        <f t="shared" si="91"/>
        <v>0</v>
      </c>
    </row>
    <row r="2933" spans="1:11" x14ac:dyDescent="0.25">
      <c r="A2933" s="4">
        <v>44621</v>
      </c>
      <c r="B2933" t="s">
        <v>15</v>
      </c>
      <c r="C2933" t="s">
        <v>10</v>
      </c>
      <c r="D2933" s="1">
        <v>2</v>
      </c>
      <c r="E2933" s="2">
        <v>4</v>
      </c>
      <c r="F2933" t="s">
        <v>12</v>
      </c>
      <c r="G2933" s="3">
        <v>9</v>
      </c>
      <c r="H2933" s="1">
        <v>1847227.27</v>
      </c>
      <c r="I2933" s="1">
        <v>0</v>
      </c>
      <c r="J2933" s="3" t="str">
        <f t="shared" si="90"/>
        <v>&gt;500 000</v>
      </c>
      <c r="K2933" t="str">
        <f t="shared" si="91"/>
        <v>0</v>
      </c>
    </row>
    <row r="2934" spans="1:11" x14ac:dyDescent="0.25">
      <c r="A2934" s="4">
        <v>44621</v>
      </c>
      <c r="B2934" t="s">
        <v>15</v>
      </c>
      <c r="C2934" t="s">
        <v>10</v>
      </c>
      <c r="D2934" s="1">
        <v>3</v>
      </c>
      <c r="E2934" s="2">
        <v>4</v>
      </c>
      <c r="F2934" t="s">
        <v>12</v>
      </c>
      <c r="G2934" s="3">
        <v>19</v>
      </c>
      <c r="H2934" s="1">
        <v>4203135</v>
      </c>
      <c r="I2934" s="1">
        <v>0</v>
      </c>
      <c r="J2934" s="3" t="str">
        <f t="shared" si="90"/>
        <v>&gt;500 000</v>
      </c>
      <c r="K2934" t="str">
        <f t="shared" si="91"/>
        <v>0</v>
      </c>
    </row>
    <row r="2935" spans="1:11" x14ac:dyDescent="0.25">
      <c r="A2935" s="4">
        <v>44621</v>
      </c>
      <c r="B2935" t="s">
        <v>15</v>
      </c>
      <c r="C2935" t="s">
        <v>13</v>
      </c>
      <c r="D2935" s="1">
        <v>2</v>
      </c>
      <c r="E2935" s="2">
        <v>4</v>
      </c>
      <c r="F2935" t="s">
        <v>12</v>
      </c>
      <c r="G2935" s="3">
        <v>1</v>
      </c>
      <c r="H2935" s="1">
        <v>7484.41</v>
      </c>
      <c r="I2935" s="1">
        <v>0</v>
      </c>
      <c r="J2935" s="3" t="str">
        <f t="shared" si="90"/>
        <v>Между 1000 и 10 000</v>
      </c>
      <c r="K2935" t="str">
        <f t="shared" si="91"/>
        <v>0</v>
      </c>
    </row>
    <row r="2936" spans="1:11" x14ac:dyDescent="0.25">
      <c r="A2936" s="4">
        <v>44621</v>
      </c>
      <c r="B2936" t="s">
        <v>15</v>
      </c>
      <c r="C2936" t="s">
        <v>13</v>
      </c>
      <c r="D2936" s="1">
        <v>2</v>
      </c>
      <c r="E2936" s="2">
        <v>4</v>
      </c>
      <c r="F2936" t="s">
        <v>11</v>
      </c>
      <c r="G2936" s="3">
        <v>3</v>
      </c>
      <c r="H2936" s="1">
        <v>437572.64</v>
      </c>
      <c r="I2936" s="1">
        <v>0</v>
      </c>
      <c r="J2936" s="3" t="str">
        <f t="shared" si="90"/>
        <v>Между 100 000 и 500 000</v>
      </c>
      <c r="K2936" t="str">
        <f t="shared" si="91"/>
        <v>0</v>
      </c>
    </row>
    <row r="2937" spans="1:11" x14ac:dyDescent="0.25">
      <c r="A2937" s="4">
        <v>44621</v>
      </c>
      <c r="B2937" t="s">
        <v>15</v>
      </c>
      <c r="C2937" t="s">
        <v>13</v>
      </c>
      <c r="D2937" s="1">
        <v>3</v>
      </c>
      <c r="E2937" s="2">
        <v>4</v>
      </c>
      <c r="F2937" t="s">
        <v>11</v>
      </c>
      <c r="G2937" s="3">
        <v>1</v>
      </c>
      <c r="H2937" s="1">
        <v>11344.82</v>
      </c>
      <c r="I2937" s="1">
        <v>0</v>
      </c>
      <c r="J2937" s="3" t="str">
        <f t="shared" si="90"/>
        <v>Между 10 000 и 50 000</v>
      </c>
      <c r="K2937" t="str">
        <f t="shared" si="91"/>
        <v>0</v>
      </c>
    </row>
    <row r="2938" spans="1:11" x14ac:dyDescent="0.25">
      <c r="A2938" s="4">
        <v>44621</v>
      </c>
      <c r="B2938" t="s">
        <v>15</v>
      </c>
      <c r="C2938" t="s">
        <v>13</v>
      </c>
      <c r="D2938" s="1">
        <v>4</v>
      </c>
      <c r="E2938" s="2">
        <v>4</v>
      </c>
      <c r="F2938" t="s">
        <v>11</v>
      </c>
      <c r="G2938" s="3">
        <v>2</v>
      </c>
      <c r="H2938" s="1">
        <v>107360.42</v>
      </c>
      <c r="I2938" s="1">
        <v>0</v>
      </c>
      <c r="J2938" s="3" t="str">
        <f t="shared" si="90"/>
        <v>Между 100 000 и 500 000</v>
      </c>
      <c r="K2938" t="str">
        <f t="shared" si="91"/>
        <v>0</v>
      </c>
    </row>
    <row r="2939" spans="1:11" x14ac:dyDescent="0.25">
      <c r="A2939" s="4">
        <v>44652</v>
      </c>
      <c r="B2939" t="s">
        <v>15</v>
      </c>
      <c r="C2939" t="s">
        <v>10</v>
      </c>
      <c r="D2939" s="1">
        <v>1</v>
      </c>
      <c r="E2939" s="2">
        <v>4</v>
      </c>
      <c r="F2939" t="s">
        <v>12</v>
      </c>
      <c r="G2939" s="3">
        <v>82</v>
      </c>
      <c r="H2939" s="1">
        <v>13929416.470000001</v>
      </c>
      <c r="I2939" s="1">
        <v>0</v>
      </c>
      <c r="J2939" s="3" t="str">
        <f t="shared" si="90"/>
        <v>&gt;500 000</v>
      </c>
      <c r="K2939" t="str">
        <f t="shared" si="91"/>
        <v>0</v>
      </c>
    </row>
    <row r="2940" spans="1:11" x14ac:dyDescent="0.25">
      <c r="A2940" s="4">
        <v>44652</v>
      </c>
      <c r="B2940" t="s">
        <v>15</v>
      </c>
      <c r="C2940" t="s">
        <v>10</v>
      </c>
      <c r="D2940" s="1">
        <v>3</v>
      </c>
      <c r="E2940" s="2">
        <v>4</v>
      </c>
      <c r="F2940" t="s">
        <v>12</v>
      </c>
      <c r="G2940" s="3">
        <v>9</v>
      </c>
      <c r="H2940" s="1">
        <v>1881451.43</v>
      </c>
      <c r="I2940" s="1">
        <v>0</v>
      </c>
      <c r="J2940" s="3" t="str">
        <f t="shared" si="90"/>
        <v>&gt;500 000</v>
      </c>
      <c r="K2940" t="str">
        <f t="shared" si="91"/>
        <v>0</v>
      </c>
    </row>
    <row r="2941" spans="1:11" x14ac:dyDescent="0.25">
      <c r="A2941" s="4">
        <v>44652</v>
      </c>
      <c r="B2941" t="s">
        <v>15</v>
      </c>
      <c r="C2941" t="s">
        <v>13</v>
      </c>
      <c r="D2941" s="1">
        <v>3</v>
      </c>
      <c r="E2941" s="2">
        <v>4</v>
      </c>
      <c r="F2941" t="s">
        <v>12</v>
      </c>
      <c r="G2941" s="3">
        <v>1</v>
      </c>
      <c r="H2941" s="1">
        <v>7692.73</v>
      </c>
      <c r="I2941" s="1">
        <v>0</v>
      </c>
      <c r="J2941" s="3" t="str">
        <f t="shared" si="90"/>
        <v>Между 1000 и 10 000</v>
      </c>
      <c r="K2941" t="str">
        <f t="shared" si="91"/>
        <v>0</v>
      </c>
    </row>
    <row r="2942" spans="1:11" x14ac:dyDescent="0.25">
      <c r="A2942" s="4">
        <v>44652</v>
      </c>
      <c r="B2942" t="s">
        <v>15</v>
      </c>
      <c r="C2942" t="s">
        <v>13</v>
      </c>
      <c r="D2942" s="1">
        <v>3</v>
      </c>
      <c r="E2942" s="2">
        <v>4</v>
      </c>
      <c r="F2942" t="s">
        <v>11</v>
      </c>
      <c r="G2942" s="3">
        <v>3</v>
      </c>
      <c r="H2942" s="1">
        <v>446062.58</v>
      </c>
      <c r="I2942" s="1">
        <v>0</v>
      </c>
      <c r="J2942" s="3" t="str">
        <f t="shared" si="90"/>
        <v>Между 100 000 и 500 000</v>
      </c>
      <c r="K2942" t="str">
        <f t="shared" si="91"/>
        <v>0</v>
      </c>
    </row>
    <row r="2943" spans="1:11" x14ac:dyDescent="0.25">
      <c r="A2943" s="4">
        <v>44652</v>
      </c>
      <c r="B2943" t="s">
        <v>15</v>
      </c>
      <c r="C2943" t="s">
        <v>13</v>
      </c>
      <c r="D2943" s="1">
        <v>4</v>
      </c>
      <c r="E2943" s="2">
        <v>4</v>
      </c>
      <c r="F2943" t="s">
        <v>11</v>
      </c>
      <c r="G2943" s="3">
        <v>1</v>
      </c>
      <c r="H2943" s="1">
        <v>10721.83</v>
      </c>
      <c r="I2943" s="1">
        <v>0</v>
      </c>
      <c r="J2943" s="3" t="str">
        <f t="shared" si="90"/>
        <v>Между 10 000 и 50 000</v>
      </c>
      <c r="K2943" t="str">
        <f t="shared" si="91"/>
        <v>0</v>
      </c>
    </row>
    <row r="2944" spans="1:11" x14ac:dyDescent="0.25">
      <c r="A2944" s="4">
        <v>44682</v>
      </c>
      <c r="B2944" t="s">
        <v>15</v>
      </c>
      <c r="C2944" t="s">
        <v>10</v>
      </c>
      <c r="D2944" s="1">
        <v>3</v>
      </c>
      <c r="E2944" s="2">
        <v>4</v>
      </c>
      <c r="F2944" t="s">
        <v>12</v>
      </c>
      <c r="G2944" s="3">
        <v>41</v>
      </c>
      <c r="H2944" s="1">
        <v>7207670.9500000002</v>
      </c>
      <c r="I2944" s="1">
        <v>0</v>
      </c>
      <c r="J2944" s="3" t="str">
        <f t="shared" si="90"/>
        <v>&gt;500 000</v>
      </c>
      <c r="K2944" t="str">
        <f t="shared" si="91"/>
        <v>0</v>
      </c>
    </row>
    <row r="2945" spans="1:11" x14ac:dyDescent="0.25">
      <c r="A2945" s="4">
        <v>44682</v>
      </c>
      <c r="B2945" t="s">
        <v>15</v>
      </c>
      <c r="C2945" t="s">
        <v>13</v>
      </c>
      <c r="D2945" s="1">
        <v>1</v>
      </c>
      <c r="E2945" s="2">
        <v>4</v>
      </c>
      <c r="F2945" t="s">
        <v>12</v>
      </c>
      <c r="G2945" s="3">
        <v>1</v>
      </c>
      <c r="H2945" s="1">
        <v>2348.4899999999998</v>
      </c>
      <c r="I2945" s="1">
        <v>0</v>
      </c>
      <c r="J2945" s="3" t="str">
        <f t="shared" si="90"/>
        <v>Между 1000 и 10 000</v>
      </c>
      <c r="K2945" t="str">
        <f t="shared" si="91"/>
        <v>0</v>
      </c>
    </row>
    <row r="2946" spans="1:11" x14ac:dyDescent="0.25">
      <c r="A2946" s="4">
        <v>44682</v>
      </c>
      <c r="B2946" t="s">
        <v>15</v>
      </c>
      <c r="C2946" t="s">
        <v>13</v>
      </c>
      <c r="D2946" s="1">
        <v>3</v>
      </c>
      <c r="E2946" s="2">
        <v>4</v>
      </c>
      <c r="F2946" t="s">
        <v>11</v>
      </c>
      <c r="G2946" s="3">
        <v>2</v>
      </c>
      <c r="H2946" s="1">
        <v>374994.09</v>
      </c>
      <c r="I2946" s="1">
        <v>0</v>
      </c>
      <c r="J2946" s="3" t="str">
        <f t="shared" si="90"/>
        <v>Между 100 000 и 500 000</v>
      </c>
      <c r="K2946" t="str">
        <f t="shared" si="91"/>
        <v>0</v>
      </c>
    </row>
    <row r="2947" spans="1:11" x14ac:dyDescent="0.25">
      <c r="A2947" s="4">
        <v>44682</v>
      </c>
      <c r="B2947" t="s">
        <v>15</v>
      </c>
      <c r="C2947" t="s">
        <v>13</v>
      </c>
      <c r="D2947" s="1">
        <v>4</v>
      </c>
      <c r="E2947" s="2">
        <v>4</v>
      </c>
      <c r="F2947" t="s">
        <v>12</v>
      </c>
      <c r="G2947" s="3">
        <v>1</v>
      </c>
      <c r="H2947" s="1">
        <v>7914.49</v>
      </c>
      <c r="I2947" s="1">
        <v>0</v>
      </c>
      <c r="J2947" s="3" t="str">
        <f t="shared" si="90"/>
        <v>Между 1000 и 10 000</v>
      </c>
      <c r="K2947" t="str">
        <f t="shared" si="91"/>
        <v>0</v>
      </c>
    </row>
    <row r="2948" spans="1:11" x14ac:dyDescent="0.25">
      <c r="A2948" s="4">
        <v>44682</v>
      </c>
      <c r="B2948" t="s">
        <v>15</v>
      </c>
      <c r="C2948" t="s">
        <v>13</v>
      </c>
      <c r="D2948" s="1">
        <v>4</v>
      </c>
      <c r="E2948" s="2">
        <v>4</v>
      </c>
      <c r="F2948" t="s">
        <v>11</v>
      </c>
      <c r="G2948" s="3">
        <v>3</v>
      </c>
      <c r="H2948" s="1">
        <v>441488.33</v>
      </c>
      <c r="I2948" s="1">
        <v>0</v>
      </c>
      <c r="J2948" s="3" t="str">
        <f t="shared" ref="J2948:J3011" si="92">IF(H2948&lt;1000,"&lt;1000",IF(AND(H2948&gt;1000,H2948&lt;10000),"Между 1000 и 10 000",IF(AND(H2948&gt;10000,H2948&lt;50000),"Между 10 000 и 50 000",IF(AND(H2948&gt;50000,H2948&lt;100000),"Между 50 000 и 100 000",IF(AND(H2948&gt;100000,H2948&lt;500000),"Между 100 000 и 500 000","&gt;500 000")))))</f>
        <v>Между 100 000 и 500 000</v>
      </c>
      <c r="K2948" t="str">
        <f t="shared" ref="K2948:K3011" si="93">IF(I2948=0,"0",IF(I2948&lt;1000,"&lt;1000",IF(AND(I2948&gt;1000,I2948&lt;10000),"Между 1000 и 10 000",IF(AND(I2948&gt;10000,I2948&lt;50000),"Между 10 000 и 50 000",IF(AND(I2948&gt;50000,I2948&lt;100000),"Между 50 000 и 100 000",IF(AND(I2948&gt;100000,I2948&lt;500000),"Между 100 000 и 500 000",IF(AND(I2948&gt;500000,I2948&lt;1000000),"Между 500 000 и 1 000 000","&gt;1 000 000")))))))</f>
        <v>0</v>
      </c>
    </row>
    <row r="2949" spans="1:11" x14ac:dyDescent="0.25">
      <c r="A2949" s="4">
        <v>44713</v>
      </c>
      <c r="B2949" t="s">
        <v>15</v>
      </c>
      <c r="C2949" t="s">
        <v>10</v>
      </c>
      <c r="D2949" s="1">
        <v>2</v>
      </c>
      <c r="E2949" s="2">
        <v>4</v>
      </c>
      <c r="F2949" t="s">
        <v>12</v>
      </c>
      <c r="G2949" s="3">
        <v>41</v>
      </c>
      <c r="H2949" s="1">
        <v>7073072.1200000001</v>
      </c>
      <c r="I2949" s="1">
        <v>0</v>
      </c>
      <c r="J2949" s="3" t="str">
        <f t="shared" si="92"/>
        <v>&gt;500 000</v>
      </c>
      <c r="K2949" t="str">
        <f t="shared" si="93"/>
        <v>0</v>
      </c>
    </row>
    <row r="2950" spans="1:11" x14ac:dyDescent="0.25">
      <c r="A2950" s="4">
        <v>44713</v>
      </c>
      <c r="B2950" t="s">
        <v>15</v>
      </c>
      <c r="C2950" t="s">
        <v>13</v>
      </c>
      <c r="D2950" s="1">
        <v>2</v>
      </c>
      <c r="E2950" s="2">
        <v>4</v>
      </c>
      <c r="F2950" t="s">
        <v>12</v>
      </c>
      <c r="G2950" s="3">
        <v>1</v>
      </c>
      <c r="H2950" s="1">
        <v>2400.29</v>
      </c>
      <c r="I2950" s="1">
        <v>0</v>
      </c>
      <c r="J2950" s="3" t="str">
        <f t="shared" si="92"/>
        <v>Между 1000 и 10 000</v>
      </c>
      <c r="K2950" t="str">
        <f t="shared" si="93"/>
        <v>0</v>
      </c>
    </row>
    <row r="2951" spans="1:11" x14ac:dyDescent="0.25">
      <c r="A2951" s="4">
        <v>44713</v>
      </c>
      <c r="B2951" t="s">
        <v>15</v>
      </c>
      <c r="C2951" t="s">
        <v>13</v>
      </c>
      <c r="D2951" s="1">
        <v>2</v>
      </c>
      <c r="E2951" s="2">
        <v>4</v>
      </c>
      <c r="F2951" t="s">
        <v>11</v>
      </c>
      <c r="G2951" s="3">
        <v>4</v>
      </c>
      <c r="H2951" s="1">
        <v>209205.87</v>
      </c>
      <c r="I2951" s="1">
        <v>0</v>
      </c>
      <c r="J2951" s="3" t="str">
        <f t="shared" si="92"/>
        <v>Между 100 000 и 500 000</v>
      </c>
      <c r="K2951" t="str">
        <f t="shared" si="93"/>
        <v>0</v>
      </c>
    </row>
    <row r="2952" spans="1:11" x14ac:dyDescent="0.25">
      <c r="A2952" s="4">
        <v>44713</v>
      </c>
      <c r="B2952" t="s">
        <v>15</v>
      </c>
      <c r="C2952" t="s">
        <v>13</v>
      </c>
      <c r="D2952" s="1">
        <v>4</v>
      </c>
      <c r="E2952" s="2">
        <v>4</v>
      </c>
      <c r="F2952" t="s">
        <v>11</v>
      </c>
      <c r="G2952" s="3">
        <v>2</v>
      </c>
      <c r="H2952" s="1">
        <v>383055.63</v>
      </c>
      <c r="I2952" s="1">
        <v>0</v>
      </c>
      <c r="J2952" s="3" t="str">
        <f t="shared" si="92"/>
        <v>Между 100 000 и 500 000</v>
      </c>
      <c r="K2952" t="str">
        <f t="shared" si="93"/>
        <v>0</v>
      </c>
    </row>
    <row r="2953" spans="1:11" x14ac:dyDescent="0.25">
      <c r="A2953" s="4">
        <v>44743</v>
      </c>
      <c r="B2953" t="s">
        <v>15</v>
      </c>
      <c r="C2953" t="s">
        <v>10</v>
      </c>
      <c r="D2953" s="1">
        <v>3</v>
      </c>
      <c r="E2953" s="2">
        <v>4</v>
      </c>
      <c r="F2953" t="s">
        <v>12</v>
      </c>
      <c r="G2953" s="3">
        <v>37</v>
      </c>
      <c r="H2953" s="1">
        <v>6248053.0700000003</v>
      </c>
      <c r="I2953" s="1">
        <v>0</v>
      </c>
      <c r="J2953" s="3" t="str">
        <f t="shared" si="92"/>
        <v>&gt;500 000</v>
      </c>
      <c r="K2953" t="str">
        <f t="shared" si="93"/>
        <v>0</v>
      </c>
    </row>
    <row r="2954" spans="1:11" x14ac:dyDescent="0.25">
      <c r="A2954" s="4">
        <v>44743</v>
      </c>
      <c r="B2954" t="s">
        <v>15</v>
      </c>
      <c r="C2954" t="s">
        <v>13</v>
      </c>
      <c r="D2954" s="1">
        <v>3</v>
      </c>
      <c r="E2954" s="2">
        <v>4</v>
      </c>
      <c r="F2954" t="s">
        <v>12</v>
      </c>
      <c r="G2954" s="3">
        <v>1</v>
      </c>
      <c r="H2954" s="1">
        <v>2455.79</v>
      </c>
      <c r="I2954" s="1">
        <v>0</v>
      </c>
      <c r="J2954" s="3" t="str">
        <f t="shared" si="92"/>
        <v>Между 1000 и 10 000</v>
      </c>
      <c r="K2954" t="str">
        <f t="shared" si="93"/>
        <v>0</v>
      </c>
    </row>
    <row r="2955" spans="1:11" x14ac:dyDescent="0.25">
      <c r="A2955" s="4">
        <v>44743</v>
      </c>
      <c r="B2955" t="s">
        <v>15</v>
      </c>
      <c r="C2955" t="s">
        <v>13</v>
      </c>
      <c r="D2955" s="1">
        <v>3</v>
      </c>
      <c r="E2955" s="2">
        <v>4</v>
      </c>
      <c r="F2955" t="s">
        <v>11</v>
      </c>
      <c r="G2955" s="3">
        <v>4</v>
      </c>
      <c r="H2955" s="1">
        <v>213590.41</v>
      </c>
      <c r="I2955" s="1">
        <v>0</v>
      </c>
      <c r="J2955" s="3" t="str">
        <f t="shared" si="92"/>
        <v>Между 100 000 и 500 000</v>
      </c>
      <c r="K2955" t="str">
        <f t="shared" si="93"/>
        <v>0</v>
      </c>
    </row>
    <row r="2956" spans="1:11" x14ac:dyDescent="0.25">
      <c r="A2956" s="4">
        <v>44743</v>
      </c>
      <c r="B2956" t="s">
        <v>15</v>
      </c>
      <c r="C2956" t="s">
        <v>13</v>
      </c>
      <c r="D2956" s="1">
        <v>4</v>
      </c>
      <c r="E2956" s="2">
        <v>4</v>
      </c>
      <c r="F2956" t="s">
        <v>11</v>
      </c>
      <c r="G2956" s="3">
        <v>5</v>
      </c>
      <c r="H2956" s="1">
        <v>54136.01</v>
      </c>
      <c r="I2956" s="1">
        <v>0</v>
      </c>
      <c r="J2956" s="3" t="str">
        <f t="shared" si="92"/>
        <v>Между 50 000 и 100 000</v>
      </c>
      <c r="K2956" t="str">
        <f t="shared" si="93"/>
        <v>0</v>
      </c>
    </row>
    <row r="2957" spans="1:11" x14ac:dyDescent="0.25">
      <c r="A2957" s="4">
        <v>44774</v>
      </c>
      <c r="B2957" t="s">
        <v>15</v>
      </c>
      <c r="C2957" t="s">
        <v>10</v>
      </c>
      <c r="D2957" s="1">
        <v>1</v>
      </c>
      <c r="E2957" s="2">
        <v>4</v>
      </c>
      <c r="F2957" t="s">
        <v>12</v>
      </c>
      <c r="G2957" s="3">
        <v>79</v>
      </c>
      <c r="H2957" s="1">
        <v>13563554.42</v>
      </c>
      <c r="I2957" s="1">
        <v>0</v>
      </c>
      <c r="J2957" s="3" t="str">
        <f t="shared" si="92"/>
        <v>&gt;500 000</v>
      </c>
      <c r="K2957" t="str">
        <f t="shared" si="93"/>
        <v>0</v>
      </c>
    </row>
    <row r="2958" spans="1:11" x14ac:dyDescent="0.25">
      <c r="A2958" s="4">
        <v>44774</v>
      </c>
      <c r="B2958" t="s">
        <v>15</v>
      </c>
      <c r="C2958" t="s">
        <v>10</v>
      </c>
      <c r="D2958" s="1">
        <v>3</v>
      </c>
      <c r="E2958" s="2">
        <v>4</v>
      </c>
      <c r="F2958" t="s">
        <v>12</v>
      </c>
      <c r="G2958" s="3">
        <v>47</v>
      </c>
      <c r="H2958" s="1">
        <v>9728616.5700000003</v>
      </c>
      <c r="I2958" s="1">
        <v>0</v>
      </c>
      <c r="J2958" s="3" t="str">
        <f t="shared" si="92"/>
        <v>&gt;500 000</v>
      </c>
      <c r="K2958" t="str">
        <f t="shared" si="93"/>
        <v>0</v>
      </c>
    </row>
    <row r="2959" spans="1:11" x14ac:dyDescent="0.25">
      <c r="A2959" s="4">
        <v>44774</v>
      </c>
      <c r="B2959" t="s">
        <v>15</v>
      </c>
      <c r="C2959" t="s">
        <v>13</v>
      </c>
      <c r="D2959" s="1">
        <v>4</v>
      </c>
      <c r="E2959" s="2">
        <v>4</v>
      </c>
      <c r="F2959" t="s">
        <v>12</v>
      </c>
      <c r="G2959" s="3">
        <v>1</v>
      </c>
      <c r="H2959" s="1">
        <v>2514.9899999999998</v>
      </c>
      <c r="I2959" s="1">
        <v>0</v>
      </c>
      <c r="J2959" s="3" t="str">
        <f t="shared" si="92"/>
        <v>Между 1000 и 10 000</v>
      </c>
      <c r="K2959" t="str">
        <f t="shared" si="93"/>
        <v>0</v>
      </c>
    </row>
    <row r="2960" spans="1:11" x14ac:dyDescent="0.25">
      <c r="A2960" s="4">
        <v>44805</v>
      </c>
      <c r="B2960" t="s">
        <v>15</v>
      </c>
      <c r="C2960" t="s">
        <v>10</v>
      </c>
      <c r="D2960" s="1">
        <v>3</v>
      </c>
      <c r="E2960" s="2">
        <v>4</v>
      </c>
      <c r="F2960" t="s">
        <v>12</v>
      </c>
      <c r="G2960" s="3">
        <v>44</v>
      </c>
      <c r="H2960" s="1">
        <v>6855066.1500000004</v>
      </c>
      <c r="I2960" s="1">
        <v>0</v>
      </c>
      <c r="J2960" s="3" t="str">
        <f t="shared" si="92"/>
        <v>&gt;500 000</v>
      </c>
      <c r="K2960" t="str">
        <f t="shared" si="93"/>
        <v>0</v>
      </c>
    </row>
    <row r="2961" spans="1:11" x14ac:dyDescent="0.25">
      <c r="A2961" s="4">
        <v>44805</v>
      </c>
      <c r="B2961" t="s">
        <v>15</v>
      </c>
      <c r="C2961" t="s">
        <v>13</v>
      </c>
      <c r="D2961" s="1">
        <v>1</v>
      </c>
      <c r="E2961" s="2">
        <v>4</v>
      </c>
      <c r="F2961" t="s">
        <v>12</v>
      </c>
      <c r="G2961" s="3">
        <v>1</v>
      </c>
      <c r="H2961" s="1">
        <v>49160.32</v>
      </c>
      <c r="I2961" s="1">
        <v>0</v>
      </c>
      <c r="J2961" s="3" t="str">
        <f t="shared" si="92"/>
        <v>Между 10 000 и 50 000</v>
      </c>
      <c r="K2961" t="str">
        <f t="shared" si="93"/>
        <v>0</v>
      </c>
    </row>
    <row r="2962" spans="1:11" x14ac:dyDescent="0.25">
      <c r="A2962" s="4">
        <v>44835</v>
      </c>
      <c r="B2962" t="s">
        <v>15</v>
      </c>
      <c r="C2962" t="s">
        <v>10</v>
      </c>
      <c r="D2962" s="1">
        <v>2</v>
      </c>
      <c r="E2962" s="2">
        <v>4</v>
      </c>
      <c r="F2962" t="s">
        <v>12</v>
      </c>
      <c r="G2962" s="3">
        <v>73</v>
      </c>
      <c r="H2962" s="1">
        <v>13080696.09</v>
      </c>
      <c r="I2962" s="1">
        <v>0</v>
      </c>
      <c r="J2962" s="3" t="str">
        <f t="shared" si="92"/>
        <v>&gt;500 000</v>
      </c>
      <c r="K2962" t="str">
        <f t="shared" si="93"/>
        <v>0</v>
      </c>
    </row>
    <row r="2963" spans="1:11" x14ac:dyDescent="0.25">
      <c r="A2963" s="4">
        <v>44835</v>
      </c>
      <c r="B2963" t="s">
        <v>15</v>
      </c>
      <c r="C2963" t="s">
        <v>13</v>
      </c>
      <c r="D2963" s="1">
        <v>1</v>
      </c>
      <c r="E2963" s="2">
        <v>4</v>
      </c>
      <c r="F2963" t="s">
        <v>12</v>
      </c>
      <c r="G2963" s="3">
        <v>1</v>
      </c>
      <c r="H2963" s="1">
        <v>6645.55</v>
      </c>
      <c r="I2963" s="1">
        <v>0</v>
      </c>
      <c r="J2963" s="3" t="str">
        <f t="shared" si="92"/>
        <v>Между 1000 и 10 000</v>
      </c>
      <c r="K2963" t="str">
        <f t="shared" si="93"/>
        <v>0</v>
      </c>
    </row>
    <row r="2964" spans="1:11" x14ac:dyDescent="0.25">
      <c r="A2964" s="4">
        <v>44835</v>
      </c>
      <c r="B2964" t="s">
        <v>15</v>
      </c>
      <c r="C2964" t="s">
        <v>13</v>
      </c>
      <c r="D2964" s="1">
        <v>2</v>
      </c>
      <c r="E2964" s="2">
        <v>4</v>
      </c>
      <c r="F2964" t="s">
        <v>12</v>
      </c>
      <c r="G2964" s="3">
        <v>1</v>
      </c>
      <c r="H2964" s="1">
        <v>50257.61</v>
      </c>
      <c r="I2964" s="1">
        <v>0</v>
      </c>
      <c r="J2964" s="3" t="str">
        <f t="shared" si="92"/>
        <v>Между 50 000 и 100 000</v>
      </c>
      <c r="K2964" t="str">
        <f t="shared" si="93"/>
        <v>0</v>
      </c>
    </row>
    <row r="2965" spans="1:11" x14ac:dyDescent="0.25">
      <c r="A2965" s="4">
        <v>44835</v>
      </c>
      <c r="B2965" t="s">
        <v>15</v>
      </c>
      <c r="C2965" t="s">
        <v>13</v>
      </c>
      <c r="D2965" s="1">
        <v>2</v>
      </c>
      <c r="E2965" s="2">
        <v>4</v>
      </c>
      <c r="F2965" t="s">
        <v>11</v>
      </c>
      <c r="G2965" s="3">
        <v>4</v>
      </c>
      <c r="H2965" s="1">
        <v>577703.43999999994</v>
      </c>
      <c r="I2965" s="1">
        <v>0</v>
      </c>
      <c r="J2965" s="3" t="str">
        <f t="shared" si="92"/>
        <v>&gt;500 000</v>
      </c>
      <c r="K2965" t="str">
        <f t="shared" si="93"/>
        <v>0</v>
      </c>
    </row>
    <row r="2966" spans="1:11" x14ac:dyDescent="0.25">
      <c r="A2966" s="4">
        <v>44835</v>
      </c>
      <c r="B2966" t="s">
        <v>15</v>
      </c>
      <c r="C2966" t="s">
        <v>13</v>
      </c>
      <c r="D2966" s="1">
        <v>3</v>
      </c>
      <c r="E2966" s="2">
        <v>4</v>
      </c>
      <c r="F2966" t="s">
        <v>11</v>
      </c>
      <c r="G2966" s="3">
        <v>2</v>
      </c>
      <c r="H2966" s="1">
        <v>45298.57</v>
      </c>
      <c r="I2966" s="1">
        <v>0</v>
      </c>
      <c r="J2966" s="3" t="str">
        <f t="shared" si="92"/>
        <v>Между 10 000 и 50 000</v>
      </c>
      <c r="K2966" t="str">
        <f t="shared" si="93"/>
        <v>0</v>
      </c>
    </row>
    <row r="2967" spans="1:11" x14ac:dyDescent="0.25">
      <c r="A2967" s="4">
        <v>44866</v>
      </c>
      <c r="B2967" t="s">
        <v>15</v>
      </c>
      <c r="C2967" t="s">
        <v>10</v>
      </c>
      <c r="D2967" s="1">
        <v>2</v>
      </c>
      <c r="E2967" s="2">
        <v>4</v>
      </c>
      <c r="F2967" t="s">
        <v>12</v>
      </c>
      <c r="G2967" s="3">
        <v>181</v>
      </c>
      <c r="H2967" s="1">
        <v>30910569.559999999</v>
      </c>
      <c r="I2967" s="1">
        <v>0</v>
      </c>
      <c r="J2967" s="3" t="str">
        <f t="shared" si="92"/>
        <v>&gt;500 000</v>
      </c>
      <c r="K2967" t="str">
        <f t="shared" si="93"/>
        <v>0</v>
      </c>
    </row>
    <row r="2968" spans="1:11" x14ac:dyDescent="0.25">
      <c r="A2968" s="4">
        <v>44866</v>
      </c>
      <c r="B2968" t="s">
        <v>15</v>
      </c>
      <c r="C2968" t="s">
        <v>13</v>
      </c>
      <c r="D2968" s="1">
        <v>1</v>
      </c>
      <c r="E2968" s="2">
        <v>4</v>
      </c>
      <c r="F2968" t="s">
        <v>12</v>
      </c>
      <c r="G2968" s="3">
        <v>3</v>
      </c>
      <c r="H2968" s="1">
        <v>175007.48</v>
      </c>
      <c r="I2968" s="1">
        <v>0</v>
      </c>
      <c r="J2968" s="3" t="str">
        <f t="shared" si="92"/>
        <v>Между 100 000 и 500 000</v>
      </c>
      <c r="K2968" t="str">
        <f t="shared" si="93"/>
        <v>0</v>
      </c>
    </row>
    <row r="2969" spans="1:11" x14ac:dyDescent="0.25">
      <c r="A2969" s="4">
        <v>44866</v>
      </c>
      <c r="B2969" t="s">
        <v>15</v>
      </c>
      <c r="C2969" t="s">
        <v>13</v>
      </c>
      <c r="D2969" s="1">
        <v>1</v>
      </c>
      <c r="E2969" s="2">
        <v>4</v>
      </c>
      <c r="F2969" t="s">
        <v>11</v>
      </c>
      <c r="G2969" s="3">
        <v>1</v>
      </c>
      <c r="H2969" s="1">
        <v>192859.07</v>
      </c>
      <c r="I2969" s="1">
        <v>0</v>
      </c>
      <c r="J2969" s="3" t="str">
        <f t="shared" si="92"/>
        <v>Между 100 000 и 500 000</v>
      </c>
      <c r="K2969" t="str">
        <f t="shared" si="93"/>
        <v>0</v>
      </c>
    </row>
    <row r="2970" spans="1:11" x14ac:dyDescent="0.25">
      <c r="A2970" s="4">
        <v>44866</v>
      </c>
      <c r="B2970" t="s">
        <v>15</v>
      </c>
      <c r="C2970" t="s">
        <v>13</v>
      </c>
      <c r="D2970" s="1">
        <v>2</v>
      </c>
      <c r="E2970" s="2">
        <v>4</v>
      </c>
      <c r="F2970" t="s">
        <v>12</v>
      </c>
      <c r="G2970" s="3">
        <v>1</v>
      </c>
      <c r="H2970" s="1">
        <v>6743.35</v>
      </c>
      <c r="I2970" s="1">
        <v>0</v>
      </c>
      <c r="J2970" s="3" t="str">
        <f t="shared" si="92"/>
        <v>Между 1000 и 10 000</v>
      </c>
      <c r="K2970" t="str">
        <f t="shared" si="93"/>
        <v>0</v>
      </c>
    </row>
    <row r="2971" spans="1:11" x14ac:dyDescent="0.25">
      <c r="A2971" s="4">
        <v>44866</v>
      </c>
      <c r="B2971" t="s">
        <v>15</v>
      </c>
      <c r="C2971" t="s">
        <v>13</v>
      </c>
      <c r="D2971" s="1">
        <v>2</v>
      </c>
      <c r="E2971" s="2">
        <v>4</v>
      </c>
      <c r="F2971" t="s">
        <v>11</v>
      </c>
      <c r="G2971" s="3">
        <v>3</v>
      </c>
      <c r="H2971" s="1">
        <v>610196.49</v>
      </c>
      <c r="I2971" s="1">
        <v>0</v>
      </c>
      <c r="J2971" s="3" t="str">
        <f t="shared" si="92"/>
        <v>&gt;500 000</v>
      </c>
      <c r="K2971" t="str">
        <f t="shared" si="93"/>
        <v>0</v>
      </c>
    </row>
    <row r="2972" spans="1:11" x14ac:dyDescent="0.25">
      <c r="A2972" s="4">
        <v>44866</v>
      </c>
      <c r="B2972" t="s">
        <v>15</v>
      </c>
      <c r="C2972" t="s">
        <v>13</v>
      </c>
      <c r="D2972" s="1">
        <v>3</v>
      </c>
      <c r="E2972" s="2">
        <v>4</v>
      </c>
      <c r="F2972" t="s">
        <v>12</v>
      </c>
      <c r="G2972" s="3">
        <v>1</v>
      </c>
      <c r="H2972" s="1">
        <v>51486.5</v>
      </c>
      <c r="I2972" s="1">
        <v>0</v>
      </c>
      <c r="J2972" s="3" t="str">
        <f t="shared" si="92"/>
        <v>Между 50 000 и 100 000</v>
      </c>
      <c r="K2972" t="str">
        <f t="shared" si="93"/>
        <v>0</v>
      </c>
    </row>
    <row r="2973" spans="1:11" x14ac:dyDescent="0.25">
      <c r="A2973" s="4">
        <v>44866</v>
      </c>
      <c r="B2973" t="s">
        <v>15</v>
      </c>
      <c r="C2973" t="s">
        <v>13</v>
      </c>
      <c r="D2973" s="1">
        <v>3</v>
      </c>
      <c r="E2973" s="2">
        <v>4</v>
      </c>
      <c r="F2973" t="s">
        <v>11</v>
      </c>
      <c r="G2973" s="3">
        <v>3</v>
      </c>
      <c r="H2973" s="1">
        <v>398232.96</v>
      </c>
      <c r="I2973" s="1">
        <v>0</v>
      </c>
      <c r="J2973" s="3" t="str">
        <f t="shared" si="92"/>
        <v>Между 100 000 и 500 000</v>
      </c>
      <c r="K2973" t="str">
        <f t="shared" si="93"/>
        <v>0</v>
      </c>
    </row>
    <row r="2974" spans="1:11" x14ac:dyDescent="0.25">
      <c r="A2974" s="4">
        <v>44896</v>
      </c>
      <c r="B2974" t="s">
        <v>15</v>
      </c>
      <c r="C2974" t="s">
        <v>10</v>
      </c>
      <c r="D2974" s="1">
        <v>3</v>
      </c>
      <c r="E2974" s="2">
        <v>4</v>
      </c>
      <c r="F2974" t="s">
        <v>12</v>
      </c>
      <c r="G2974" s="3">
        <v>150</v>
      </c>
      <c r="H2974" s="1">
        <v>24996056.890000001</v>
      </c>
      <c r="I2974" s="1">
        <v>0</v>
      </c>
      <c r="J2974" s="3" t="str">
        <f t="shared" si="92"/>
        <v>&gt;500 000</v>
      </c>
      <c r="K2974" t="str">
        <f t="shared" si="93"/>
        <v>0</v>
      </c>
    </row>
    <row r="2975" spans="1:11" x14ac:dyDescent="0.25">
      <c r="A2975" s="4">
        <v>44896</v>
      </c>
      <c r="B2975" t="s">
        <v>15</v>
      </c>
      <c r="C2975" t="s">
        <v>13</v>
      </c>
      <c r="D2975" s="1">
        <v>1</v>
      </c>
      <c r="E2975" s="2">
        <v>4</v>
      </c>
      <c r="F2975" t="s">
        <v>12</v>
      </c>
      <c r="G2975" s="3">
        <v>1</v>
      </c>
      <c r="H2975" s="1">
        <v>342183.86</v>
      </c>
      <c r="I2975" s="1">
        <v>0</v>
      </c>
      <c r="J2975" s="3" t="str">
        <f t="shared" si="92"/>
        <v>Между 100 000 и 500 000</v>
      </c>
      <c r="K2975" t="str">
        <f t="shared" si="93"/>
        <v>0</v>
      </c>
    </row>
    <row r="2976" spans="1:11" x14ac:dyDescent="0.25">
      <c r="A2976" s="4">
        <v>44896</v>
      </c>
      <c r="B2976" t="s">
        <v>15</v>
      </c>
      <c r="C2976" t="s">
        <v>13</v>
      </c>
      <c r="D2976" s="1">
        <v>2</v>
      </c>
      <c r="E2976" s="2">
        <v>4</v>
      </c>
      <c r="F2976" t="s">
        <v>12</v>
      </c>
      <c r="G2976" s="3">
        <v>3</v>
      </c>
      <c r="H2976" s="1">
        <v>178543.3</v>
      </c>
      <c r="I2976" s="1">
        <v>0</v>
      </c>
      <c r="J2976" s="3" t="str">
        <f t="shared" si="92"/>
        <v>Между 100 000 и 500 000</v>
      </c>
      <c r="K2976" t="str">
        <f t="shared" si="93"/>
        <v>0</v>
      </c>
    </row>
    <row r="2977" spans="1:11" x14ac:dyDescent="0.25">
      <c r="A2977" s="4">
        <v>44896</v>
      </c>
      <c r="B2977" t="s">
        <v>15</v>
      </c>
      <c r="C2977" t="s">
        <v>13</v>
      </c>
      <c r="D2977" s="1">
        <v>2</v>
      </c>
      <c r="E2977" s="2">
        <v>4</v>
      </c>
      <c r="F2977" t="s">
        <v>11</v>
      </c>
      <c r="G2977" s="3">
        <v>1</v>
      </c>
      <c r="H2977" s="1">
        <v>196718.95</v>
      </c>
      <c r="I2977" s="1">
        <v>0</v>
      </c>
      <c r="J2977" s="3" t="str">
        <f t="shared" si="92"/>
        <v>Между 100 000 и 500 000</v>
      </c>
      <c r="K2977" t="str">
        <f t="shared" si="93"/>
        <v>0</v>
      </c>
    </row>
    <row r="2978" spans="1:11" x14ac:dyDescent="0.25">
      <c r="A2978" s="4">
        <v>44896</v>
      </c>
      <c r="B2978" t="s">
        <v>15</v>
      </c>
      <c r="C2978" t="s">
        <v>13</v>
      </c>
      <c r="D2978" s="1">
        <v>3</v>
      </c>
      <c r="E2978" s="2">
        <v>4</v>
      </c>
      <c r="F2978" t="s">
        <v>12</v>
      </c>
      <c r="G2978" s="3">
        <v>1</v>
      </c>
      <c r="H2978" s="1">
        <v>6847.46</v>
      </c>
      <c r="I2978" s="1">
        <v>0</v>
      </c>
      <c r="J2978" s="3" t="str">
        <f t="shared" si="92"/>
        <v>Между 1000 и 10 000</v>
      </c>
      <c r="K2978" t="str">
        <f t="shared" si="93"/>
        <v>0</v>
      </c>
    </row>
    <row r="2979" spans="1:11" x14ac:dyDescent="0.25">
      <c r="A2979" s="4">
        <v>44896</v>
      </c>
      <c r="B2979" t="s">
        <v>15</v>
      </c>
      <c r="C2979" t="s">
        <v>13</v>
      </c>
      <c r="D2979" s="1">
        <v>4</v>
      </c>
      <c r="E2979" s="2">
        <v>4</v>
      </c>
      <c r="F2979" t="s">
        <v>12</v>
      </c>
      <c r="G2979" s="3">
        <v>1</v>
      </c>
      <c r="H2979" s="1">
        <v>52766.38</v>
      </c>
      <c r="I2979" s="1">
        <v>0</v>
      </c>
      <c r="J2979" s="3" t="str">
        <f t="shared" si="92"/>
        <v>Между 50 000 и 100 000</v>
      </c>
      <c r="K2979" t="str">
        <f t="shared" si="93"/>
        <v>0</v>
      </c>
    </row>
    <row r="2980" spans="1:11" x14ac:dyDescent="0.25">
      <c r="A2980" s="4">
        <v>44896</v>
      </c>
      <c r="B2980" t="s">
        <v>15</v>
      </c>
      <c r="C2980" t="s">
        <v>13</v>
      </c>
      <c r="D2980" s="1">
        <v>4</v>
      </c>
      <c r="E2980" s="2">
        <v>4</v>
      </c>
      <c r="F2980" t="s">
        <v>11</v>
      </c>
      <c r="G2980" s="3">
        <v>3</v>
      </c>
      <c r="H2980" s="1">
        <v>405484.36</v>
      </c>
      <c r="I2980" s="1">
        <v>0</v>
      </c>
      <c r="J2980" s="3" t="str">
        <f t="shared" si="92"/>
        <v>Между 100 000 и 500 000</v>
      </c>
      <c r="K2980" t="str">
        <f t="shared" si="93"/>
        <v>0</v>
      </c>
    </row>
    <row r="2981" spans="1:11" x14ac:dyDescent="0.25">
      <c r="A2981" s="4">
        <v>44927</v>
      </c>
      <c r="B2981" t="s">
        <v>15</v>
      </c>
      <c r="C2981" t="s">
        <v>13</v>
      </c>
      <c r="D2981" s="1">
        <v>1</v>
      </c>
      <c r="E2981" s="2">
        <v>4</v>
      </c>
      <c r="F2981" t="s">
        <v>12</v>
      </c>
      <c r="G2981" s="3">
        <v>2</v>
      </c>
      <c r="H2981" s="1">
        <v>74064.78</v>
      </c>
      <c r="I2981" s="1">
        <v>0</v>
      </c>
      <c r="J2981" s="3" t="str">
        <f t="shared" si="92"/>
        <v>Между 50 000 и 100 000</v>
      </c>
      <c r="K2981" t="str">
        <f t="shared" si="93"/>
        <v>0</v>
      </c>
    </row>
    <row r="2982" spans="1:11" x14ac:dyDescent="0.25">
      <c r="A2982" s="4">
        <v>44927</v>
      </c>
      <c r="B2982" t="s">
        <v>15</v>
      </c>
      <c r="C2982" t="s">
        <v>13</v>
      </c>
      <c r="D2982" s="1">
        <v>2</v>
      </c>
      <c r="E2982" s="2">
        <v>4</v>
      </c>
      <c r="F2982" t="s">
        <v>12</v>
      </c>
      <c r="G2982" s="3">
        <v>1</v>
      </c>
      <c r="H2982" s="1">
        <v>348871.42</v>
      </c>
      <c r="I2982" s="1">
        <v>0</v>
      </c>
      <c r="J2982" s="3" t="str">
        <f t="shared" si="92"/>
        <v>Между 100 000 и 500 000</v>
      </c>
      <c r="K2982" t="str">
        <f t="shared" si="93"/>
        <v>0</v>
      </c>
    </row>
    <row r="2983" spans="1:11" x14ac:dyDescent="0.25">
      <c r="A2983" s="4">
        <v>44927</v>
      </c>
      <c r="B2983" t="s">
        <v>15</v>
      </c>
      <c r="C2983" t="s">
        <v>13</v>
      </c>
      <c r="D2983" s="1">
        <v>3</v>
      </c>
      <c r="E2983" s="2">
        <v>4</v>
      </c>
      <c r="F2983" t="s">
        <v>12</v>
      </c>
      <c r="G2983" s="3">
        <v>3</v>
      </c>
      <c r="H2983" s="1">
        <v>177316.67</v>
      </c>
      <c r="I2983" s="1">
        <v>0</v>
      </c>
      <c r="J2983" s="3" t="str">
        <f t="shared" si="92"/>
        <v>Между 100 000 и 500 000</v>
      </c>
      <c r="K2983" t="str">
        <f t="shared" si="93"/>
        <v>0</v>
      </c>
    </row>
    <row r="2984" spans="1:11" x14ac:dyDescent="0.25">
      <c r="A2984" s="4">
        <v>44927</v>
      </c>
      <c r="B2984" t="s">
        <v>15</v>
      </c>
      <c r="C2984" t="s">
        <v>13</v>
      </c>
      <c r="D2984" s="1">
        <v>3</v>
      </c>
      <c r="E2984" s="2">
        <v>4</v>
      </c>
      <c r="F2984" t="s">
        <v>11</v>
      </c>
      <c r="G2984" s="3">
        <v>1</v>
      </c>
      <c r="H2984" s="1">
        <v>201205.38</v>
      </c>
      <c r="I2984" s="1">
        <v>0</v>
      </c>
      <c r="J2984" s="3" t="str">
        <f t="shared" si="92"/>
        <v>Между 100 000 и 500 000</v>
      </c>
      <c r="K2984" t="str">
        <f t="shared" si="93"/>
        <v>0</v>
      </c>
    </row>
    <row r="2985" spans="1:11" x14ac:dyDescent="0.25">
      <c r="A2985" s="4">
        <v>44927</v>
      </c>
      <c r="B2985" t="s">
        <v>15</v>
      </c>
      <c r="C2985" t="s">
        <v>13</v>
      </c>
      <c r="D2985" s="1">
        <v>4</v>
      </c>
      <c r="E2985" s="2">
        <v>4</v>
      </c>
      <c r="F2985" t="s">
        <v>12</v>
      </c>
      <c r="G2985" s="3">
        <v>1</v>
      </c>
      <c r="H2985" s="1">
        <v>7000.32</v>
      </c>
      <c r="I2985" s="1">
        <v>0</v>
      </c>
      <c r="J2985" s="3" t="str">
        <f t="shared" si="92"/>
        <v>Между 1000 и 10 000</v>
      </c>
      <c r="K2985" t="str">
        <f t="shared" si="93"/>
        <v>0</v>
      </c>
    </row>
    <row r="2986" spans="1:11" x14ac:dyDescent="0.25">
      <c r="A2986" s="4">
        <v>44927</v>
      </c>
      <c r="B2986" t="s">
        <v>15</v>
      </c>
      <c r="C2986" t="s">
        <v>13</v>
      </c>
      <c r="D2986" s="1">
        <v>4</v>
      </c>
      <c r="E2986" s="2">
        <v>4</v>
      </c>
      <c r="F2986" t="s">
        <v>11</v>
      </c>
      <c r="G2986" s="3">
        <v>2</v>
      </c>
      <c r="H2986" s="1">
        <v>621452.43999999994</v>
      </c>
      <c r="I2986" s="1">
        <v>0</v>
      </c>
      <c r="J2986" s="3" t="str">
        <f t="shared" si="92"/>
        <v>&gt;500 000</v>
      </c>
      <c r="K2986" t="str">
        <f t="shared" si="93"/>
        <v>0</v>
      </c>
    </row>
    <row r="2987" spans="1:11" x14ac:dyDescent="0.25">
      <c r="A2987" s="4">
        <v>44958</v>
      </c>
      <c r="B2987" t="s">
        <v>15</v>
      </c>
      <c r="C2987" t="s">
        <v>13</v>
      </c>
      <c r="D2987" s="1">
        <v>1</v>
      </c>
      <c r="E2987" s="2">
        <v>4</v>
      </c>
      <c r="F2987" t="s">
        <v>11</v>
      </c>
      <c r="G2987" s="3">
        <v>3</v>
      </c>
      <c r="H2987" s="1">
        <v>41997.75</v>
      </c>
      <c r="I2987" s="1">
        <v>0</v>
      </c>
      <c r="J2987" s="3" t="str">
        <f t="shared" si="92"/>
        <v>Между 10 000 и 50 000</v>
      </c>
      <c r="K2987" t="str">
        <f t="shared" si="93"/>
        <v>0</v>
      </c>
    </row>
    <row r="2988" spans="1:11" x14ac:dyDescent="0.25">
      <c r="A2988" s="4">
        <v>44958</v>
      </c>
      <c r="B2988" t="s">
        <v>15</v>
      </c>
      <c r="C2988" t="s">
        <v>13</v>
      </c>
      <c r="D2988" s="1">
        <v>2</v>
      </c>
      <c r="E2988" s="2">
        <v>4</v>
      </c>
      <c r="F2988" t="s">
        <v>12</v>
      </c>
      <c r="G2988" s="3">
        <v>2</v>
      </c>
      <c r="H2988" s="1">
        <v>75154.75</v>
      </c>
      <c r="I2988" s="1">
        <v>0</v>
      </c>
      <c r="J2988" s="3" t="str">
        <f t="shared" si="92"/>
        <v>Между 50 000 и 100 000</v>
      </c>
      <c r="K2988" t="str">
        <f t="shared" si="93"/>
        <v>0</v>
      </c>
    </row>
    <row r="2989" spans="1:11" x14ac:dyDescent="0.25">
      <c r="A2989" s="4">
        <v>44958</v>
      </c>
      <c r="B2989" t="s">
        <v>15</v>
      </c>
      <c r="C2989" t="s">
        <v>13</v>
      </c>
      <c r="D2989" s="1">
        <v>2</v>
      </c>
      <c r="E2989" s="2">
        <v>4</v>
      </c>
      <c r="F2989" t="s">
        <v>11</v>
      </c>
      <c r="G2989" s="3">
        <v>6</v>
      </c>
      <c r="H2989" s="1">
        <v>589222.54</v>
      </c>
      <c r="I2989" s="1">
        <v>0</v>
      </c>
      <c r="J2989" s="3" t="str">
        <f t="shared" si="92"/>
        <v>&gt;500 000</v>
      </c>
      <c r="K2989" t="str">
        <f t="shared" si="93"/>
        <v>0</v>
      </c>
    </row>
    <row r="2990" spans="1:11" x14ac:dyDescent="0.25">
      <c r="A2990" s="4">
        <v>44958</v>
      </c>
      <c r="B2990" t="s">
        <v>15</v>
      </c>
      <c r="C2990" t="s">
        <v>13</v>
      </c>
      <c r="D2990" s="1">
        <v>3</v>
      </c>
      <c r="E2990" s="2">
        <v>4</v>
      </c>
      <c r="F2990" t="s">
        <v>12</v>
      </c>
      <c r="G2990" s="3">
        <v>1</v>
      </c>
      <c r="H2990" s="1">
        <v>354501.22</v>
      </c>
      <c r="I2990" s="1">
        <v>0</v>
      </c>
      <c r="J2990" s="3" t="str">
        <f t="shared" si="92"/>
        <v>Между 100 000 и 500 000</v>
      </c>
      <c r="K2990" t="str">
        <f t="shared" si="93"/>
        <v>0</v>
      </c>
    </row>
    <row r="2991" spans="1:11" x14ac:dyDescent="0.25">
      <c r="A2991" s="4">
        <v>44958</v>
      </c>
      <c r="B2991" t="s">
        <v>15</v>
      </c>
      <c r="C2991" t="s">
        <v>13</v>
      </c>
      <c r="D2991" s="1">
        <v>4</v>
      </c>
      <c r="E2991" s="2">
        <v>4</v>
      </c>
      <c r="F2991" t="s">
        <v>12</v>
      </c>
      <c r="G2991" s="3">
        <v>3</v>
      </c>
      <c r="H2991" s="1">
        <v>174888.9</v>
      </c>
      <c r="I2991" s="1">
        <v>0</v>
      </c>
      <c r="J2991" s="3" t="str">
        <f t="shared" si="92"/>
        <v>Между 100 000 и 500 000</v>
      </c>
      <c r="K2991" t="str">
        <f t="shared" si="93"/>
        <v>0</v>
      </c>
    </row>
    <row r="2992" spans="1:11" x14ac:dyDescent="0.25">
      <c r="A2992" s="4">
        <v>44986</v>
      </c>
      <c r="B2992" t="s">
        <v>15</v>
      </c>
      <c r="C2992" t="s">
        <v>10</v>
      </c>
      <c r="D2992" s="1">
        <v>1</v>
      </c>
      <c r="E2992" s="2">
        <v>4</v>
      </c>
      <c r="F2992" t="s">
        <v>12</v>
      </c>
      <c r="G2992" s="3">
        <v>66</v>
      </c>
      <c r="H2992" s="1">
        <v>10073715.48</v>
      </c>
      <c r="I2992" s="1">
        <v>0</v>
      </c>
      <c r="J2992" s="3" t="str">
        <f t="shared" si="92"/>
        <v>&gt;500 000</v>
      </c>
      <c r="K2992" t="str">
        <f t="shared" si="93"/>
        <v>0</v>
      </c>
    </row>
    <row r="2993" spans="1:11" x14ac:dyDescent="0.25">
      <c r="A2993" s="4">
        <v>44986</v>
      </c>
      <c r="B2993" t="s">
        <v>15</v>
      </c>
      <c r="C2993" t="s">
        <v>10</v>
      </c>
      <c r="D2993" s="1">
        <v>2</v>
      </c>
      <c r="E2993" s="2">
        <v>4</v>
      </c>
      <c r="F2993" t="s">
        <v>12</v>
      </c>
      <c r="G2993" s="3">
        <v>17</v>
      </c>
      <c r="H2993" s="1">
        <v>5695287.9699999997</v>
      </c>
      <c r="I2993" s="1">
        <v>0</v>
      </c>
      <c r="J2993" s="3" t="str">
        <f t="shared" si="92"/>
        <v>&gt;500 000</v>
      </c>
      <c r="K2993" t="str">
        <f t="shared" si="93"/>
        <v>0</v>
      </c>
    </row>
    <row r="2994" spans="1:11" x14ac:dyDescent="0.25">
      <c r="A2994" s="4">
        <v>44986</v>
      </c>
      <c r="B2994" t="s">
        <v>15</v>
      </c>
      <c r="C2994" t="s">
        <v>10</v>
      </c>
      <c r="D2994" s="1">
        <v>3</v>
      </c>
      <c r="E2994" s="2">
        <v>4</v>
      </c>
      <c r="F2994" t="s">
        <v>12</v>
      </c>
      <c r="G2994" s="3">
        <v>1</v>
      </c>
      <c r="H2994" s="1">
        <v>29973.56</v>
      </c>
      <c r="I2994" s="1">
        <v>0</v>
      </c>
      <c r="J2994" s="3" t="str">
        <f t="shared" si="92"/>
        <v>Между 10 000 и 50 000</v>
      </c>
      <c r="K2994" t="str">
        <f t="shared" si="93"/>
        <v>0</v>
      </c>
    </row>
    <row r="2995" spans="1:11" x14ac:dyDescent="0.25">
      <c r="A2995" s="4">
        <v>44986</v>
      </c>
      <c r="B2995" t="s">
        <v>15</v>
      </c>
      <c r="C2995" t="s">
        <v>10</v>
      </c>
      <c r="D2995" s="1">
        <v>3</v>
      </c>
      <c r="E2995" s="2">
        <v>4</v>
      </c>
      <c r="F2995" t="s">
        <v>11</v>
      </c>
      <c r="G2995" s="3">
        <v>3</v>
      </c>
      <c r="H2995" s="1">
        <v>108080.31</v>
      </c>
      <c r="I2995" s="1">
        <v>0</v>
      </c>
      <c r="J2995" s="3" t="str">
        <f t="shared" si="92"/>
        <v>Между 100 000 и 500 000</v>
      </c>
      <c r="K2995" t="str">
        <f t="shared" si="93"/>
        <v>0</v>
      </c>
    </row>
    <row r="2996" spans="1:11" x14ac:dyDescent="0.25">
      <c r="A2996" s="4">
        <v>44986</v>
      </c>
      <c r="B2996" t="s">
        <v>15</v>
      </c>
      <c r="C2996" t="s">
        <v>13</v>
      </c>
      <c r="D2996" s="1">
        <v>3</v>
      </c>
      <c r="E2996" s="2">
        <v>4</v>
      </c>
      <c r="F2996" t="s">
        <v>11</v>
      </c>
      <c r="G2996" s="3">
        <v>2</v>
      </c>
      <c r="H2996" s="1">
        <v>655466.63</v>
      </c>
      <c r="I2996" s="1">
        <v>0</v>
      </c>
      <c r="J2996" s="3" t="str">
        <f t="shared" si="92"/>
        <v>&gt;500 000</v>
      </c>
      <c r="K2996" t="str">
        <f t="shared" si="93"/>
        <v>0</v>
      </c>
    </row>
    <row r="2997" spans="1:11" x14ac:dyDescent="0.25">
      <c r="A2997" s="4">
        <v>45017</v>
      </c>
      <c r="B2997" t="s">
        <v>15</v>
      </c>
      <c r="C2997" t="s">
        <v>10</v>
      </c>
      <c r="D2997" s="1">
        <v>1</v>
      </c>
      <c r="E2997" s="2">
        <v>4</v>
      </c>
      <c r="F2997" t="s">
        <v>12</v>
      </c>
      <c r="G2997" s="3">
        <v>62</v>
      </c>
      <c r="H2997" s="1">
        <v>6200288.9500000002</v>
      </c>
      <c r="I2997" s="1">
        <v>0</v>
      </c>
      <c r="J2997" s="3" t="str">
        <f t="shared" si="92"/>
        <v>&gt;500 000</v>
      </c>
      <c r="K2997" t="str">
        <f t="shared" si="93"/>
        <v>0</v>
      </c>
    </row>
    <row r="2998" spans="1:11" x14ac:dyDescent="0.25">
      <c r="A2998" s="4">
        <v>45017</v>
      </c>
      <c r="B2998" t="s">
        <v>15</v>
      </c>
      <c r="C2998" t="s">
        <v>10</v>
      </c>
      <c r="D2998" s="1">
        <v>3</v>
      </c>
      <c r="E2998" s="2">
        <v>4</v>
      </c>
      <c r="F2998" t="s">
        <v>12</v>
      </c>
      <c r="G2998" s="3">
        <v>6</v>
      </c>
      <c r="H2998" s="1">
        <v>1730514.5</v>
      </c>
      <c r="I2998" s="1">
        <v>0</v>
      </c>
      <c r="J2998" s="3" t="str">
        <f t="shared" si="92"/>
        <v>&gt;500 000</v>
      </c>
      <c r="K2998" t="str">
        <f t="shared" si="93"/>
        <v>0</v>
      </c>
    </row>
    <row r="2999" spans="1:11" x14ac:dyDescent="0.25">
      <c r="A2999" s="4">
        <v>45017</v>
      </c>
      <c r="B2999" t="s">
        <v>15</v>
      </c>
      <c r="C2999" t="s">
        <v>13</v>
      </c>
      <c r="D2999" s="1">
        <v>4</v>
      </c>
      <c r="E2999" s="2">
        <v>4</v>
      </c>
      <c r="F2999" t="s">
        <v>11</v>
      </c>
      <c r="G2999" s="3">
        <v>1</v>
      </c>
      <c r="H2999" s="1">
        <v>299992.87</v>
      </c>
      <c r="I2999" s="1">
        <v>0</v>
      </c>
      <c r="J2999" s="3" t="str">
        <f t="shared" si="92"/>
        <v>Между 100 000 и 500 000</v>
      </c>
      <c r="K2999" t="str">
        <f t="shared" si="93"/>
        <v>0</v>
      </c>
    </row>
    <row r="3000" spans="1:11" x14ac:dyDescent="0.25">
      <c r="A3000" s="4">
        <v>45047</v>
      </c>
      <c r="B3000" t="s">
        <v>15</v>
      </c>
      <c r="C3000" t="s">
        <v>10</v>
      </c>
      <c r="D3000" s="1">
        <v>3</v>
      </c>
      <c r="E3000" s="2">
        <v>4</v>
      </c>
      <c r="F3000" t="s">
        <v>12</v>
      </c>
      <c r="G3000" s="3">
        <v>12</v>
      </c>
      <c r="H3000" s="1">
        <v>1183124.1599999999</v>
      </c>
      <c r="I3000" s="1">
        <v>0</v>
      </c>
      <c r="J3000" s="3" t="str">
        <f t="shared" si="92"/>
        <v>&gt;500 000</v>
      </c>
      <c r="K3000" t="str">
        <f t="shared" si="93"/>
        <v>0</v>
      </c>
    </row>
    <row r="3001" spans="1:11" x14ac:dyDescent="0.25">
      <c r="A3001" s="4">
        <v>45047</v>
      </c>
      <c r="B3001" t="s">
        <v>15</v>
      </c>
      <c r="C3001" t="s">
        <v>13</v>
      </c>
      <c r="D3001" s="1">
        <v>1</v>
      </c>
      <c r="E3001" s="2">
        <v>4</v>
      </c>
      <c r="F3001" t="s">
        <v>12</v>
      </c>
      <c r="G3001" s="3">
        <v>1</v>
      </c>
      <c r="H3001" s="1">
        <v>13727.8</v>
      </c>
      <c r="I3001" s="1">
        <v>0</v>
      </c>
      <c r="J3001" s="3" t="str">
        <f t="shared" si="92"/>
        <v>Между 10 000 и 50 000</v>
      </c>
      <c r="K3001" t="str">
        <f t="shared" si="93"/>
        <v>0</v>
      </c>
    </row>
    <row r="3002" spans="1:11" x14ac:dyDescent="0.25">
      <c r="A3002" s="4">
        <v>45047</v>
      </c>
      <c r="B3002" t="s">
        <v>15</v>
      </c>
      <c r="C3002" t="s">
        <v>13</v>
      </c>
      <c r="D3002" s="1">
        <v>1</v>
      </c>
      <c r="E3002" s="2">
        <v>4</v>
      </c>
      <c r="F3002" t="s">
        <v>11</v>
      </c>
      <c r="G3002" s="3">
        <v>6</v>
      </c>
      <c r="H3002" s="1">
        <v>133784.81</v>
      </c>
      <c r="I3002" s="1">
        <v>0</v>
      </c>
      <c r="J3002" s="3" t="str">
        <f t="shared" si="92"/>
        <v>Между 100 000 и 500 000</v>
      </c>
      <c r="K3002" t="str">
        <f t="shared" si="93"/>
        <v>0</v>
      </c>
    </row>
    <row r="3003" spans="1:11" x14ac:dyDescent="0.25">
      <c r="A3003" s="4">
        <v>45047</v>
      </c>
      <c r="B3003" t="s">
        <v>15</v>
      </c>
      <c r="C3003" t="s">
        <v>13</v>
      </c>
      <c r="D3003" s="1">
        <v>2</v>
      </c>
      <c r="E3003" s="2">
        <v>4</v>
      </c>
      <c r="F3003" t="s">
        <v>11</v>
      </c>
      <c r="G3003" s="3">
        <v>2</v>
      </c>
      <c r="H3003" s="1">
        <v>160634.25</v>
      </c>
      <c r="I3003" s="1">
        <v>0</v>
      </c>
      <c r="J3003" s="3" t="str">
        <f t="shared" si="92"/>
        <v>Между 100 000 и 500 000</v>
      </c>
      <c r="K3003" t="str">
        <f t="shared" si="93"/>
        <v>0</v>
      </c>
    </row>
    <row r="3004" spans="1:11" x14ac:dyDescent="0.25">
      <c r="A3004" s="4">
        <v>45078</v>
      </c>
      <c r="B3004" t="s">
        <v>15</v>
      </c>
      <c r="C3004" t="s">
        <v>10</v>
      </c>
      <c r="D3004" s="1">
        <v>3</v>
      </c>
      <c r="E3004" s="2">
        <v>4</v>
      </c>
      <c r="F3004" t="s">
        <v>12</v>
      </c>
      <c r="G3004" s="3">
        <v>36</v>
      </c>
      <c r="H3004" s="1">
        <v>3344000.38</v>
      </c>
      <c r="I3004" s="1">
        <v>0</v>
      </c>
      <c r="J3004" s="3" t="str">
        <f t="shared" si="92"/>
        <v>&gt;500 000</v>
      </c>
      <c r="K3004" t="str">
        <f t="shared" si="93"/>
        <v>0</v>
      </c>
    </row>
    <row r="3005" spans="1:11" x14ac:dyDescent="0.25">
      <c r="A3005" s="4">
        <v>45078</v>
      </c>
      <c r="B3005" t="s">
        <v>15</v>
      </c>
      <c r="C3005" t="s">
        <v>13</v>
      </c>
      <c r="D3005" s="1">
        <v>1</v>
      </c>
      <c r="E3005" s="2">
        <v>4</v>
      </c>
      <c r="F3005" t="s">
        <v>11</v>
      </c>
      <c r="G3005" s="3">
        <v>3</v>
      </c>
      <c r="H3005" s="1">
        <v>144140.04</v>
      </c>
      <c r="I3005" s="1">
        <v>0</v>
      </c>
      <c r="J3005" s="3" t="str">
        <f t="shared" si="92"/>
        <v>Между 100 000 и 500 000</v>
      </c>
      <c r="K3005" t="str">
        <f t="shared" si="93"/>
        <v>0</v>
      </c>
    </row>
    <row r="3006" spans="1:11" x14ac:dyDescent="0.25">
      <c r="A3006" s="4">
        <v>45078</v>
      </c>
      <c r="B3006" t="s">
        <v>15</v>
      </c>
      <c r="C3006" t="s">
        <v>13</v>
      </c>
      <c r="D3006" s="1">
        <v>2</v>
      </c>
      <c r="E3006" s="2">
        <v>4</v>
      </c>
      <c r="F3006" t="s">
        <v>12</v>
      </c>
      <c r="G3006" s="3">
        <v>1</v>
      </c>
      <c r="H3006" s="1">
        <v>13900.25</v>
      </c>
      <c r="I3006" s="1">
        <v>0</v>
      </c>
      <c r="J3006" s="3" t="str">
        <f t="shared" si="92"/>
        <v>Между 10 000 и 50 000</v>
      </c>
      <c r="K3006" t="str">
        <f t="shared" si="93"/>
        <v>0</v>
      </c>
    </row>
    <row r="3007" spans="1:11" x14ac:dyDescent="0.25">
      <c r="A3007" s="4">
        <v>45078</v>
      </c>
      <c r="B3007" t="s">
        <v>15</v>
      </c>
      <c r="C3007" t="s">
        <v>13</v>
      </c>
      <c r="D3007" s="1">
        <v>2</v>
      </c>
      <c r="E3007" s="2">
        <v>4</v>
      </c>
      <c r="F3007" t="s">
        <v>11</v>
      </c>
      <c r="G3007" s="3">
        <v>4</v>
      </c>
      <c r="H3007" s="1">
        <v>73738.710000000006</v>
      </c>
      <c r="I3007" s="1">
        <v>0</v>
      </c>
      <c r="J3007" s="3" t="str">
        <f t="shared" si="92"/>
        <v>Между 50 000 и 100 000</v>
      </c>
      <c r="K3007" t="str">
        <f t="shared" si="93"/>
        <v>0</v>
      </c>
    </row>
    <row r="3008" spans="1:11" x14ac:dyDescent="0.25">
      <c r="A3008" s="4">
        <v>45078</v>
      </c>
      <c r="B3008" t="s">
        <v>15</v>
      </c>
      <c r="C3008" t="s">
        <v>13</v>
      </c>
      <c r="D3008" s="1">
        <v>3</v>
      </c>
      <c r="E3008" s="2">
        <v>4</v>
      </c>
      <c r="F3008" t="s">
        <v>11</v>
      </c>
      <c r="G3008" s="3">
        <v>2</v>
      </c>
      <c r="H3008" s="1">
        <v>163969.29</v>
      </c>
      <c r="I3008" s="1">
        <v>0</v>
      </c>
      <c r="J3008" s="3" t="str">
        <f t="shared" si="92"/>
        <v>Между 100 000 и 500 000</v>
      </c>
      <c r="K3008" t="str">
        <f t="shared" si="93"/>
        <v>0</v>
      </c>
    </row>
    <row r="3009" spans="1:11" x14ac:dyDescent="0.25">
      <c r="A3009" s="4">
        <v>44562</v>
      </c>
      <c r="B3009" t="s">
        <v>15</v>
      </c>
      <c r="C3009" t="s">
        <v>13</v>
      </c>
      <c r="D3009" s="1">
        <v>2</v>
      </c>
      <c r="E3009" s="2">
        <v>5</v>
      </c>
      <c r="F3009" t="s">
        <v>12</v>
      </c>
      <c r="G3009" s="3">
        <v>2</v>
      </c>
      <c r="H3009" s="1">
        <v>338170.07</v>
      </c>
      <c r="I3009" s="1">
        <v>0</v>
      </c>
      <c r="J3009" s="3" t="str">
        <f t="shared" si="92"/>
        <v>Между 100 000 и 500 000</v>
      </c>
      <c r="K3009" t="str">
        <f t="shared" si="93"/>
        <v>0</v>
      </c>
    </row>
    <row r="3010" spans="1:11" x14ac:dyDescent="0.25">
      <c r="A3010" s="4">
        <v>44562</v>
      </c>
      <c r="B3010" t="s">
        <v>15</v>
      </c>
      <c r="C3010" t="s">
        <v>10</v>
      </c>
      <c r="D3010" s="1">
        <v>1</v>
      </c>
      <c r="E3010" s="2">
        <v>5</v>
      </c>
      <c r="F3010" t="s">
        <v>12</v>
      </c>
      <c r="G3010" s="3">
        <v>56</v>
      </c>
      <c r="H3010" s="1">
        <v>12390335.4</v>
      </c>
      <c r="I3010" s="1">
        <v>0</v>
      </c>
      <c r="J3010" s="3" t="str">
        <f t="shared" si="92"/>
        <v>&gt;500 000</v>
      </c>
      <c r="K3010" t="str">
        <f t="shared" si="93"/>
        <v>0</v>
      </c>
    </row>
    <row r="3011" spans="1:11" x14ac:dyDescent="0.25">
      <c r="A3011" s="4">
        <v>44562</v>
      </c>
      <c r="B3011" t="s">
        <v>15</v>
      </c>
      <c r="C3011" t="s">
        <v>13</v>
      </c>
      <c r="D3011" s="1">
        <v>1</v>
      </c>
      <c r="E3011" s="2">
        <v>5</v>
      </c>
      <c r="F3011" t="s">
        <v>11</v>
      </c>
      <c r="G3011" s="3">
        <v>4</v>
      </c>
      <c r="H3011" s="1">
        <v>368168.31</v>
      </c>
      <c r="I3011" s="1">
        <v>0</v>
      </c>
      <c r="J3011" s="3" t="str">
        <f t="shared" si="92"/>
        <v>Между 100 000 и 500 000</v>
      </c>
      <c r="K3011" t="str">
        <f t="shared" si="93"/>
        <v>0</v>
      </c>
    </row>
    <row r="3012" spans="1:11" x14ac:dyDescent="0.25">
      <c r="A3012" s="4">
        <v>44562</v>
      </c>
      <c r="B3012" t="s">
        <v>15</v>
      </c>
      <c r="C3012" t="s">
        <v>13</v>
      </c>
      <c r="D3012" s="1">
        <v>2</v>
      </c>
      <c r="E3012" s="2">
        <v>5</v>
      </c>
      <c r="F3012" t="s">
        <v>11</v>
      </c>
      <c r="G3012" s="3">
        <v>5</v>
      </c>
      <c r="H3012" s="1">
        <v>1077068.49</v>
      </c>
      <c r="I3012" s="1">
        <v>0</v>
      </c>
      <c r="J3012" s="3" t="str">
        <f t="shared" ref="J3012:J3075" si="94">IF(H3012&lt;1000,"&lt;1000",IF(AND(H3012&gt;1000,H3012&lt;10000),"Между 1000 и 10 000",IF(AND(H3012&gt;10000,H3012&lt;50000),"Между 10 000 и 50 000",IF(AND(H3012&gt;50000,H3012&lt;100000),"Между 50 000 и 100 000",IF(AND(H3012&gt;100000,H3012&lt;500000),"Между 100 000 и 500 000","&gt;500 000")))))</f>
        <v>&gt;500 000</v>
      </c>
      <c r="K3012" t="str">
        <f t="shared" ref="K3012:K3075" si="95">IF(I3012=0,"0",IF(I3012&lt;1000,"&lt;1000",IF(AND(I3012&gt;1000,I3012&lt;10000),"Между 1000 и 10 000",IF(AND(I3012&gt;10000,I3012&lt;50000),"Между 10 000 и 50 000",IF(AND(I3012&gt;50000,I3012&lt;100000),"Между 50 000 и 100 000",IF(AND(I3012&gt;100000,I3012&lt;500000),"Между 100 000 и 500 000",IF(AND(I3012&gt;500000,I3012&lt;1000000),"Между 500 000 и 1 000 000","&gt;1 000 000")))))))</f>
        <v>0</v>
      </c>
    </row>
    <row r="3013" spans="1:11" x14ac:dyDescent="0.25">
      <c r="A3013" s="4">
        <v>44562</v>
      </c>
      <c r="B3013" t="s">
        <v>15</v>
      </c>
      <c r="C3013" t="s">
        <v>10</v>
      </c>
      <c r="D3013" s="1">
        <v>2</v>
      </c>
      <c r="E3013" s="2">
        <v>5</v>
      </c>
      <c r="F3013" t="s">
        <v>12</v>
      </c>
      <c r="G3013" s="3">
        <v>255</v>
      </c>
      <c r="H3013" s="1">
        <v>39765196.890000001</v>
      </c>
      <c r="I3013" s="1">
        <v>0</v>
      </c>
      <c r="J3013" s="3" t="str">
        <f t="shared" si="94"/>
        <v>&gt;500 000</v>
      </c>
      <c r="K3013" t="str">
        <f t="shared" si="95"/>
        <v>0</v>
      </c>
    </row>
    <row r="3014" spans="1:11" x14ac:dyDescent="0.25">
      <c r="A3014" s="4">
        <v>44562</v>
      </c>
      <c r="B3014" t="s">
        <v>15</v>
      </c>
      <c r="C3014" t="s">
        <v>13</v>
      </c>
      <c r="D3014" s="1">
        <v>4</v>
      </c>
      <c r="E3014" s="2">
        <v>5</v>
      </c>
      <c r="F3014" t="s">
        <v>11</v>
      </c>
      <c r="G3014" s="3">
        <v>7</v>
      </c>
      <c r="H3014" s="1">
        <v>634160.14</v>
      </c>
      <c r="I3014" s="1">
        <v>0</v>
      </c>
      <c r="J3014" s="3" t="str">
        <f t="shared" si="94"/>
        <v>&gt;500 000</v>
      </c>
      <c r="K3014" t="str">
        <f t="shared" si="95"/>
        <v>0</v>
      </c>
    </row>
    <row r="3015" spans="1:11" x14ac:dyDescent="0.25">
      <c r="A3015" s="4">
        <v>44593</v>
      </c>
      <c r="B3015" t="s">
        <v>15</v>
      </c>
      <c r="C3015" t="s">
        <v>10</v>
      </c>
      <c r="D3015" s="1">
        <v>1</v>
      </c>
      <c r="E3015" s="2">
        <v>5</v>
      </c>
      <c r="F3015" t="s">
        <v>12</v>
      </c>
      <c r="G3015" s="3">
        <v>79</v>
      </c>
      <c r="H3015" s="1">
        <v>14976756.529999999</v>
      </c>
      <c r="I3015" s="1">
        <v>0</v>
      </c>
      <c r="J3015" s="3" t="str">
        <f t="shared" si="94"/>
        <v>&gt;500 000</v>
      </c>
      <c r="K3015" t="str">
        <f t="shared" si="95"/>
        <v>0</v>
      </c>
    </row>
    <row r="3016" spans="1:11" x14ac:dyDescent="0.25">
      <c r="A3016" s="4">
        <v>44593</v>
      </c>
      <c r="B3016" t="s">
        <v>15</v>
      </c>
      <c r="C3016" t="s">
        <v>10</v>
      </c>
      <c r="D3016" s="1">
        <v>3</v>
      </c>
      <c r="E3016" s="2">
        <v>5</v>
      </c>
      <c r="F3016" t="s">
        <v>12</v>
      </c>
      <c r="G3016" s="3">
        <v>201</v>
      </c>
      <c r="H3016" s="1">
        <v>29243349.57</v>
      </c>
      <c r="I3016" s="1">
        <v>0</v>
      </c>
      <c r="J3016" s="3" t="str">
        <f t="shared" si="94"/>
        <v>&gt;500 000</v>
      </c>
      <c r="K3016" t="str">
        <f t="shared" si="95"/>
        <v>0</v>
      </c>
    </row>
    <row r="3017" spans="1:11" x14ac:dyDescent="0.25">
      <c r="A3017" s="4">
        <v>44593</v>
      </c>
      <c r="B3017" t="s">
        <v>15</v>
      </c>
      <c r="C3017" t="s">
        <v>13</v>
      </c>
      <c r="D3017" s="1">
        <v>1</v>
      </c>
      <c r="E3017" s="2">
        <v>5</v>
      </c>
      <c r="F3017" t="s">
        <v>11</v>
      </c>
      <c r="G3017" s="3">
        <v>4</v>
      </c>
      <c r="H3017" s="1">
        <v>440805.17</v>
      </c>
      <c r="I3017" s="1">
        <v>0</v>
      </c>
      <c r="J3017" s="3" t="str">
        <f t="shared" si="94"/>
        <v>Между 100 000 и 500 000</v>
      </c>
      <c r="K3017" t="str">
        <f t="shared" si="95"/>
        <v>0</v>
      </c>
    </row>
    <row r="3018" spans="1:11" x14ac:dyDescent="0.25">
      <c r="A3018" s="4">
        <v>44593</v>
      </c>
      <c r="B3018" t="s">
        <v>15</v>
      </c>
      <c r="C3018" t="s">
        <v>13</v>
      </c>
      <c r="D3018" s="1">
        <v>2</v>
      </c>
      <c r="E3018" s="2">
        <v>5</v>
      </c>
      <c r="F3018" t="s">
        <v>11</v>
      </c>
      <c r="G3018" s="3">
        <v>3</v>
      </c>
      <c r="H3018" s="1">
        <v>258796.46</v>
      </c>
      <c r="I3018" s="1">
        <v>0</v>
      </c>
      <c r="J3018" s="3" t="str">
        <f t="shared" si="94"/>
        <v>Между 100 000 и 500 000</v>
      </c>
      <c r="K3018" t="str">
        <f t="shared" si="95"/>
        <v>0</v>
      </c>
    </row>
    <row r="3019" spans="1:11" x14ac:dyDescent="0.25">
      <c r="A3019" s="4">
        <v>44593</v>
      </c>
      <c r="B3019" t="s">
        <v>15</v>
      </c>
      <c r="C3019" t="s">
        <v>13</v>
      </c>
      <c r="D3019" s="1">
        <v>3</v>
      </c>
      <c r="E3019" s="2">
        <v>5</v>
      </c>
      <c r="F3019" t="s">
        <v>12</v>
      </c>
      <c r="G3019" s="3">
        <v>2</v>
      </c>
      <c r="H3019" s="1">
        <v>344627.57</v>
      </c>
      <c r="I3019" s="1">
        <v>0</v>
      </c>
      <c r="J3019" s="3" t="str">
        <f t="shared" si="94"/>
        <v>Между 100 000 и 500 000</v>
      </c>
      <c r="K3019" t="str">
        <f t="shared" si="95"/>
        <v>0</v>
      </c>
    </row>
    <row r="3020" spans="1:11" x14ac:dyDescent="0.25">
      <c r="A3020" s="4">
        <v>44593</v>
      </c>
      <c r="B3020" t="s">
        <v>15</v>
      </c>
      <c r="C3020" t="s">
        <v>13</v>
      </c>
      <c r="D3020" s="1">
        <v>3</v>
      </c>
      <c r="E3020" s="2">
        <v>5</v>
      </c>
      <c r="F3020" t="s">
        <v>11</v>
      </c>
      <c r="G3020" s="3">
        <v>4</v>
      </c>
      <c r="H3020" s="1">
        <v>629912.78</v>
      </c>
      <c r="I3020" s="1">
        <v>0</v>
      </c>
      <c r="J3020" s="3" t="str">
        <f t="shared" si="94"/>
        <v>&gt;500 000</v>
      </c>
      <c r="K3020" t="str">
        <f t="shared" si="95"/>
        <v>0</v>
      </c>
    </row>
    <row r="3021" spans="1:11" x14ac:dyDescent="0.25">
      <c r="A3021" s="4">
        <v>44621</v>
      </c>
      <c r="B3021" t="s">
        <v>15</v>
      </c>
      <c r="C3021" t="s">
        <v>10</v>
      </c>
      <c r="D3021" s="1">
        <v>2</v>
      </c>
      <c r="E3021" s="2">
        <v>5</v>
      </c>
      <c r="F3021" t="s">
        <v>12</v>
      </c>
      <c r="G3021" s="3">
        <v>74</v>
      </c>
      <c r="H3021" s="1">
        <v>14237385.1</v>
      </c>
      <c r="I3021" s="1">
        <v>0</v>
      </c>
      <c r="J3021" s="3" t="str">
        <f t="shared" si="94"/>
        <v>&gt;500 000</v>
      </c>
      <c r="K3021" t="str">
        <f t="shared" si="95"/>
        <v>0</v>
      </c>
    </row>
    <row r="3022" spans="1:11" x14ac:dyDescent="0.25">
      <c r="A3022" s="4">
        <v>44621</v>
      </c>
      <c r="B3022" t="s">
        <v>15</v>
      </c>
      <c r="C3022" t="s">
        <v>10</v>
      </c>
      <c r="D3022" s="1">
        <v>3</v>
      </c>
      <c r="E3022" s="2">
        <v>5</v>
      </c>
      <c r="F3022" t="s">
        <v>12</v>
      </c>
      <c r="G3022" s="3">
        <v>33</v>
      </c>
      <c r="H3022" s="1">
        <v>6801338.1799999997</v>
      </c>
      <c r="I3022" s="1">
        <v>0</v>
      </c>
      <c r="J3022" s="3" t="str">
        <f t="shared" si="94"/>
        <v>&gt;500 000</v>
      </c>
      <c r="K3022" t="str">
        <f t="shared" si="95"/>
        <v>0</v>
      </c>
    </row>
    <row r="3023" spans="1:11" x14ac:dyDescent="0.25">
      <c r="A3023" s="4">
        <v>44621</v>
      </c>
      <c r="B3023" t="s">
        <v>15</v>
      </c>
      <c r="C3023" t="s">
        <v>13</v>
      </c>
      <c r="D3023" s="1">
        <v>1</v>
      </c>
      <c r="E3023" s="2">
        <v>5</v>
      </c>
      <c r="F3023" t="s">
        <v>12</v>
      </c>
      <c r="G3023" s="3">
        <v>1</v>
      </c>
      <c r="H3023" s="1">
        <v>2363.69</v>
      </c>
      <c r="I3023" s="1">
        <v>0</v>
      </c>
      <c r="J3023" s="3" t="str">
        <f t="shared" si="94"/>
        <v>Между 1000 и 10 000</v>
      </c>
      <c r="K3023" t="str">
        <f t="shared" si="95"/>
        <v>0</v>
      </c>
    </row>
    <row r="3024" spans="1:11" x14ac:dyDescent="0.25">
      <c r="A3024" s="4">
        <v>44621</v>
      </c>
      <c r="B3024" t="s">
        <v>15</v>
      </c>
      <c r="C3024" t="s">
        <v>13</v>
      </c>
      <c r="D3024" s="1">
        <v>2</v>
      </c>
      <c r="E3024" s="2">
        <v>5</v>
      </c>
      <c r="F3024" t="s">
        <v>11</v>
      </c>
      <c r="G3024" s="3">
        <v>4</v>
      </c>
      <c r="H3024" s="1">
        <v>448679.39</v>
      </c>
      <c r="I3024" s="1">
        <v>0</v>
      </c>
      <c r="J3024" s="3" t="str">
        <f t="shared" si="94"/>
        <v>Между 100 000 и 500 000</v>
      </c>
      <c r="K3024" t="str">
        <f t="shared" si="95"/>
        <v>0</v>
      </c>
    </row>
    <row r="3025" spans="1:11" x14ac:dyDescent="0.25">
      <c r="A3025" s="4">
        <v>44621</v>
      </c>
      <c r="B3025" t="s">
        <v>15</v>
      </c>
      <c r="C3025" t="s">
        <v>13</v>
      </c>
      <c r="D3025" s="1">
        <v>3</v>
      </c>
      <c r="E3025" s="2">
        <v>5</v>
      </c>
      <c r="F3025" t="s">
        <v>11</v>
      </c>
      <c r="G3025" s="3">
        <v>3</v>
      </c>
      <c r="H3025" s="1">
        <v>264021.40000000002</v>
      </c>
      <c r="I3025" s="1">
        <v>0</v>
      </c>
      <c r="J3025" s="3" t="str">
        <f t="shared" si="94"/>
        <v>Между 100 000 и 500 000</v>
      </c>
      <c r="K3025" t="str">
        <f t="shared" si="95"/>
        <v>0</v>
      </c>
    </row>
    <row r="3026" spans="1:11" x14ac:dyDescent="0.25">
      <c r="A3026" s="4">
        <v>44621</v>
      </c>
      <c r="B3026" t="s">
        <v>15</v>
      </c>
      <c r="C3026" t="s">
        <v>13</v>
      </c>
      <c r="D3026" s="1">
        <v>4</v>
      </c>
      <c r="E3026" s="2">
        <v>5</v>
      </c>
      <c r="F3026" t="s">
        <v>12</v>
      </c>
      <c r="G3026" s="3">
        <v>2</v>
      </c>
      <c r="H3026" s="1">
        <v>351256.67</v>
      </c>
      <c r="I3026" s="1">
        <v>0</v>
      </c>
      <c r="J3026" s="3" t="str">
        <f t="shared" si="94"/>
        <v>Между 100 000 и 500 000</v>
      </c>
      <c r="K3026" t="str">
        <f t="shared" si="95"/>
        <v>0</v>
      </c>
    </row>
    <row r="3027" spans="1:11" x14ac:dyDescent="0.25">
      <c r="A3027" s="4">
        <v>44621</v>
      </c>
      <c r="B3027" t="s">
        <v>15</v>
      </c>
      <c r="C3027" t="s">
        <v>13</v>
      </c>
      <c r="D3027" s="1">
        <v>4</v>
      </c>
      <c r="E3027" s="2">
        <v>5</v>
      </c>
      <c r="F3027" t="s">
        <v>11</v>
      </c>
      <c r="G3027" s="3">
        <v>4</v>
      </c>
      <c r="H3027" s="1">
        <v>641930.5</v>
      </c>
      <c r="I3027" s="1">
        <v>0</v>
      </c>
      <c r="J3027" s="3" t="str">
        <f t="shared" si="94"/>
        <v>&gt;500 000</v>
      </c>
      <c r="K3027" t="str">
        <f t="shared" si="95"/>
        <v>0</v>
      </c>
    </row>
    <row r="3028" spans="1:11" x14ac:dyDescent="0.25">
      <c r="A3028" s="4">
        <v>44652</v>
      </c>
      <c r="B3028" t="s">
        <v>15</v>
      </c>
      <c r="C3028" t="s">
        <v>10</v>
      </c>
      <c r="D3028" s="1">
        <v>2</v>
      </c>
      <c r="E3028" s="2">
        <v>5</v>
      </c>
      <c r="F3028" t="s">
        <v>12</v>
      </c>
      <c r="G3028" s="3">
        <v>138</v>
      </c>
      <c r="H3028" s="1">
        <v>26224771.399999999</v>
      </c>
      <c r="I3028" s="1">
        <v>0</v>
      </c>
      <c r="J3028" s="3" t="str">
        <f t="shared" si="94"/>
        <v>&gt;500 000</v>
      </c>
      <c r="K3028" t="str">
        <f t="shared" si="95"/>
        <v>0</v>
      </c>
    </row>
    <row r="3029" spans="1:11" x14ac:dyDescent="0.25">
      <c r="A3029" s="4">
        <v>44652</v>
      </c>
      <c r="B3029" t="s">
        <v>15</v>
      </c>
      <c r="C3029" t="s">
        <v>13</v>
      </c>
      <c r="D3029" s="1">
        <v>1</v>
      </c>
      <c r="E3029" s="2">
        <v>5</v>
      </c>
      <c r="F3029" t="s">
        <v>12</v>
      </c>
      <c r="G3029" s="3">
        <v>1</v>
      </c>
      <c r="H3029" s="1">
        <v>4969.07</v>
      </c>
      <c r="I3029" s="1">
        <v>0</v>
      </c>
      <c r="J3029" s="3" t="str">
        <f t="shared" si="94"/>
        <v>Между 1000 и 10 000</v>
      </c>
      <c r="K3029" t="str">
        <f t="shared" si="95"/>
        <v>0</v>
      </c>
    </row>
    <row r="3030" spans="1:11" x14ac:dyDescent="0.25">
      <c r="A3030" s="4">
        <v>44652</v>
      </c>
      <c r="B3030" t="s">
        <v>15</v>
      </c>
      <c r="C3030" t="s">
        <v>13</v>
      </c>
      <c r="D3030" s="1">
        <v>2</v>
      </c>
      <c r="E3030" s="2">
        <v>5</v>
      </c>
      <c r="F3030" t="s">
        <v>12</v>
      </c>
      <c r="G3030" s="3">
        <v>1</v>
      </c>
      <c r="H3030" s="1">
        <v>2431.58</v>
      </c>
      <c r="I3030" s="1">
        <v>0</v>
      </c>
      <c r="J3030" s="3" t="str">
        <f t="shared" si="94"/>
        <v>Между 1000 и 10 000</v>
      </c>
      <c r="K3030" t="str">
        <f t="shared" si="95"/>
        <v>0</v>
      </c>
    </row>
    <row r="3031" spans="1:11" x14ac:dyDescent="0.25">
      <c r="A3031" s="4">
        <v>44652</v>
      </c>
      <c r="B3031" t="s">
        <v>15</v>
      </c>
      <c r="C3031" t="s">
        <v>13</v>
      </c>
      <c r="D3031" s="1">
        <v>3</v>
      </c>
      <c r="E3031" s="2">
        <v>5</v>
      </c>
      <c r="F3031" t="s">
        <v>11</v>
      </c>
      <c r="G3031" s="3">
        <v>4</v>
      </c>
      <c r="H3031" s="1">
        <v>457643.14</v>
      </c>
      <c r="I3031" s="1">
        <v>0</v>
      </c>
      <c r="J3031" s="3" t="str">
        <f t="shared" si="94"/>
        <v>Между 100 000 и 500 000</v>
      </c>
      <c r="K3031" t="str">
        <f t="shared" si="95"/>
        <v>0</v>
      </c>
    </row>
    <row r="3032" spans="1:11" x14ac:dyDescent="0.25">
      <c r="A3032" s="4">
        <v>44682</v>
      </c>
      <c r="B3032" t="s">
        <v>15</v>
      </c>
      <c r="C3032" t="s">
        <v>10</v>
      </c>
      <c r="D3032" s="1">
        <v>1</v>
      </c>
      <c r="E3032" s="2">
        <v>5</v>
      </c>
      <c r="F3032" t="s">
        <v>12</v>
      </c>
      <c r="G3032" s="3">
        <v>134</v>
      </c>
      <c r="H3032" s="1">
        <v>26466297.489999998</v>
      </c>
      <c r="I3032" s="1">
        <v>0</v>
      </c>
      <c r="J3032" s="3" t="str">
        <f t="shared" si="94"/>
        <v>&gt;500 000</v>
      </c>
      <c r="K3032" t="str">
        <f t="shared" si="95"/>
        <v>0</v>
      </c>
    </row>
    <row r="3033" spans="1:11" x14ac:dyDescent="0.25">
      <c r="A3033" s="4">
        <v>44682</v>
      </c>
      <c r="B3033" t="s">
        <v>15</v>
      </c>
      <c r="C3033" t="s">
        <v>10</v>
      </c>
      <c r="D3033" s="1">
        <v>3</v>
      </c>
      <c r="E3033" s="2">
        <v>5</v>
      </c>
      <c r="F3033" t="s">
        <v>12</v>
      </c>
      <c r="G3033" s="3">
        <v>124</v>
      </c>
      <c r="H3033" s="1">
        <v>22972714.850000001</v>
      </c>
      <c r="I3033" s="1">
        <v>0</v>
      </c>
      <c r="J3033" s="3" t="str">
        <f t="shared" si="94"/>
        <v>&gt;500 000</v>
      </c>
      <c r="K3033" t="str">
        <f t="shared" si="95"/>
        <v>0</v>
      </c>
    </row>
    <row r="3034" spans="1:11" x14ac:dyDescent="0.25">
      <c r="A3034" s="4">
        <v>44682</v>
      </c>
      <c r="B3034" t="s">
        <v>15</v>
      </c>
      <c r="C3034" t="s">
        <v>13</v>
      </c>
      <c r="D3034" s="1">
        <v>1</v>
      </c>
      <c r="E3034" s="2">
        <v>5</v>
      </c>
      <c r="F3034" t="s">
        <v>11</v>
      </c>
      <c r="G3034" s="3">
        <v>9</v>
      </c>
      <c r="H3034" s="1">
        <v>378075.59</v>
      </c>
      <c r="I3034" s="1">
        <v>0</v>
      </c>
      <c r="J3034" s="3" t="str">
        <f t="shared" si="94"/>
        <v>Между 100 000 и 500 000</v>
      </c>
      <c r="K3034" t="str">
        <f t="shared" si="95"/>
        <v>0</v>
      </c>
    </row>
    <row r="3035" spans="1:11" x14ac:dyDescent="0.25">
      <c r="A3035" s="4">
        <v>44682</v>
      </c>
      <c r="B3035" t="s">
        <v>15</v>
      </c>
      <c r="C3035" t="s">
        <v>13</v>
      </c>
      <c r="D3035" s="1">
        <v>2</v>
      </c>
      <c r="E3035" s="2">
        <v>5</v>
      </c>
      <c r="F3035" t="s">
        <v>12</v>
      </c>
      <c r="G3035" s="3">
        <v>1</v>
      </c>
      <c r="H3035" s="1">
        <v>5032.76</v>
      </c>
      <c r="I3035" s="1">
        <v>0</v>
      </c>
      <c r="J3035" s="3" t="str">
        <f t="shared" si="94"/>
        <v>Между 1000 и 10 000</v>
      </c>
      <c r="K3035" t="str">
        <f t="shared" si="95"/>
        <v>0</v>
      </c>
    </row>
    <row r="3036" spans="1:11" x14ac:dyDescent="0.25">
      <c r="A3036" s="4">
        <v>44682</v>
      </c>
      <c r="B3036" t="s">
        <v>15</v>
      </c>
      <c r="C3036" t="s">
        <v>13</v>
      </c>
      <c r="D3036" s="1">
        <v>2</v>
      </c>
      <c r="E3036" s="2">
        <v>5</v>
      </c>
      <c r="F3036" t="s">
        <v>11</v>
      </c>
      <c r="G3036" s="3">
        <v>9</v>
      </c>
      <c r="H3036" s="1">
        <v>715867.56</v>
      </c>
      <c r="I3036" s="1">
        <v>0</v>
      </c>
      <c r="J3036" s="3" t="str">
        <f t="shared" si="94"/>
        <v>&gt;500 000</v>
      </c>
      <c r="K3036" t="str">
        <f t="shared" si="95"/>
        <v>0</v>
      </c>
    </row>
    <row r="3037" spans="1:11" x14ac:dyDescent="0.25">
      <c r="A3037" s="4">
        <v>44682</v>
      </c>
      <c r="B3037" t="s">
        <v>15</v>
      </c>
      <c r="C3037" t="s">
        <v>13</v>
      </c>
      <c r="D3037" s="1">
        <v>3</v>
      </c>
      <c r="E3037" s="2">
        <v>5</v>
      </c>
      <c r="F3037" t="s">
        <v>12</v>
      </c>
      <c r="G3037" s="3">
        <v>1</v>
      </c>
      <c r="H3037" s="1">
        <v>2503.85</v>
      </c>
      <c r="I3037" s="1">
        <v>0</v>
      </c>
      <c r="J3037" s="3" t="str">
        <f t="shared" si="94"/>
        <v>Между 1000 и 10 000</v>
      </c>
      <c r="K3037" t="str">
        <f t="shared" si="95"/>
        <v>0</v>
      </c>
    </row>
    <row r="3038" spans="1:11" x14ac:dyDescent="0.25">
      <c r="A3038" s="4">
        <v>44682</v>
      </c>
      <c r="B3038" t="s">
        <v>15</v>
      </c>
      <c r="C3038" t="s">
        <v>13</v>
      </c>
      <c r="D3038" s="1">
        <v>3</v>
      </c>
      <c r="E3038" s="2">
        <v>5</v>
      </c>
      <c r="F3038" t="s">
        <v>11</v>
      </c>
      <c r="G3038" s="3">
        <v>6</v>
      </c>
      <c r="H3038" s="1">
        <v>430776.03</v>
      </c>
      <c r="I3038" s="1">
        <v>0</v>
      </c>
      <c r="J3038" s="3" t="str">
        <f t="shared" si="94"/>
        <v>Между 100 000 и 500 000</v>
      </c>
      <c r="K3038" t="str">
        <f t="shared" si="95"/>
        <v>0</v>
      </c>
    </row>
    <row r="3039" spans="1:11" x14ac:dyDescent="0.25">
      <c r="A3039" s="4">
        <v>44682</v>
      </c>
      <c r="B3039" t="s">
        <v>15</v>
      </c>
      <c r="C3039" t="s">
        <v>13</v>
      </c>
      <c r="D3039" s="1">
        <v>4</v>
      </c>
      <c r="E3039" s="2">
        <v>5</v>
      </c>
      <c r="F3039" t="s">
        <v>11</v>
      </c>
      <c r="G3039" s="3">
        <v>3</v>
      </c>
      <c r="H3039" s="1">
        <v>465471.14</v>
      </c>
      <c r="I3039" s="1">
        <v>0</v>
      </c>
      <c r="J3039" s="3" t="str">
        <f t="shared" si="94"/>
        <v>Между 100 000 и 500 000</v>
      </c>
      <c r="K3039" t="str">
        <f t="shared" si="95"/>
        <v>0</v>
      </c>
    </row>
    <row r="3040" spans="1:11" x14ac:dyDescent="0.25">
      <c r="A3040" s="4">
        <v>44713</v>
      </c>
      <c r="B3040" t="s">
        <v>15</v>
      </c>
      <c r="C3040" t="s">
        <v>13</v>
      </c>
      <c r="D3040" s="1">
        <v>1</v>
      </c>
      <c r="E3040" s="2">
        <v>5</v>
      </c>
      <c r="F3040" t="s">
        <v>12</v>
      </c>
      <c r="G3040" s="3">
        <v>2</v>
      </c>
      <c r="H3040" s="1">
        <v>356809.72</v>
      </c>
      <c r="I3040" s="1">
        <v>0</v>
      </c>
      <c r="J3040" s="3" t="str">
        <f t="shared" si="94"/>
        <v>Между 100 000 и 500 000</v>
      </c>
      <c r="K3040" t="str">
        <f t="shared" si="95"/>
        <v>0</v>
      </c>
    </row>
    <row r="3041" spans="1:11" x14ac:dyDescent="0.25">
      <c r="A3041" s="4">
        <v>44713</v>
      </c>
      <c r="B3041" t="s">
        <v>15</v>
      </c>
      <c r="C3041" t="s">
        <v>13</v>
      </c>
      <c r="D3041" s="1">
        <v>2</v>
      </c>
      <c r="E3041" s="2">
        <v>5</v>
      </c>
      <c r="F3041" t="s">
        <v>11</v>
      </c>
      <c r="G3041" s="3">
        <v>9</v>
      </c>
      <c r="H3041" s="1">
        <v>387013.49</v>
      </c>
      <c r="I3041" s="1">
        <v>0</v>
      </c>
      <c r="J3041" s="3" t="str">
        <f t="shared" si="94"/>
        <v>Между 100 000 и 500 000</v>
      </c>
      <c r="K3041" t="str">
        <f t="shared" si="95"/>
        <v>0</v>
      </c>
    </row>
    <row r="3042" spans="1:11" x14ac:dyDescent="0.25">
      <c r="A3042" s="4">
        <v>44713</v>
      </c>
      <c r="B3042" t="s">
        <v>15</v>
      </c>
      <c r="C3042" t="s">
        <v>13</v>
      </c>
      <c r="D3042" s="1">
        <v>3</v>
      </c>
      <c r="E3042" s="2">
        <v>5</v>
      </c>
      <c r="F3042" t="s">
        <v>12</v>
      </c>
      <c r="G3042" s="3">
        <v>1</v>
      </c>
      <c r="H3042" s="1">
        <v>5096.3100000000004</v>
      </c>
      <c r="I3042" s="1">
        <v>0</v>
      </c>
      <c r="J3042" s="3" t="str">
        <f t="shared" si="94"/>
        <v>Между 1000 и 10 000</v>
      </c>
      <c r="K3042" t="str">
        <f t="shared" si="95"/>
        <v>0</v>
      </c>
    </row>
    <row r="3043" spans="1:11" x14ac:dyDescent="0.25">
      <c r="A3043" s="4">
        <v>44713</v>
      </c>
      <c r="B3043" t="s">
        <v>15</v>
      </c>
      <c r="C3043" t="s">
        <v>13</v>
      </c>
      <c r="D3043" s="1">
        <v>3</v>
      </c>
      <c r="E3043" s="2">
        <v>5</v>
      </c>
      <c r="F3043" t="s">
        <v>11</v>
      </c>
      <c r="G3043" s="3">
        <v>8</v>
      </c>
      <c r="H3043" s="1">
        <v>712157.17</v>
      </c>
      <c r="I3043" s="1">
        <v>0</v>
      </c>
      <c r="J3043" s="3" t="str">
        <f t="shared" si="94"/>
        <v>&gt;500 000</v>
      </c>
      <c r="K3043" t="str">
        <f t="shared" si="95"/>
        <v>0</v>
      </c>
    </row>
    <row r="3044" spans="1:11" x14ac:dyDescent="0.25">
      <c r="A3044" s="4">
        <v>44713</v>
      </c>
      <c r="B3044" t="s">
        <v>15</v>
      </c>
      <c r="C3044" t="s">
        <v>13</v>
      </c>
      <c r="D3044" s="1">
        <v>4</v>
      </c>
      <c r="E3044" s="2">
        <v>5</v>
      </c>
      <c r="F3044" t="s">
        <v>12</v>
      </c>
      <c r="G3044" s="3">
        <v>1</v>
      </c>
      <c r="H3044" s="1">
        <v>2565.17</v>
      </c>
      <c r="I3044" s="1">
        <v>0</v>
      </c>
      <c r="J3044" s="3" t="str">
        <f t="shared" si="94"/>
        <v>Между 1000 и 10 000</v>
      </c>
      <c r="K3044" t="str">
        <f t="shared" si="95"/>
        <v>0</v>
      </c>
    </row>
    <row r="3045" spans="1:11" x14ac:dyDescent="0.25">
      <c r="A3045" s="4">
        <v>44713</v>
      </c>
      <c r="B3045" t="s">
        <v>15</v>
      </c>
      <c r="C3045" t="s">
        <v>13</v>
      </c>
      <c r="D3045" s="1">
        <v>4</v>
      </c>
      <c r="E3045" s="2">
        <v>5</v>
      </c>
      <c r="F3045" t="s">
        <v>11</v>
      </c>
      <c r="G3045" s="3">
        <v>5</v>
      </c>
      <c r="H3045" s="1">
        <v>430908.26</v>
      </c>
      <c r="I3045" s="1">
        <v>0</v>
      </c>
      <c r="J3045" s="3" t="str">
        <f t="shared" si="94"/>
        <v>Между 100 000 и 500 000</v>
      </c>
      <c r="K3045" t="str">
        <f t="shared" si="95"/>
        <v>0</v>
      </c>
    </row>
    <row r="3046" spans="1:11" x14ac:dyDescent="0.25">
      <c r="A3046" s="4">
        <v>44743</v>
      </c>
      <c r="B3046" t="s">
        <v>15</v>
      </c>
      <c r="C3046" t="s">
        <v>10</v>
      </c>
      <c r="D3046" s="1">
        <v>3</v>
      </c>
      <c r="E3046" s="2">
        <v>5</v>
      </c>
      <c r="F3046" t="s">
        <v>12</v>
      </c>
      <c r="G3046" s="3">
        <v>105</v>
      </c>
      <c r="H3046" s="1">
        <v>19135215.170000002</v>
      </c>
      <c r="I3046" s="1">
        <v>0</v>
      </c>
      <c r="J3046" s="3" t="str">
        <f t="shared" si="94"/>
        <v>&gt;500 000</v>
      </c>
      <c r="K3046" t="str">
        <f t="shared" si="95"/>
        <v>0</v>
      </c>
    </row>
    <row r="3047" spans="1:11" x14ac:dyDescent="0.25">
      <c r="A3047" s="4">
        <v>44743</v>
      </c>
      <c r="B3047" t="s">
        <v>15</v>
      </c>
      <c r="C3047" t="s">
        <v>13</v>
      </c>
      <c r="D3047" s="1">
        <v>2</v>
      </c>
      <c r="E3047" s="2">
        <v>5</v>
      </c>
      <c r="F3047" t="s">
        <v>12</v>
      </c>
      <c r="G3047" s="3">
        <v>2</v>
      </c>
      <c r="H3047" s="1">
        <v>363648.61</v>
      </c>
      <c r="I3047" s="1">
        <v>0</v>
      </c>
      <c r="J3047" s="3" t="str">
        <f t="shared" si="94"/>
        <v>Между 100 000 и 500 000</v>
      </c>
      <c r="K3047" t="str">
        <f t="shared" si="95"/>
        <v>0</v>
      </c>
    </row>
    <row r="3048" spans="1:11" x14ac:dyDescent="0.25">
      <c r="A3048" s="4">
        <v>44743</v>
      </c>
      <c r="B3048" t="s">
        <v>15</v>
      </c>
      <c r="C3048" t="s">
        <v>13</v>
      </c>
      <c r="D3048" s="1">
        <v>4</v>
      </c>
      <c r="E3048" s="2">
        <v>5</v>
      </c>
      <c r="F3048" t="s">
        <v>12</v>
      </c>
      <c r="G3048" s="3">
        <v>1</v>
      </c>
      <c r="H3048" s="1">
        <v>5166.93</v>
      </c>
      <c r="I3048" s="1">
        <v>0</v>
      </c>
      <c r="J3048" s="3" t="str">
        <f t="shared" si="94"/>
        <v>Между 1000 и 10 000</v>
      </c>
      <c r="K3048" t="str">
        <f t="shared" si="95"/>
        <v>0</v>
      </c>
    </row>
    <row r="3049" spans="1:11" x14ac:dyDescent="0.25">
      <c r="A3049" s="4">
        <v>44743</v>
      </c>
      <c r="B3049" t="s">
        <v>15</v>
      </c>
      <c r="C3049" t="s">
        <v>13</v>
      </c>
      <c r="D3049" s="1">
        <v>4</v>
      </c>
      <c r="E3049" s="2">
        <v>5</v>
      </c>
      <c r="F3049" t="s">
        <v>11</v>
      </c>
      <c r="G3049" s="3">
        <v>8</v>
      </c>
      <c r="H3049" s="1">
        <v>723690.52</v>
      </c>
      <c r="I3049" s="1">
        <v>0</v>
      </c>
      <c r="J3049" s="3" t="str">
        <f t="shared" si="94"/>
        <v>&gt;500 000</v>
      </c>
      <c r="K3049" t="str">
        <f t="shared" si="95"/>
        <v>0</v>
      </c>
    </row>
    <row r="3050" spans="1:11" x14ac:dyDescent="0.25">
      <c r="A3050" s="4">
        <v>44774</v>
      </c>
      <c r="B3050" t="s">
        <v>15</v>
      </c>
      <c r="C3050" t="s">
        <v>10</v>
      </c>
      <c r="D3050" s="1">
        <v>2</v>
      </c>
      <c r="E3050" s="2">
        <v>5</v>
      </c>
      <c r="F3050" t="s">
        <v>12</v>
      </c>
      <c r="G3050" s="3">
        <v>127</v>
      </c>
      <c r="H3050" s="1">
        <v>24107069.09</v>
      </c>
      <c r="I3050" s="1">
        <v>0</v>
      </c>
      <c r="J3050" s="3" t="str">
        <f t="shared" si="94"/>
        <v>&gt;500 000</v>
      </c>
      <c r="K3050" t="str">
        <f t="shared" si="95"/>
        <v>0</v>
      </c>
    </row>
    <row r="3051" spans="1:11" x14ac:dyDescent="0.25">
      <c r="A3051" s="4">
        <v>44774</v>
      </c>
      <c r="B3051" t="s">
        <v>15</v>
      </c>
      <c r="C3051" t="s">
        <v>10</v>
      </c>
      <c r="D3051" s="1">
        <v>3</v>
      </c>
      <c r="E3051" s="2">
        <v>5</v>
      </c>
      <c r="F3051" t="s">
        <v>12</v>
      </c>
      <c r="G3051" s="3">
        <v>176</v>
      </c>
      <c r="H3051" s="1">
        <v>32324755.460000001</v>
      </c>
      <c r="I3051" s="1">
        <v>0</v>
      </c>
      <c r="J3051" s="3" t="str">
        <f t="shared" si="94"/>
        <v>&gt;500 000</v>
      </c>
      <c r="K3051" t="str">
        <f t="shared" si="95"/>
        <v>0</v>
      </c>
    </row>
    <row r="3052" spans="1:11" x14ac:dyDescent="0.25">
      <c r="A3052" s="4">
        <v>44774</v>
      </c>
      <c r="B3052" t="s">
        <v>15</v>
      </c>
      <c r="C3052" t="s">
        <v>13</v>
      </c>
      <c r="D3052" s="1">
        <v>1</v>
      </c>
      <c r="E3052" s="2">
        <v>5</v>
      </c>
      <c r="F3052" t="s">
        <v>12</v>
      </c>
      <c r="G3052" s="3">
        <v>2</v>
      </c>
      <c r="H3052" s="1">
        <v>425526.64</v>
      </c>
      <c r="I3052" s="1">
        <v>0</v>
      </c>
      <c r="J3052" s="3" t="str">
        <f t="shared" si="94"/>
        <v>Между 100 000 и 500 000</v>
      </c>
      <c r="K3052" t="str">
        <f t="shared" si="95"/>
        <v>0</v>
      </c>
    </row>
    <row r="3053" spans="1:11" x14ac:dyDescent="0.25">
      <c r="A3053" s="4">
        <v>44774</v>
      </c>
      <c r="B3053" t="s">
        <v>15</v>
      </c>
      <c r="C3053" t="s">
        <v>13</v>
      </c>
      <c r="D3053" s="1">
        <v>1</v>
      </c>
      <c r="E3053" s="2">
        <v>5</v>
      </c>
      <c r="F3053" t="s">
        <v>11</v>
      </c>
      <c r="G3053" s="3">
        <v>9</v>
      </c>
      <c r="H3053" s="1">
        <v>832936.54</v>
      </c>
      <c r="I3053" s="1">
        <v>0</v>
      </c>
      <c r="J3053" s="3" t="str">
        <f t="shared" si="94"/>
        <v>&gt;500 000</v>
      </c>
      <c r="K3053" t="str">
        <f t="shared" si="95"/>
        <v>0</v>
      </c>
    </row>
    <row r="3054" spans="1:11" x14ac:dyDescent="0.25">
      <c r="A3054" s="4">
        <v>44774</v>
      </c>
      <c r="B3054" t="s">
        <v>15</v>
      </c>
      <c r="C3054" t="s">
        <v>13</v>
      </c>
      <c r="D3054" s="1">
        <v>2</v>
      </c>
      <c r="E3054" s="2">
        <v>5</v>
      </c>
      <c r="F3054" t="s">
        <v>12</v>
      </c>
      <c r="G3054" s="3">
        <v>1</v>
      </c>
      <c r="H3054" s="1">
        <v>8219.02</v>
      </c>
      <c r="I3054" s="1">
        <v>0</v>
      </c>
      <c r="J3054" s="3" t="str">
        <f t="shared" si="94"/>
        <v>Между 1000 и 10 000</v>
      </c>
      <c r="K3054" t="str">
        <f t="shared" si="95"/>
        <v>0</v>
      </c>
    </row>
    <row r="3055" spans="1:11" x14ac:dyDescent="0.25">
      <c r="A3055" s="4">
        <v>44774</v>
      </c>
      <c r="B3055" t="s">
        <v>15</v>
      </c>
      <c r="C3055" t="s">
        <v>13</v>
      </c>
      <c r="D3055" s="1">
        <v>2</v>
      </c>
      <c r="E3055" s="2">
        <v>5</v>
      </c>
      <c r="F3055" t="s">
        <v>11</v>
      </c>
      <c r="G3055" s="3">
        <v>5</v>
      </c>
      <c r="H3055" s="1">
        <v>555644.92000000004</v>
      </c>
      <c r="I3055" s="1">
        <v>0</v>
      </c>
      <c r="J3055" s="3" t="str">
        <f t="shared" si="94"/>
        <v>&gt;500 000</v>
      </c>
      <c r="K3055" t="str">
        <f t="shared" si="95"/>
        <v>0</v>
      </c>
    </row>
    <row r="3056" spans="1:11" x14ac:dyDescent="0.25">
      <c r="A3056" s="4">
        <v>44774</v>
      </c>
      <c r="B3056" t="s">
        <v>15</v>
      </c>
      <c r="C3056" t="s">
        <v>13</v>
      </c>
      <c r="D3056" s="1">
        <v>3</v>
      </c>
      <c r="E3056" s="2">
        <v>5</v>
      </c>
      <c r="F3056" t="s">
        <v>12</v>
      </c>
      <c r="G3056" s="3">
        <v>2</v>
      </c>
      <c r="H3056" s="1">
        <v>371049.84</v>
      </c>
      <c r="I3056" s="1">
        <v>0</v>
      </c>
      <c r="J3056" s="3" t="str">
        <f t="shared" si="94"/>
        <v>Между 100 000 и 500 000</v>
      </c>
      <c r="K3056" t="str">
        <f t="shared" si="95"/>
        <v>0</v>
      </c>
    </row>
    <row r="3057" spans="1:11" x14ac:dyDescent="0.25">
      <c r="A3057" s="4">
        <v>44774</v>
      </c>
      <c r="B3057" t="s">
        <v>15</v>
      </c>
      <c r="C3057" t="s">
        <v>13</v>
      </c>
      <c r="D3057" s="1">
        <v>3</v>
      </c>
      <c r="E3057" s="2">
        <v>5</v>
      </c>
      <c r="F3057" t="s">
        <v>11</v>
      </c>
      <c r="G3057" s="3">
        <v>6</v>
      </c>
      <c r="H3057" s="1">
        <v>273241.86</v>
      </c>
      <c r="I3057" s="1">
        <v>0</v>
      </c>
      <c r="J3057" s="3" t="str">
        <f t="shared" si="94"/>
        <v>Между 100 000 и 500 000</v>
      </c>
      <c r="K3057" t="str">
        <f t="shared" si="95"/>
        <v>0</v>
      </c>
    </row>
    <row r="3058" spans="1:11" x14ac:dyDescent="0.25">
      <c r="A3058" s="4">
        <v>44774</v>
      </c>
      <c r="B3058" t="s">
        <v>15</v>
      </c>
      <c r="C3058" t="s">
        <v>13</v>
      </c>
      <c r="D3058" s="1">
        <v>4</v>
      </c>
      <c r="E3058" s="2">
        <v>5</v>
      </c>
      <c r="F3058" t="s">
        <v>11</v>
      </c>
      <c r="G3058" s="3">
        <v>7</v>
      </c>
      <c r="H3058" s="1">
        <v>392871.34</v>
      </c>
      <c r="I3058" s="1">
        <v>0</v>
      </c>
      <c r="J3058" s="3" t="str">
        <f t="shared" si="94"/>
        <v>Между 100 000 и 500 000</v>
      </c>
      <c r="K3058" t="str">
        <f t="shared" si="95"/>
        <v>0</v>
      </c>
    </row>
    <row r="3059" spans="1:11" x14ac:dyDescent="0.25">
      <c r="A3059" s="4">
        <v>44805</v>
      </c>
      <c r="B3059" t="s">
        <v>15</v>
      </c>
      <c r="C3059" t="s">
        <v>13</v>
      </c>
      <c r="D3059" s="1">
        <v>1</v>
      </c>
      <c r="E3059" s="2">
        <v>5</v>
      </c>
      <c r="F3059" t="s">
        <v>12</v>
      </c>
      <c r="G3059" s="3">
        <v>1</v>
      </c>
      <c r="H3059" s="1">
        <v>89182.09</v>
      </c>
      <c r="I3059" s="1">
        <v>0</v>
      </c>
      <c r="J3059" s="3" t="str">
        <f t="shared" si="94"/>
        <v>Между 50 000 и 100 000</v>
      </c>
      <c r="K3059" t="str">
        <f t="shared" si="95"/>
        <v>0</v>
      </c>
    </row>
    <row r="3060" spans="1:11" x14ac:dyDescent="0.25">
      <c r="A3060" s="4">
        <v>44805</v>
      </c>
      <c r="B3060" t="s">
        <v>15</v>
      </c>
      <c r="C3060" t="s">
        <v>13</v>
      </c>
      <c r="D3060" s="1">
        <v>2</v>
      </c>
      <c r="E3060" s="2">
        <v>5</v>
      </c>
      <c r="F3060" t="s">
        <v>12</v>
      </c>
      <c r="G3060" s="3">
        <v>2</v>
      </c>
      <c r="H3060" s="1">
        <v>433511.54</v>
      </c>
      <c r="I3060" s="1">
        <v>0</v>
      </c>
      <c r="J3060" s="3" t="str">
        <f t="shared" si="94"/>
        <v>Между 100 000 и 500 000</v>
      </c>
      <c r="K3060" t="str">
        <f t="shared" si="95"/>
        <v>0</v>
      </c>
    </row>
    <row r="3061" spans="1:11" x14ac:dyDescent="0.25">
      <c r="A3061" s="4">
        <v>44805</v>
      </c>
      <c r="B3061" t="s">
        <v>15</v>
      </c>
      <c r="C3061" t="s">
        <v>13</v>
      </c>
      <c r="D3061" s="1">
        <v>2</v>
      </c>
      <c r="E3061" s="2">
        <v>5</v>
      </c>
      <c r="F3061" t="s">
        <v>11</v>
      </c>
      <c r="G3061" s="3">
        <v>8</v>
      </c>
      <c r="H3061" s="1">
        <v>370121.26</v>
      </c>
      <c r="I3061" s="1">
        <v>0</v>
      </c>
      <c r="J3061" s="3" t="str">
        <f t="shared" si="94"/>
        <v>Между 100 000 и 500 000</v>
      </c>
      <c r="K3061" t="str">
        <f t="shared" si="95"/>
        <v>0</v>
      </c>
    </row>
    <row r="3062" spans="1:11" x14ac:dyDescent="0.25">
      <c r="A3062" s="4">
        <v>44805</v>
      </c>
      <c r="B3062" t="s">
        <v>15</v>
      </c>
      <c r="C3062" t="s">
        <v>13</v>
      </c>
      <c r="D3062" s="1">
        <v>4</v>
      </c>
      <c r="E3062" s="2">
        <v>5</v>
      </c>
      <c r="F3062" t="s">
        <v>12</v>
      </c>
      <c r="G3062" s="3">
        <v>2</v>
      </c>
      <c r="H3062" s="1">
        <v>378476.39</v>
      </c>
      <c r="I3062" s="1">
        <v>0</v>
      </c>
      <c r="J3062" s="3" t="str">
        <f t="shared" si="94"/>
        <v>Между 100 000 и 500 000</v>
      </c>
      <c r="K3062" t="str">
        <f t="shared" si="95"/>
        <v>0</v>
      </c>
    </row>
    <row r="3063" spans="1:11" x14ac:dyDescent="0.25">
      <c r="A3063" s="4">
        <v>44835</v>
      </c>
      <c r="B3063" t="s">
        <v>15</v>
      </c>
      <c r="C3063" t="s">
        <v>13</v>
      </c>
      <c r="D3063" s="1">
        <v>1</v>
      </c>
      <c r="E3063" s="2">
        <v>5</v>
      </c>
      <c r="F3063" t="s">
        <v>12</v>
      </c>
      <c r="G3063" s="3">
        <v>2</v>
      </c>
      <c r="H3063" s="1">
        <v>94504.51</v>
      </c>
      <c r="I3063" s="1">
        <v>0</v>
      </c>
      <c r="J3063" s="3" t="str">
        <f t="shared" si="94"/>
        <v>Между 50 000 и 100 000</v>
      </c>
      <c r="K3063" t="str">
        <f t="shared" si="95"/>
        <v>0</v>
      </c>
    </row>
    <row r="3064" spans="1:11" x14ac:dyDescent="0.25">
      <c r="A3064" s="4">
        <v>44835</v>
      </c>
      <c r="B3064" t="s">
        <v>15</v>
      </c>
      <c r="C3064" t="s">
        <v>13</v>
      </c>
      <c r="D3064" s="1">
        <v>1</v>
      </c>
      <c r="E3064" s="2">
        <v>5</v>
      </c>
      <c r="F3064" t="s">
        <v>11</v>
      </c>
      <c r="G3064" s="3">
        <v>10</v>
      </c>
      <c r="H3064" s="1">
        <v>1573402.01</v>
      </c>
      <c r="I3064" s="1">
        <v>0</v>
      </c>
      <c r="J3064" s="3" t="str">
        <f t="shared" si="94"/>
        <v>&gt;500 000</v>
      </c>
      <c r="K3064" t="str">
        <f t="shared" si="95"/>
        <v>0</v>
      </c>
    </row>
    <row r="3065" spans="1:11" x14ac:dyDescent="0.25">
      <c r="A3065" s="4">
        <v>44835</v>
      </c>
      <c r="B3065" t="s">
        <v>15</v>
      </c>
      <c r="C3065" t="s">
        <v>13</v>
      </c>
      <c r="D3065" s="1">
        <v>2</v>
      </c>
      <c r="E3065" s="2">
        <v>5</v>
      </c>
      <c r="F3065" t="s">
        <v>12</v>
      </c>
      <c r="G3065" s="3">
        <v>1</v>
      </c>
      <c r="H3065" s="1">
        <v>91558.83</v>
      </c>
      <c r="I3065" s="1">
        <v>0</v>
      </c>
      <c r="J3065" s="3" t="str">
        <f t="shared" si="94"/>
        <v>Между 50 000 и 100 000</v>
      </c>
      <c r="K3065" t="str">
        <f t="shared" si="95"/>
        <v>0</v>
      </c>
    </row>
    <row r="3066" spans="1:11" x14ac:dyDescent="0.25">
      <c r="A3066" s="4">
        <v>44835</v>
      </c>
      <c r="B3066" t="s">
        <v>15</v>
      </c>
      <c r="C3066" t="s">
        <v>13</v>
      </c>
      <c r="D3066" s="1">
        <v>2</v>
      </c>
      <c r="E3066" s="2">
        <v>5</v>
      </c>
      <c r="F3066" t="s">
        <v>11</v>
      </c>
      <c r="G3066" s="3">
        <v>3</v>
      </c>
      <c r="H3066" s="1">
        <v>106319.47</v>
      </c>
      <c r="I3066" s="1">
        <v>0</v>
      </c>
      <c r="J3066" s="3" t="str">
        <f t="shared" si="94"/>
        <v>Между 100 000 и 500 000</v>
      </c>
      <c r="K3066" t="str">
        <f t="shared" si="95"/>
        <v>0</v>
      </c>
    </row>
    <row r="3067" spans="1:11" x14ac:dyDescent="0.25">
      <c r="A3067" s="4">
        <v>44835</v>
      </c>
      <c r="B3067" t="s">
        <v>15</v>
      </c>
      <c r="C3067" t="s">
        <v>13</v>
      </c>
      <c r="D3067" s="1">
        <v>3</v>
      </c>
      <c r="E3067" s="2">
        <v>5</v>
      </c>
      <c r="F3067" t="s">
        <v>11</v>
      </c>
      <c r="G3067" s="3">
        <v>7</v>
      </c>
      <c r="H3067" s="1">
        <v>367305.46</v>
      </c>
      <c r="I3067" s="1">
        <v>0</v>
      </c>
      <c r="J3067" s="3" t="str">
        <f t="shared" si="94"/>
        <v>Между 100 000 и 500 000</v>
      </c>
      <c r="K3067" t="str">
        <f t="shared" si="95"/>
        <v>0</v>
      </c>
    </row>
    <row r="3068" spans="1:11" x14ac:dyDescent="0.25">
      <c r="A3068" s="4">
        <v>44835</v>
      </c>
      <c r="B3068" t="s">
        <v>15</v>
      </c>
      <c r="C3068" t="s">
        <v>13</v>
      </c>
      <c r="D3068" s="1">
        <v>4</v>
      </c>
      <c r="E3068" s="2">
        <v>5</v>
      </c>
      <c r="F3068" t="s">
        <v>11</v>
      </c>
      <c r="G3068" s="3">
        <v>5</v>
      </c>
      <c r="H3068" s="1">
        <v>571822.75</v>
      </c>
      <c r="I3068" s="1">
        <v>0</v>
      </c>
      <c r="J3068" s="3" t="str">
        <f t="shared" si="94"/>
        <v>&gt;500 000</v>
      </c>
      <c r="K3068" t="str">
        <f t="shared" si="95"/>
        <v>0</v>
      </c>
    </row>
    <row r="3069" spans="1:11" x14ac:dyDescent="0.25">
      <c r="A3069" s="4">
        <v>44866</v>
      </c>
      <c r="B3069" t="s">
        <v>15</v>
      </c>
      <c r="C3069" t="s">
        <v>10</v>
      </c>
      <c r="D3069" s="1">
        <v>2</v>
      </c>
      <c r="E3069" s="2">
        <v>5</v>
      </c>
      <c r="F3069" t="s">
        <v>12</v>
      </c>
      <c r="G3069" s="3">
        <v>312</v>
      </c>
      <c r="H3069" s="1">
        <v>58496882.350000001</v>
      </c>
      <c r="I3069" s="1">
        <v>0</v>
      </c>
      <c r="J3069" s="3" t="str">
        <f t="shared" si="94"/>
        <v>&gt;500 000</v>
      </c>
      <c r="K3069" t="str">
        <f t="shared" si="95"/>
        <v>0</v>
      </c>
    </row>
    <row r="3070" spans="1:11" x14ac:dyDescent="0.25">
      <c r="A3070" s="4">
        <v>44866</v>
      </c>
      <c r="B3070" t="s">
        <v>15</v>
      </c>
      <c r="C3070" t="s">
        <v>10</v>
      </c>
      <c r="D3070" s="1">
        <v>3</v>
      </c>
      <c r="E3070" s="2">
        <v>5</v>
      </c>
      <c r="F3070" t="s">
        <v>12</v>
      </c>
      <c r="G3070" s="3">
        <v>92</v>
      </c>
      <c r="H3070" s="1">
        <v>14849560.789999999</v>
      </c>
      <c r="I3070" s="1">
        <v>0</v>
      </c>
      <c r="J3070" s="3" t="str">
        <f t="shared" si="94"/>
        <v>&gt;500 000</v>
      </c>
      <c r="K3070" t="str">
        <f t="shared" si="95"/>
        <v>0</v>
      </c>
    </row>
    <row r="3071" spans="1:11" x14ac:dyDescent="0.25">
      <c r="A3071" s="4">
        <v>44866</v>
      </c>
      <c r="B3071" t="s">
        <v>15</v>
      </c>
      <c r="C3071" t="s">
        <v>13</v>
      </c>
      <c r="D3071" s="1">
        <v>1</v>
      </c>
      <c r="E3071" s="2">
        <v>5</v>
      </c>
      <c r="F3071" t="s">
        <v>12</v>
      </c>
      <c r="G3071" s="3">
        <v>1</v>
      </c>
      <c r="H3071" s="1">
        <v>15027.82</v>
      </c>
      <c r="I3071" s="1">
        <v>0</v>
      </c>
      <c r="J3071" s="3" t="str">
        <f t="shared" si="94"/>
        <v>Между 10 000 и 50 000</v>
      </c>
      <c r="K3071" t="str">
        <f t="shared" si="95"/>
        <v>0</v>
      </c>
    </row>
    <row r="3072" spans="1:11" x14ac:dyDescent="0.25">
      <c r="A3072" s="4">
        <v>44866</v>
      </c>
      <c r="B3072" t="s">
        <v>15</v>
      </c>
      <c r="C3072" t="s">
        <v>13</v>
      </c>
      <c r="D3072" s="1">
        <v>1</v>
      </c>
      <c r="E3072" s="2">
        <v>5</v>
      </c>
      <c r="F3072" t="s">
        <v>11</v>
      </c>
      <c r="G3072" s="3">
        <v>4</v>
      </c>
      <c r="H3072" s="1">
        <v>140518.32999999999</v>
      </c>
      <c r="I3072" s="1">
        <v>0</v>
      </c>
      <c r="J3072" s="3" t="str">
        <f t="shared" si="94"/>
        <v>Между 100 000 и 500 000</v>
      </c>
      <c r="K3072" t="str">
        <f t="shared" si="95"/>
        <v>0</v>
      </c>
    </row>
    <row r="3073" spans="1:11" x14ac:dyDescent="0.25">
      <c r="A3073" s="4">
        <v>44866</v>
      </c>
      <c r="B3073" t="s">
        <v>15</v>
      </c>
      <c r="C3073" t="s">
        <v>13</v>
      </c>
      <c r="D3073" s="1">
        <v>2</v>
      </c>
      <c r="E3073" s="2">
        <v>5</v>
      </c>
      <c r="F3073" t="s">
        <v>12</v>
      </c>
      <c r="G3073" s="3">
        <v>2</v>
      </c>
      <c r="H3073" s="1">
        <v>96526.73</v>
      </c>
      <c r="I3073" s="1">
        <v>0</v>
      </c>
      <c r="J3073" s="3" t="str">
        <f t="shared" si="94"/>
        <v>Между 50 000 и 100 000</v>
      </c>
      <c r="K3073" t="str">
        <f t="shared" si="95"/>
        <v>0</v>
      </c>
    </row>
    <row r="3074" spans="1:11" x14ac:dyDescent="0.25">
      <c r="A3074" s="4">
        <v>44866</v>
      </c>
      <c r="B3074" t="s">
        <v>15</v>
      </c>
      <c r="C3074" t="s">
        <v>13</v>
      </c>
      <c r="D3074" s="1">
        <v>3</v>
      </c>
      <c r="E3074" s="2">
        <v>5</v>
      </c>
      <c r="F3074" t="s">
        <v>12</v>
      </c>
      <c r="G3074" s="3">
        <v>1</v>
      </c>
      <c r="H3074" s="1">
        <v>94137.279999999999</v>
      </c>
      <c r="I3074" s="1">
        <v>0</v>
      </c>
      <c r="J3074" s="3" t="str">
        <f t="shared" si="94"/>
        <v>Между 50 000 и 100 000</v>
      </c>
      <c r="K3074" t="str">
        <f t="shared" si="95"/>
        <v>0</v>
      </c>
    </row>
    <row r="3075" spans="1:11" x14ac:dyDescent="0.25">
      <c r="A3075" s="4">
        <v>44866</v>
      </c>
      <c r="B3075" t="s">
        <v>15</v>
      </c>
      <c r="C3075" t="s">
        <v>13</v>
      </c>
      <c r="D3075" s="1">
        <v>3</v>
      </c>
      <c r="E3075" s="2">
        <v>5</v>
      </c>
      <c r="F3075" t="s">
        <v>11</v>
      </c>
      <c r="G3075" s="3">
        <v>2</v>
      </c>
      <c r="H3075" s="1">
        <v>84019.64</v>
      </c>
      <c r="I3075" s="1">
        <v>0</v>
      </c>
      <c r="J3075" s="3" t="str">
        <f t="shared" si="94"/>
        <v>Между 50 000 и 100 000</v>
      </c>
      <c r="K3075" t="str">
        <f t="shared" si="95"/>
        <v>0</v>
      </c>
    </row>
    <row r="3076" spans="1:11" x14ac:dyDescent="0.25">
      <c r="A3076" s="4">
        <v>44896</v>
      </c>
      <c r="B3076" t="s">
        <v>15</v>
      </c>
      <c r="C3076" t="s">
        <v>10</v>
      </c>
      <c r="D3076" s="1">
        <v>3</v>
      </c>
      <c r="E3076" s="2">
        <v>5</v>
      </c>
      <c r="F3076" t="s">
        <v>12</v>
      </c>
      <c r="G3076" s="3">
        <v>276</v>
      </c>
      <c r="H3076" s="1">
        <v>50930958.579999998</v>
      </c>
      <c r="I3076" s="1">
        <v>0</v>
      </c>
      <c r="J3076" s="3" t="str">
        <f t="shared" ref="J3076:J3139" si="96">IF(H3076&lt;1000,"&lt;1000",IF(AND(H3076&gt;1000,H3076&lt;10000),"Между 1000 и 10 000",IF(AND(H3076&gt;10000,H3076&lt;50000),"Между 10 000 и 50 000",IF(AND(H3076&gt;50000,H3076&lt;100000),"Между 50 000 и 100 000",IF(AND(H3076&gt;100000,H3076&lt;500000),"Между 100 000 и 500 000","&gt;500 000")))))</f>
        <v>&gt;500 000</v>
      </c>
      <c r="K3076" t="str">
        <f t="shared" ref="K3076:K3139" si="97">IF(I3076=0,"0",IF(I3076&lt;1000,"&lt;1000",IF(AND(I3076&gt;1000,I3076&lt;10000),"Между 1000 и 10 000",IF(AND(I3076&gt;10000,I3076&lt;50000),"Между 10 000 и 50 000",IF(AND(I3076&gt;50000,I3076&lt;100000),"Между 50 000 и 100 000",IF(AND(I3076&gt;100000,I3076&lt;500000),"Между 100 000 и 500 000",IF(AND(I3076&gt;500000,I3076&lt;1000000),"Между 500 000 и 1 000 000","&gt;1 000 000")))))))</f>
        <v>0</v>
      </c>
    </row>
    <row r="3077" spans="1:11" x14ac:dyDescent="0.25">
      <c r="A3077" s="4">
        <v>44896</v>
      </c>
      <c r="B3077" t="s">
        <v>15</v>
      </c>
      <c r="C3077" t="s">
        <v>13</v>
      </c>
      <c r="D3077" s="1">
        <v>1</v>
      </c>
      <c r="E3077" s="2">
        <v>5</v>
      </c>
      <c r="F3077" t="s">
        <v>11</v>
      </c>
      <c r="G3077" s="3">
        <v>7</v>
      </c>
      <c r="H3077" s="1">
        <v>898009.66</v>
      </c>
      <c r="I3077" s="1">
        <v>0</v>
      </c>
      <c r="J3077" s="3" t="str">
        <f t="shared" si="96"/>
        <v>&gt;500 000</v>
      </c>
      <c r="K3077" t="str">
        <f t="shared" si="97"/>
        <v>0</v>
      </c>
    </row>
    <row r="3078" spans="1:11" x14ac:dyDescent="0.25">
      <c r="A3078" s="4">
        <v>44896</v>
      </c>
      <c r="B3078" t="s">
        <v>15</v>
      </c>
      <c r="C3078" t="s">
        <v>13</v>
      </c>
      <c r="D3078" s="1">
        <v>2</v>
      </c>
      <c r="E3078" s="2">
        <v>5</v>
      </c>
      <c r="F3078" t="s">
        <v>12</v>
      </c>
      <c r="G3078" s="3">
        <v>1</v>
      </c>
      <c r="H3078" s="1">
        <v>15322.42</v>
      </c>
      <c r="I3078" s="1">
        <v>0</v>
      </c>
      <c r="J3078" s="3" t="str">
        <f t="shared" si="96"/>
        <v>Между 10 000 и 50 000</v>
      </c>
      <c r="K3078" t="str">
        <f t="shared" si="97"/>
        <v>0</v>
      </c>
    </row>
    <row r="3079" spans="1:11" x14ac:dyDescent="0.25">
      <c r="A3079" s="4">
        <v>44896</v>
      </c>
      <c r="B3079" t="s">
        <v>15</v>
      </c>
      <c r="C3079" t="s">
        <v>13</v>
      </c>
      <c r="D3079" s="1">
        <v>2</v>
      </c>
      <c r="E3079" s="2">
        <v>5</v>
      </c>
      <c r="F3079" t="s">
        <v>11</v>
      </c>
      <c r="G3079" s="3">
        <v>3</v>
      </c>
      <c r="H3079" s="1">
        <v>74413.17</v>
      </c>
      <c r="I3079" s="1">
        <v>0</v>
      </c>
      <c r="J3079" s="3" t="str">
        <f t="shared" si="96"/>
        <v>Между 50 000 и 100 000</v>
      </c>
      <c r="K3079" t="str">
        <f t="shared" si="97"/>
        <v>0</v>
      </c>
    </row>
    <row r="3080" spans="1:11" x14ac:dyDescent="0.25">
      <c r="A3080" s="4">
        <v>44896</v>
      </c>
      <c r="B3080" t="s">
        <v>15</v>
      </c>
      <c r="C3080" t="s">
        <v>13</v>
      </c>
      <c r="D3080" s="1">
        <v>3</v>
      </c>
      <c r="E3080" s="2">
        <v>5</v>
      </c>
      <c r="F3080" t="s">
        <v>12</v>
      </c>
      <c r="G3080" s="3">
        <v>1</v>
      </c>
      <c r="H3080" s="1">
        <v>1613.7</v>
      </c>
      <c r="I3080" s="1">
        <v>0</v>
      </c>
      <c r="J3080" s="3" t="str">
        <f t="shared" si="96"/>
        <v>Между 1000 и 10 000</v>
      </c>
      <c r="K3080" t="str">
        <f t="shared" si="97"/>
        <v>0</v>
      </c>
    </row>
    <row r="3081" spans="1:11" x14ac:dyDescent="0.25">
      <c r="A3081" s="4">
        <v>44896</v>
      </c>
      <c r="B3081" t="s">
        <v>15</v>
      </c>
      <c r="C3081" t="s">
        <v>13</v>
      </c>
      <c r="D3081" s="1">
        <v>3</v>
      </c>
      <c r="E3081" s="2">
        <v>5</v>
      </c>
      <c r="F3081" t="s">
        <v>11</v>
      </c>
      <c r="G3081" s="3">
        <v>8</v>
      </c>
      <c r="H3081" s="1">
        <v>1562497.07</v>
      </c>
      <c r="I3081" s="1">
        <v>0</v>
      </c>
      <c r="J3081" s="3" t="str">
        <f t="shared" si="96"/>
        <v>&gt;500 000</v>
      </c>
      <c r="K3081" t="str">
        <f t="shared" si="97"/>
        <v>0</v>
      </c>
    </row>
    <row r="3082" spans="1:11" x14ac:dyDescent="0.25">
      <c r="A3082" s="4">
        <v>44896</v>
      </c>
      <c r="B3082" t="s">
        <v>15</v>
      </c>
      <c r="C3082" t="s">
        <v>13</v>
      </c>
      <c r="D3082" s="1">
        <v>4</v>
      </c>
      <c r="E3082" s="2">
        <v>5</v>
      </c>
      <c r="F3082" t="s">
        <v>12</v>
      </c>
      <c r="G3082" s="3">
        <v>1</v>
      </c>
      <c r="H3082" s="1">
        <v>96745.63</v>
      </c>
      <c r="I3082" s="1">
        <v>0</v>
      </c>
      <c r="J3082" s="3" t="str">
        <f t="shared" si="96"/>
        <v>Между 50 000 и 100 000</v>
      </c>
      <c r="K3082" t="str">
        <f t="shared" si="97"/>
        <v>0</v>
      </c>
    </row>
    <row r="3083" spans="1:11" x14ac:dyDescent="0.25">
      <c r="A3083" s="4">
        <v>44896</v>
      </c>
      <c r="B3083" t="s">
        <v>15</v>
      </c>
      <c r="C3083" t="s">
        <v>13</v>
      </c>
      <c r="D3083" s="1">
        <v>4</v>
      </c>
      <c r="E3083" s="2">
        <v>5</v>
      </c>
      <c r="F3083" t="s">
        <v>11</v>
      </c>
      <c r="G3083" s="3">
        <v>1</v>
      </c>
      <c r="H3083" s="1">
        <v>10299.629999999999</v>
      </c>
      <c r="I3083" s="1">
        <v>0</v>
      </c>
      <c r="J3083" s="3" t="str">
        <f t="shared" si="96"/>
        <v>Между 10 000 и 50 000</v>
      </c>
      <c r="K3083" t="str">
        <f t="shared" si="97"/>
        <v>0</v>
      </c>
    </row>
    <row r="3084" spans="1:11" x14ac:dyDescent="0.25">
      <c r="A3084" s="4">
        <v>44927</v>
      </c>
      <c r="B3084" t="s">
        <v>15</v>
      </c>
      <c r="C3084" t="s">
        <v>13</v>
      </c>
      <c r="D3084" s="1">
        <v>2</v>
      </c>
      <c r="E3084" s="2">
        <v>5</v>
      </c>
      <c r="F3084" t="s">
        <v>11</v>
      </c>
      <c r="G3084" s="3">
        <v>7</v>
      </c>
      <c r="H3084" s="1">
        <v>907813.55</v>
      </c>
      <c r="I3084" s="1">
        <v>0</v>
      </c>
      <c r="J3084" s="3" t="str">
        <f t="shared" si="96"/>
        <v>&gt;500 000</v>
      </c>
      <c r="K3084" t="str">
        <f t="shared" si="97"/>
        <v>0</v>
      </c>
    </row>
    <row r="3085" spans="1:11" x14ac:dyDescent="0.25">
      <c r="A3085" s="4">
        <v>44927</v>
      </c>
      <c r="B3085" t="s">
        <v>15</v>
      </c>
      <c r="C3085" t="s">
        <v>13</v>
      </c>
      <c r="D3085" s="1">
        <v>3</v>
      </c>
      <c r="E3085" s="2">
        <v>5</v>
      </c>
      <c r="F3085" t="s">
        <v>12</v>
      </c>
      <c r="G3085" s="3">
        <v>1</v>
      </c>
      <c r="H3085" s="1">
        <v>15752.67</v>
      </c>
      <c r="I3085" s="1">
        <v>0</v>
      </c>
      <c r="J3085" s="3" t="str">
        <f t="shared" si="96"/>
        <v>Между 10 000 и 50 000</v>
      </c>
      <c r="K3085" t="str">
        <f t="shared" si="97"/>
        <v>0</v>
      </c>
    </row>
    <row r="3086" spans="1:11" x14ac:dyDescent="0.25">
      <c r="A3086" s="4">
        <v>44927</v>
      </c>
      <c r="B3086" t="s">
        <v>15</v>
      </c>
      <c r="C3086" t="s">
        <v>13</v>
      </c>
      <c r="D3086" s="1">
        <v>3</v>
      </c>
      <c r="E3086" s="2">
        <v>5</v>
      </c>
      <c r="F3086" t="s">
        <v>11</v>
      </c>
      <c r="G3086" s="3">
        <v>3</v>
      </c>
      <c r="H3086" s="1">
        <v>77191.87</v>
      </c>
      <c r="I3086" s="1">
        <v>0</v>
      </c>
      <c r="J3086" s="3" t="str">
        <f t="shared" si="96"/>
        <v>Между 50 000 и 100 000</v>
      </c>
      <c r="K3086" t="str">
        <f t="shared" si="97"/>
        <v>0</v>
      </c>
    </row>
    <row r="3087" spans="1:11" x14ac:dyDescent="0.25">
      <c r="A3087" s="4">
        <v>44927</v>
      </c>
      <c r="B3087" t="s">
        <v>15</v>
      </c>
      <c r="C3087" t="s">
        <v>13</v>
      </c>
      <c r="D3087" s="1">
        <v>4</v>
      </c>
      <c r="E3087" s="2">
        <v>5</v>
      </c>
      <c r="F3087" t="s">
        <v>12</v>
      </c>
      <c r="G3087" s="3">
        <v>1</v>
      </c>
      <c r="H3087" s="1">
        <v>1659.3</v>
      </c>
      <c r="I3087" s="1">
        <v>0</v>
      </c>
      <c r="J3087" s="3" t="str">
        <f t="shared" si="96"/>
        <v>Между 1000 и 10 000</v>
      </c>
      <c r="K3087" t="str">
        <f t="shared" si="97"/>
        <v>0</v>
      </c>
    </row>
    <row r="3088" spans="1:11" x14ac:dyDescent="0.25">
      <c r="A3088" s="4">
        <v>44927</v>
      </c>
      <c r="B3088" t="s">
        <v>15</v>
      </c>
      <c r="C3088" t="s">
        <v>13</v>
      </c>
      <c r="D3088" s="1">
        <v>4</v>
      </c>
      <c r="E3088" s="2">
        <v>5</v>
      </c>
      <c r="F3088" t="s">
        <v>11</v>
      </c>
      <c r="G3088" s="3">
        <v>8</v>
      </c>
      <c r="H3088" s="1">
        <v>1593604.5</v>
      </c>
      <c r="I3088" s="1">
        <v>0</v>
      </c>
      <c r="J3088" s="3" t="str">
        <f t="shared" si="96"/>
        <v>&gt;500 000</v>
      </c>
      <c r="K3088" t="str">
        <f t="shared" si="97"/>
        <v>0</v>
      </c>
    </row>
    <row r="3089" spans="1:11" x14ac:dyDescent="0.25">
      <c r="A3089" s="4">
        <v>44958</v>
      </c>
      <c r="B3089" t="s">
        <v>15</v>
      </c>
      <c r="C3089" t="s">
        <v>10</v>
      </c>
      <c r="D3089" s="1">
        <v>1</v>
      </c>
      <c r="E3089" s="2">
        <v>5</v>
      </c>
      <c r="F3089" t="s">
        <v>12</v>
      </c>
      <c r="G3089" s="3">
        <v>75</v>
      </c>
      <c r="H3089" s="1">
        <v>14733133.99</v>
      </c>
      <c r="I3089" s="1">
        <v>0</v>
      </c>
      <c r="J3089" s="3" t="str">
        <f t="shared" si="96"/>
        <v>&gt;500 000</v>
      </c>
      <c r="K3089" t="str">
        <f t="shared" si="97"/>
        <v>0</v>
      </c>
    </row>
    <row r="3090" spans="1:11" x14ac:dyDescent="0.25">
      <c r="A3090" s="4">
        <v>44958</v>
      </c>
      <c r="B3090" t="s">
        <v>15</v>
      </c>
      <c r="C3090" t="s">
        <v>13</v>
      </c>
      <c r="D3090" s="1">
        <v>1</v>
      </c>
      <c r="E3090" s="2">
        <v>5</v>
      </c>
      <c r="F3090" t="s">
        <v>12</v>
      </c>
      <c r="G3090" s="3">
        <v>1</v>
      </c>
      <c r="H3090" s="1">
        <v>31054.97</v>
      </c>
      <c r="I3090" s="1">
        <v>0</v>
      </c>
      <c r="J3090" s="3" t="str">
        <f t="shared" si="96"/>
        <v>Между 10 000 и 50 000</v>
      </c>
      <c r="K3090" t="str">
        <f t="shared" si="97"/>
        <v>0</v>
      </c>
    </row>
    <row r="3091" spans="1:11" x14ac:dyDescent="0.25">
      <c r="A3091" s="4">
        <v>44958</v>
      </c>
      <c r="B3091" t="s">
        <v>15</v>
      </c>
      <c r="C3091" t="s">
        <v>13</v>
      </c>
      <c r="D3091" s="1">
        <v>3</v>
      </c>
      <c r="E3091" s="2">
        <v>5</v>
      </c>
      <c r="F3091" t="s">
        <v>11</v>
      </c>
      <c r="G3091" s="3">
        <v>7</v>
      </c>
      <c r="H3091" s="1">
        <v>913697.72</v>
      </c>
      <c r="I3091" s="1">
        <v>0</v>
      </c>
      <c r="J3091" s="3" t="str">
        <f t="shared" si="96"/>
        <v>&gt;500 000</v>
      </c>
      <c r="K3091" t="str">
        <f t="shared" si="97"/>
        <v>0</v>
      </c>
    </row>
    <row r="3092" spans="1:11" x14ac:dyDescent="0.25">
      <c r="A3092" s="4">
        <v>44958</v>
      </c>
      <c r="B3092" t="s">
        <v>15</v>
      </c>
      <c r="C3092" t="s">
        <v>13</v>
      </c>
      <c r="D3092" s="1">
        <v>4</v>
      </c>
      <c r="E3092" s="2">
        <v>5</v>
      </c>
      <c r="F3092" t="s">
        <v>12</v>
      </c>
      <c r="G3092" s="3">
        <v>1</v>
      </c>
      <c r="H3092" s="1">
        <v>16010.96</v>
      </c>
      <c r="I3092" s="1">
        <v>0</v>
      </c>
      <c r="J3092" s="3" t="str">
        <f t="shared" si="96"/>
        <v>Между 10 000 и 50 000</v>
      </c>
      <c r="K3092" t="str">
        <f t="shared" si="97"/>
        <v>0</v>
      </c>
    </row>
    <row r="3093" spans="1:11" x14ac:dyDescent="0.25">
      <c r="A3093" s="4">
        <v>44958</v>
      </c>
      <c r="B3093" t="s">
        <v>15</v>
      </c>
      <c r="C3093" t="s">
        <v>13</v>
      </c>
      <c r="D3093" s="1">
        <v>4</v>
      </c>
      <c r="E3093" s="2">
        <v>5</v>
      </c>
      <c r="F3093" t="s">
        <v>11</v>
      </c>
      <c r="G3093" s="3">
        <v>3</v>
      </c>
      <c r="H3093" s="1">
        <v>78767.100000000006</v>
      </c>
      <c r="I3093" s="1">
        <v>0</v>
      </c>
      <c r="J3093" s="3" t="str">
        <f t="shared" si="96"/>
        <v>Между 50 000 и 100 000</v>
      </c>
      <c r="K3093" t="str">
        <f t="shared" si="97"/>
        <v>0</v>
      </c>
    </row>
    <row r="3094" spans="1:11" x14ac:dyDescent="0.25">
      <c r="A3094" s="4">
        <v>44986</v>
      </c>
      <c r="B3094" t="s">
        <v>15</v>
      </c>
      <c r="C3094" t="s">
        <v>10</v>
      </c>
      <c r="D3094" s="1">
        <v>2</v>
      </c>
      <c r="E3094" s="2">
        <v>5</v>
      </c>
      <c r="F3094" t="s">
        <v>12</v>
      </c>
      <c r="G3094" s="3">
        <v>19</v>
      </c>
      <c r="H3094" s="1">
        <v>4878972.62</v>
      </c>
      <c r="I3094" s="1">
        <v>0</v>
      </c>
      <c r="J3094" s="3" t="str">
        <f t="shared" si="96"/>
        <v>&gt;500 000</v>
      </c>
      <c r="K3094" t="str">
        <f t="shared" si="97"/>
        <v>0</v>
      </c>
    </row>
    <row r="3095" spans="1:11" x14ac:dyDescent="0.25">
      <c r="A3095" s="4">
        <v>44986</v>
      </c>
      <c r="B3095" t="s">
        <v>15</v>
      </c>
      <c r="C3095" t="s">
        <v>10</v>
      </c>
      <c r="D3095" s="1">
        <v>3</v>
      </c>
      <c r="E3095" s="2">
        <v>5</v>
      </c>
      <c r="F3095" t="s">
        <v>12</v>
      </c>
      <c r="G3095" s="3">
        <v>30</v>
      </c>
      <c r="H3095" s="1">
        <v>6574356.4000000004</v>
      </c>
      <c r="I3095" s="1">
        <v>0</v>
      </c>
      <c r="J3095" s="3" t="str">
        <f t="shared" si="96"/>
        <v>&gt;500 000</v>
      </c>
      <c r="K3095" t="str">
        <f t="shared" si="97"/>
        <v>0</v>
      </c>
    </row>
    <row r="3096" spans="1:11" x14ac:dyDescent="0.25">
      <c r="A3096" s="4">
        <v>44986</v>
      </c>
      <c r="B3096" t="s">
        <v>15</v>
      </c>
      <c r="C3096" t="s">
        <v>10</v>
      </c>
      <c r="D3096" s="1">
        <v>3</v>
      </c>
      <c r="E3096" s="2">
        <v>5</v>
      </c>
      <c r="F3096" t="s">
        <v>11</v>
      </c>
      <c r="G3096" s="3">
        <v>4</v>
      </c>
      <c r="H3096" s="1">
        <v>1098762.3799999999</v>
      </c>
      <c r="I3096" s="1">
        <v>0</v>
      </c>
      <c r="J3096" s="3" t="str">
        <f t="shared" si="96"/>
        <v>&gt;500 000</v>
      </c>
      <c r="K3096" t="str">
        <f t="shared" si="97"/>
        <v>0</v>
      </c>
    </row>
    <row r="3097" spans="1:11" x14ac:dyDescent="0.25">
      <c r="A3097" s="4">
        <v>44986</v>
      </c>
      <c r="B3097" t="s">
        <v>15</v>
      </c>
      <c r="C3097" t="s">
        <v>13</v>
      </c>
      <c r="D3097" s="1">
        <v>3</v>
      </c>
      <c r="E3097" s="2">
        <v>5</v>
      </c>
      <c r="F3097" t="s">
        <v>11</v>
      </c>
      <c r="G3097" s="3">
        <v>2</v>
      </c>
      <c r="H3097" s="1">
        <v>66850.009999999995</v>
      </c>
      <c r="I3097" s="1">
        <v>0</v>
      </c>
      <c r="J3097" s="3" t="str">
        <f t="shared" si="96"/>
        <v>Между 50 000 и 100 000</v>
      </c>
      <c r="K3097" t="str">
        <f t="shared" si="97"/>
        <v>0</v>
      </c>
    </row>
    <row r="3098" spans="1:11" x14ac:dyDescent="0.25">
      <c r="A3098" s="4">
        <v>44986</v>
      </c>
      <c r="B3098" t="s">
        <v>15</v>
      </c>
      <c r="C3098" t="s">
        <v>13</v>
      </c>
      <c r="D3098" s="1">
        <v>4</v>
      </c>
      <c r="E3098" s="2">
        <v>5</v>
      </c>
      <c r="F3098" t="s">
        <v>11</v>
      </c>
      <c r="G3098" s="3">
        <v>3</v>
      </c>
      <c r="H3098" s="1">
        <v>542911.03</v>
      </c>
      <c r="I3098" s="1">
        <v>0</v>
      </c>
      <c r="J3098" s="3" t="str">
        <f t="shared" si="96"/>
        <v>&gt;500 000</v>
      </c>
      <c r="K3098" t="str">
        <f t="shared" si="97"/>
        <v>0</v>
      </c>
    </row>
    <row r="3099" spans="1:11" x14ac:dyDescent="0.25">
      <c r="A3099" s="4">
        <v>45017</v>
      </c>
      <c r="B3099" t="s">
        <v>15</v>
      </c>
      <c r="C3099" t="s">
        <v>10</v>
      </c>
      <c r="D3099" s="1">
        <v>3</v>
      </c>
      <c r="E3099" s="2">
        <v>5</v>
      </c>
      <c r="F3099" t="s">
        <v>12</v>
      </c>
      <c r="G3099" s="3">
        <v>15</v>
      </c>
      <c r="H3099" s="1">
        <v>3309346.38</v>
      </c>
      <c r="I3099" s="1">
        <v>0</v>
      </c>
      <c r="J3099" s="3" t="str">
        <f t="shared" si="96"/>
        <v>&gt;500 000</v>
      </c>
      <c r="K3099" t="str">
        <f t="shared" si="97"/>
        <v>0</v>
      </c>
    </row>
    <row r="3100" spans="1:11" x14ac:dyDescent="0.25">
      <c r="A3100" s="4">
        <v>45017</v>
      </c>
      <c r="B3100" t="s">
        <v>15</v>
      </c>
      <c r="C3100" t="s">
        <v>10</v>
      </c>
      <c r="D3100" s="1">
        <v>3</v>
      </c>
      <c r="E3100" s="2">
        <v>5</v>
      </c>
      <c r="F3100" t="s">
        <v>11</v>
      </c>
      <c r="G3100" s="3">
        <v>68</v>
      </c>
      <c r="H3100" s="1">
        <v>11389624.09</v>
      </c>
      <c r="I3100" s="1">
        <v>0</v>
      </c>
      <c r="J3100" s="3" t="str">
        <f t="shared" si="96"/>
        <v>&gt;500 000</v>
      </c>
      <c r="K3100" t="str">
        <f t="shared" si="97"/>
        <v>0</v>
      </c>
    </row>
    <row r="3101" spans="1:11" x14ac:dyDescent="0.25">
      <c r="A3101" s="4">
        <v>45017</v>
      </c>
      <c r="B3101" t="s">
        <v>15</v>
      </c>
      <c r="C3101" t="s">
        <v>13</v>
      </c>
      <c r="D3101" s="1">
        <v>1</v>
      </c>
      <c r="E3101" s="2">
        <v>5</v>
      </c>
      <c r="F3101" t="s">
        <v>11</v>
      </c>
      <c r="G3101" s="3">
        <v>8</v>
      </c>
      <c r="H3101" s="1">
        <v>611825.39</v>
      </c>
      <c r="I3101" s="1">
        <v>0</v>
      </c>
      <c r="J3101" s="3" t="str">
        <f t="shared" si="96"/>
        <v>&gt;500 000</v>
      </c>
      <c r="K3101" t="str">
        <f t="shared" si="97"/>
        <v>0</v>
      </c>
    </row>
    <row r="3102" spans="1:11" x14ac:dyDescent="0.25">
      <c r="A3102" s="4">
        <v>45017</v>
      </c>
      <c r="B3102" t="s">
        <v>15</v>
      </c>
      <c r="C3102" t="s">
        <v>13</v>
      </c>
      <c r="D3102" s="1">
        <v>4</v>
      </c>
      <c r="E3102" s="2">
        <v>5</v>
      </c>
      <c r="F3102" t="s">
        <v>11</v>
      </c>
      <c r="G3102" s="3">
        <v>2</v>
      </c>
      <c r="H3102" s="1">
        <v>68480.960000000006</v>
      </c>
      <c r="I3102" s="1">
        <v>0</v>
      </c>
      <c r="J3102" s="3" t="str">
        <f t="shared" si="96"/>
        <v>Между 50 000 и 100 000</v>
      </c>
      <c r="K3102" t="str">
        <f t="shared" si="97"/>
        <v>0</v>
      </c>
    </row>
    <row r="3103" spans="1:11" x14ac:dyDescent="0.25">
      <c r="A3103" s="4">
        <v>45047</v>
      </c>
      <c r="B3103" t="s">
        <v>15</v>
      </c>
      <c r="C3103" t="s">
        <v>13</v>
      </c>
      <c r="D3103" s="1">
        <v>2</v>
      </c>
      <c r="E3103" s="2">
        <v>5</v>
      </c>
      <c r="F3103" t="s">
        <v>11</v>
      </c>
      <c r="G3103" s="3">
        <v>7</v>
      </c>
      <c r="H3103" s="1">
        <v>616483.47</v>
      </c>
      <c r="I3103" s="1">
        <v>0</v>
      </c>
      <c r="J3103" s="3" t="str">
        <f t="shared" si="96"/>
        <v>&gt;500 000</v>
      </c>
      <c r="K3103" t="str">
        <f t="shared" si="97"/>
        <v>0</v>
      </c>
    </row>
    <row r="3104" spans="1:11" x14ac:dyDescent="0.25">
      <c r="A3104" s="4">
        <v>45078</v>
      </c>
      <c r="B3104" t="s">
        <v>15</v>
      </c>
      <c r="C3104" t="s">
        <v>13</v>
      </c>
      <c r="D3104" s="1">
        <v>1</v>
      </c>
      <c r="E3104" s="2">
        <v>5</v>
      </c>
      <c r="F3104" t="s">
        <v>12</v>
      </c>
      <c r="G3104" s="3">
        <v>2</v>
      </c>
      <c r="H3104" s="1">
        <v>330530.71000000002</v>
      </c>
      <c r="I3104" s="1">
        <v>0</v>
      </c>
      <c r="J3104" s="3" t="str">
        <f t="shared" si="96"/>
        <v>Между 100 000 и 500 000</v>
      </c>
      <c r="K3104" t="str">
        <f t="shared" si="97"/>
        <v>0</v>
      </c>
    </row>
    <row r="3105" spans="1:11" x14ac:dyDescent="0.25">
      <c r="A3105" s="4">
        <v>45078</v>
      </c>
      <c r="B3105" t="s">
        <v>15</v>
      </c>
      <c r="C3105" t="s">
        <v>13</v>
      </c>
      <c r="D3105" s="1">
        <v>3</v>
      </c>
      <c r="E3105" s="2">
        <v>5</v>
      </c>
      <c r="F3105" t="s">
        <v>11</v>
      </c>
      <c r="G3105" s="3">
        <v>7</v>
      </c>
      <c r="H3105" s="1">
        <v>629218.07999999996</v>
      </c>
      <c r="I3105" s="1">
        <v>0</v>
      </c>
      <c r="J3105" s="3" t="str">
        <f t="shared" si="96"/>
        <v>&gt;500 000</v>
      </c>
      <c r="K3105" t="str">
        <f t="shared" si="97"/>
        <v>0</v>
      </c>
    </row>
    <row r="3106" spans="1:11" x14ac:dyDescent="0.25">
      <c r="A3106" s="4">
        <v>44562</v>
      </c>
      <c r="B3106" t="s">
        <v>15</v>
      </c>
      <c r="C3106" t="s">
        <v>13</v>
      </c>
      <c r="D3106" s="1">
        <v>3</v>
      </c>
      <c r="E3106" s="2">
        <v>6</v>
      </c>
      <c r="F3106" t="s">
        <v>12</v>
      </c>
      <c r="G3106" s="3">
        <v>1</v>
      </c>
      <c r="H3106" s="1">
        <v>154750.14000000001</v>
      </c>
      <c r="I3106" s="1">
        <v>0</v>
      </c>
      <c r="J3106" s="3" t="str">
        <f t="shared" si="96"/>
        <v>Между 100 000 и 500 000</v>
      </c>
      <c r="K3106" t="str">
        <f t="shared" si="97"/>
        <v>0</v>
      </c>
    </row>
    <row r="3107" spans="1:11" x14ac:dyDescent="0.25">
      <c r="A3107" s="4">
        <v>44562</v>
      </c>
      <c r="B3107" t="s">
        <v>15</v>
      </c>
      <c r="C3107" t="s">
        <v>13</v>
      </c>
      <c r="D3107" s="1">
        <v>2</v>
      </c>
      <c r="E3107" s="2">
        <v>6</v>
      </c>
      <c r="F3107" t="s">
        <v>12</v>
      </c>
      <c r="G3107" s="3">
        <v>2</v>
      </c>
      <c r="H3107" s="1">
        <v>22924.240000000002</v>
      </c>
      <c r="I3107" s="1">
        <v>0</v>
      </c>
      <c r="J3107" s="3" t="str">
        <f t="shared" si="96"/>
        <v>Между 10 000 и 50 000</v>
      </c>
      <c r="K3107" t="str">
        <f t="shared" si="97"/>
        <v>0</v>
      </c>
    </row>
    <row r="3108" spans="1:11" x14ac:dyDescent="0.25">
      <c r="A3108" s="4">
        <v>44562</v>
      </c>
      <c r="B3108" t="s">
        <v>15</v>
      </c>
      <c r="C3108" t="s">
        <v>13</v>
      </c>
      <c r="D3108" s="1">
        <v>1</v>
      </c>
      <c r="E3108" s="2">
        <v>6</v>
      </c>
      <c r="F3108" t="s">
        <v>12</v>
      </c>
      <c r="G3108" s="3">
        <v>3</v>
      </c>
      <c r="H3108" s="1">
        <v>531801.43999999994</v>
      </c>
      <c r="I3108" s="1">
        <v>0</v>
      </c>
      <c r="J3108" s="3" t="str">
        <f t="shared" si="96"/>
        <v>&gt;500 000</v>
      </c>
      <c r="K3108" t="str">
        <f t="shared" si="97"/>
        <v>0</v>
      </c>
    </row>
    <row r="3109" spans="1:11" x14ac:dyDescent="0.25">
      <c r="A3109" s="4">
        <v>44562</v>
      </c>
      <c r="B3109" t="s">
        <v>15</v>
      </c>
      <c r="C3109" t="s">
        <v>10</v>
      </c>
      <c r="D3109" s="1">
        <v>1</v>
      </c>
      <c r="E3109" s="2">
        <v>6</v>
      </c>
      <c r="F3109" t="s">
        <v>12</v>
      </c>
      <c r="G3109" s="3">
        <v>107</v>
      </c>
      <c r="H3109" s="1">
        <v>19589761.890000001</v>
      </c>
      <c r="I3109" s="1">
        <v>0</v>
      </c>
      <c r="J3109" s="3" t="str">
        <f t="shared" si="96"/>
        <v>&gt;500 000</v>
      </c>
      <c r="K3109" t="str">
        <f t="shared" si="97"/>
        <v>0</v>
      </c>
    </row>
    <row r="3110" spans="1:11" x14ac:dyDescent="0.25">
      <c r="A3110" s="4">
        <v>44562</v>
      </c>
      <c r="B3110" t="s">
        <v>15</v>
      </c>
      <c r="C3110" t="s">
        <v>13</v>
      </c>
      <c r="D3110" s="1">
        <v>1</v>
      </c>
      <c r="E3110" s="2">
        <v>6</v>
      </c>
      <c r="F3110" t="s">
        <v>11</v>
      </c>
      <c r="G3110" s="3">
        <v>8</v>
      </c>
      <c r="H3110" s="1">
        <v>579388.62</v>
      </c>
      <c r="I3110" s="1">
        <v>0</v>
      </c>
      <c r="J3110" s="3" t="str">
        <f t="shared" si="96"/>
        <v>&gt;500 000</v>
      </c>
      <c r="K3110" t="str">
        <f t="shared" si="97"/>
        <v>0</v>
      </c>
    </row>
    <row r="3111" spans="1:11" x14ac:dyDescent="0.25">
      <c r="A3111" s="4">
        <v>44562</v>
      </c>
      <c r="B3111" t="s">
        <v>15</v>
      </c>
      <c r="C3111" t="s">
        <v>13</v>
      </c>
      <c r="D3111" s="1">
        <v>2</v>
      </c>
      <c r="E3111" s="2">
        <v>6</v>
      </c>
      <c r="F3111" t="s">
        <v>11</v>
      </c>
      <c r="G3111" s="3">
        <v>12</v>
      </c>
      <c r="H3111" s="1">
        <v>1613722.92</v>
      </c>
      <c r="I3111" s="1">
        <v>0</v>
      </c>
      <c r="J3111" s="3" t="str">
        <f t="shared" si="96"/>
        <v>&gt;500 000</v>
      </c>
      <c r="K3111" t="str">
        <f t="shared" si="97"/>
        <v>0</v>
      </c>
    </row>
    <row r="3112" spans="1:11" x14ac:dyDescent="0.25">
      <c r="A3112" s="4">
        <v>44562</v>
      </c>
      <c r="B3112" t="s">
        <v>15</v>
      </c>
      <c r="C3112" t="s">
        <v>13</v>
      </c>
      <c r="D3112" s="1">
        <v>3</v>
      </c>
      <c r="E3112" s="2">
        <v>6</v>
      </c>
      <c r="F3112" t="s">
        <v>11</v>
      </c>
      <c r="G3112" s="3">
        <v>6</v>
      </c>
      <c r="H3112" s="1">
        <v>244049.26</v>
      </c>
      <c r="I3112" s="1">
        <v>0</v>
      </c>
      <c r="J3112" s="3" t="str">
        <f t="shared" si="96"/>
        <v>Между 100 000 и 500 000</v>
      </c>
      <c r="K3112" t="str">
        <f t="shared" si="97"/>
        <v>0</v>
      </c>
    </row>
    <row r="3113" spans="1:11" x14ac:dyDescent="0.25">
      <c r="A3113" s="4">
        <v>44562</v>
      </c>
      <c r="B3113" t="s">
        <v>15</v>
      </c>
      <c r="C3113" t="s">
        <v>13</v>
      </c>
      <c r="D3113" s="1">
        <v>4</v>
      </c>
      <c r="E3113" s="2">
        <v>6</v>
      </c>
      <c r="F3113" t="s">
        <v>11</v>
      </c>
      <c r="G3113" s="3">
        <v>6</v>
      </c>
      <c r="H3113" s="1">
        <v>396908.29</v>
      </c>
      <c r="I3113" s="1">
        <v>0</v>
      </c>
      <c r="J3113" s="3" t="str">
        <f t="shared" si="96"/>
        <v>Между 100 000 и 500 000</v>
      </c>
      <c r="K3113" t="str">
        <f t="shared" si="97"/>
        <v>0</v>
      </c>
    </row>
    <row r="3114" spans="1:11" x14ac:dyDescent="0.25">
      <c r="A3114" s="4">
        <v>44593</v>
      </c>
      <c r="B3114" t="s">
        <v>15</v>
      </c>
      <c r="C3114" t="s">
        <v>13</v>
      </c>
      <c r="D3114" s="1">
        <v>1</v>
      </c>
      <c r="E3114" s="2">
        <v>6</v>
      </c>
      <c r="F3114" t="s">
        <v>12</v>
      </c>
      <c r="G3114" s="3">
        <v>2</v>
      </c>
      <c r="H3114" s="1">
        <v>51483.26</v>
      </c>
      <c r="I3114" s="1">
        <v>0</v>
      </c>
      <c r="J3114" s="3" t="str">
        <f t="shared" si="96"/>
        <v>Между 50 000 и 100 000</v>
      </c>
      <c r="K3114" t="str">
        <f t="shared" si="97"/>
        <v>0</v>
      </c>
    </row>
    <row r="3115" spans="1:11" x14ac:dyDescent="0.25">
      <c r="A3115" s="4">
        <v>44593</v>
      </c>
      <c r="B3115" t="s">
        <v>15</v>
      </c>
      <c r="C3115" t="s">
        <v>13</v>
      </c>
      <c r="D3115" s="1">
        <v>1</v>
      </c>
      <c r="E3115" s="2">
        <v>6</v>
      </c>
      <c r="F3115" t="s">
        <v>11</v>
      </c>
      <c r="G3115" s="3">
        <v>3</v>
      </c>
      <c r="H3115" s="1">
        <v>34885.9</v>
      </c>
      <c r="I3115" s="1">
        <v>0</v>
      </c>
      <c r="J3115" s="3" t="str">
        <f t="shared" si="96"/>
        <v>Между 10 000 и 50 000</v>
      </c>
      <c r="K3115" t="str">
        <f t="shared" si="97"/>
        <v>0</v>
      </c>
    </row>
    <row r="3116" spans="1:11" x14ac:dyDescent="0.25">
      <c r="A3116" s="4">
        <v>44593</v>
      </c>
      <c r="B3116" t="s">
        <v>15</v>
      </c>
      <c r="C3116" t="s">
        <v>13</v>
      </c>
      <c r="D3116" s="1">
        <v>2</v>
      </c>
      <c r="E3116" s="2">
        <v>6</v>
      </c>
      <c r="F3116" t="s">
        <v>12</v>
      </c>
      <c r="G3116" s="3">
        <v>2</v>
      </c>
      <c r="H3116" s="1">
        <v>514768.02</v>
      </c>
      <c r="I3116" s="1">
        <v>0</v>
      </c>
      <c r="J3116" s="3" t="str">
        <f t="shared" si="96"/>
        <v>&gt;500 000</v>
      </c>
      <c r="K3116" t="str">
        <f t="shared" si="97"/>
        <v>0</v>
      </c>
    </row>
    <row r="3117" spans="1:11" x14ac:dyDescent="0.25">
      <c r="A3117" s="4">
        <v>44593</v>
      </c>
      <c r="B3117" t="s">
        <v>15</v>
      </c>
      <c r="C3117" t="s">
        <v>13</v>
      </c>
      <c r="D3117" s="1">
        <v>2</v>
      </c>
      <c r="E3117" s="2">
        <v>6</v>
      </c>
      <c r="F3117" t="s">
        <v>11</v>
      </c>
      <c r="G3117" s="3">
        <v>7</v>
      </c>
      <c r="H3117" s="1">
        <v>499043.52</v>
      </c>
      <c r="I3117" s="1">
        <v>0</v>
      </c>
      <c r="J3117" s="3" t="str">
        <f t="shared" si="96"/>
        <v>Между 100 000 и 500 000</v>
      </c>
      <c r="K3117" t="str">
        <f t="shared" si="97"/>
        <v>0</v>
      </c>
    </row>
    <row r="3118" spans="1:11" x14ac:dyDescent="0.25">
      <c r="A3118" s="4">
        <v>44593</v>
      </c>
      <c r="B3118" t="s">
        <v>15</v>
      </c>
      <c r="C3118" t="s">
        <v>13</v>
      </c>
      <c r="D3118" s="1">
        <v>3</v>
      </c>
      <c r="E3118" s="2">
        <v>6</v>
      </c>
      <c r="F3118" t="s">
        <v>12</v>
      </c>
      <c r="G3118" s="3">
        <v>2</v>
      </c>
      <c r="H3118" s="1">
        <v>23371.200000000001</v>
      </c>
      <c r="I3118" s="1">
        <v>0</v>
      </c>
      <c r="J3118" s="3" t="str">
        <f t="shared" si="96"/>
        <v>Между 10 000 и 50 000</v>
      </c>
      <c r="K3118" t="str">
        <f t="shared" si="97"/>
        <v>0</v>
      </c>
    </row>
    <row r="3119" spans="1:11" x14ac:dyDescent="0.25">
      <c r="A3119" s="4">
        <v>44593</v>
      </c>
      <c r="B3119" t="s">
        <v>15</v>
      </c>
      <c r="C3119" t="s">
        <v>13</v>
      </c>
      <c r="D3119" s="1">
        <v>4</v>
      </c>
      <c r="E3119" s="2">
        <v>6</v>
      </c>
      <c r="F3119" t="s">
        <v>12</v>
      </c>
      <c r="G3119" s="3">
        <v>1</v>
      </c>
      <c r="H3119" s="1">
        <v>157667.63</v>
      </c>
      <c r="I3119" s="1">
        <v>0</v>
      </c>
      <c r="J3119" s="3" t="str">
        <f t="shared" si="96"/>
        <v>Между 100 000 и 500 000</v>
      </c>
      <c r="K3119" t="str">
        <f t="shared" si="97"/>
        <v>0</v>
      </c>
    </row>
    <row r="3120" spans="1:11" x14ac:dyDescent="0.25">
      <c r="A3120" s="4">
        <v>44593</v>
      </c>
      <c r="B3120" t="s">
        <v>15</v>
      </c>
      <c r="C3120" t="s">
        <v>13</v>
      </c>
      <c r="D3120" s="1">
        <v>4</v>
      </c>
      <c r="E3120" s="2">
        <v>6</v>
      </c>
      <c r="F3120" t="s">
        <v>11</v>
      </c>
      <c r="G3120" s="3">
        <v>4</v>
      </c>
      <c r="H3120" s="1">
        <v>174893.55</v>
      </c>
      <c r="I3120" s="1">
        <v>0</v>
      </c>
      <c r="J3120" s="3" t="str">
        <f t="shared" si="96"/>
        <v>Между 100 000 и 500 000</v>
      </c>
      <c r="K3120" t="str">
        <f t="shared" si="97"/>
        <v>0</v>
      </c>
    </row>
    <row r="3121" spans="1:11" x14ac:dyDescent="0.25">
      <c r="A3121" s="4">
        <v>44621</v>
      </c>
      <c r="B3121" t="s">
        <v>15</v>
      </c>
      <c r="C3121" t="s">
        <v>13</v>
      </c>
      <c r="D3121" s="1">
        <v>2</v>
      </c>
      <c r="E3121" s="2">
        <v>6</v>
      </c>
      <c r="F3121" t="s">
        <v>12</v>
      </c>
      <c r="G3121" s="3">
        <v>2</v>
      </c>
      <c r="H3121" s="1">
        <v>52593</v>
      </c>
      <c r="I3121" s="1">
        <v>0</v>
      </c>
      <c r="J3121" s="3" t="str">
        <f t="shared" si="96"/>
        <v>Между 50 000 и 100 000</v>
      </c>
      <c r="K3121" t="str">
        <f t="shared" si="97"/>
        <v>0</v>
      </c>
    </row>
    <row r="3122" spans="1:11" x14ac:dyDescent="0.25">
      <c r="A3122" s="4">
        <v>44621</v>
      </c>
      <c r="B3122" t="s">
        <v>15</v>
      </c>
      <c r="C3122" t="s">
        <v>13</v>
      </c>
      <c r="D3122" s="1">
        <v>2</v>
      </c>
      <c r="E3122" s="2">
        <v>6</v>
      </c>
      <c r="F3122" t="s">
        <v>11</v>
      </c>
      <c r="G3122" s="3">
        <v>3</v>
      </c>
      <c r="H3122" s="1">
        <v>35833.64</v>
      </c>
      <c r="I3122" s="1">
        <v>0</v>
      </c>
      <c r="J3122" s="3" t="str">
        <f t="shared" si="96"/>
        <v>Между 10 000 и 50 000</v>
      </c>
      <c r="K3122" t="str">
        <f t="shared" si="97"/>
        <v>0</v>
      </c>
    </row>
    <row r="3123" spans="1:11" x14ac:dyDescent="0.25">
      <c r="A3123" s="4">
        <v>44621</v>
      </c>
      <c r="B3123" t="s">
        <v>15</v>
      </c>
      <c r="C3123" t="s">
        <v>13</v>
      </c>
      <c r="D3123" s="1">
        <v>3</v>
      </c>
      <c r="E3123" s="2">
        <v>6</v>
      </c>
      <c r="F3123" t="s">
        <v>12</v>
      </c>
      <c r="G3123" s="3">
        <v>1</v>
      </c>
      <c r="H3123" s="1">
        <v>5454.39</v>
      </c>
      <c r="I3123" s="1">
        <v>0</v>
      </c>
      <c r="J3123" s="3" t="str">
        <f t="shared" si="96"/>
        <v>Между 1000 и 10 000</v>
      </c>
      <c r="K3123" t="str">
        <f t="shared" si="97"/>
        <v>0</v>
      </c>
    </row>
    <row r="3124" spans="1:11" x14ac:dyDescent="0.25">
      <c r="A3124" s="4">
        <v>44621</v>
      </c>
      <c r="B3124" t="s">
        <v>15</v>
      </c>
      <c r="C3124" t="s">
        <v>13</v>
      </c>
      <c r="D3124" s="1">
        <v>3</v>
      </c>
      <c r="E3124" s="2">
        <v>6</v>
      </c>
      <c r="F3124" t="s">
        <v>11</v>
      </c>
      <c r="G3124" s="3">
        <v>7</v>
      </c>
      <c r="H3124" s="1">
        <v>507673.51</v>
      </c>
      <c r="I3124" s="1">
        <v>0</v>
      </c>
      <c r="J3124" s="3" t="str">
        <f t="shared" si="96"/>
        <v>&gt;500 000</v>
      </c>
      <c r="K3124" t="str">
        <f t="shared" si="97"/>
        <v>0</v>
      </c>
    </row>
    <row r="3125" spans="1:11" x14ac:dyDescent="0.25">
      <c r="A3125" s="4">
        <v>44621</v>
      </c>
      <c r="B3125" t="s">
        <v>15</v>
      </c>
      <c r="C3125" t="s">
        <v>13</v>
      </c>
      <c r="D3125" s="1">
        <v>4</v>
      </c>
      <c r="E3125" s="2">
        <v>6</v>
      </c>
      <c r="F3125" t="s">
        <v>12</v>
      </c>
      <c r="G3125" s="3">
        <v>2</v>
      </c>
      <c r="H3125" s="1">
        <v>23947.46</v>
      </c>
      <c r="I3125" s="1">
        <v>0</v>
      </c>
      <c r="J3125" s="3" t="str">
        <f t="shared" si="96"/>
        <v>Между 10 000 и 50 000</v>
      </c>
      <c r="K3125" t="str">
        <f t="shared" si="97"/>
        <v>0</v>
      </c>
    </row>
    <row r="3126" spans="1:11" x14ac:dyDescent="0.25">
      <c r="A3126" s="4">
        <v>44621</v>
      </c>
      <c r="B3126" t="s">
        <v>15</v>
      </c>
      <c r="C3126" t="s">
        <v>13</v>
      </c>
      <c r="D3126" s="1">
        <v>4</v>
      </c>
      <c r="E3126" s="2">
        <v>6</v>
      </c>
      <c r="F3126" t="s">
        <v>11</v>
      </c>
      <c r="G3126" s="3">
        <v>8</v>
      </c>
      <c r="H3126" s="1">
        <v>1272447.67</v>
      </c>
      <c r="I3126" s="1">
        <v>0</v>
      </c>
      <c r="J3126" s="3" t="str">
        <f t="shared" si="96"/>
        <v>&gt;500 000</v>
      </c>
      <c r="K3126" t="str">
        <f t="shared" si="97"/>
        <v>0</v>
      </c>
    </row>
    <row r="3127" spans="1:11" x14ac:dyDescent="0.25">
      <c r="A3127" s="4">
        <v>44652</v>
      </c>
      <c r="B3127" t="s">
        <v>15</v>
      </c>
      <c r="C3127" t="s">
        <v>10</v>
      </c>
      <c r="D3127" s="1">
        <v>3</v>
      </c>
      <c r="E3127" s="2">
        <v>6</v>
      </c>
      <c r="F3127" t="s">
        <v>12</v>
      </c>
      <c r="G3127" s="3">
        <v>76</v>
      </c>
      <c r="H3127" s="1">
        <v>18405241.199999999</v>
      </c>
      <c r="I3127" s="1">
        <v>0</v>
      </c>
      <c r="J3127" s="3" t="str">
        <f t="shared" si="96"/>
        <v>&gt;500 000</v>
      </c>
      <c r="K3127" t="str">
        <f t="shared" si="97"/>
        <v>0</v>
      </c>
    </row>
    <row r="3128" spans="1:11" x14ac:dyDescent="0.25">
      <c r="A3128" s="4">
        <v>44652</v>
      </c>
      <c r="B3128" t="s">
        <v>15</v>
      </c>
      <c r="C3128" t="s">
        <v>13</v>
      </c>
      <c r="D3128" s="1">
        <v>2</v>
      </c>
      <c r="E3128" s="2">
        <v>6</v>
      </c>
      <c r="F3128" t="s">
        <v>11</v>
      </c>
      <c r="G3128" s="3">
        <v>4</v>
      </c>
      <c r="H3128" s="1">
        <v>251421.87</v>
      </c>
      <c r="I3128" s="1">
        <v>0</v>
      </c>
      <c r="J3128" s="3" t="str">
        <f t="shared" si="96"/>
        <v>Между 100 000 и 500 000</v>
      </c>
      <c r="K3128" t="str">
        <f t="shared" si="97"/>
        <v>0</v>
      </c>
    </row>
    <row r="3129" spans="1:11" x14ac:dyDescent="0.25">
      <c r="A3129" s="4">
        <v>44652</v>
      </c>
      <c r="B3129" t="s">
        <v>15</v>
      </c>
      <c r="C3129" t="s">
        <v>13</v>
      </c>
      <c r="D3129" s="1">
        <v>3</v>
      </c>
      <c r="E3129" s="2">
        <v>6</v>
      </c>
      <c r="F3129" t="s">
        <v>12</v>
      </c>
      <c r="G3129" s="3">
        <v>2</v>
      </c>
      <c r="H3129" s="1">
        <v>53853.01</v>
      </c>
      <c r="I3129" s="1">
        <v>0</v>
      </c>
      <c r="J3129" s="3" t="str">
        <f t="shared" si="96"/>
        <v>Между 50 000 и 100 000</v>
      </c>
      <c r="K3129" t="str">
        <f t="shared" si="97"/>
        <v>0</v>
      </c>
    </row>
    <row r="3130" spans="1:11" x14ac:dyDescent="0.25">
      <c r="A3130" s="4">
        <v>44652</v>
      </c>
      <c r="B3130" t="s">
        <v>15</v>
      </c>
      <c r="C3130" t="s">
        <v>13</v>
      </c>
      <c r="D3130" s="1">
        <v>3</v>
      </c>
      <c r="E3130" s="2">
        <v>6</v>
      </c>
      <c r="F3130" t="s">
        <v>11</v>
      </c>
      <c r="G3130" s="3">
        <v>3</v>
      </c>
      <c r="H3130" s="1">
        <v>36897.25</v>
      </c>
      <c r="I3130" s="1">
        <v>0</v>
      </c>
      <c r="J3130" s="3" t="str">
        <f t="shared" si="96"/>
        <v>Между 10 000 и 50 000</v>
      </c>
      <c r="K3130" t="str">
        <f t="shared" si="97"/>
        <v>0</v>
      </c>
    </row>
    <row r="3131" spans="1:11" x14ac:dyDescent="0.25">
      <c r="A3131" s="4">
        <v>44652</v>
      </c>
      <c r="B3131" t="s">
        <v>15</v>
      </c>
      <c r="C3131" t="s">
        <v>13</v>
      </c>
      <c r="D3131" s="1">
        <v>4</v>
      </c>
      <c r="E3131" s="2">
        <v>6</v>
      </c>
      <c r="F3131" t="s">
        <v>12</v>
      </c>
      <c r="G3131" s="3">
        <v>1</v>
      </c>
      <c r="H3131" s="1">
        <v>5592.96</v>
      </c>
      <c r="I3131" s="1">
        <v>0</v>
      </c>
      <c r="J3131" s="3" t="str">
        <f t="shared" si="96"/>
        <v>Между 1000 и 10 000</v>
      </c>
      <c r="K3131" t="str">
        <f t="shared" si="97"/>
        <v>0</v>
      </c>
    </row>
    <row r="3132" spans="1:11" x14ac:dyDescent="0.25">
      <c r="A3132" s="4">
        <v>44652</v>
      </c>
      <c r="B3132" t="s">
        <v>15</v>
      </c>
      <c r="C3132" t="s">
        <v>13</v>
      </c>
      <c r="D3132" s="1">
        <v>4</v>
      </c>
      <c r="E3132" s="2">
        <v>6</v>
      </c>
      <c r="F3132" t="s">
        <v>11</v>
      </c>
      <c r="G3132" s="3">
        <v>7</v>
      </c>
      <c r="H3132" s="1">
        <v>517529.81</v>
      </c>
      <c r="I3132" s="1">
        <v>0</v>
      </c>
      <c r="J3132" s="3" t="str">
        <f t="shared" si="96"/>
        <v>&gt;500 000</v>
      </c>
      <c r="K3132" t="str">
        <f t="shared" si="97"/>
        <v>0</v>
      </c>
    </row>
    <row r="3133" spans="1:11" x14ac:dyDescent="0.25">
      <c r="A3133" s="4">
        <v>44682</v>
      </c>
      <c r="B3133" t="s">
        <v>15</v>
      </c>
      <c r="C3133" t="s">
        <v>10</v>
      </c>
      <c r="D3133" s="1">
        <v>2</v>
      </c>
      <c r="E3133" s="2">
        <v>6</v>
      </c>
      <c r="F3133" t="s">
        <v>12</v>
      </c>
      <c r="G3133" s="3">
        <v>183</v>
      </c>
      <c r="H3133" s="1">
        <v>40984580.549999997</v>
      </c>
      <c r="I3133" s="1">
        <v>0</v>
      </c>
      <c r="J3133" s="3" t="str">
        <f t="shared" si="96"/>
        <v>&gt;500 000</v>
      </c>
      <c r="K3133" t="str">
        <f t="shared" si="97"/>
        <v>0</v>
      </c>
    </row>
    <row r="3134" spans="1:11" x14ac:dyDescent="0.25">
      <c r="A3134" s="4">
        <v>44682</v>
      </c>
      <c r="B3134" t="s">
        <v>15</v>
      </c>
      <c r="C3134" t="s">
        <v>10</v>
      </c>
      <c r="D3134" s="1">
        <v>3</v>
      </c>
      <c r="E3134" s="2">
        <v>6</v>
      </c>
      <c r="F3134" t="s">
        <v>12</v>
      </c>
      <c r="G3134" s="3">
        <v>115</v>
      </c>
      <c r="H3134" s="1">
        <v>22073591.640000001</v>
      </c>
      <c r="I3134" s="1">
        <v>0</v>
      </c>
      <c r="J3134" s="3" t="str">
        <f t="shared" si="96"/>
        <v>&gt;500 000</v>
      </c>
      <c r="K3134" t="str">
        <f t="shared" si="97"/>
        <v>0</v>
      </c>
    </row>
    <row r="3135" spans="1:11" x14ac:dyDescent="0.25">
      <c r="A3135" s="4">
        <v>44682</v>
      </c>
      <c r="B3135" t="s">
        <v>15</v>
      </c>
      <c r="C3135" t="s">
        <v>13</v>
      </c>
      <c r="D3135" s="1">
        <v>1</v>
      </c>
      <c r="E3135" s="2">
        <v>6</v>
      </c>
      <c r="F3135" t="s">
        <v>11</v>
      </c>
      <c r="G3135" s="3">
        <v>11</v>
      </c>
      <c r="H3135" s="1">
        <v>1182713.33</v>
      </c>
      <c r="I3135" s="1">
        <v>0</v>
      </c>
      <c r="J3135" s="3" t="str">
        <f t="shared" si="96"/>
        <v>&gt;500 000</v>
      </c>
      <c r="K3135" t="str">
        <f t="shared" si="97"/>
        <v>0</v>
      </c>
    </row>
    <row r="3136" spans="1:11" x14ac:dyDescent="0.25">
      <c r="A3136" s="4">
        <v>44682</v>
      </c>
      <c r="B3136" t="s">
        <v>15</v>
      </c>
      <c r="C3136" t="s">
        <v>13</v>
      </c>
      <c r="D3136" s="1">
        <v>2</v>
      </c>
      <c r="E3136" s="2">
        <v>6</v>
      </c>
      <c r="F3136" t="s">
        <v>11</v>
      </c>
      <c r="G3136" s="3">
        <v>21</v>
      </c>
      <c r="H3136" s="1">
        <v>1913945.86</v>
      </c>
      <c r="I3136" s="1">
        <v>0</v>
      </c>
      <c r="J3136" s="3" t="str">
        <f t="shared" si="96"/>
        <v>&gt;500 000</v>
      </c>
      <c r="K3136" t="str">
        <f t="shared" si="97"/>
        <v>0</v>
      </c>
    </row>
    <row r="3137" spans="1:11" x14ac:dyDescent="0.25">
      <c r="A3137" s="4">
        <v>44682</v>
      </c>
      <c r="B3137" t="s">
        <v>15</v>
      </c>
      <c r="C3137" t="s">
        <v>13</v>
      </c>
      <c r="D3137" s="1">
        <v>3</v>
      </c>
      <c r="E3137" s="2">
        <v>6</v>
      </c>
      <c r="F3137" t="s">
        <v>11</v>
      </c>
      <c r="G3137" s="3">
        <v>4</v>
      </c>
      <c r="H3137" s="1">
        <v>257377.42</v>
      </c>
      <c r="I3137" s="1">
        <v>0</v>
      </c>
      <c r="J3137" s="3" t="str">
        <f t="shared" si="96"/>
        <v>Между 100 000 и 500 000</v>
      </c>
      <c r="K3137" t="str">
        <f t="shared" si="97"/>
        <v>0</v>
      </c>
    </row>
    <row r="3138" spans="1:11" x14ac:dyDescent="0.25">
      <c r="A3138" s="4">
        <v>44682</v>
      </c>
      <c r="B3138" t="s">
        <v>15</v>
      </c>
      <c r="C3138" t="s">
        <v>13</v>
      </c>
      <c r="D3138" s="1">
        <v>4</v>
      </c>
      <c r="E3138" s="2">
        <v>6</v>
      </c>
      <c r="F3138" t="s">
        <v>12</v>
      </c>
      <c r="G3138" s="3">
        <v>2</v>
      </c>
      <c r="H3138" s="1">
        <v>55209.63</v>
      </c>
      <c r="I3138" s="1">
        <v>0</v>
      </c>
      <c r="J3138" s="3" t="str">
        <f t="shared" si="96"/>
        <v>Между 50 000 и 100 000</v>
      </c>
      <c r="K3138" t="str">
        <f t="shared" si="97"/>
        <v>0</v>
      </c>
    </row>
    <row r="3139" spans="1:11" x14ac:dyDescent="0.25">
      <c r="A3139" s="4">
        <v>44682</v>
      </c>
      <c r="B3139" t="s">
        <v>15</v>
      </c>
      <c r="C3139" t="s">
        <v>13</v>
      </c>
      <c r="D3139" s="1">
        <v>4</v>
      </c>
      <c r="E3139" s="2">
        <v>6</v>
      </c>
      <c r="F3139" t="s">
        <v>11</v>
      </c>
      <c r="G3139" s="3">
        <v>3</v>
      </c>
      <c r="H3139" s="1">
        <v>38029.480000000003</v>
      </c>
      <c r="I3139" s="1">
        <v>0</v>
      </c>
      <c r="J3139" s="3" t="str">
        <f t="shared" si="96"/>
        <v>Между 10 000 и 50 000</v>
      </c>
      <c r="K3139" t="str">
        <f t="shared" si="97"/>
        <v>0</v>
      </c>
    </row>
    <row r="3140" spans="1:11" x14ac:dyDescent="0.25">
      <c r="A3140" s="4">
        <v>44713</v>
      </c>
      <c r="B3140" t="s">
        <v>15</v>
      </c>
      <c r="C3140" t="s">
        <v>10</v>
      </c>
      <c r="D3140" s="1">
        <v>3</v>
      </c>
      <c r="E3140" s="2">
        <v>6</v>
      </c>
      <c r="F3140" t="s">
        <v>12</v>
      </c>
      <c r="G3140" s="3">
        <v>156</v>
      </c>
      <c r="H3140" s="1">
        <v>34188955.560000002</v>
      </c>
      <c r="I3140" s="1">
        <v>0</v>
      </c>
      <c r="J3140" s="3" t="str">
        <f t="shared" ref="J3140:J3203" si="98">IF(H3140&lt;1000,"&lt;1000",IF(AND(H3140&gt;1000,H3140&lt;10000),"Между 1000 и 10 000",IF(AND(H3140&gt;10000,H3140&lt;50000),"Между 10 000 и 50 000",IF(AND(H3140&gt;50000,H3140&lt;100000),"Между 50 000 и 100 000",IF(AND(H3140&gt;100000,H3140&lt;500000),"Между 100 000 и 500 000","&gt;500 000")))))</f>
        <v>&gt;500 000</v>
      </c>
      <c r="K3140" t="str">
        <f t="shared" ref="K3140:K3203" si="99">IF(I3140=0,"0",IF(I3140&lt;1000,"&lt;1000",IF(AND(I3140&gt;1000,I3140&lt;10000),"Между 1000 и 10 000",IF(AND(I3140&gt;10000,I3140&lt;50000),"Между 10 000 и 50 000",IF(AND(I3140&gt;50000,I3140&lt;100000),"Между 50 000 и 100 000",IF(AND(I3140&gt;100000,I3140&lt;500000),"Между 100 000 и 500 000",IF(AND(I3140&gt;500000,I3140&lt;1000000),"Между 500 000 и 1 000 000","&gt;1 000 000")))))))</f>
        <v>0</v>
      </c>
    </row>
    <row r="3141" spans="1:11" x14ac:dyDescent="0.25">
      <c r="A3141" s="4">
        <v>44713</v>
      </c>
      <c r="B3141" t="s">
        <v>15</v>
      </c>
      <c r="C3141" t="s">
        <v>13</v>
      </c>
      <c r="D3141" s="1">
        <v>1</v>
      </c>
      <c r="E3141" s="2">
        <v>6</v>
      </c>
      <c r="F3141" t="s">
        <v>12</v>
      </c>
      <c r="G3141" s="3">
        <v>1</v>
      </c>
      <c r="H3141" s="1">
        <v>114903.16</v>
      </c>
      <c r="I3141" s="1">
        <v>0</v>
      </c>
      <c r="J3141" s="3" t="str">
        <f t="shared" si="98"/>
        <v>Между 100 000 и 500 000</v>
      </c>
      <c r="K3141" t="str">
        <f t="shared" si="99"/>
        <v>0</v>
      </c>
    </row>
    <row r="3142" spans="1:11" x14ac:dyDescent="0.25">
      <c r="A3142" s="4">
        <v>44713</v>
      </c>
      <c r="B3142" t="s">
        <v>15</v>
      </c>
      <c r="C3142" t="s">
        <v>13</v>
      </c>
      <c r="D3142" s="1">
        <v>1</v>
      </c>
      <c r="E3142" s="2">
        <v>6</v>
      </c>
      <c r="F3142" t="s">
        <v>11</v>
      </c>
      <c r="G3142" s="3">
        <v>13</v>
      </c>
      <c r="H3142" s="1">
        <v>975086.6</v>
      </c>
      <c r="I3142" s="1">
        <v>0</v>
      </c>
      <c r="J3142" s="3" t="str">
        <f t="shared" si="98"/>
        <v>&gt;500 000</v>
      </c>
      <c r="K3142" t="str">
        <f t="shared" si="99"/>
        <v>0</v>
      </c>
    </row>
    <row r="3143" spans="1:11" x14ac:dyDescent="0.25">
      <c r="A3143" s="4">
        <v>44713</v>
      </c>
      <c r="B3143" t="s">
        <v>15</v>
      </c>
      <c r="C3143" t="s">
        <v>13</v>
      </c>
      <c r="D3143" s="1">
        <v>2</v>
      </c>
      <c r="E3143" s="2">
        <v>6</v>
      </c>
      <c r="F3143" t="s">
        <v>11</v>
      </c>
      <c r="G3143" s="3">
        <v>8</v>
      </c>
      <c r="H3143" s="1">
        <v>1127986.54</v>
      </c>
      <c r="I3143" s="1">
        <v>0</v>
      </c>
      <c r="J3143" s="3" t="str">
        <f t="shared" si="98"/>
        <v>&gt;500 000</v>
      </c>
      <c r="K3143" t="str">
        <f t="shared" si="99"/>
        <v>0</v>
      </c>
    </row>
    <row r="3144" spans="1:11" x14ac:dyDescent="0.25">
      <c r="A3144" s="4">
        <v>44713</v>
      </c>
      <c r="B3144" t="s">
        <v>15</v>
      </c>
      <c r="C3144" t="s">
        <v>13</v>
      </c>
      <c r="D3144" s="1">
        <v>4</v>
      </c>
      <c r="E3144" s="2">
        <v>6</v>
      </c>
      <c r="F3144" t="s">
        <v>11</v>
      </c>
      <c r="G3144" s="3">
        <v>1</v>
      </c>
      <c r="H3144" s="1">
        <v>48567.08</v>
      </c>
      <c r="I3144" s="1">
        <v>0</v>
      </c>
      <c r="J3144" s="3" t="str">
        <f t="shared" si="98"/>
        <v>Между 10 000 и 50 000</v>
      </c>
      <c r="K3144" t="str">
        <f t="shared" si="99"/>
        <v>0</v>
      </c>
    </row>
    <row r="3145" spans="1:11" x14ac:dyDescent="0.25">
      <c r="A3145" s="4">
        <v>44743</v>
      </c>
      <c r="B3145" t="s">
        <v>15</v>
      </c>
      <c r="C3145" t="s">
        <v>10</v>
      </c>
      <c r="D3145" s="1">
        <v>3</v>
      </c>
      <c r="E3145" s="2">
        <v>6</v>
      </c>
      <c r="F3145" t="s">
        <v>12</v>
      </c>
      <c r="G3145" s="3">
        <v>119</v>
      </c>
      <c r="H3145" s="1">
        <v>30612788.640000001</v>
      </c>
      <c r="I3145" s="1">
        <v>0</v>
      </c>
      <c r="J3145" s="3" t="str">
        <f t="shared" si="98"/>
        <v>&gt;500 000</v>
      </c>
      <c r="K3145" t="str">
        <f t="shared" si="99"/>
        <v>0</v>
      </c>
    </row>
    <row r="3146" spans="1:11" x14ac:dyDescent="0.25">
      <c r="A3146" s="4">
        <v>44743</v>
      </c>
      <c r="B3146" t="s">
        <v>15</v>
      </c>
      <c r="C3146" t="s">
        <v>13</v>
      </c>
      <c r="D3146" s="1">
        <v>1</v>
      </c>
      <c r="E3146" s="2">
        <v>6</v>
      </c>
      <c r="F3146" t="s">
        <v>11</v>
      </c>
      <c r="G3146" s="3">
        <v>3</v>
      </c>
      <c r="H3146" s="1">
        <v>280312.21999999997</v>
      </c>
      <c r="I3146" s="1">
        <v>0</v>
      </c>
      <c r="J3146" s="3" t="str">
        <f t="shared" si="98"/>
        <v>Между 100 000 и 500 000</v>
      </c>
      <c r="K3146" t="str">
        <f t="shared" si="99"/>
        <v>0</v>
      </c>
    </row>
    <row r="3147" spans="1:11" x14ac:dyDescent="0.25">
      <c r="A3147" s="4">
        <v>44743</v>
      </c>
      <c r="B3147" t="s">
        <v>15</v>
      </c>
      <c r="C3147" t="s">
        <v>13</v>
      </c>
      <c r="D3147" s="1">
        <v>2</v>
      </c>
      <c r="E3147" s="2">
        <v>6</v>
      </c>
      <c r="F3147" t="s">
        <v>12</v>
      </c>
      <c r="G3147" s="3">
        <v>1</v>
      </c>
      <c r="H3147" s="1">
        <v>117258.87</v>
      </c>
      <c r="I3147" s="1">
        <v>0</v>
      </c>
      <c r="J3147" s="3" t="str">
        <f t="shared" si="98"/>
        <v>Между 100 000 и 500 000</v>
      </c>
      <c r="K3147" t="str">
        <f t="shared" si="99"/>
        <v>0</v>
      </c>
    </row>
    <row r="3148" spans="1:11" x14ac:dyDescent="0.25">
      <c r="A3148" s="4">
        <v>44743</v>
      </c>
      <c r="B3148" t="s">
        <v>15</v>
      </c>
      <c r="C3148" t="s">
        <v>13</v>
      </c>
      <c r="D3148" s="1">
        <v>2</v>
      </c>
      <c r="E3148" s="2">
        <v>6</v>
      </c>
      <c r="F3148" t="s">
        <v>11</v>
      </c>
      <c r="G3148" s="3">
        <v>12</v>
      </c>
      <c r="H3148" s="1">
        <v>962151.19</v>
      </c>
      <c r="I3148" s="1">
        <v>0</v>
      </c>
      <c r="J3148" s="3" t="str">
        <f t="shared" si="98"/>
        <v>&gt;500 000</v>
      </c>
      <c r="K3148" t="str">
        <f t="shared" si="99"/>
        <v>0</v>
      </c>
    </row>
    <row r="3149" spans="1:11" x14ac:dyDescent="0.25">
      <c r="A3149" s="4">
        <v>44743</v>
      </c>
      <c r="B3149" t="s">
        <v>15</v>
      </c>
      <c r="C3149" t="s">
        <v>13</v>
      </c>
      <c r="D3149" s="1">
        <v>3</v>
      </c>
      <c r="E3149" s="2">
        <v>6</v>
      </c>
      <c r="F3149" t="s">
        <v>11</v>
      </c>
      <c r="G3149" s="3">
        <v>8</v>
      </c>
      <c r="H3149" s="1">
        <v>1149930.1299999999</v>
      </c>
      <c r="I3149" s="1">
        <v>0</v>
      </c>
      <c r="J3149" s="3" t="str">
        <f t="shared" si="98"/>
        <v>&gt;500 000</v>
      </c>
      <c r="K3149" t="str">
        <f t="shared" si="99"/>
        <v>0</v>
      </c>
    </row>
    <row r="3150" spans="1:11" x14ac:dyDescent="0.25">
      <c r="A3150" s="4">
        <v>44743</v>
      </c>
      <c r="B3150" t="s">
        <v>15</v>
      </c>
      <c r="C3150" t="s">
        <v>13</v>
      </c>
      <c r="D3150" s="1">
        <v>4</v>
      </c>
      <c r="E3150" s="2">
        <v>6</v>
      </c>
      <c r="F3150" t="s">
        <v>11</v>
      </c>
      <c r="G3150" s="3">
        <v>16</v>
      </c>
      <c r="H3150" s="1">
        <v>1315048.8500000001</v>
      </c>
      <c r="I3150" s="1">
        <v>0</v>
      </c>
      <c r="J3150" s="3" t="str">
        <f t="shared" si="98"/>
        <v>&gt;500 000</v>
      </c>
      <c r="K3150" t="str">
        <f t="shared" si="99"/>
        <v>0</v>
      </c>
    </row>
    <row r="3151" spans="1:11" x14ac:dyDescent="0.25">
      <c r="A3151" s="4">
        <v>44774</v>
      </c>
      <c r="B3151" t="s">
        <v>15</v>
      </c>
      <c r="C3151" t="s">
        <v>10</v>
      </c>
      <c r="D3151" s="1">
        <v>2</v>
      </c>
      <c r="E3151" s="2">
        <v>6</v>
      </c>
      <c r="F3151" t="s">
        <v>12</v>
      </c>
      <c r="G3151" s="3">
        <v>125</v>
      </c>
      <c r="H3151" s="1">
        <v>27313953.02</v>
      </c>
      <c r="I3151" s="1">
        <v>0</v>
      </c>
      <c r="J3151" s="3" t="str">
        <f t="shared" si="98"/>
        <v>&gt;500 000</v>
      </c>
      <c r="K3151" t="str">
        <f t="shared" si="99"/>
        <v>0</v>
      </c>
    </row>
    <row r="3152" spans="1:11" x14ac:dyDescent="0.25">
      <c r="A3152" s="4">
        <v>44774</v>
      </c>
      <c r="B3152" t="s">
        <v>15</v>
      </c>
      <c r="C3152" t="s">
        <v>13</v>
      </c>
      <c r="D3152" s="1">
        <v>2</v>
      </c>
      <c r="E3152" s="2">
        <v>6</v>
      </c>
      <c r="F3152" t="s">
        <v>11</v>
      </c>
      <c r="G3152" s="3">
        <v>3</v>
      </c>
      <c r="H3152" s="1">
        <v>285947.63</v>
      </c>
      <c r="I3152" s="1">
        <v>0</v>
      </c>
      <c r="J3152" s="3" t="str">
        <f t="shared" si="98"/>
        <v>Между 100 000 и 500 000</v>
      </c>
      <c r="K3152" t="str">
        <f t="shared" si="99"/>
        <v>0</v>
      </c>
    </row>
    <row r="3153" spans="1:11" x14ac:dyDescent="0.25">
      <c r="A3153" s="4">
        <v>44774</v>
      </c>
      <c r="B3153" t="s">
        <v>15</v>
      </c>
      <c r="C3153" t="s">
        <v>13</v>
      </c>
      <c r="D3153" s="1">
        <v>3</v>
      </c>
      <c r="E3153" s="2">
        <v>6</v>
      </c>
      <c r="F3153" t="s">
        <v>12</v>
      </c>
      <c r="G3153" s="3">
        <v>1</v>
      </c>
      <c r="H3153" s="1">
        <v>119778.39</v>
      </c>
      <c r="I3153" s="1">
        <v>0</v>
      </c>
      <c r="J3153" s="3" t="str">
        <f t="shared" si="98"/>
        <v>Между 100 000 и 500 000</v>
      </c>
      <c r="K3153" t="str">
        <f t="shared" si="99"/>
        <v>0</v>
      </c>
    </row>
    <row r="3154" spans="1:11" x14ac:dyDescent="0.25">
      <c r="A3154" s="4">
        <v>44774</v>
      </c>
      <c r="B3154" t="s">
        <v>15</v>
      </c>
      <c r="C3154" t="s">
        <v>13</v>
      </c>
      <c r="D3154" s="1">
        <v>3</v>
      </c>
      <c r="E3154" s="2">
        <v>6</v>
      </c>
      <c r="F3154" t="s">
        <v>11</v>
      </c>
      <c r="G3154" s="3">
        <v>9</v>
      </c>
      <c r="H3154" s="1">
        <v>901673.92</v>
      </c>
      <c r="I3154" s="1">
        <v>0</v>
      </c>
      <c r="J3154" s="3" t="str">
        <f t="shared" si="98"/>
        <v>&gt;500 000</v>
      </c>
      <c r="K3154" t="str">
        <f t="shared" si="99"/>
        <v>0</v>
      </c>
    </row>
    <row r="3155" spans="1:11" x14ac:dyDescent="0.25">
      <c r="A3155" s="4">
        <v>44774</v>
      </c>
      <c r="B3155" t="s">
        <v>15</v>
      </c>
      <c r="C3155" t="s">
        <v>13</v>
      </c>
      <c r="D3155" s="1">
        <v>4</v>
      </c>
      <c r="E3155" s="2">
        <v>6</v>
      </c>
      <c r="F3155" t="s">
        <v>11</v>
      </c>
      <c r="G3155" s="3">
        <v>8</v>
      </c>
      <c r="H3155" s="1">
        <v>1160910.53</v>
      </c>
      <c r="I3155" s="1">
        <v>0</v>
      </c>
      <c r="J3155" s="3" t="str">
        <f t="shared" si="98"/>
        <v>&gt;500 000</v>
      </c>
      <c r="K3155" t="str">
        <f t="shared" si="99"/>
        <v>0</v>
      </c>
    </row>
    <row r="3156" spans="1:11" x14ac:dyDescent="0.25">
      <c r="A3156" s="4">
        <v>44805</v>
      </c>
      <c r="B3156" t="s">
        <v>15</v>
      </c>
      <c r="C3156" t="s">
        <v>10</v>
      </c>
      <c r="D3156" s="1">
        <v>3</v>
      </c>
      <c r="E3156" s="2">
        <v>6</v>
      </c>
      <c r="F3156" t="s">
        <v>12</v>
      </c>
      <c r="G3156" s="3">
        <v>102</v>
      </c>
      <c r="H3156" s="1">
        <v>22200728.109999999</v>
      </c>
      <c r="I3156" s="1">
        <v>0</v>
      </c>
      <c r="J3156" s="3" t="str">
        <f t="shared" si="98"/>
        <v>&gt;500 000</v>
      </c>
      <c r="K3156" t="str">
        <f t="shared" si="99"/>
        <v>0</v>
      </c>
    </row>
    <row r="3157" spans="1:11" x14ac:dyDescent="0.25">
      <c r="A3157" s="4">
        <v>44805</v>
      </c>
      <c r="B3157" t="s">
        <v>15</v>
      </c>
      <c r="C3157" t="s">
        <v>13</v>
      </c>
      <c r="D3157" s="1">
        <v>1</v>
      </c>
      <c r="E3157" s="2">
        <v>6</v>
      </c>
      <c r="F3157" t="s">
        <v>12</v>
      </c>
      <c r="G3157" s="3">
        <v>1</v>
      </c>
      <c r="H3157" s="1">
        <v>22247.07</v>
      </c>
      <c r="I3157" s="1">
        <v>0</v>
      </c>
      <c r="J3157" s="3" t="str">
        <f t="shared" si="98"/>
        <v>Между 10 000 и 50 000</v>
      </c>
      <c r="K3157" t="str">
        <f t="shared" si="99"/>
        <v>0</v>
      </c>
    </row>
    <row r="3158" spans="1:11" x14ac:dyDescent="0.25">
      <c r="A3158" s="4">
        <v>44805</v>
      </c>
      <c r="B3158" t="s">
        <v>15</v>
      </c>
      <c r="C3158" t="s">
        <v>13</v>
      </c>
      <c r="D3158" s="1">
        <v>2</v>
      </c>
      <c r="E3158" s="2">
        <v>6</v>
      </c>
      <c r="F3158" t="s">
        <v>11</v>
      </c>
      <c r="G3158" s="3">
        <v>7</v>
      </c>
      <c r="H3158" s="1">
        <v>560930.57999999996</v>
      </c>
      <c r="I3158" s="1">
        <v>0</v>
      </c>
      <c r="J3158" s="3" t="str">
        <f t="shared" si="98"/>
        <v>&gt;500 000</v>
      </c>
      <c r="K3158" t="str">
        <f t="shared" si="99"/>
        <v>0</v>
      </c>
    </row>
    <row r="3159" spans="1:11" x14ac:dyDescent="0.25">
      <c r="A3159" s="4">
        <v>44805</v>
      </c>
      <c r="B3159" t="s">
        <v>15</v>
      </c>
      <c r="C3159" t="s">
        <v>13</v>
      </c>
      <c r="D3159" s="1">
        <v>3</v>
      </c>
      <c r="E3159" s="2">
        <v>6</v>
      </c>
      <c r="F3159" t="s">
        <v>11</v>
      </c>
      <c r="G3159" s="3">
        <v>2</v>
      </c>
      <c r="H3159" s="1">
        <v>245737.31</v>
      </c>
      <c r="I3159" s="1">
        <v>0</v>
      </c>
      <c r="J3159" s="3" t="str">
        <f t="shared" si="98"/>
        <v>Между 100 000 и 500 000</v>
      </c>
      <c r="K3159" t="str">
        <f t="shared" si="99"/>
        <v>0</v>
      </c>
    </row>
    <row r="3160" spans="1:11" x14ac:dyDescent="0.25">
      <c r="A3160" s="4">
        <v>44805</v>
      </c>
      <c r="B3160" t="s">
        <v>15</v>
      </c>
      <c r="C3160" t="s">
        <v>13</v>
      </c>
      <c r="D3160" s="1">
        <v>4</v>
      </c>
      <c r="E3160" s="2">
        <v>6</v>
      </c>
      <c r="F3160" t="s">
        <v>12</v>
      </c>
      <c r="G3160" s="3">
        <v>1</v>
      </c>
      <c r="H3160" s="1">
        <v>122307.91</v>
      </c>
      <c r="I3160" s="1">
        <v>0</v>
      </c>
      <c r="J3160" s="3" t="str">
        <f t="shared" si="98"/>
        <v>Между 100 000 и 500 000</v>
      </c>
      <c r="K3160" t="str">
        <f t="shared" si="99"/>
        <v>0</v>
      </c>
    </row>
    <row r="3161" spans="1:11" x14ac:dyDescent="0.25">
      <c r="A3161" s="4">
        <v>44805</v>
      </c>
      <c r="B3161" t="s">
        <v>15</v>
      </c>
      <c r="C3161" t="s">
        <v>13</v>
      </c>
      <c r="D3161" s="1">
        <v>4</v>
      </c>
      <c r="E3161" s="2">
        <v>6</v>
      </c>
      <c r="F3161" t="s">
        <v>11</v>
      </c>
      <c r="G3161" s="3">
        <v>9</v>
      </c>
      <c r="H3161" s="1">
        <v>921154.43</v>
      </c>
      <c r="I3161" s="1">
        <v>0</v>
      </c>
      <c r="J3161" s="3" t="str">
        <f t="shared" si="98"/>
        <v>&gt;500 000</v>
      </c>
      <c r="K3161" t="str">
        <f t="shared" si="99"/>
        <v>0</v>
      </c>
    </row>
    <row r="3162" spans="1:11" x14ac:dyDescent="0.25">
      <c r="A3162" s="4">
        <v>44835</v>
      </c>
      <c r="B3162" t="s">
        <v>15</v>
      </c>
      <c r="C3162" t="s">
        <v>10</v>
      </c>
      <c r="D3162" s="1">
        <v>3</v>
      </c>
      <c r="E3162" s="2">
        <v>6</v>
      </c>
      <c r="F3162" t="s">
        <v>12</v>
      </c>
      <c r="G3162" s="3">
        <v>115</v>
      </c>
      <c r="H3162" s="1">
        <v>24479727.550000001</v>
      </c>
      <c r="I3162" s="1">
        <v>0</v>
      </c>
      <c r="J3162" s="3" t="str">
        <f t="shared" si="98"/>
        <v>&gt;500 000</v>
      </c>
      <c r="K3162" t="str">
        <f t="shared" si="99"/>
        <v>0</v>
      </c>
    </row>
    <row r="3163" spans="1:11" x14ac:dyDescent="0.25">
      <c r="A3163" s="4">
        <v>44835</v>
      </c>
      <c r="B3163" t="s">
        <v>15</v>
      </c>
      <c r="C3163" t="s">
        <v>13</v>
      </c>
      <c r="D3163" s="1">
        <v>2</v>
      </c>
      <c r="E3163" s="2">
        <v>6</v>
      </c>
      <c r="F3163" t="s">
        <v>12</v>
      </c>
      <c r="G3163" s="3">
        <v>1</v>
      </c>
      <c r="H3163" s="1">
        <v>22767.88</v>
      </c>
      <c r="I3163" s="1">
        <v>0</v>
      </c>
      <c r="J3163" s="3" t="str">
        <f t="shared" si="98"/>
        <v>Между 10 000 и 50 000</v>
      </c>
      <c r="K3163" t="str">
        <f t="shared" si="99"/>
        <v>0</v>
      </c>
    </row>
    <row r="3164" spans="1:11" x14ac:dyDescent="0.25">
      <c r="A3164" s="4">
        <v>44835</v>
      </c>
      <c r="B3164" t="s">
        <v>15</v>
      </c>
      <c r="C3164" t="s">
        <v>13</v>
      </c>
      <c r="D3164" s="1">
        <v>3</v>
      </c>
      <c r="E3164" s="2">
        <v>6</v>
      </c>
      <c r="F3164" t="s">
        <v>11</v>
      </c>
      <c r="G3164" s="3">
        <v>7</v>
      </c>
      <c r="H3164" s="1">
        <v>571148.57999999996</v>
      </c>
      <c r="I3164" s="1">
        <v>0</v>
      </c>
      <c r="J3164" s="3" t="str">
        <f t="shared" si="98"/>
        <v>&gt;500 000</v>
      </c>
      <c r="K3164" t="str">
        <f t="shared" si="99"/>
        <v>0</v>
      </c>
    </row>
    <row r="3165" spans="1:11" x14ac:dyDescent="0.25">
      <c r="A3165" s="4">
        <v>44835</v>
      </c>
      <c r="B3165" t="s">
        <v>15</v>
      </c>
      <c r="C3165" t="s">
        <v>13</v>
      </c>
      <c r="D3165" s="1">
        <v>4</v>
      </c>
      <c r="E3165" s="2">
        <v>6</v>
      </c>
      <c r="F3165" t="s">
        <v>11</v>
      </c>
      <c r="G3165" s="3">
        <v>1</v>
      </c>
      <c r="H3165" s="1">
        <v>1260.2</v>
      </c>
      <c r="I3165" s="1">
        <v>0</v>
      </c>
      <c r="J3165" s="3" t="str">
        <f t="shared" si="98"/>
        <v>Между 1000 и 10 000</v>
      </c>
      <c r="K3165" t="str">
        <f t="shared" si="99"/>
        <v>0</v>
      </c>
    </row>
    <row r="3166" spans="1:11" x14ac:dyDescent="0.25">
      <c r="A3166" s="4">
        <v>44866</v>
      </c>
      <c r="B3166" t="s">
        <v>15</v>
      </c>
      <c r="C3166" t="s">
        <v>13</v>
      </c>
      <c r="D3166" s="1">
        <v>1</v>
      </c>
      <c r="E3166" s="2">
        <v>6</v>
      </c>
      <c r="F3166" t="s">
        <v>12</v>
      </c>
      <c r="G3166" s="3">
        <v>4</v>
      </c>
      <c r="H3166" s="1">
        <v>176545.84</v>
      </c>
      <c r="I3166" s="1">
        <v>0</v>
      </c>
      <c r="J3166" s="3" t="str">
        <f t="shared" si="98"/>
        <v>Между 100 000 и 500 000</v>
      </c>
      <c r="K3166" t="str">
        <f t="shared" si="99"/>
        <v>0</v>
      </c>
    </row>
    <row r="3167" spans="1:11" x14ac:dyDescent="0.25">
      <c r="A3167" s="4">
        <v>44866</v>
      </c>
      <c r="B3167" t="s">
        <v>15</v>
      </c>
      <c r="C3167" t="s">
        <v>13</v>
      </c>
      <c r="D3167" s="1">
        <v>1</v>
      </c>
      <c r="E3167" s="2">
        <v>6</v>
      </c>
      <c r="F3167" t="s">
        <v>11</v>
      </c>
      <c r="G3167" s="3">
        <v>7</v>
      </c>
      <c r="H3167" s="1">
        <v>205508.57</v>
      </c>
      <c r="I3167" s="1">
        <v>0</v>
      </c>
      <c r="J3167" s="3" t="str">
        <f t="shared" si="98"/>
        <v>Между 100 000 и 500 000</v>
      </c>
      <c r="K3167" t="str">
        <f t="shared" si="99"/>
        <v>0</v>
      </c>
    </row>
    <row r="3168" spans="1:11" x14ac:dyDescent="0.25">
      <c r="A3168" s="4">
        <v>44866</v>
      </c>
      <c r="B3168" t="s">
        <v>15</v>
      </c>
      <c r="C3168" t="s">
        <v>13</v>
      </c>
      <c r="D3168" s="1">
        <v>2</v>
      </c>
      <c r="E3168" s="2">
        <v>6</v>
      </c>
      <c r="F3168" t="s">
        <v>12</v>
      </c>
      <c r="G3168" s="3">
        <v>2</v>
      </c>
      <c r="H3168" s="1">
        <v>373945.75</v>
      </c>
      <c r="I3168" s="1">
        <v>0</v>
      </c>
      <c r="J3168" s="3" t="str">
        <f t="shared" si="98"/>
        <v>Между 100 000 и 500 000</v>
      </c>
      <c r="K3168" t="str">
        <f t="shared" si="99"/>
        <v>0</v>
      </c>
    </row>
    <row r="3169" spans="1:11" x14ac:dyDescent="0.25">
      <c r="A3169" s="4">
        <v>44866</v>
      </c>
      <c r="B3169" t="s">
        <v>15</v>
      </c>
      <c r="C3169" t="s">
        <v>13</v>
      </c>
      <c r="D3169" s="1">
        <v>3</v>
      </c>
      <c r="E3169" s="2">
        <v>6</v>
      </c>
      <c r="F3169" t="s">
        <v>12</v>
      </c>
      <c r="G3169" s="3">
        <v>1</v>
      </c>
      <c r="H3169" s="1">
        <v>23347.439999999999</v>
      </c>
      <c r="I3169" s="1">
        <v>0</v>
      </c>
      <c r="J3169" s="3" t="str">
        <f t="shared" si="98"/>
        <v>Между 10 000 и 50 000</v>
      </c>
      <c r="K3169" t="str">
        <f t="shared" si="99"/>
        <v>0</v>
      </c>
    </row>
    <row r="3170" spans="1:11" x14ac:dyDescent="0.25">
      <c r="A3170" s="4">
        <v>44866</v>
      </c>
      <c r="B3170" t="s">
        <v>15</v>
      </c>
      <c r="C3170" t="s">
        <v>13</v>
      </c>
      <c r="D3170" s="1">
        <v>3</v>
      </c>
      <c r="E3170" s="2">
        <v>6</v>
      </c>
      <c r="F3170" t="s">
        <v>11</v>
      </c>
      <c r="G3170" s="3">
        <v>6</v>
      </c>
      <c r="H3170" s="1">
        <v>812370.68</v>
      </c>
      <c r="I3170" s="1">
        <v>0</v>
      </c>
      <c r="J3170" s="3" t="str">
        <f t="shared" si="98"/>
        <v>&gt;500 000</v>
      </c>
      <c r="K3170" t="str">
        <f t="shared" si="99"/>
        <v>0</v>
      </c>
    </row>
    <row r="3171" spans="1:11" x14ac:dyDescent="0.25">
      <c r="A3171" s="4">
        <v>44866</v>
      </c>
      <c r="B3171" t="s">
        <v>15</v>
      </c>
      <c r="C3171" t="s">
        <v>13</v>
      </c>
      <c r="D3171" s="1">
        <v>4</v>
      </c>
      <c r="E3171" s="2">
        <v>6</v>
      </c>
      <c r="F3171" t="s">
        <v>11</v>
      </c>
      <c r="G3171" s="3">
        <v>6</v>
      </c>
      <c r="H3171" s="1">
        <v>580475.82999999996</v>
      </c>
      <c r="I3171" s="1">
        <v>0</v>
      </c>
      <c r="J3171" s="3" t="str">
        <f t="shared" si="98"/>
        <v>&gt;500 000</v>
      </c>
      <c r="K3171" t="str">
        <f t="shared" si="99"/>
        <v>0</v>
      </c>
    </row>
    <row r="3172" spans="1:11" x14ac:dyDescent="0.25">
      <c r="A3172" s="4">
        <v>44896</v>
      </c>
      <c r="B3172" t="s">
        <v>15</v>
      </c>
      <c r="C3172" t="s">
        <v>10</v>
      </c>
      <c r="D3172" s="1">
        <v>2</v>
      </c>
      <c r="E3172" s="2">
        <v>6</v>
      </c>
      <c r="F3172" t="s">
        <v>12</v>
      </c>
      <c r="G3172" s="3">
        <v>191</v>
      </c>
      <c r="H3172" s="1">
        <v>36257985.119999997</v>
      </c>
      <c r="I3172" s="1">
        <v>0</v>
      </c>
      <c r="J3172" s="3" t="str">
        <f t="shared" si="98"/>
        <v>&gt;500 000</v>
      </c>
      <c r="K3172" t="str">
        <f t="shared" si="99"/>
        <v>0</v>
      </c>
    </row>
    <row r="3173" spans="1:11" x14ac:dyDescent="0.25">
      <c r="A3173" s="4">
        <v>44896</v>
      </c>
      <c r="B3173" t="s">
        <v>15</v>
      </c>
      <c r="C3173" t="s">
        <v>10</v>
      </c>
      <c r="D3173" s="1">
        <v>3</v>
      </c>
      <c r="E3173" s="2">
        <v>6</v>
      </c>
      <c r="F3173" t="s">
        <v>12</v>
      </c>
      <c r="G3173" s="3">
        <v>220</v>
      </c>
      <c r="H3173" s="1">
        <v>45392040</v>
      </c>
      <c r="I3173" s="1">
        <v>0</v>
      </c>
      <c r="J3173" s="3" t="str">
        <f t="shared" si="98"/>
        <v>&gt;500 000</v>
      </c>
      <c r="K3173" t="str">
        <f t="shared" si="99"/>
        <v>0</v>
      </c>
    </row>
    <row r="3174" spans="1:11" x14ac:dyDescent="0.25">
      <c r="A3174" s="4">
        <v>44896</v>
      </c>
      <c r="B3174" t="s">
        <v>15</v>
      </c>
      <c r="C3174" t="s">
        <v>13</v>
      </c>
      <c r="D3174" s="1">
        <v>1</v>
      </c>
      <c r="E3174" s="2">
        <v>6</v>
      </c>
      <c r="F3174" t="s">
        <v>12</v>
      </c>
      <c r="G3174" s="3">
        <v>1</v>
      </c>
      <c r="H3174" s="1">
        <v>205487.67</v>
      </c>
      <c r="I3174" s="1">
        <v>0</v>
      </c>
      <c r="J3174" s="3" t="str">
        <f t="shared" si="98"/>
        <v>Между 100 000 и 500 000</v>
      </c>
      <c r="K3174" t="str">
        <f t="shared" si="99"/>
        <v>0</v>
      </c>
    </row>
    <row r="3175" spans="1:11" x14ac:dyDescent="0.25">
      <c r="A3175" s="4">
        <v>44896</v>
      </c>
      <c r="B3175" t="s">
        <v>15</v>
      </c>
      <c r="C3175" t="s">
        <v>13</v>
      </c>
      <c r="D3175" s="1">
        <v>1</v>
      </c>
      <c r="E3175" s="2">
        <v>6</v>
      </c>
      <c r="F3175" t="s">
        <v>11</v>
      </c>
      <c r="G3175" s="3">
        <v>1</v>
      </c>
      <c r="H3175" s="1">
        <v>1306.6199999999999</v>
      </c>
      <c r="I3175" s="1">
        <v>0</v>
      </c>
      <c r="J3175" s="3" t="str">
        <f t="shared" si="98"/>
        <v>Между 1000 и 10 000</v>
      </c>
      <c r="K3175" t="str">
        <f t="shared" si="99"/>
        <v>0</v>
      </c>
    </row>
    <row r="3176" spans="1:11" x14ac:dyDescent="0.25">
      <c r="A3176" s="4">
        <v>44896</v>
      </c>
      <c r="B3176" t="s">
        <v>15</v>
      </c>
      <c r="C3176" t="s">
        <v>13</v>
      </c>
      <c r="D3176" s="1">
        <v>2</v>
      </c>
      <c r="E3176" s="2">
        <v>6</v>
      </c>
      <c r="F3176" t="s">
        <v>12</v>
      </c>
      <c r="G3176" s="3">
        <v>3</v>
      </c>
      <c r="H3176" s="1">
        <v>174574.99</v>
      </c>
      <c r="I3176" s="1">
        <v>0</v>
      </c>
      <c r="J3176" s="3" t="str">
        <f t="shared" si="98"/>
        <v>Между 100 000 и 500 000</v>
      </c>
      <c r="K3176" t="str">
        <f t="shared" si="99"/>
        <v>0</v>
      </c>
    </row>
    <row r="3177" spans="1:11" x14ac:dyDescent="0.25">
      <c r="A3177" s="4">
        <v>44896</v>
      </c>
      <c r="B3177" t="s">
        <v>15</v>
      </c>
      <c r="C3177" t="s">
        <v>13</v>
      </c>
      <c r="D3177" s="1">
        <v>2</v>
      </c>
      <c r="E3177" s="2">
        <v>6</v>
      </c>
      <c r="F3177" t="s">
        <v>11</v>
      </c>
      <c r="G3177" s="3">
        <v>5</v>
      </c>
      <c r="H3177" s="1">
        <v>52944.78</v>
      </c>
      <c r="I3177" s="1">
        <v>0</v>
      </c>
      <c r="J3177" s="3" t="str">
        <f t="shared" si="98"/>
        <v>Между 50 000 и 100 000</v>
      </c>
      <c r="K3177" t="str">
        <f t="shared" si="99"/>
        <v>0</v>
      </c>
    </row>
    <row r="3178" spans="1:11" x14ac:dyDescent="0.25">
      <c r="A3178" s="4">
        <v>44896</v>
      </c>
      <c r="B3178" t="s">
        <v>15</v>
      </c>
      <c r="C3178" t="s">
        <v>13</v>
      </c>
      <c r="D3178" s="1">
        <v>3</v>
      </c>
      <c r="E3178" s="2">
        <v>6</v>
      </c>
      <c r="F3178" t="s">
        <v>12</v>
      </c>
      <c r="G3178" s="3">
        <v>1</v>
      </c>
      <c r="H3178" s="1">
        <v>15053.57</v>
      </c>
      <c r="I3178" s="1">
        <v>0</v>
      </c>
      <c r="J3178" s="3" t="str">
        <f t="shared" si="98"/>
        <v>Между 10 000 и 50 000</v>
      </c>
      <c r="K3178" t="str">
        <f t="shared" si="99"/>
        <v>0</v>
      </c>
    </row>
    <row r="3179" spans="1:11" x14ac:dyDescent="0.25">
      <c r="A3179" s="4">
        <v>44896</v>
      </c>
      <c r="B3179" t="s">
        <v>15</v>
      </c>
      <c r="C3179" t="s">
        <v>13</v>
      </c>
      <c r="D3179" s="1">
        <v>3</v>
      </c>
      <c r="E3179" s="2">
        <v>6</v>
      </c>
      <c r="F3179" t="s">
        <v>11</v>
      </c>
      <c r="G3179" s="3">
        <v>11</v>
      </c>
      <c r="H3179" s="1">
        <v>745820.22</v>
      </c>
      <c r="I3179" s="1">
        <v>0</v>
      </c>
      <c r="J3179" s="3" t="str">
        <f t="shared" si="98"/>
        <v>&gt;500 000</v>
      </c>
      <c r="K3179" t="str">
        <f t="shared" si="99"/>
        <v>0</v>
      </c>
    </row>
    <row r="3180" spans="1:11" x14ac:dyDescent="0.25">
      <c r="A3180" s="4">
        <v>44896</v>
      </c>
      <c r="B3180" t="s">
        <v>15</v>
      </c>
      <c r="C3180" t="s">
        <v>13</v>
      </c>
      <c r="D3180" s="1">
        <v>4</v>
      </c>
      <c r="E3180" s="2">
        <v>6</v>
      </c>
      <c r="F3180" t="s">
        <v>12</v>
      </c>
      <c r="G3180" s="3">
        <v>1</v>
      </c>
      <c r="H3180" s="1">
        <v>23947.08</v>
      </c>
      <c r="I3180" s="1">
        <v>0</v>
      </c>
      <c r="J3180" s="3" t="str">
        <f t="shared" si="98"/>
        <v>Между 10 000 и 50 000</v>
      </c>
      <c r="K3180" t="str">
        <f t="shared" si="99"/>
        <v>0</v>
      </c>
    </row>
    <row r="3181" spans="1:11" x14ac:dyDescent="0.25">
      <c r="A3181" s="4">
        <v>44896</v>
      </c>
      <c r="B3181" t="s">
        <v>15</v>
      </c>
      <c r="C3181" t="s">
        <v>13</v>
      </c>
      <c r="D3181" s="1">
        <v>4</v>
      </c>
      <c r="E3181" s="2">
        <v>6</v>
      </c>
      <c r="F3181" t="s">
        <v>11</v>
      </c>
      <c r="G3181" s="3">
        <v>4</v>
      </c>
      <c r="H3181" s="1">
        <v>358919.2</v>
      </c>
      <c r="I3181" s="1">
        <v>0</v>
      </c>
      <c r="J3181" s="3" t="str">
        <f t="shared" si="98"/>
        <v>Между 100 000 и 500 000</v>
      </c>
      <c r="K3181" t="str">
        <f t="shared" si="99"/>
        <v>0</v>
      </c>
    </row>
    <row r="3182" spans="1:11" x14ac:dyDescent="0.25">
      <c r="A3182" s="4">
        <v>44927</v>
      </c>
      <c r="B3182" t="s">
        <v>15</v>
      </c>
      <c r="C3182" t="s">
        <v>13</v>
      </c>
      <c r="D3182" s="1">
        <v>1</v>
      </c>
      <c r="E3182" s="2">
        <v>6</v>
      </c>
      <c r="F3182" t="s">
        <v>12</v>
      </c>
      <c r="G3182" s="3">
        <v>2</v>
      </c>
      <c r="H3182" s="1">
        <v>201605.88</v>
      </c>
      <c r="I3182" s="1">
        <v>0</v>
      </c>
      <c r="J3182" s="3" t="str">
        <f t="shared" si="98"/>
        <v>Между 100 000 и 500 000</v>
      </c>
      <c r="K3182" t="str">
        <f t="shared" si="99"/>
        <v>0</v>
      </c>
    </row>
    <row r="3183" spans="1:11" x14ac:dyDescent="0.25">
      <c r="A3183" s="4">
        <v>44927</v>
      </c>
      <c r="B3183" t="s">
        <v>15</v>
      </c>
      <c r="C3183" t="s">
        <v>13</v>
      </c>
      <c r="D3183" s="1">
        <v>2</v>
      </c>
      <c r="E3183" s="2">
        <v>6</v>
      </c>
      <c r="F3183" t="s">
        <v>12</v>
      </c>
      <c r="G3183" s="3">
        <v>1</v>
      </c>
      <c r="H3183" s="1">
        <v>210561.88</v>
      </c>
      <c r="I3183" s="1">
        <v>0</v>
      </c>
      <c r="J3183" s="3" t="str">
        <f t="shared" si="98"/>
        <v>Между 100 000 и 500 000</v>
      </c>
      <c r="K3183" t="str">
        <f t="shared" si="99"/>
        <v>0</v>
      </c>
    </row>
    <row r="3184" spans="1:11" x14ac:dyDescent="0.25">
      <c r="A3184" s="4">
        <v>44927</v>
      </c>
      <c r="B3184" t="s">
        <v>15</v>
      </c>
      <c r="C3184" t="s">
        <v>13</v>
      </c>
      <c r="D3184" s="1">
        <v>3</v>
      </c>
      <c r="E3184" s="2">
        <v>6</v>
      </c>
      <c r="F3184" t="s">
        <v>12</v>
      </c>
      <c r="G3184" s="3">
        <v>3</v>
      </c>
      <c r="H3184" s="1">
        <v>179531.2</v>
      </c>
      <c r="I3184" s="1">
        <v>0</v>
      </c>
      <c r="J3184" s="3" t="str">
        <f t="shared" si="98"/>
        <v>Между 100 000 и 500 000</v>
      </c>
      <c r="K3184" t="str">
        <f t="shared" si="99"/>
        <v>0</v>
      </c>
    </row>
    <row r="3185" spans="1:11" x14ac:dyDescent="0.25">
      <c r="A3185" s="4">
        <v>44927</v>
      </c>
      <c r="B3185" t="s">
        <v>15</v>
      </c>
      <c r="C3185" t="s">
        <v>13</v>
      </c>
      <c r="D3185" s="1">
        <v>3</v>
      </c>
      <c r="E3185" s="2">
        <v>6</v>
      </c>
      <c r="F3185" t="s">
        <v>11</v>
      </c>
      <c r="G3185" s="3">
        <v>5</v>
      </c>
      <c r="H3185" s="1">
        <v>54528.1</v>
      </c>
      <c r="I3185" s="1">
        <v>0</v>
      </c>
      <c r="J3185" s="3" t="str">
        <f t="shared" si="98"/>
        <v>Между 50 000 и 100 000</v>
      </c>
      <c r="K3185" t="str">
        <f t="shared" si="99"/>
        <v>0</v>
      </c>
    </row>
    <row r="3186" spans="1:11" x14ac:dyDescent="0.25">
      <c r="A3186" s="4">
        <v>44927</v>
      </c>
      <c r="B3186" t="s">
        <v>15</v>
      </c>
      <c r="C3186" t="s">
        <v>13</v>
      </c>
      <c r="D3186" s="1">
        <v>4</v>
      </c>
      <c r="E3186" s="2">
        <v>6</v>
      </c>
      <c r="F3186" t="s">
        <v>11</v>
      </c>
      <c r="G3186" s="3">
        <v>11</v>
      </c>
      <c r="H3186" s="1">
        <v>765259.55</v>
      </c>
      <c r="I3186" s="1">
        <v>0</v>
      </c>
      <c r="J3186" s="3" t="str">
        <f t="shared" si="98"/>
        <v>&gt;500 000</v>
      </c>
      <c r="K3186" t="str">
        <f t="shared" si="99"/>
        <v>0</v>
      </c>
    </row>
    <row r="3187" spans="1:11" x14ac:dyDescent="0.25">
      <c r="A3187" s="4">
        <v>44958</v>
      </c>
      <c r="B3187" t="s">
        <v>15</v>
      </c>
      <c r="C3187" t="s">
        <v>10</v>
      </c>
      <c r="D3187" s="1">
        <v>1</v>
      </c>
      <c r="E3187" s="2">
        <v>6</v>
      </c>
      <c r="F3187" t="s">
        <v>12</v>
      </c>
      <c r="G3187" s="3">
        <v>15</v>
      </c>
      <c r="H3187" s="1">
        <v>2168544.7000000002</v>
      </c>
      <c r="I3187" s="1">
        <v>0</v>
      </c>
      <c r="J3187" s="3" t="str">
        <f t="shared" si="98"/>
        <v>&gt;500 000</v>
      </c>
      <c r="K3187" t="str">
        <f t="shared" si="99"/>
        <v>0</v>
      </c>
    </row>
    <row r="3188" spans="1:11" x14ac:dyDescent="0.25">
      <c r="A3188" s="4">
        <v>44958</v>
      </c>
      <c r="B3188" t="s">
        <v>15</v>
      </c>
      <c r="C3188" t="s">
        <v>10</v>
      </c>
      <c r="D3188" s="1">
        <v>3</v>
      </c>
      <c r="E3188" s="2">
        <v>6</v>
      </c>
      <c r="F3188" t="s">
        <v>12</v>
      </c>
      <c r="G3188" s="3">
        <v>140</v>
      </c>
      <c r="H3188" s="1">
        <v>28501950.5</v>
      </c>
      <c r="I3188" s="1">
        <v>0</v>
      </c>
      <c r="J3188" s="3" t="str">
        <f t="shared" si="98"/>
        <v>&gt;500 000</v>
      </c>
      <c r="K3188" t="str">
        <f t="shared" si="99"/>
        <v>0</v>
      </c>
    </row>
    <row r="3189" spans="1:11" x14ac:dyDescent="0.25">
      <c r="A3189" s="4">
        <v>44958</v>
      </c>
      <c r="B3189" t="s">
        <v>15</v>
      </c>
      <c r="C3189" t="s">
        <v>13</v>
      </c>
      <c r="D3189" s="1">
        <v>1</v>
      </c>
      <c r="E3189" s="2">
        <v>6</v>
      </c>
      <c r="F3189" t="s">
        <v>11</v>
      </c>
      <c r="G3189" s="3">
        <v>3</v>
      </c>
      <c r="H3189" s="1">
        <v>92146.71</v>
      </c>
      <c r="I3189" s="1">
        <v>0</v>
      </c>
      <c r="J3189" s="3" t="str">
        <f t="shared" si="98"/>
        <v>Между 50 000 и 100 000</v>
      </c>
      <c r="K3189" t="str">
        <f t="shared" si="99"/>
        <v>0</v>
      </c>
    </row>
    <row r="3190" spans="1:11" x14ac:dyDescent="0.25">
      <c r="A3190" s="4">
        <v>44958</v>
      </c>
      <c r="B3190" t="s">
        <v>15</v>
      </c>
      <c r="C3190" t="s">
        <v>13</v>
      </c>
      <c r="D3190" s="1">
        <v>2</v>
      </c>
      <c r="E3190" s="2">
        <v>6</v>
      </c>
      <c r="F3190" t="s">
        <v>12</v>
      </c>
      <c r="G3190" s="3">
        <v>2</v>
      </c>
      <c r="H3190" s="1">
        <v>205652.37</v>
      </c>
      <c r="I3190" s="1">
        <v>0</v>
      </c>
      <c r="J3190" s="3" t="str">
        <f t="shared" si="98"/>
        <v>Между 100 000 и 500 000</v>
      </c>
      <c r="K3190" t="str">
        <f t="shared" si="99"/>
        <v>0</v>
      </c>
    </row>
    <row r="3191" spans="1:11" x14ac:dyDescent="0.25">
      <c r="A3191" s="4">
        <v>44958</v>
      </c>
      <c r="B3191" t="s">
        <v>15</v>
      </c>
      <c r="C3191" t="s">
        <v>13</v>
      </c>
      <c r="D3191" s="1">
        <v>3</v>
      </c>
      <c r="E3191" s="2">
        <v>6</v>
      </c>
      <c r="F3191" t="s">
        <v>12</v>
      </c>
      <c r="G3191" s="3">
        <v>1</v>
      </c>
      <c r="H3191" s="1">
        <v>214557.75</v>
      </c>
      <c r="I3191" s="1">
        <v>0</v>
      </c>
      <c r="J3191" s="3" t="str">
        <f t="shared" si="98"/>
        <v>Между 100 000 и 500 000</v>
      </c>
      <c r="K3191" t="str">
        <f t="shared" si="99"/>
        <v>0</v>
      </c>
    </row>
    <row r="3192" spans="1:11" x14ac:dyDescent="0.25">
      <c r="A3192" s="4">
        <v>44958</v>
      </c>
      <c r="B3192" t="s">
        <v>15</v>
      </c>
      <c r="C3192" t="s">
        <v>13</v>
      </c>
      <c r="D3192" s="1">
        <v>4</v>
      </c>
      <c r="E3192" s="2">
        <v>6</v>
      </c>
      <c r="F3192" t="s">
        <v>12</v>
      </c>
      <c r="G3192" s="3">
        <v>3</v>
      </c>
      <c r="H3192" s="1">
        <v>182982.34</v>
      </c>
      <c r="I3192" s="1">
        <v>0</v>
      </c>
      <c r="J3192" s="3" t="str">
        <f t="shared" si="98"/>
        <v>Между 100 000 и 500 000</v>
      </c>
      <c r="K3192" t="str">
        <f t="shared" si="99"/>
        <v>0</v>
      </c>
    </row>
    <row r="3193" spans="1:11" x14ac:dyDescent="0.25">
      <c r="A3193" s="4">
        <v>44958</v>
      </c>
      <c r="B3193" t="s">
        <v>15</v>
      </c>
      <c r="C3193" t="s">
        <v>13</v>
      </c>
      <c r="D3193" s="1">
        <v>4</v>
      </c>
      <c r="E3193" s="2">
        <v>6</v>
      </c>
      <c r="F3193" t="s">
        <v>11</v>
      </c>
      <c r="G3193" s="3">
        <v>5</v>
      </c>
      <c r="H3193" s="1">
        <v>55529.52</v>
      </c>
      <c r="I3193" s="1">
        <v>0</v>
      </c>
      <c r="J3193" s="3" t="str">
        <f t="shared" si="98"/>
        <v>Между 50 000 и 100 000</v>
      </c>
      <c r="K3193" t="str">
        <f t="shared" si="99"/>
        <v>0</v>
      </c>
    </row>
    <row r="3194" spans="1:11" x14ac:dyDescent="0.25">
      <c r="A3194" s="4">
        <v>44986</v>
      </c>
      <c r="B3194" t="s">
        <v>15</v>
      </c>
      <c r="C3194" t="s">
        <v>10</v>
      </c>
      <c r="D3194" s="1">
        <v>2</v>
      </c>
      <c r="E3194" s="2">
        <v>6</v>
      </c>
      <c r="F3194" t="s">
        <v>12</v>
      </c>
      <c r="G3194" s="3">
        <v>23</v>
      </c>
      <c r="H3194" s="1">
        <v>3205052.83</v>
      </c>
      <c r="I3194" s="1">
        <v>0</v>
      </c>
      <c r="J3194" s="3" t="str">
        <f t="shared" si="98"/>
        <v>&gt;500 000</v>
      </c>
      <c r="K3194" t="str">
        <f t="shared" si="99"/>
        <v>0</v>
      </c>
    </row>
    <row r="3195" spans="1:11" x14ac:dyDescent="0.25">
      <c r="A3195" s="4">
        <v>44986</v>
      </c>
      <c r="B3195" t="s">
        <v>15</v>
      </c>
      <c r="C3195" t="s">
        <v>10</v>
      </c>
      <c r="D3195" s="1">
        <v>3</v>
      </c>
      <c r="E3195" s="2">
        <v>6</v>
      </c>
      <c r="F3195" t="s">
        <v>11</v>
      </c>
      <c r="G3195" s="3">
        <v>2</v>
      </c>
      <c r="H3195" s="1">
        <v>34781.35</v>
      </c>
      <c r="I3195" s="1">
        <v>0</v>
      </c>
      <c r="J3195" s="3" t="str">
        <f t="shared" si="98"/>
        <v>Между 10 000 и 50 000</v>
      </c>
      <c r="K3195" t="str">
        <f t="shared" si="99"/>
        <v>0</v>
      </c>
    </row>
    <row r="3196" spans="1:11" x14ac:dyDescent="0.25">
      <c r="A3196" s="4">
        <v>44986</v>
      </c>
      <c r="B3196" t="s">
        <v>15</v>
      </c>
      <c r="C3196" t="s">
        <v>13</v>
      </c>
      <c r="D3196" s="1">
        <v>1</v>
      </c>
      <c r="E3196" s="2">
        <v>6</v>
      </c>
      <c r="F3196" t="s">
        <v>11</v>
      </c>
      <c r="G3196" s="3">
        <v>1</v>
      </c>
      <c r="H3196" s="1">
        <v>257283.72</v>
      </c>
      <c r="I3196" s="1">
        <v>0</v>
      </c>
      <c r="J3196" s="3" t="str">
        <f t="shared" si="98"/>
        <v>Между 100 000 и 500 000</v>
      </c>
      <c r="K3196" t="str">
        <f t="shared" si="99"/>
        <v>0</v>
      </c>
    </row>
    <row r="3197" spans="1:11" x14ac:dyDescent="0.25">
      <c r="A3197" s="4">
        <v>44986</v>
      </c>
      <c r="B3197" t="s">
        <v>15</v>
      </c>
      <c r="C3197" t="s">
        <v>13</v>
      </c>
      <c r="D3197" s="1">
        <v>3</v>
      </c>
      <c r="E3197" s="2">
        <v>6</v>
      </c>
      <c r="F3197" t="s">
        <v>11</v>
      </c>
      <c r="G3197" s="3">
        <v>3</v>
      </c>
      <c r="H3197" s="1">
        <v>467093.21</v>
      </c>
      <c r="I3197" s="1">
        <v>0</v>
      </c>
      <c r="J3197" s="3" t="str">
        <f t="shared" si="98"/>
        <v>Между 100 000 и 500 000</v>
      </c>
      <c r="K3197" t="str">
        <f t="shared" si="99"/>
        <v>0</v>
      </c>
    </row>
    <row r="3198" spans="1:11" x14ac:dyDescent="0.25">
      <c r="A3198" s="4">
        <v>45017</v>
      </c>
      <c r="B3198" t="s">
        <v>15</v>
      </c>
      <c r="C3198" t="s">
        <v>10</v>
      </c>
      <c r="D3198" s="1">
        <v>3</v>
      </c>
      <c r="E3198" s="2">
        <v>6</v>
      </c>
      <c r="F3198" t="s">
        <v>12</v>
      </c>
      <c r="G3198" s="3">
        <v>21</v>
      </c>
      <c r="H3198" s="1">
        <v>2266342.4500000002</v>
      </c>
      <c r="I3198" s="1">
        <v>0</v>
      </c>
      <c r="J3198" s="3" t="str">
        <f t="shared" si="98"/>
        <v>&gt;500 000</v>
      </c>
      <c r="K3198" t="str">
        <f t="shared" si="99"/>
        <v>0</v>
      </c>
    </row>
    <row r="3199" spans="1:11" x14ac:dyDescent="0.25">
      <c r="A3199" s="4">
        <v>45017</v>
      </c>
      <c r="B3199" t="s">
        <v>15</v>
      </c>
      <c r="C3199" t="s">
        <v>13</v>
      </c>
      <c r="D3199" s="1">
        <v>2</v>
      </c>
      <c r="E3199" s="2">
        <v>6</v>
      </c>
      <c r="F3199" t="s">
        <v>11</v>
      </c>
      <c r="G3199" s="3">
        <v>1</v>
      </c>
      <c r="H3199" s="1">
        <v>262560.19</v>
      </c>
      <c r="I3199" s="1">
        <v>0</v>
      </c>
      <c r="J3199" s="3" t="str">
        <f t="shared" si="98"/>
        <v>Между 100 000 и 500 000</v>
      </c>
      <c r="K3199" t="str">
        <f t="shared" si="99"/>
        <v>0</v>
      </c>
    </row>
    <row r="3200" spans="1:11" x14ac:dyDescent="0.25">
      <c r="A3200" s="4">
        <v>45017</v>
      </c>
      <c r="B3200" t="s">
        <v>15</v>
      </c>
      <c r="C3200" t="s">
        <v>13</v>
      </c>
      <c r="D3200" s="1">
        <v>4</v>
      </c>
      <c r="E3200" s="2">
        <v>6</v>
      </c>
      <c r="F3200" t="s">
        <v>11</v>
      </c>
      <c r="G3200" s="3">
        <v>2</v>
      </c>
      <c r="H3200" s="1">
        <v>22568.39</v>
      </c>
      <c r="I3200" s="1">
        <v>0</v>
      </c>
      <c r="J3200" s="3" t="str">
        <f t="shared" si="98"/>
        <v>Между 10 000 и 50 000</v>
      </c>
      <c r="K3200" t="str">
        <f t="shared" si="99"/>
        <v>0</v>
      </c>
    </row>
    <row r="3201" spans="1:11" x14ac:dyDescent="0.25">
      <c r="A3201" s="4">
        <v>45047</v>
      </c>
      <c r="B3201" t="s">
        <v>15</v>
      </c>
      <c r="C3201" t="s">
        <v>10</v>
      </c>
      <c r="D3201" s="1">
        <v>3</v>
      </c>
      <c r="E3201" s="2">
        <v>6</v>
      </c>
      <c r="F3201" t="s">
        <v>12</v>
      </c>
      <c r="G3201" s="3">
        <v>59</v>
      </c>
      <c r="H3201" s="1">
        <v>12865624.810000001</v>
      </c>
      <c r="I3201" s="1">
        <v>0</v>
      </c>
      <c r="J3201" s="3" t="str">
        <f t="shared" si="98"/>
        <v>&gt;500 000</v>
      </c>
      <c r="K3201" t="str">
        <f t="shared" si="99"/>
        <v>0</v>
      </c>
    </row>
    <row r="3202" spans="1:11" x14ac:dyDescent="0.25">
      <c r="A3202" s="4">
        <v>45047</v>
      </c>
      <c r="B3202" t="s">
        <v>15</v>
      </c>
      <c r="C3202" t="s">
        <v>10</v>
      </c>
      <c r="D3202" s="1">
        <v>3</v>
      </c>
      <c r="E3202" s="2">
        <v>6</v>
      </c>
      <c r="F3202" t="s">
        <v>11</v>
      </c>
      <c r="G3202" s="3">
        <v>19</v>
      </c>
      <c r="H3202" s="1">
        <v>1727983.1</v>
      </c>
      <c r="I3202" s="1">
        <v>0</v>
      </c>
      <c r="J3202" s="3" t="str">
        <f t="shared" si="98"/>
        <v>&gt;500 000</v>
      </c>
      <c r="K3202" t="str">
        <f t="shared" si="99"/>
        <v>0</v>
      </c>
    </row>
    <row r="3203" spans="1:11" x14ac:dyDescent="0.25">
      <c r="A3203" s="4">
        <v>45047</v>
      </c>
      <c r="B3203" t="s">
        <v>15</v>
      </c>
      <c r="C3203" t="s">
        <v>13</v>
      </c>
      <c r="D3203" s="1">
        <v>1</v>
      </c>
      <c r="E3203" s="2">
        <v>6</v>
      </c>
      <c r="F3203" t="s">
        <v>12</v>
      </c>
      <c r="G3203" s="3">
        <v>2</v>
      </c>
      <c r="H3203" s="1">
        <v>407873.12</v>
      </c>
      <c r="I3203" s="1">
        <v>0</v>
      </c>
      <c r="J3203" s="3" t="str">
        <f t="shared" si="98"/>
        <v>Между 100 000 и 500 000</v>
      </c>
      <c r="K3203" t="str">
        <f t="shared" si="99"/>
        <v>0</v>
      </c>
    </row>
    <row r="3204" spans="1:11" x14ac:dyDescent="0.25">
      <c r="A3204" s="4">
        <v>45047</v>
      </c>
      <c r="B3204" t="s">
        <v>15</v>
      </c>
      <c r="C3204" t="s">
        <v>13</v>
      </c>
      <c r="D3204" s="1">
        <v>2</v>
      </c>
      <c r="E3204" s="2">
        <v>6</v>
      </c>
      <c r="F3204" t="s">
        <v>11</v>
      </c>
      <c r="G3204" s="3">
        <v>6</v>
      </c>
      <c r="H3204" s="1">
        <v>378542.29</v>
      </c>
      <c r="I3204" s="1">
        <v>0</v>
      </c>
      <c r="J3204" s="3" t="str">
        <f t="shared" ref="J3204:J3267" si="100">IF(H3204&lt;1000,"&lt;1000",IF(AND(H3204&gt;1000,H3204&lt;10000),"Между 1000 и 10 000",IF(AND(H3204&gt;10000,H3204&lt;50000),"Между 10 000 и 50 000",IF(AND(H3204&gt;50000,H3204&lt;100000),"Между 50 000 и 100 000",IF(AND(H3204&gt;100000,H3204&lt;500000),"Между 100 000 и 500 000","&gt;500 000")))))</f>
        <v>Между 100 000 и 500 000</v>
      </c>
      <c r="K3204" t="str">
        <f t="shared" ref="K3204:K3267" si="101">IF(I3204=0,"0",IF(I3204&lt;1000,"&lt;1000",IF(AND(I3204&gt;1000,I3204&lt;10000),"Между 1000 и 10 000",IF(AND(I3204&gt;10000,I3204&lt;50000),"Между 10 000 и 50 000",IF(AND(I3204&gt;50000,I3204&lt;100000),"Между 50 000 и 100 000",IF(AND(I3204&gt;100000,I3204&lt;500000),"Между 100 000 и 500 000",IF(AND(I3204&gt;500000,I3204&lt;1000000),"Между 500 000 и 1 000 000","&gt;1 000 000")))))))</f>
        <v>0</v>
      </c>
    </row>
    <row r="3205" spans="1:11" x14ac:dyDescent="0.25">
      <c r="A3205" s="4">
        <v>45047</v>
      </c>
      <c r="B3205" t="s">
        <v>15</v>
      </c>
      <c r="C3205" t="s">
        <v>13</v>
      </c>
      <c r="D3205" s="1">
        <v>3</v>
      </c>
      <c r="E3205" s="2">
        <v>6</v>
      </c>
      <c r="F3205" t="s">
        <v>11</v>
      </c>
      <c r="G3205" s="3">
        <v>1</v>
      </c>
      <c r="H3205" s="1">
        <v>268310.59000000003</v>
      </c>
      <c r="I3205" s="1">
        <v>0</v>
      </c>
      <c r="J3205" s="3" t="str">
        <f t="shared" si="100"/>
        <v>Между 100 000 и 500 000</v>
      </c>
      <c r="K3205" t="str">
        <f t="shared" si="101"/>
        <v>0</v>
      </c>
    </row>
    <row r="3206" spans="1:11" x14ac:dyDescent="0.25">
      <c r="A3206" s="4">
        <v>45078</v>
      </c>
      <c r="B3206" t="s">
        <v>15</v>
      </c>
      <c r="C3206" t="s">
        <v>10</v>
      </c>
      <c r="D3206" s="1">
        <v>3</v>
      </c>
      <c r="E3206" s="2">
        <v>6</v>
      </c>
      <c r="F3206" t="s">
        <v>12</v>
      </c>
      <c r="G3206" s="3">
        <v>630</v>
      </c>
      <c r="H3206" s="1">
        <v>110728328.34999999</v>
      </c>
      <c r="I3206" s="1">
        <v>0</v>
      </c>
      <c r="J3206" s="3" t="str">
        <f t="shared" si="100"/>
        <v>&gt;500 000</v>
      </c>
      <c r="K3206" t="str">
        <f t="shared" si="101"/>
        <v>0</v>
      </c>
    </row>
    <row r="3207" spans="1:11" x14ac:dyDescent="0.25">
      <c r="A3207" s="4">
        <v>45078</v>
      </c>
      <c r="B3207" t="s">
        <v>15</v>
      </c>
      <c r="C3207" t="s">
        <v>13</v>
      </c>
      <c r="D3207" s="1">
        <v>1</v>
      </c>
      <c r="E3207" s="2">
        <v>6</v>
      </c>
      <c r="F3207" t="s">
        <v>12</v>
      </c>
      <c r="G3207" s="3">
        <v>2</v>
      </c>
      <c r="H3207" s="1">
        <v>22129.89</v>
      </c>
      <c r="I3207" s="1">
        <v>0</v>
      </c>
      <c r="J3207" s="3" t="str">
        <f t="shared" si="100"/>
        <v>Между 10 000 и 50 000</v>
      </c>
      <c r="K3207" t="str">
        <f t="shared" si="101"/>
        <v>0</v>
      </c>
    </row>
    <row r="3208" spans="1:11" x14ac:dyDescent="0.25">
      <c r="A3208" s="4">
        <v>45078</v>
      </c>
      <c r="B3208" t="s">
        <v>15</v>
      </c>
      <c r="C3208" t="s">
        <v>13</v>
      </c>
      <c r="D3208" s="1">
        <v>2</v>
      </c>
      <c r="E3208" s="2">
        <v>6</v>
      </c>
      <c r="F3208" t="s">
        <v>12</v>
      </c>
      <c r="G3208" s="3">
        <v>1</v>
      </c>
      <c r="H3208" s="1">
        <v>151336.22</v>
      </c>
      <c r="I3208" s="1">
        <v>0</v>
      </c>
      <c r="J3208" s="3" t="str">
        <f t="shared" si="100"/>
        <v>Между 100 000 и 500 000</v>
      </c>
      <c r="K3208" t="str">
        <f t="shared" si="101"/>
        <v>0</v>
      </c>
    </row>
    <row r="3209" spans="1:11" x14ac:dyDescent="0.25">
      <c r="A3209" s="4">
        <v>45078</v>
      </c>
      <c r="B3209" t="s">
        <v>15</v>
      </c>
      <c r="C3209" t="s">
        <v>13</v>
      </c>
      <c r="D3209" s="1">
        <v>3</v>
      </c>
      <c r="E3209" s="2">
        <v>6</v>
      </c>
      <c r="F3209" t="s">
        <v>11</v>
      </c>
      <c r="G3209" s="3">
        <v>6</v>
      </c>
      <c r="H3209" s="1">
        <v>386611.39</v>
      </c>
      <c r="I3209" s="1">
        <v>0</v>
      </c>
      <c r="J3209" s="3" t="str">
        <f t="shared" si="100"/>
        <v>Между 100 000 и 500 000</v>
      </c>
      <c r="K3209" t="str">
        <f t="shared" si="101"/>
        <v>0</v>
      </c>
    </row>
    <row r="3210" spans="1:11" x14ac:dyDescent="0.25">
      <c r="A3210" s="4">
        <v>45078</v>
      </c>
      <c r="B3210" t="s">
        <v>15</v>
      </c>
      <c r="C3210" t="s">
        <v>13</v>
      </c>
      <c r="D3210" s="1">
        <v>4</v>
      </c>
      <c r="E3210" s="2">
        <v>6</v>
      </c>
      <c r="F3210" t="s">
        <v>11</v>
      </c>
      <c r="G3210" s="3">
        <v>1</v>
      </c>
      <c r="H3210" s="1">
        <v>273888.57</v>
      </c>
      <c r="I3210" s="1">
        <v>0</v>
      </c>
      <c r="J3210" s="3" t="str">
        <f t="shared" si="100"/>
        <v>Между 100 000 и 500 000</v>
      </c>
      <c r="K3210" t="str">
        <f t="shared" si="101"/>
        <v>0</v>
      </c>
    </row>
    <row r="3211" spans="1:11" x14ac:dyDescent="0.25">
      <c r="A3211" s="4">
        <v>44562</v>
      </c>
      <c r="B3211" t="s">
        <v>15</v>
      </c>
      <c r="C3211" t="s">
        <v>13</v>
      </c>
      <c r="D3211" s="1">
        <v>2</v>
      </c>
      <c r="E3211" s="2">
        <v>7</v>
      </c>
      <c r="F3211" t="s">
        <v>12</v>
      </c>
      <c r="G3211" s="3">
        <v>4</v>
      </c>
      <c r="H3211" s="1">
        <v>855782.38</v>
      </c>
      <c r="I3211" s="1">
        <v>0</v>
      </c>
      <c r="J3211" s="3" t="str">
        <f t="shared" si="100"/>
        <v>&gt;500 000</v>
      </c>
      <c r="K3211" t="str">
        <f t="shared" si="101"/>
        <v>0</v>
      </c>
    </row>
    <row r="3212" spans="1:11" x14ac:dyDescent="0.25">
      <c r="A3212" s="4">
        <v>44562</v>
      </c>
      <c r="B3212" t="s">
        <v>15</v>
      </c>
      <c r="C3212" t="s">
        <v>13</v>
      </c>
      <c r="D3212" s="1">
        <v>1</v>
      </c>
      <c r="E3212" s="2">
        <v>7</v>
      </c>
      <c r="F3212" t="s">
        <v>12</v>
      </c>
      <c r="G3212" s="3">
        <v>5</v>
      </c>
      <c r="H3212" s="1">
        <v>545240.11</v>
      </c>
      <c r="I3212" s="1">
        <v>0</v>
      </c>
      <c r="J3212" s="3" t="str">
        <f t="shared" si="100"/>
        <v>&gt;500 000</v>
      </c>
      <c r="K3212" t="str">
        <f t="shared" si="101"/>
        <v>0</v>
      </c>
    </row>
    <row r="3213" spans="1:11" x14ac:dyDescent="0.25">
      <c r="A3213" s="4">
        <v>44562</v>
      </c>
      <c r="B3213" t="s">
        <v>15</v>
      </c>
      <c r="C3213" t="s">
        <v>13</v>
      </c>
      <c r="D3213" s="1">
        <v>3</v>
      </c>
      <c r="E3213" s="2">
        <v>7</v>
      </c>
      <c r="F3213" t="s">
        <v>12</v>
      </c>
      <c r="G3213" s="3">
        <v>5</v>
      </c>
      <c r="H3213" s="1">
        <v>884250.28</v>
      </c>
      <c r="I3213" s="1">
        <v>0</v>
      </c>
      <c r="J3213" s="3" t="str">
        <f t="shared" si="100"/>
        <v>&gt;500 000</v>
      </c>
      <c r="K3213" t="str">
        <f t="shared" si="101"/>
        <v>0</v>
      </c>
    </row>
    <row r="3214" spans="1:11" x14ac:dyDescent="0.25">
      <c r="A3214" s="4">
        <v>44562</v>
      </c>
      <c r="B3214" t="s">
        <v>15</v>
      </c>
      <c r="C3214" t="s">
        <v>13</v>
      </c>
      <c r="D3214" s="1">
        <v>3</v>
      </c>
      <c r="E3214" s="2">
        <v>7</v>
      </c>
      <c r="F3214" t="s">
        <v>11</v>
      </c>
      <c r="G3214" s="3">
        <v>13</v>
      </c>
      <c r="H3214" s="1">
        <v>1132558.8700000001</v>
      </c>
      <c r="I3214" s="1">
        <v>0</v>
      </c>
      <c r="J3214" s="3" t="str">
        <f t="shared" si="100"/>
        <v>&gt;500 000</v>
      </c>
      <c r="K3214" t="str">
        <f t="shared" si="101"/>
        <v>0</v>
      </c>
    </row>
    <row r="3215" spans="1:11" x14ac:dyDescent="0.25">
      <c r="A3215" s="4">
        <v>44562</v>
      </c>
      <c r="B3215" t="s">
        <v>15</v>
      </c>
      <c r="C3215" t="s">
        <v>13</v>
      </c>
      <c r="D3215" s="1">
        <v>4</v>
      </c>
      <c r="E3215" s="2">
        <v>7</v>
      </c>
      <c r="F3215" t="s">
        <v>11</v>
      </c>
      <c r="G3215" s="3">
        <v>1</v>
      </c>
      <c r="H3215" s="1">
        <v>66211.23</v>
      </c>
      <c r="I3215" s="1">
        <v>0</v>
      </c>
      <c r="J3215" s="3" t="str">
        <f t="shared" si="100"/>
        <v>Между 50 000 и 100 000</v>
      </c>
      <c r="K3215" t="str">
        <f t="shared" si="101"/>
        <v>0</v>
      </c>
    </row>
    <row r="3216" spans="1:11" x14ac:dyDescent="0.25">
      <c r="A3216" s="4">
        <v>44593</v>
      </c>
      <c r="B3216" t="s">
        <v>15</v>
      </c>
      <c r="C3216" t="s">
        <v>13</v>
      </c>
      <c r="D3216" s="1">
        <v>1</v>
      </c>
      <c r="E3216" s="2">
        <v>7</v>
      </c>
      <c r="F3216" t="s">
        <v>12</v>
      </c>
      <c r="G3216" s="3">
        <v>4</v>
      </c>
      <c r="H3216" s="1">
        <v>668718.73</v>
      </c>
      <c r="I3216" s="1">
        <v>0</v>
      </c>
      <c r="J3216" s="3" t="str">
        <f t="shared" si="100"/>
        <v>&gt;500 000</v>
      </c>
      <c r="K3216" t="str">
        <f t="shared" si="101"/>
        <v>0</v>
      </c>
    </row>
    <row r="3217" spans="1:11" x14ac:dyDescent="0.25">
      <c r="A3217" s="4">
        <v>44593</v>
      </c>
      <c r="B3217" t="s">
        <v>15</v>
      </c>
      <c r="C3217" t="s">
        <v>13</v>
      </c>
      <c r="D3217" s="1">
        <v>1</v>
      </c>
      <c r="E3217" s="2">
        <v>7</v>
      </c>
      <c r="F3217" t="s">
        <v>11</v>
      </c>
      <c r="G3217" s="3">
        <v>2</v>
      </c>
      <c r="H3217" s="1">
        <v>311144.09000000003</v>
      </c>
      <c r="I3217" s="1">
        <v>0</v>
      </c>
      <c r="J3217" s="3" t="str">
        <f t="shared" si="100"/>
        <v>Между 100 000 и 500 000</v>
      </c>
      <c r="K3217" t="str">
        <f t="shared" si="101"/>
        <v>0</v>
      </c>
    </row>
    <row r="3218" spans="1:11" x14ac:dyDescent="0.25">
      <c r="A3218" s="4">
        <v>44593</v>
      </c>
      <c r="B3218" t="s">
        <v>15</v>
      </c>
      <c r="C3218" t="s">
        <v>13</v>
      </c>
      <c r="D3218" s="1">
        <v>2</v>
      </c>
      <c r="E3218" s="2">
        <v>7</v>
      </c>
      <c r="F3218" t="s">
        <v>11</v>
      </c>
      <c r="G3218" s="3">
        <v>8</v>
      </c>
      <c r="H3218" s="1">
        <v>219119.8</v>
      </c>
      <c r="I3218" s="1">
        <v>0</v>
      </c>
      <c r="J3218" s="3" t="str">
        <f t="shared" si="100"/>
        <v>Между 100 000 и 500 000</v>
      </c>
      <c r="K3218" t="str">
        <f t="shared" si="101"/>
        <v>0</v>
      </c>
    </row>
    <row r="3219" spans="1:11" x14ac:dyDescent="0.25">
      <c r="A3219" s="4">
        <v>44593</v>
      </c>
      <c r="B3219" t="s">
        <v>15</v>
      </c>
      <c r="C3219" t="s">
        <v>13</v>
      </c>
      <c r="D3219" s="1">
        <v>3</v>
      </c>
      <c r="E3219" s="2">
        <v>7</v>
      </c>
      <c r="F3219" t="s">
        <v>12</v>
      </c>
      <c r="G3219" s="3">
        <v>3</v>
      </c>
      <c r="H3219" s="1">
        <v>615473.88</v>
      </c>
      <c r="I3219" s="1">
        <v>0</v>
      </c>
      <c r="J3219" s="3" t="str">
        <f t="shared" si="100"/>
        <v>&gt;500 000</v>
      </c>
      <c r="K3219" t="str">
        <f t="shared" si="101"/>
        <v>0</v>
      </c>
    </row>
    <row r="3220" spans="1:11" x14ac:dyDescent="0.25">
      <c r="A3220" s="4">
        <v>44593</v>
      </c>
      <c r="B3220" t="s">
        <v>15</v>
      </c>
      <c r="C3220" t="s">
        <v>13</v>
      </c>
      <c r="D3220" s="1">
        <v>3</v>
      </c>
      <c r="E3220" s="2">
        <v>7</v>
      </c>
      <c r="F3220" t="s">
        <v>11</v>
      </c>
      <c r="G3220" s="3">
        <v>19</v>
      </c>
      <c r="H3220" s="1">
        <v>1594635.18</v>
      </c>
      <c r="I3220" s="1">
        <v>0</v>
      </c>
      <c r="J3220" s="3" t="str">
        <f t="shared" si="100"/>
        <v>&gt;500 000</v>
      </c>
      <c r="K3220" t="str">
        <f t="shared" si="101"/>
        <v>0</v>
      </c>
    </row>
    <row r="3221" spans="1:11" x14ac:dyDescent="0.25">
      <c r="A3221" s="4">
        <v>44593</v>
      </c>
      <c r="B3221" t="s">
        <v>15</v>
      </c>
      <c r="C3221" t="s">
        <v>13</v>
      </c>
      <c r="D3221" s="1">
        <v>4</v>
      </c>
      <c r="E3221" s="2">
        <v>7</v>
      </c>
      <c r="F3221" t="s">
        <v>12</v>
      </c>
      <c r="G3221" s="3">
        <v>3</v>
      </c>
      <c r="H3221" s="1">
        <v>85894.68</v>
      </c>
      <c r="I3221" s="1">
        <v>0</v>
      </c>
      <c r="J3221" s="3" t="str">
        <f t="shared" si="100"/>
        <v>Между 50 000 и 100 000</v>
      </c>
      <c r="K3221" t="str">
        <f t="shared" si="101"/>
        <v>0</v>
      </c>
    </row>
    <row r="3222" spans="1:11" x14ac:dyDescent="0.25">
      <c r="A3222" s="4">
        <v>44593</v>
      </c>
      <c r="B3222" t="s">
        <v>15</v>
      </c>
      <c r="C3222" t="s">
        <v>13</v>
      </c>
      <c r="D3222" s="1">
        <v>4</v>
      </c>
      <c r="E3222" s="2">
        <v>7</v>
      </c>
      <c r="F3222" t="s">
        <v>11</v>
      </c>
      <c r="G3222" s="3">
        <v>12</v>
      </c>
      <c r="H3222" s="1">
        <v>1127753.05</v>
      </c>
      <c r="I3222" s="1">
        <v>0</v>
      </c>
      <c r="J3222" s="3" t="str">
        <f t="shared" si="100"/>
        <v>&gt;500 000</v>
      </c>
      <c r="K3222" t="str">
        <f t="shared" si="101"/>
        <v>0</v>
      </c>
    </row>
    <row r="3223" spans="1:11" x14ac:dyDescent="0.25">
      <c r="A3223" s="4">
        <v>44621</v>
      </c>
      <c r="B3223" t="s">
        <v>15</v>
      </c>
      <c r="C3223" t="s">
        <v>13</v>
      </c>
      <c r="D3223" s="1">
        <v>1</v>
      </c>
      <c r="E3223" s="2">
        <v>7</v>
      </c>
      <c r="F3223" t="s">
        <v>12</v>
      </c>
      <c r="G3223" s="3">
        <v>4</v>
      </c>
      <c r="H3223" s="1">
        <v>1169060.3899999999</v>
      </c>
      <c r="I3223" s="1">
        <v>0</v>
      </c>
      <c r="J3223" s="3" t="str">
        <f t="shared" si="100"/>
        <v>&gt;500 000</v>
      </c>
      <c r="K3223" t="str">
        <f t="shared" si="101"/>
        <v>0</v>
      </c>
    </row>
    <row r="3224" spans="1:11" x14ac:dyDescent="0.25">
      <c r="A3224" s="4">
        <v>44621</v>
      </c>
      <c r="B3224" t="s">
        <v>15</v>
      </c>
      <c r="C3224" t="s">
        <v>13</v>
      </c>
      <c r="D3224" s="1">
        <v>1</v>
      </c>
      <c r="E3224" s="2">
        <v>7</v>
      </c>
      <c r="F3224" t="s">
        <v>11</v>
      </c>
      <c r="G3224" s="3">
        <v>13</v>
      </c>
      <c r="H3224" s="1">
        <v>1421461.21</v>
      </c>
      <c r="I3224" s="1">
        <v>0</v>
      </c>
      <c r="J3224" s="3" t="str">
        <f t="shared" si="100"/>
        <v>&gt;500 000</v>
      </c>
      <c r="K3224" t="str">
        <f t="shared" si="101"/>
        <v>0</v>
      </c>
    </row>
    <row r="3225" spans="1:11" x14ac:dyDescent="0.25">
      <c r="A3225" s="4">
        <v>44621</v>
      </c>
      <c r="B3225" t="s">
        <v>15</v>
      </c>
      <c r="C3225" t="s">
        <v>13</v>
      </c>
      <c r="D3225" s="1">
        <v>2</v>
      </c>
      <c r="E3225" s="2">
        <v>7</v>
      </c>
      <c r="F3225" t="s">
        <v>12</v>
      </c>
      <c r="G3225" s="3">
        <v>4</v>
      </c>
      <c r="H3225" s="1">
        <v>679862.7</v>
      </c>
      <c r="I3225" s="1">
        <v>0</v>
      </c>
      <c r="J3225" s="3" t="str">
        <f t="shared" si="100"/>
        <v>&gt;500 000</v>
      </c>
      <c r="K3225" t="str">
        <f t="shared" si="101"/>
        <v>0</v>
      </c>
    </row>
    <row r="3226" spans="1:11" x14ac:dyDescent="0.25">
      <c r="A3226" s="4">
        <v>44621</v>
      </c>
      <c r="B3226" t="s">
        <v>15</v>
      </c>
      <c r="C3226" t="s">
        <v>13</v>
      </c>
      <c r="D3226" s="1">
        <v>2</v>
      </c>
      <c r="E3226" s="2">
        <v>7</v>
      </c>
      <c r="F3226" t="s">
        <v>11</v>
      </c>
      <c r="G3226" s="3">
        <v>2</v>
      </c>
      <c r="H3226" s="1">
        <v>318705.46999999997</v>
      </c>
      <c r="I3226" s="1">
        <v>0</v>
      </c>
      <c r="J3226" s="3" t="str">
        <f t="shared" si="100"/>
        <v>Между 100 000 и 500 000</v>
      </c>
      <c r="K3226" t="str">
        <f t="shared" si="101"/>
        <v>0</v>
      </c>
    </row>
    <row r="3227" spans="1:11" x14ac:dyDescent="0.25">
      <c r="A3227" s="4">
        <v>44621</v>
      </c>
      <c r="B3227" t="s">
        <v>15</v>
      </c>
      <c r="C3227" t="s">
        <v>13</v>
      </c>
      <c r="D3227" s="1">
        <v>3</v>
      </c>
      <c r="E3227" s="2">
        <v>7</v>
      </c>
      <c r="F3227" t="s">
        <v>11</v>
      </c>
      <c r="G3227" s="3">
        <v>8</v>
      </c>
      <c r="H3227" s="1">
        <v>222825.87</v>
      </c>
      <c r="I3227" s="1">
        <v>0</v>
      </c>
      <c r="J3227" s="3" t="str">
        <f t="shared" si="100"/>
        <v>Между 100 000 и 500 000</v>
      </c>
      <c r="K3227" t="str">
        <f t="shared" si="101"/>
        <v>0</v>
      </c>
    </row>
    <row r="3228" spans="1:11" x14ac:dyDescent="0.25">
      <c r="A3228" s="4">
        <v>44621</v>
      </c>
      <c r="B3228" t="s">
        <v>15</v>
      </c>
      <c r="C3228" t="s">
        <v>13</v>
      </c>
      <c r="D3228" s="1">
        <v>4</v>
      </c>
      <c r="E3228" s="2">
        <v>7</v>
      </c>
      <c r="F3228" t="s">
        <v>12</v>
      </c>
      <c r="G3228" s="3">
        <v>3</v>
      </c>
      <c r="H3228" s="1">
        <v>627192.68999999994</v>
      </c>
      <c r="I3228" s="1">
        <v>0</v>
      </c>
      <c r="J3228" s="3" t="str">
        <f t="shared" si="100"/>
        <v>&gt;500 000</v>
      </c>
      <c r="K3228" t="str">
        <f t="shared" si="101"/>
        <v>0</v>
      </c>
    </row>
    <row r="3229" spans="1:11" x14ac:dyDescent="0.25">
      <c r="A3229" s="4">
        <v>44652</v>
      </c>
      <c r="B3229" t="s">
        <v>15</v>
      </c>
      <c r="C3229" t="s">
        <v>10</v>
      </c>
      <c r="D3229" s="1">
        <v>3</v>
      </c>
      <c r="E3229" s="2">
        <v>7</v>
      </c>
      <c r="F3229" t="s">
        <v>12</v>
      </c>
      <c r="G3229" s="3">
        <v>62</v>
      </c>
      <c r="H3229" s="1">
        <v>12648642.720000001</v>
      </c>
      <c r="I3229" s="1">
        <v>0</v>
      </c>
      <c r="J3229" s="3" t="str">
        <f t="shared" si="100"/>
        <v>&gt;500 000</v>
      </c>
      <c r="K3229" t="str">
        <f t="shared" si="101"/>
        <v>0</v>
      </c>
    </row>
    <row r="3230" spans="1:11" x14ac:dyDescent="0.25">
      <c r="A3230" s="4">
        <v>44652</v>
      </c>
      <c r="B3230" t="s">
        <v>15</v>
      </c>
      <c r="C3230" t="s">
        <v>13</v>
      </c>
      <c r="D3230" s="1">
        <v>1</v>
      </c>
      <c r="E3230" s="2">
        <v>7</v>
      </c>
      <c r="F3230" t="s">
        <v>12</v>
      </c>
      <c r="G3230" s="3">
        <v>2</v>
      </c>
      <c r="H3230" s="1">
        <v>633305.12</v>
      </c>
      <c r="I3230" s="1">
        <v>0</v>
      </c>
      <c r="J3230" s="3" t="str">
        <f t="shared" si="100"/>
        <v>&gt;500 000</v>
      </c>
      <c r="K3230" t="str">
        <f t="shared" si="101"/>
        <v>0</v>
      </c>
    </row>
    <row r="3231" spans="1:11" x14ac:dyDescent="0.25">
      <c r="A3231" s="4">
        <v>44652</v>
      </c>
      <c r="B3231" t="s">
        <v>15</v>
      </c>
      <c r="C3231" t="s">
        <v>13</v>
      </c>
      <c r="D3231" s="1">
        <v>2</v>
      </c>
      <c r="E3231" s="2">
        <v>7</v>
      </c>
      <c r="F3231" t="s">
        <v>12</v>
      </c>
      <c r="G3231" s="3">
        <v>4</v>
      </c>
      <c r="H3231" s="1">
        <v>1191619.8799999999</v>
      </c>
      <c r="I3231" s="1">
        <v>0</v>
      </c>
      <c r="J3231" s="3" t="str">
        <f t="shared" si="100"/>
        <v>&gt;500 000</v>
      </c>
      <c r="K3231" t="str">
        <f t="shared" si="101"/>
        <v>0</v>
      </c>
    </row>
    <row r="3232" spans="1:11" x14ac:dyDescent="0.25">
      <c r="A3232" s="4">
        <v>44652</v>
      </c>
      <c r="B3232" t="s">
        <v>15</v>
      </c>
      <c r="C3232" t="s">
        <v>13</v>
      </c>
      <c r="D3232" s="1">
        <v>2</v>
      </c>
      <c r="E3232" s="2">
        <v>7</v>
      </c>
      <c r="F3232" t="s">
        <v>11</v>
      </c>
      <c r="G3232" s="3">
        <v>12</v>
      </c>
      <c r="H3232" s="1">
        <v>1344186.29</v>
      </c>
      <c r="I3232" s="1">
        <v>0</v>
      </c>
      <c r="J3232" s="3" t="str">
        <f t="shared" si="100"/>
        <v>&gt;500 000</v>
      </c>
      <c r="K3232" t="str">
        <f t="shared" si="101"/>
        <v>0</v>
      </c>
    </row>
    <row r="3233" spans="1:11" x14ac:dyDescent="0.25">
      <c r="A3233" s="4">
        <v>44652</v>
      </c>
      <c r="B3233" t="s">
        <v>15</v>
      </c>
      <c r="C3233" t="s">
        <v>13</v>
      </c>
      <c r="D3233" s="1">
        <v>3</v>
      </c>
      <c r="E3233" s="2">
        <v>7</v>
      </c>
      <c r="F3233" t="s">
        <v>12</v>
      </c>
      <c r="G3233" s="3">
        <v>3</v>
      </c>
      <c r="H3233" s="1">
        <v>675796.71</v>
      </c>
      <c r="I3233" s="1">
        <v>0</v>
      </c>
      <c r="J3233" s="3" t="str">
        <f t="shared" si="100"/>
        <v>&gt;500 000</v>
      </c>
      <c r="K3233" t="str">
        <f t="shared" si="101"/>
        <v>0</v>
      </c>
    </row>
    <row r="3234" spans="1:11" x14ac:dyDescent="0.25">
      <c r="A3234" s="4">
        <v>44652</v>
      </c>
      <c r="B3234" t="s">
        <v>15</v>
      </c>
      <c r="C3234" t="s">
        <v>13</v>
      </c>
      <c r="D3234" s="1">
        <v>3</v>
      </c>
      <c r="E3234" s="2">
        <v>7</v>
      </c>
      <c r="F3234" t="s">
        <v>11</v>
      </c>
      <c r="G3234" s="3">
        <v>2</v>
      </c>
      <c r="H3234" s="1">
        <v>327422.78999999998</v>
      </c>
      <c r="I3234" s="1">
        <v>0</v>
      </c>
      <c r="J3234" s="3" t="str">
        <f t="shared" si="100"/>
        <v>Между 100 000 и 500 000</v>
      </c>
      <c r="K3234" t="str">
        <f t="shared" si="101"/>
        <v>0</v>
      </c>
    </row>
    <row r="3235" spans="1:11" x14ac:dyDescent="0.25">
      <c r="A3235" s="4">
        <v>44652</v>
      </c>
      <c r="B3235" t="s">
        <v>15</v>
      </c>
      <c r="C3235" t="s">
        <v>13</v>
      </c>
      <c r="D3235" s="1">
        <v>4</v>
      </c>
      <c r="E3235" s="2">
        <v>7</v>
      </c>
      <c r="F3235" t="s">
        <v>12</v>
      </c>
      <c r="G3235" s="3">
        <v>4</v>
      </c>
      <c r="H3235" s="1">
        <v>149044.01999999999</v>
      </c>
      <c r="I3235" s="1">
        <v>0</v>
      </c>
      <c r="J3235" s="3" t="str">
        <f t="shared" si="100"/>
        <v>Между 100 000 и 500 000</v>
      </c>
      <c r="K3235" t="str">
        <f t="shared" si="101"/>
        <v>0</v>
      </c>
    </row>
    <row r="3236" spans="1:11" x14ac:dyDescent="0.25">
      <c r="A3236" s="4">
        <v>44652</v>
      </c>
      <c r="B3236" t="s">
        <v>15</v>
      </c>
      <c r="C3236" t="s">
        <v>13</v>
      </c>
      <c r="D3236" s="1">
        <v>4</v>
      </c>
      <c r="E3236" s="2">
        <v>7</v>
      </c>
      <c r="F3236" t="s">
        <v>11</v>
      </c>
      <c r="G3236" s="3">
        <v>8</v>
      </c>
      <c r="H3236" s="1">
        <v>227080.17</v>
      </c>
      <c r="I3236" s="1">
        <v>0</v>
      </c>
      <c r="J3236" s="3" t="str">
        <f t="shared" si="100"/>
        <v>Между 100 000 и 500 000</v>
      </c>
      <c r="K3236" t="str">
        <f t="shared" si="101"/>
        <v>0</v>
      </c>
    </row>
    <row r="3237" spans="1:11" x14ac:dyDescent="0.25">
      <c r="A3237" s="4">
        <v>44682</v>
      </c>
      <c r="B3237" t="s">
        <v>15</v>
      </c>
      <c r="C3237" t="s">
        <v>10</v>
      </c>
      <c r="D3237" s="1">
        <v>3</v>
      </c>
      <c r="E3237" s="2">
        <v>7</v>
      </c>
      <c r="F3237" t="s">
        <v>12</v>
      </c>
      <c r="G3237" s="3">
        <v>128</v>
      </c>
      <c r="H3237" s="1">
        <v>33173322.629999999</v>
      </c>
      <c r="I3237" s="1">
        <v>0</v>
      </c>
      <c r="J3237" s="3" t="str">
        <f t="shared" si="100"/>
        <v>&gt;500 000</v>
      </c>
      <c r="K3237" t="str">
        <f t="shared" si="101"/>
        <v>0</v>
      </c>
    </row>
    <row r="3238" spans="1:11" x14ac:dyDescent="0.25">
      <c r="A3238" s="4">
        <v>44682</v>
      </c>
      <c r="B3238" t="s">
        <v>15</v>
      </c>
      <c r="C3238" t="s">
        <v>13</v>
      </c>
      <c r="D3238" s="1">
        <v>1</v>
      </c>
      <c r="E3238" s="2">
        <v>7</v>
      </c>
      <c r="F3238" t="s">
        <v>12</v>
      </c>
      <c r="G3238" s="3">
        <v>3</v>
      </c>
      <c r="H3238" s="1">
        <v>384788.1</v>
      </c>
      <c r="I3238" s="1">
        <v>0</v>
      </c>
      <c r="J3238" s="3" t="str">
        <f t="shared" si="100"/>
        <v>Между 100 000 и 500 000</v>
      </c>
      <c r="K3238" t="str">
        <f t="shared" si="101"/>
        <v>0</v>
      </c>
    </row>
    <row r="3239" spans="1:11" x14ac:dyDescent="0.25">
      <c r="A3239" s="4">
        <v>44682</v>
      </c>
      <c r="B3239" t="s">
        <v>15</v>
      </c>
      <c r="C3239" t="s">
        <v>13</v>
      </c>
      <c r="D3239" s="1">
        <v>2</v>
      </c>
      <c r="E3239" s="2">
        <v>7</v>
      </c>
      <c r="F3239" t="s">
        <v>12</v>
      </c>
      <c r="G3239" s="3">
        <v>1</v>
      </c>
      <c r="H3239" s="1">
        <v>499377.27</v>
      </c>
      <c r="I3239" s="1">
        <v>0</v>
      </c>
      <c r="J3239" s="3" t="str">
        <f t="shared" si="100"/>
        <v>Между 100 000 и 500 000</v>
      </c>
      <c r="K3239" t="str">
        <f t="shared" si="101"/>
        <v>0</v>
      </c>
    </row>
    <row r="3240" spans="1:11" x14ac:dyDescent="0.25">
      <c r="A3240" s="4">
        <v>44682</v>
      </c>
      <c r="B3240" t="s">
        <v>15</v>
      </c>
      <c r="C3240" t="s">
        <v>13</v>
      </c>
      <c r="D3240" s="1">
        <v>3</v>
      </c>
      <c r="E3240" s="2">
        <v>7</v>
      </c>
      <c r="F3240" t="s">
        <v>12</v>
      </c>
      <c r="G3240" s="3">
        <v>4</v>
      </c>
      <c r="H3240" s="1">
        <v>1214830.8500000001</v>
      </c>
      <c r="I3240" s="1">
        <v>0</v>
      </c>
      <c r="J3240" s="3" t="str">
        <f t="shared" si="100"/>
        <v>&gt;500 000</v>
      </c>
      <c r="K3240" t="str">
        <f t="shared" si="101"/>
        <v>0</v>
      </c>
    </row>
    <row r="3241" spans="1:11" x14ac:dyDescent="0.25">
      <c r="A3241" s="4">
        <v>44682</v>
      </c>
      <c r="B3241" t="s">
        <v>15</v>
      </c>
      <c r="C3241" t="s">
        <v>13</v>
      </c>
      <c r="D3241" s="1">
        <v>3</v>
      </c>
      <c r="E3241" s="2">
        <v>7</v>
      </c>
      <c r="F3241" t="s">
        <v>11</v>
      </c>
      <c r="G3241" s="3">
        <v>11</v>
      </c>
      <c r="H3241" s="1">
        <v>1307105.5</v>
      </c>
      <c r="I3241" s="1">
        <v>0</v>
      </c>
      <c r="J3241" s="3" t="str">
        <f t="shared" si="100"/>
        <v>&gt;500 000</v>
      </c>
      <c r="K3241" t="str">
        <f t="shared" si="101"/>
        <v>0</v>
      </c>
    </row>
    <row r="3242" spans="1:11" x14ac:dyDescent="0.25">
      <c r="A3242" s="4">
        <v>44682</v>
      </c>
      <c r="B3242" t="s">
        <v>15</v>
      </c>
      <c r="C3242" t="s">
        <v>13</v>
      </c>
      <c r="D3242" s="1">
        <v>4</v>
      </c>
      <c r="E3242" s="2">
        <v>7</v>
      </c>
      <c r="F3242" t="s">
        <v>12</v>
      </c>
      <c r="G3242" s="3">
        <v>3</v>
      </c>
      <c r="H3242" s="1">
        <v>688387.17</v>
      </c>
      <c r="I3242" s="1">
        <v>0</v>
      </c>
      <c r="J3242" s="3" t="str">
        <f t="shared" si="100"/>
        <v>&gt;500 000</v>
      </c>
      <c r="K3242" t="str">
        <f t="shared" si="101"/>
        <v>0</v>
      </c>
    </row>
    <row r="3243" spans="1:11" x14ac:dyDescent="0.25">
      <c r="A3243" s="4">
        <v>44682</v>
      </c>
      <c r="B3243" t="s">
        <v>15</v>
      </c>
      <c r="C3243" t="s">
        <v>13</v>
      </c>
      <c r="D3243" s="1">
        <v>4</v>
      </c>
      <c r="E3243" s="2">
        <v>7</v>
      </c>
      <c r="F3243" t="s">
        <v>11</v>
      </c>
      <c r="G3243" s="3">
        <v>2</v>
      </c>
      <c r="H3243" s="1">
        <v>336966.6</v>
      </c>
      <c r="I3243" s="1">
        <v>0</v>
      </c>
      <c r="J3243" s="3" t="str">
        <f t="shared" si="100"/>
        <v>Между 100 000 и 500 000</v>
      </c>
      <c r="K3243" t="str">
        <f t="shared" si="101"/>
        <v>0</v>
      </c>
    </row>
    <row r="3244" spans="1:11" x14ac:dyDescent="0.25">
      <c r="A3244" s="4">
        <v>44713</v>
      </c>
      <c r="B3244" t="s">
        <v>15</v>
      </c>
      <c r="C3244" t="s">
        <v>13</v>
      </c>
      <c r="D3244" s="1">
        <v>1</v>
      </c>
      <c r="E3244" s="2">
        <v>7</v>
      </c>
      <c r="F3244" t="s">
        <v>12</v>
      </c>
      <c r="G3244" s="3">
        <v>1</v>
      </c>
      <c r="H3244" s="1">
        <v>498098.54</v>
      </c>
      <c r="I3244" s="1">
        <v>0</v>
      </c>
      <c r="J3244" s="3" t="str">
        <f t="shared" si="100"/>
        <v>Между 100 000 и 500 000</v>
      </c>
      <c r="K3244" t="str">
        <f t="shared" si="101"/>
        <v>0</v>
      </c>
    </row>
    <row r="3245" spans="1:11" x14ac:dyDescent="0.25">
      <c r="A3245" s="4">
        <v>44713</v>
      </c>
      <c r="B3245" t="s">
        <v>15</v>
      </c>
      <c r="C3245" t="s">
        <v>13</v>
      </c>
      <c r="D3245" s="1">
        <v>1</v>
      </c>
      <c r="E3245" s="2">
        <v>7</v>
      </c>
      <c r="F3245" t="s">
        <v>11</v>
      </c>
      <c r="G3245" s="3">
        <v>12</v>
      </c>
      <c r="H3245" s="1">
        <v>821354.06</v>
      </c>
      <c r="I3245" s="1">
        <v>0</v>
      </c>
      <c r="J3245" s="3" t="str">
        <f t="shared" si="100"/>
        <v>&gt;500 000</v>
      </c>
      <c r="K3245" t="str">
        <f t="shared" si="101"/>
        <v>0</v>
      </c>
    </row>
    <row r="3246" spans="1:11" x14ac:dyDescent="0.25">
      <c r="A3246" s="4">
        <v>44713</v>
      </c>
      <c r="B3246" t="s">
        <v>15</v>
      </c>
      <c r="C3246" t="s">
        <v>13</v>
      </c>
      <c r="D3246" s="1">
        <v>2</v>
      </c>
      <c r="E3246" s="2">
        <v>7</v>
      </c>
      <c r="F3246" t="s">
        <v>12</v>
      </c>
      <c r="G3246" s="3">
        <v>3</v>
      </c>
      <c r="H3246" s="1">
        <v>391932.31</v>
      </c>
      <c r="I3246" s="1">
        <v>0</v>
      </c>
      <c r="J3246" s="3" t="str">
        <f t="shared" si="100"/>
        <v>Между 100 000 и 500 000</v>
      </c>
      <c r="K3246" t="str">
        <f t="shared" si="101"/>
        <v>0</v>
      </c>
    </row>
    <row r="3247" spans="1:11" x14ac:dyDescent="0.25">
      <c r="A3247" s="4">
        <v>44713</v>
      </c>
      <c r="B3247" t="s">
        <v>15</v>
      </c>
      <c r="C3247" t="s">
        <v>13</v>
      </c>
      <c r="D3247" s="1">
        <v>2</v>
      </c>
      <c r="E3247" s="2">
        <v>7</v>
      </c>
      <c r="F3247" t="s">
        <v>11</v>
      </c>
      <c r="G3247" s="3">
        <v>10</v>
      </c>
      <c r="H3247" s="1">
        <v>890665.09</v>
      </c>
      <c r="I3247" s="1">
        <v>0</v>
      </c>
      <c r="J3247" s="3" t="str">
        <f t="shared" si="100"/>
        <v>&gt;500 000</v>
      </c>
      <c r="K3247" t="str">
        <f t="shared" si="101"/>
        <v>0</v>
      </c>
    </row>
    <row r="3248" spans="1:11" x14ac:dyDescent="0.25">
      <c r="A3248" s="4">
        <v>44713</v>
      </c>
      <c r="B3248" t="s">
        <v>15</v>
      </c>
      <c r="C3248" t="s">
        <v>13</v>
      </c>
      <c r="D3248" s="1">
        <v>3</v>
      </c>
      <c r="E3248" s="2">
        <v>7</v>
      </c>
      <c r="F3248" t="s">
        <v>12</v>
      </c>
      <c r="G3248" s="3">
        <v>1</v>
      </c>
      <c r="H3248" s="1">
        <v>508408.19</v>
      </c>
      <c r="I3248" s="1">
        <v>0</v>
      </c>
      <c r="J3248" s="3" t="str">
        <f t="shared" si="100"/>
        <v>&gt;500 000</v>
      </c>
      <c r="K3248" t="str">
        <f t="shared" si="101"/>
        <v>0</v>
      </c>
    </row>
    <row r="3249" spans="1:11" x14ac:dyDescent="0.25">
      <c r="A3249" s="4">
        <v>44713</v>
      </c>
      <c r="B3249" t="s">
        <v>15</v>
      </c>
      <c r="C3249" t="s">
        <v>13</v>
      </c>
      <c r="D3249" s="1">
        <v>4</v>
      </c>
      <c r="E3249" s="2">
        <v>7</v>
      </c>
      <c r="F3249" t="s">
        <v>12</v>
      </c>
      <c r="G3249" s="3">
        <v>3</v>
      </c>
      <c r="H3249" s="1">
        <v>693621.77</v>
      </c>
      <c r="I3249" s="1">
        <v>0</v>
      </c>
      <c r="J3249" s="3" t="str">
        <f t="shared" si="100"/>
        <v>&gt;500 000</v>
      </c>
      <c r="K3249" t="str">
        <f t="shared" si="101"/>
        <v>0</v>
      </c>
    </row>
    <row r="3250" spans="1:11" x14ac:dyDescent="0.25">
      <c r="A3250" s="4">
        <v>44713</v>
      </c>
      <c r="B3250" t="s">
        <v>15</v>
      </c>
      <c r="C3250" t="s">
        <v>13</v>
      </c>
      <c r="D3250" s="1">
        <v>4</v>
      </c>
      <c r="E3250" s="2">
        <v>7</v>
      </c>
      <c r="F3250" t="s">
        <v>11</v>
      </c>
      <c r="G3250" s="3">
        <v>11</v>
      </c>
      <c r="H3250" s="1">
        <v>1333040.8799999999</v>
      </c>
      <c r="I3250" s="1">
        <v>0</v>
      </c>
      <c r="J3250" s="3" t="str">
        <f t="shared" si="100"/>
        <v>&gt;500 000</v>
      </c>
      <c r="K3250" t="str">
        <f t="shared" si="101"/>
        <v>0</v>
      </c>
    </row>
    <row r="3251" spans="1:11" x14ac:dyDescent="0.25">
      <c r="A3251" s="4">
        <v>44743</v>
      </c>
      <c r="B3251" t="s">
        <v>15</v>
      </c>
      <c r="C3251" t="s">
        <v>13</v>
      </c>
      <c r="D3251" s="1">
        <v>1</v>
      </c>
      <c r="E3251" s="2">
        <v>7</v>
      </c>
      <c r="F3251" t="s">
        <v>12</v>
      </c>
      <c r="G3251" s="3">
        <v>3</v>
      </c>
      <c r="H3251" s="1">
        <v>823426.07</v>
      </c>
      <c r="I3251" s="1">
        <v>0</v>
      </c>
      <c r="J3251" s="3" t="str">
        <f t="shared" si="100"/>
        <v>&gt;500 000</v>
      </c>
      <c r="K3251" t="str">
        <f t="shared" si="101"/>
        <v>0</v>
      </c>
    </row>
    <row r="3252" spans="1:11" x14ac:dyDescent="0.25">
      <c r="A3252" s="4">
        <v>44743</v>
      </c>
      <c r="B3252" t="s">
        <v>15</v>
      </c>
      <c r="C3252" t="s">
        <v>13</v>
      </c>
      <c r="D3252" s="1">
        <v>2</v>
      </c>
      <c r="E3252" s="2">
        <v>7</v>
      </c>
      <c r="F3252" t="s">
        <v>12</v>
      </c>
      <c r="G3252" s="3">
        <v>1</v>
      </c>
      <c r="H3252" s="1">
        <v>506806.85</v>
      </c>
      <c r="I3252" s="1">
        <v>0</v>
      </c>
      <c r="J3252" s="3" t="str">
        <f t="shared" si="100"/>
        <v>&gt;500 000</v>
      </c>
      <c r="K3252" t="str">
        <f t="shared" si="101"/>
        <v>0</v>
      </c>
    </row>
    <row r="3253" spans="1:11" x14ac:dyDescent="0.25">
      <c r="A3253" s="4">
        <v>44743</v>
      </c>
      <c r="B3253" t="s">
        <v>15</v>
      </c>
      <c r="C3253" t="s">
        <v>13</v>
      </c>
      <c r="D3253" s="1">
        <v>2</v>
      </c>
      <c r="E3253" s="2">
        <v>7</v>
      </c>
      <c r="F3253" t="s">
        <v>11</v>
      </c>
      <c r="G3253" s="3">
        <v>12</v>
      </c>
      <c r="H3253" s="1">
        <v>838996.68</v>
      </c>
      <c r="I3253" s="1">
        <v>0</v>
      </c>
      <c r="J3253" s="3" t="str">
        <f t="shared" si="100"/>
        <v>&gt;500 000</v>
      </c>
      <c r="K3253" t="str">
        <f t="shared" si="101"/>
        <v>0</v>
      </c>
    </row>
    <row r="3254" spans="1:11" x14ac:dyDescent="0.25">
      <c r="A3254" s="4">
        <v>44743</v>
      </c>
      <c r="B3254" t="s">
        <v>15</v>
      </c>
      <c r="C3254" t="s">
        <v>13</v>
      </c>
      <c r="D3254" s="1">
        <v>3</v>
      </c>
      <c r="E3254" s="2">
        <v>7</v>
      </c>
      <c r="F3254" t="s">
        <v>12</v>
      </c>
      <c r="G3254" s="3">
        <v>2</v>
      </c>
      <c r="H3254" s="1">
        <v>397569.98</v>
      </c>
      <c r="I3254" s="1">
        <v>0</v>
      </c>
      <c r="J3254" s="3" t="str">
        <f t="shared" si="100"/>
        <v>Между 100 000 и 500 000</v>
      </c>
      <c r="K3254" t="str">
        <f t="shared" si="101"/>
        <v>0</v>
      </c>
    </row>
    <row r="3255" spans="1:11" x14ac:dyDescent="0.25">
      <c r="A3255" s="4">
        <v>44743</v>
      </c>
      <c r="B3255" t="s">
        <v>15</v>
      </c>
      <c r="C3255" t="s">
        <v>13</v>
      </c>
      <c r="D3255" s="1">
        <v>4</v>
      </c>
      <c r="E3255" s="2">
        <v>7</v>
      </c>
      <c r="F3255" t="s">
        <v>12</v>
      </c>
      <c r="G3255" s="3">
        <v>1</v>
      </c>
      <c r="H3255" s="1">
        <v>517628.18</v>
      </c>
      <c r="I3255" s="1">
        <v>0</v>
      </c>
      <c r="J3255" s="3" t="str">
        <f t="shared" si="100"/>
        <v>&gt;500 000</v>
      </c>
      <c r="K3255" t="str">
        <f t="shared" si="101"/>
        <v>0</v>
      </c>
    </row>
    <row r="3256" spans="1:11" x14ac:dyDescent="0.25">
      <c r="A3256" s="4">
        <v>44774</v>
      </c>
      <c r="B3256" t="s">
        <v>15</v>
      </c>
      <c r="C3256" t="s">
        <v>10</v>
      </c>
      <c r="D3256" s="1">
        <v>2</v>
      </c>
      <c r="E3256" s="2">
        <v>7</v>
      </c>
      <c r="F3256" t="s">
        <v>12</v>
      </c>
      <c r="G3256" s="3">
        <v>176</v>
      </c>
      <c r="H3256" s="1">
        <v>32677126.300000001</v>
      </c>
      <c r="I3256" s="1">
        <v>0</v>
      </c>
      <c r="J3256" s="3" t="str">
        <f t="shared" si="100"/>
        <v>&gt;500 000</v>
      </c>
      <c r="K3256" t="str">
        <f t="shared" si="101"/>
        <v>0</v>
      </c>
    </row>
    <row r="3257" spans="1:11" x14ac:dyDescent="0.25">
      <c r="A3257" s="4">
        <v>44774</v>
      </c>
      <c r="B3257" t="s">
        <v>15</v>
      </c>
      <c r="C3257" t="s">
        <v>10</v>
      </c>
      <c r="D3257" s="1">
        <v>3</v>
      </c>
      <c r="E3257" s="2">
        <v>7</v>
      </c>
      <c r="F3257" t="s">
        <v>12</v>
      </c>
      <c r="G3257" s="3">
        <v>137</v>
      </c>
      <c r="H3257" s="1">
        <v>31499732.010000002</v>
      </c>
      <c r="I3257" s="1">
        <v>0</v>
      </c>
      <c r="J3257" s="3" t="str">
        <f t="shared" si="100"/>
        <v>&gt;500 000</v>
      </c>
      <c r="K3257" t="str">
        <f t="shared" si="101"/>
        <v>0</v>
      </c>
    </row>
    <row r="3258" spans="1:11" x14ac:dyDescent="0.25">
      <c r="A3258" s="4">
        <v>44774</v>
      </c>
      <c r="B3258" t="s">
        <v>15</v>
      </c>
      <c r="C3258" t="s">
        <v>13</v>
      </c>
      <c r="D3258" s="1">
        <v>1</v>
      </c>
      <c r="E3258" s="2">
        <v>7</v>
      </c>
      <c r="F3258" t="s">
        <v>12</v>
      </c>
      <c r="G3258" s="3">
        <v>4</v>
      </c>
      <c r="H3258" s="1">
        <v>484375.37</v>
      </c>
      <c r="I3258" s="1">
        <v>0</v>
      </c>
      <c r="J3258" s="3" t="str">
        <f t="shared" si="100"/>
        <v>Между 100 000 и 500 000</v>
      </c>
      <c r="K3258" t="str">
        <f t="shared" si="101"/>
        <v>0</v>
      </c>
    </row>
    <row r="3259" spans="1:11" x14ac:dyDescent="0.25">
      <c r="A3259" s="4">
        <v>44774</v>
      </c>
      <c r="B3259" t="s">
        <v>15</v>
      </c>
      <c r="C3259" t="s">
        <v>13</v>
      </c>
      <c r="D3259" s="1">
        <v>2</v>
      </c>
      <c r="E3259" s="2">
        <v>7</v>
      </c>
      <c r="F3259" t="s">
        <v>12</v>
      </c>
      <c r="G3259" s="3">
        <v>3</v>
      </c>
      <c r="H3259" s="1">
        <v>838938.68</v>
      </c>
      <c r="I3259" s="1">
        <v>0</v>
      </c>
      <c r="J3259" s="3" t="str">
        <f t="shared" si="100"/>
        <v>&gt;500 000</v>
      </c>
      <c r="K3259" t="str">
        <f t="shared" si="101"/>
        <v>0</v>
      </c>
    </row>
    <row r="3260" spans="1:11" x14ac:dyDescent="0.25">
      <c r="A3260" s="4">
        <v>44774</v>
      </c>
      <c r="B3260" t="s">
        <v>15</v>
      </c>
      <c r="C3260" t="s">
        <v>13</v>
      </c>
      <c r="D3260" s="1">
        <v>2</v>
      </c>
      <c r="E3260" s="2">
        <v>7</v>
      </c>
      <c r="F3260" t="s">
        <v>11</v>
      </c>
      <c r="G3260" s="3">
        <v>6</v>
      </c>
      <c r="H3260" s="1">
        <v>837601.36</v>
      </c>
      <c r="I3260" s="1">
        <v>0</v>
      </c>
      <c r="J3260" s="3" t="str">
        <f t="shared" si="100"/>
        <v>&gt;500 000</v>
      </c>
      <c r="K3260" t="str">
        <f t="shared" si="101"/>
        <v>0</v>
      </c>
    </row>
    <row r="3261" spans="1:11" x14ac:dyDescent="0.25">
      <c r="A3261" s="4">
        <v>44774</v>
      </c>
      <c r="B3261" t="s">
        <v>15</v>
      </c>
      <c r="C3261" t="s">
        <v>13</v>
      </c>
      <c r="D3261" s="1">
        <v>3</v>
      </c>
      <c r="E3261" s="2">
        <v>7</v>
      </c>
      <c r="F3261" t="s">
        <v>11</v>
      </c>
      <c r="G3261" s="3">
        <v>11</v>
      </c>
      <c r="H3261" s="1">
        <v>680696.24</v>
      </c>
      <c r="I3261" s="1">
        <v>0</v>
      </c>
      <c r="J3261" s="3" t="str">
        <f t="shared" si="100"/>
        <v>&gt;500 000</v>
      </c>
      <c r="K3261" t="str">
        <f t="shared" si="101"/>
        <v>0</v>
      </c>
    </row>
    <row r="3262" spans="1:11" x14ac:dyDescent="0.25">
      <c r="A3262" s="4">
        <v>44774</v>
      </c>
      <c r="B3262" t="s">
        <v>15</v>
      </c>
      <c r="C3262" t="s">
        <v>13</v>
      </c>
      <c r="D3262" s="1">
        <v>4</v>
      </c>
      <c r="E3262" s="2">
        <v>7</v>
      </c>
      <c r="F3262" t="s">
        <v>12</v>
      </c>
      <c r="G3262" s="3">
        <v>2</v>
      </c>
      <c r="H3262" s="1">
        <v>405487.45</v>
      </c>
      <c r="I3262" s="1">
        <v>0</v>
      </c>
      <c r="J3262" s="3" t="str">
        <f t="shared" si="100"/>
        <v>Между 100 000 и 500 000</v>
      </c>
      <c r="K3262" t="str">
        <f t="shared" si="101"/>
        <v>0</v>
      </c>
    </row>
    <row r="3263" spans="1:11" x14ac:dyDescent="0.25">
      <c r="A3263" s="4">
        <v>44774</v>
      </c>
      <c r="B3263" t="s">
        <v>15</v>
      </c>
      <c r="C3263" t="s">
        <v>13</v>
      </c>
      <c r="D3263" s="1">
        <v>4</v>
      </c>
      <c r="E3263" s="2">
        <v>7</v>
      </c>
      <c r="F3263" t="s">
        <v>11</v>
      </c>
      <c r="G3263" s="3">
        <v>8</v>
      </c>
      <c r="H3263" s="1">
        <v>916486.09</v>
      </c>
      <c r="I3263" s="1">
        <v>0</v>
      </c>
      <c r="J3263" s="3" t="str">
        <f t="shared" si="100"/>
        <v>&gt;500 000</v>
      </c>
      <c r="K3263" t="str">
        <f t="shared" si="101"/>
        <v>0</v>
      </c>
    </row>
    <row r="3264" spans="1:11" x14ac:dyDescent="0.25">
      <c r="A3264" s="4">
        <v>44805</v>
      </c>
      <c r="B3264" t="s">
        <v>15</v>
      </c>
      <c r="C3264" t="s">
        <v>10</v>
      </c>
      <c r="D3264" s="1">
        <v>3</v>
      </c>
      <c r="E3264" s="2">
        <v>7</v>
      </c>
      <c r="F3264" t="s">
        <v>12</v>
      </c>
      <c r="G3264" s="3">
        <v>139</v>
      </c>
      <c r="H3264" s="1">
        <v>26519595.5</v>
      </c>
      <c r="I3264" s="1">
        <v>0</v>
      </c>
      <c r="J3264" s="3" t="str">
        <f t="shared" si="100"/>
        <v>&gt;500 000</v>
      </c>
      <c r="K3264" t="str">
        <f t="shared" si="101"/>
        <v>0</v>
      </c>
    </row>
    <row r="3265" spans="1:11" x14ac:dyDescent="0.25">
      <c r="A3265" s="4">
        <v>44805</v>
      </c>
      <c r="B3265" t="s">
        <v>15</v>
      </c>
      <c r="C3265" t="s">
        <v>13</v>
      </c>
      <c r="D3265" s="1">
        <v>1</v>
      </c>
      <c r="E3265" s="2">
        <v>7</v>
      </c>
      <c r="F3265" t="s">
        <v>12</v>
      </c>
      <c r="G3265" s="3">
        <v>4</v>
      </c>
      <c r="H3265" s="1">
        <v>1448223.41</v>
      </c>
      <c r="I3265" s="1">
        <v>0</v>
      </c>
      <c r="J3265" s="3" t="str">
        <f t="shared" si="100"/>
        <v>&gt;500 000</v>
      </c>
      <c r="K3265" t="str">
        <f t="shared" si="101"/>
        <v>0</v>
      </c>
    </row>
    <row r="3266" spans="1:11" x14ac:dyDescent="0.25">
      <c r="A3266" s="4">
        <v>44805</v>
      </c>
      <c r="B3266" t="s">
        <v>15</v>
      </c>
      <c r="C3266" t="s">
        <v>13</v>
      </c>
      <c r="D3266" s="1">
        <v>1</v>
      </c>
      <c r="E3266" s="2">
        <v>7</v>
      </c>
      <c r="F3266" t="s">
        <v>11</v>
      </c>
      <c r="G3266" s="3">
        <v>17</v>
      </c>
      <c r="H3266" s="1">
        <v>1065610.01</v>
      </c>
      <c r="I3266" s="1">
        <v>0</v>
      </c>
      <c r="J3266" s="3" t="str">
        <f t="shared" si="100"/>
        <v>&gt;500 000</v>
      </c>
      <c r="K3266" t="str">
        <f t="shared" si="101"/>
        <v>0</v>
      </c>
    </row>
    <row r="3267" spans="1:11" x14ac:dyDescent="0.25">
      <c r="A3267" s="4">
        <v>44805</v>
      </c>
      <c r="B3267" t="s">
        <v>15</v>
      </c>
      <c r="C3267" t="s">
        <v>13</v>
      </c>
      <c r="D3267" s="1">
        <v>2</v>
      </c>
      <c r="E3267" s="2">
        <v>7</v>
      </c>
      <c r="F3267" t="s">
        <v>12</v>
      </c>
      <c r="G3267" s="3">
        <v>2</v>
      </c>
      <c r="H3267" s="1">
        <v>342243.15</v>
      </c>
      <c r="I3267" s="1">
        <v>0</v>
      </c>
      <c r="J3267" s="3" t="str">
        <f t="shared" si="100"/>
        <v>Между 100 000 и 500 000</v>
      </c>
      <c r="K3267" t="str">
        <f t="shared" si="101"/>
        <v>0</v>
      </c>
    </row>
    <row r="3268" spans="1:11" x14ac:dyDescent="0.25">
      <c r="A3268" s="4">
        <v>44805</v>
      </c>
      <c r="B3268" t="s">
        <v>15</v>
      </c>
      <c r="C3268" t="s">
        <v>13</v>
      </c>
      <c r="D3268" s="1">
        <v>2</v>
      </c>
      <c r="E3268" s="2">
        <v>7</v>
      </c>
      <c r="F3268" t="s">
        <v>11</v>
      </c>
      <c r="G3268" s="3">
        <v>9</v>
      </c>
      <c r="H3268" s="1">
        <v>912078.33</v>
      </c>
      <c r="I3268" s="1">
        <v>0</v>
      </c>
      <c r="J3268" s="3" t="str">
        <f t="shared" ref="J3268:J3331" si="102">IF(H3268&lt;1000,"&lt;1000",IF(AND(H3268&gt;1000,H3268&lt;10000),"Между 1000 и 10 000",IF(AND(H3268&gt;10000,H3268&lt;50000),"Между 10 000 и 50 000",IF(AND(H3268&gt;50000,H3268&lt;100000),"Между 50 000 и 100 000",IF(AND(H3268&gt;100000,H3268&lt;500000),"Между 100 000 и 500 000","&gt;500 000")))))</f>
        <v>&gt;500 000</v>
      </c>
      <c r="K3268" t="str">
        <f t="shared" ref="K3268:K3331" si="103">IF(I3268=0,"0",IF(I3268&lt;1000,"&lt;1000",IF(AND(I3268&gt;1000,I3268&lt;10000),"Между 1000 и 10 000",IF(AND(I3268&gt;10000,I3268&lt;50000),"Между 10 000 и 50 000",IF(AND(I3268&gt;50000,I3268&lt;100000),"Между 50 000 и 100 000",IF(AND(I3268&gt;100000,I3268&lt;500000),"Между 100 000 и 500 000",IF(AND(I3268&gt;500000,I3268&lt;1000000),"Между 500 000 и 1 000 000","&gt;1 000 000")))))))</f>
        <v>0</v>
      </c>
    </row>
    <row r="3269" spans="1:11" x14ac:dyDescent="0.25">
      <c r="A3269" s="4">
        <v>44805</v>
      </c>
      <c r="B3269" t="s">
        <v>15</v>
      </c>
      <c r="C3269" t="s">
        <v>13</v>
      </c>
      <c r="D3269" s="1">
        <v>3</v>
      </c>
      <c r="E3269" s="2">
        <v>7</v>
      </c>
      <c r="F3269" t="s">
        <v>12</v>
      </c>
      <c r="G3269" s="3">
        <v>3</v>
      </c>
      <c r="H3269" s="1">
        <v>854537.69</v>
      </c>
      <c r="I3269" s="1">
        <v>0</v>
      </c>
      <c r="J3269" s="3" t="str">
        <f t="shared" si="102"/>
        <v>&gt;500 000</v>
      </c>
      <c r="K3269" t="str">
        <f t="shared" si="103"/>
        <v>0</v>
      </c>
    </row>
    <row r="3270" spans="1:11" x14ac:dyDescent="0.25">
      <c r="A3270" s="4">
        <v>44805</v>
      </c>
      <c r="B3270" t="s">
        <v>15</v>
      </c>
      <c r="C3270" t="s">
        <v>13</v>
      </c>
      <c r="D3270" s="1">
        <v>3</v>
      </c>
      <c r="E3270" s="2">
        <v>7</v>
      </c>
      <c r="F3270" t="s">
        <v>11</v>
      </c>
      <c r="G3270" s="3">
        <v>5</v>
      </c>
      <c r="H3270" s="1">
        <v>703280.33</v>
      </c>
      <c r="I3270" s="1">
        <v>0</v>
      </c>
      <c r="J3270" s="3" t="str">
        <f t="shared" si="102"/>
        <v>&gt;500 000</v>
      </c>
      <c r="K3270" t="str">
        <f t="shared" si="103"/>
        <v>0</v>
      </c>
    </row>
    <row r="3271" spans="1:11" x14ac:dyDescent="0.25">
      <c r="A3271" s="4">
        <v>44805</v>
      </c>
      <c r="B3271" t="s">
        <v>15</v>
      </c>
      <c r="C3271" t="s">
        <v>13</v>
      </c>
      <c r="D3271" s="1">
        <v>4</v>
      </c>
      <c r="E3271" s="2">
        <v>7</v>
      </c>
      <c r="F3271" t="s">
        <v>11</v>
      </c>
      <c r="G3271" s="3">
        <v>10</v>
      </c>
      <c r="H3271" s="1">
        <v>593744.74</v>
      </c>
      <c r="I3271" s="1">
        <v>0</v>
      </c>
      <c r="J3271" s="3" t="str">
        <f t="shared" si="102"/>
        <v>&gt;500 000</v>
      </c>
      <c r="K3271" t="str">
        <f t="shared" si="103"/>
        <v>0</v>
      </c>
    </row>
    <row r="3272" spans="1:11" x14ac:dyDescent="0.25">
      <c r="A3272" s="4">
        <v>44835</v>
      </c>
      <c r="B3272" t="s">
        <v>15</v>
      </c>
      <c r="C3272" t="s">
        <v>10</v>
      </c>
      <c r="D3272" s="1">
        <v>3</v>
      </c>
      <c r="E3272" s="2">
        <v>7</v>
      </c>
      <c r="F3272" t="s">
        <v>12</v>
      </c>
      <c r="G3272" s="3">
        <v>93</v>
      </c>
      <c r="H3272" s="1">
        <v>15799433.720000001</v>
      </c>
      <c r="I3272" s="1">
        <v>0</v>
      </c>
      <c r="J3272" s="3" t="str">
        <f t="shared" si="102"/>
        <v>&gt;500 000</v>
      </c>
      <c r="K3272" t="str">
        <f t="shared" si="103"/>
        <v>0</v>
      </c>
    </row>
    <row r="3273" spans="1:11" x14ac:dyDescent="0.25">
      <c r="A3273" s="4">
        <v>44835</v>
      </c>
      <c r="B3273" t="s">
        <v>15</v>
      </c>
      <c r="C3273" t="s">
        <v>13</v>
      </c>
      <c r="D3273" s="1">
        <v>1</v>
      </c>
      <c r="E3273" s="2">
        <v>7</v>
      </c>
      <c r="F3273" t="s">
        <v>12</v>
      </c>
      <c r="G3273" s="3">
        <v>4</v>
      </c>
      <c r="H3273" s="1">
        <v>900275.52</v>
      </c>
      <c r="I3273" s="1">
        <v>0</v>
      </c>
      <c r="J3273" s="3" t="str">
        <f t="shared" si="102"/>
        <v>&gt;500 000</v>
      </c>
      <c r="K3273" t="str">
        <f t="shared" si="103"/>
        <v>0</v>
      </c>
    </row>
    <row r="3274" spans="1:11" x14ac:dyDescent="0.25">
      <c r="A3274" s="4">
        <v>44835</v>
      </c>
      <c r="B3274" t="s">
        <v>15</v>
      </c>
      <c r="C3274" t="s">
        <v>13</v>
      </c>
      <c r="D3274" s="1">
        <v>1</v>
      </c>
      <c r="E3274" s="2">
        <v>7</v>
      </c>
      <c r="F3274" t="s">
        <v>11</v>
      </c>
      <c r="G3274" s="3">
        <v>18</v>
      </c>
      <c r="H3274" s="1">
        <v>1821753.64</v>
      </c>
      <c r="I3274" s="1">
        <v>0</v>
      </c>
      <c r="J3274" s="3" t="str">
        <f t="shared" si="102"/>
        <v>&gt;500 000</v>
      </c>
      <c r="K3274" t="str">
        <f t="shared" si="103"/>
        <v>0</v>
      </c>
    </row>
    <row r="3275" spans="1:11" x14ac:dyDescent="0.25">
      <c r="A3275" s="4">
        <v>44835</v>
      </c>
      <c r="B3275" t="s">
        <v>15</v>
      </c>
      <c r="C3275" t="s">
        <v>13</v>
      </c>
      <c r="D3275" s="1">
        <v>2</v>
      </c>
      <c r="E3275" s="2">
        <v>7</v>
      </c>
      <c r="F3275" t="s">
        <v>12</v>
      </c>
      <c r="G3275" s="3">
        <v>4</v>
      </c>
      <c r="H3275" s="1">
        <v>1474140.97</v>
      </c>
      <c r="I3275" s="1">
        <v>0</v>
      </c>
      <c r="J3275" s="3" t="str">
        <f t="shared" si="102"/>
        <v>&gt;500 000</v>
      </c>
      <c r="K3275" t="str">
        <f t="shared" si="103"/>
        <v>0</v>
      </c>
    </row>
    <row r="3276" spans="1:11" x14ac:dyDescent="0.25">
      <c r="A3276" s="4">
        <v>44835</v>
      </c>
      <c r="B3276" t="s">
        <v>15</v>
      </c>
      <c r="C3276" t="s">
        <v>13</v>
      </c>
      <c r="D3276" s="1">
        <v>2</v>
      </c>
      <c r="E3276" s="2">
        <v>7</v>
      </c>
      <c r="F3276" t="s">
        <v>11</v>
      </c>
      <c r="G3276" s="3">
        <v>11</v>
      </c>
      <c r="H3276" s="1">
        <v>876318.88</v>
      </c>
      <c r="I3276" s="1">
        <v>0</v>
      </c>
      <c r="J3276" s="3" t="str">
        <f t="shared" si="102"/>
        <v>&gt;500 000</v>
      </c>
      <c r="K3276" t="str">
        <f t="shared" si="103"/>
        <v>0</v>
      </c>
    </row>
    <row r="3277" spans="1:11" x14ac:dyDescent="0.25">
      <c r="A3277" s="4">
        <v>44835</v>
      </c>
      <c r="B3277" t="s">
        <v>15</v>
      </c>
      <c r="C3277" t="s">
        <v>13</v>
      </c>
      <c r="D3277" s="1">
        <v>3</v>
      </c>
      <c r="E3277" s="2">
        <v>7</v>
      </c>
      <c r="F3277" t="s">
        <v>12</v>
      </c>
      <c r="G3277" s="3">
        <v>2</v>
      </c>
      <c r="H3277" s="1">
        <v>348989.79</v>
      </c>
      <c r="I3277" s="1">
        <v>0</v>
      </c>
      <c r="J3277" s="3" t="str">
        <f t="shared" si="102"/>
        <v>Между 100 000 и 500 000</v>
      </c>
      <c r="K3277" t="str">
        <f t="shared" si="103"/>
        <v>0</v>
      </c>
    </row>
    <row r="3278" spans="1:11" x14ac:dyDescent="0.25">
      <c r="A3278" s="4">
        <v>44835</v>
      </c>
      <c r="B3278" t="s">
        <v>15</v>
      </c>
      <c r="C3278" t="s">
        <v>13</v>
      </c>
      <c r="D3278" s="1">
        <v>3</v>
      </c>
      <c r="E3278" s="2">
        <v>7</v>
      </c>
      <c r="F3278" t="s">
        <v>11</v>
      </c>
      <c r="G3278" s="3">
        <v>7</v>
      </c>
      <c r="H3278" s="1">
        <v>467262.57</v>
      </c>
      <c r="I3278" s="1">
        <v>0</v>
      </c>
      <c r="J3278" s="3" t="str">
        <f t="shared" si="102"/>
        <v>Между 100 000 и 500 000</v>
      </c>
      <c r="K3278" t="str">
        <f t="shared" si="103"/>
        <v>0</v>
      </c>
    </row>
    <row r="3279" spans="1:11" x14ac:dyDescent="0.25">
      <c r="A3279" s="4">
        <v>44835</v>
      </c>
      <c r="B3279" t="s">
        <v>15</v>
      </c>
      <c r="C3279" t="s">
        <v>13</v>
      </c>
      <c r="D3279" s="1">
        <v>4</v>
      </c>
      <c r="E3279" s="2">
        <v>7</v>
      </c>
      <c r="F3279" t="s">
        <v>12</v>
      </c>
      <c r="G3279" s="3">
        <v>3</v>
      </c>
      <c r="H3279" s="1">
        <v>870217.93</v>
      </c>
      <c r="I3279" s="1">
        <v>0</v>
      </c>
      <c r="J3279" s="3" t="str">
        <f t="shared" si="102"/>
        <v>&gt;500 000</v>
      </c>
      <c r="K3279" t="str">
        <f t="shared" si="103"/>
        <v>0</v>
      </c>
    </row>
    <row r="3280" spans="1:11" x14ac:dyDescent="0.25">
      <c r="A3280" s="4">
        <v>44835</v>
      </c>
      <c r="B3280" t="s">
        <v>15</v>
      </c>
      <c r="C3280" t="s">
        <v>13</v>
      </c>
      <c r="D3280" s="1">
        <v>4</v>
      </c>
      <c r="E3280" s="2">
        <v>7</v>
      </c>
      <c r="F3280" t="s">
        <v>11</v>
      </c>
      <c r="G3280" s="3">
        <v>5</v>
      </c>
      <c r="H3280" s="1">
        <v>717527.69</v>
      </c>
      <c r="I3280" s="1">
        <v>0</v>
      </c>
      <c r="J3280" s="3" t="str">
        <f t="shared" si="102"/>
        <v>&gt;500 000</v>
      </c>
      <c r="K3280" t="str">
        <f t="shared" si="103"/>
        <v>0</v>
      </c>
    </row>
    <row r="3281" spans="1:11" x14ac:dyDescent="0.25">
      <c r="A3281" s="4">
        <v>44866</v>
      </c>
      <c r="B3281" t="s">
        <v>15</v>
      </c>
      <c r="C3281" t="s">
        <v>10</v>
      </c>
      <c r="D3281" s="1">
        <v>3</v>
      </c>
      <c r="E3281" s="2">
        <v>7</v>
      </c>
      <c r="F3281" t="s">
        <v>12</v>
      </c>
      <c r="G3281" s="3">
        <v>98</v>
      </c>
      <c r="H3281" s="1">
        <v>21233844.469999999</v>
      </c>
      <c r="I3281" s="1">
        <v>0</v>
      </c>
      <c r="J3281" s="3" t="str">
        <f t="shared" si="102"/>
        <v>&gt;500 000</v>
      </c>
      <c r="K3281" t="str">
        <f t="shared" si="103"/>
        <v>0</v>
      </c>
    </row>
    <row r="3282" spans="1:11" x14ac:dyDescent="0.25">
      <c r="A3282" s="4">
        <v>44866</v>
      </c>
      <c r="B3282" t="s">
        <v>15</v>
      </c>
      <c r="C3282" t="s">
        <v>13</v>
      </c>
      <c r="D3282" s="1">
        <v>1</v>
      </c>
      <c r="E3282" s="2">
        <v>7</v>
      </c>
      <c r="F3282" t="s">
        <v>12</v>
      </c>
      <c r="G3282" s="3">
        <v>6</v>
      </c>
      <c r="H3282" s="1">
        <v>1693072.61</v>
      </c>
      <c r="I3282" s="1">
        <v>0</v>
      </c>
      <c r="J3282" s="3" t="str">
        <f t="shared" si="102"/>
        <v>&gt;500 000</v>
      </c>
      <c r="K3282" t="str">
        <f t="shared" si="103"/>
        <v>0</v>
      </c>
    </row>
    <row r="3283" spans="1:11" x14ac:dyDescent="0.25">
      <c r="A3283" s="4">
        <v>44866</v>
      </c>
      <c r="B3283" t="s">
        <v>15</v>
      </c>
      <c r="C3283" t="s">
        <v>13</v>
      </c>
      <c r="D3283" s="1">
        <v>1</v>
      </c>
      <c r="E3283" s="2">
        <v>7</v>
      </c>
      <c r="F3283" t="s">
        <v>11</v>
      </c>
      <c r="G3283" s="3">
        <v>12</v>
      </c>
      <c r="H3283" s="1">
        <v>895339.54</v>
      </c>
      <c r="I3283" s="1">
        <v>0</v>
      </c>
      <c r="J3283" s="3" t="str">
        <f t="shared" si="102"/>
        <v>&gt;500 000</v>
      </c>
      <c r="K3283" t="str">
        <f t="shared" si="103"/>
        <v>0</v>
      </c>
    </row>
    <row r="3284" spans="1:11" x14ac:dyDescent="0.25">
      <c r="A3284" s="4">
        <v>44866</v>
      </c>
      <c r="B3284" t="s">
        <v>15</v>
      </c>
      <c r="C3284" t="s">
        <v>13</v>
      </c>
      <c r="D3284" s="1">
        <v>2</v>
      </c>
      <c r="E3284" s="2">
        <v>7</v>
      </c>
      <c r="F3284" t="s">
        <v>12</v>
      </c>
      <c r="G3284" s="3">
        <v>4</v>
      </c>
      <c r="H3284" s="1">
        <v>917114.19</v>
      </c>
      <c r="I3284" s="1">
        <v>0</v>
      </c>
      <c r="J3284" s="3" t="str">
        <f t="shared" si="102"/>
        <v>&gt;500 000</v>
      </c>
      <c r="K3284" t="str">
        <f t="shared" si="103"/>
        <v>0</v>
      </c>
    </row>
    <row r="3285" spans="1:11" x14ac:dyDescent="0.25">
      <c r="A3285" s="4">
        <v>44866</v>
      </c>
      <c r="B3285" t="s">
        <v>15</v>
      </c>
      <c r="C3285" t="s">
        <v>13</v>
      </c>
      <c r="D3285" s="1">
        <v>2</v>
      </c>
      <c r="E3285" s="2">
        <v>7</v>
      </c>
      <c r="F3285" t="s">
        <v>11</v>
      </c>
      <c r="G3285" s="3">
        <v>17</v>
      </c>
      <c r="H3285" s="1">
        <v>1743164.87</v>
      </c>
      <c r="I3285" s="1">
        <v>0</v>
      </c>
      <c r="J3285" s="3" t="str">
        <f t="shared" si="102"/>
        <v>&gt;500 000</v>
      </c>
      <c r="K3285" t="str">
        <f t="shared" si="103"/>
        <v>0</v>
      </c>
    </row>
    <row r="3286" spans="1:11" x14ac:dyDescent="0.25">
      <c r="A3286" s="4">
        <v>44866</v>
      </c>
      <c r="B3286" t="s">
        <v>15</v>
      </c>
      <c r="C3286" t="s">
        <v>13</v>
      </c>
      <c r="D3286" s="1">
        <v>3</v>
      </c>
      <c r="E3286" s="2">
        <v>7</v>
      </c>
      <c r="F3286" t="s">
        <v>12</v>
      </c>
      <c r="G3286" s="3">
        <v>4</v>
      </c>
      <c r="H3286" s="1">
        <v>1501600.73</v>
      </c>
      <c r="I3286" s="1">
        <v>0</v>
      </c>
      <c r="J3286" s="3" t="str">
        <f t="shared" si="102"/>
        <v>&gt;500 000</v>
      </c>
      <c r="K3286" t="str">
        <f t="shared" si="103"/>
        <v>0</v>
      </c>
    </row>
    <row r="3287" spans="1:11" x14ac:dyDescent="0.25">
      <c r="A3287" s="4">
        <v>44866</v>
      </c>
      <c r="B3287" t="s">
        <v>15</v>
      </c>
      <c r="C3287" t="s">
        <v>13</v>
      </c>
      <c r="D3287" s="1">
        <v>3</v>
      </c>
      <c r="E3287" s="2">
        <v>7</v>
      </c>
      <c r="F3287" t="s">
        <v>11</v>
      </c>
      <c r="G3287" s="3">
        <v>11</v>
      </c>
      <c r="H3287" s="1">
        <v>894782.06</v>
      </c>
      <c r="I3287" s="1">
        <v>0</v>
      </c>
      <c r="J3287" s="3" t="str">
        <f t="shared" si="102"/>
        <v>&gt;500 000</v>
      </c>
      <c r="K3287" t="str">
        <f t="shared" si="103"/>
        <v>0</v>
      </c>
    </row>
    <row r="3288" spans="1:11" x14ac:dyDescent="0.25">
      <c r="A3288" s="4">
        <v>44866</v>
      </c>
      <c r="B3288" t="s">
        <v>15</v>
      </c>
      <c r="C3288" t="s">
        <v>13</v>
      </c>
      <c r="D3288" s="1">
        <v>4</v>
      </c>
      <c r="E3288" s="2">
        <v>7</v>
      </c>
      <c r="F3288" t="s">
        <v>12</v>
      </c>
      <c r="G3288" s="3">
        <v>2</v>
      </c>
      <c r="H3288" s="1">
        <v>356112.35</v>
      </c>
      <c r="I3288" s="1">
        <v>0</v>
      </c>
      <c r="J3288" s="3" t="str">
        <f t="shared" si="102"/>
        <v>Между 100 000 и 500 000</v>
      </c>
      <c r="K3288" t="str">
        <f t="shared" si="103"/>
        <v>0</v>
      </c>
    </row>
    <row r="3289" spans="1:11" x14ac:dyDescent="0.25">
      <c r="A3289" s="4">
        <v>44896</v>
      </c>
      <c r="B3289" t="s">
        <v>15</v>
      </c>
      <c r="C3289" t="s">
        <v>10</v>
      </c>
      <c r="D3289" s="1">
        <v>3</v>
      </c>
      <c r="E3289" s="2">
        <v>7</v>
      </c>
      <c r="F3289" t="s">
        <v>12</v>
      </c>
      <c r="G3289" s="3">
        <v>190</v>
      </c>
      <c r="H3289" s="1">
        <v>36790899.18</v>
      </c>
      <c r="I3289" s="1">
        <v>0</v>
      </c>
      <c r="J3289" s="3" t="str">
        <f t="shared" si="102"/>
        <v>&gt;500 000</v>
      </c>
      <c r="K3289" t="str">
        <f t="shared" si="103"/>
        <v>0</v>
      </c>
    </row>
    <row r="3290" spans="1:11" x14ac:dyDescent="0.25">
      <c r="A3290" s="4">
        <v>44896</v>
      </c>
      <c r="B3290" t="s">
        <v>15</v>
      </c>
      <c r="C3290" t="s">
        <v>13</v>
      </c>
      <c r="D3290" s="1">
        <v>1</v>
      </c>
      <c r="E3290" s="2">
        <v>7</v>
      </c>
      <c r="F3290" t="s">
        <v>12</v>
      </c>
      <c r="G3290" s="3">
        <v>2</v>
      </c>
      <c r="H3290" s="1">
        <v>12631.01</v>
      </c>
      <c r="I3290" s="1">
        <v>0</v>
      </c>
      <c r="J3290" s="3" t="str">
        <f t="shared" si="102"/>
        <v>Между 10 000 и 50 000</v>
      </c>
      <c r="K3290" t="str">
        <f t="shared" si="103"/>
        <v>0</v>
      </c>
    </row>
    <row r="3291" spans="1:11" x14ac:dyDescent="0.25">
      <c r="A3291" s="4">
        <v>44896</v>
      </c>
      <c r="B3291" t="s">
        <v>15</v>
      </c>
      <c r="C3291" t="s">
        <v>13</v>
      </c>
      <c r="D3291" s="1">
        <v>1</v>
      </c>
      <c r="E3291" s="2">
        <v>7</v>
      </c>
      <c r="F3291" t="s">
        <v>11</v>
      </c>
      <c r="G3291" s="3">
        <v>6</v>
      </c>
      <c r="H3291" s="1">
        <v>189476.83</v>
      </c>
      <c r="I3291" s="1">
        <v>0</v>
      </c>
      <c r="J3291" s="3" t="str">
        <f t="shared" si="102"/>
        <v>Между 100 000 и 500 000</v>
      </c>
      <c r="K3291" t="str">
        <f t="shared" si="103"/>
        <v>0</v>
      </c>
    </row>
    <row r="3292" spans="1:11" x14ac:dyDescent="0.25">
      <c r="A3292" s="4">
        <v>44896</v>
      </c>
      <c r="B3292" t="s">
        <v>15</v>
      </c>
      <c r="C3292" t="s">
        <v>13</v>
      </c>
      <c r="D3292" s="1">
        <v>2</v>
      </c>
      <c r="E3292" s="2">
        <v>7</v>
      </c>
      <c r="F3292" t="s">
        <v>12</v>
      </c>
      <c r="G3292" s="3">
        <v>6</v>
      </c>
      <c r="H3292" s="1">
        <v>1723621.97</v>
      </c>
      <c r="I3292" s="1">
        <v>0</v>
      </c>
      <c r="J3292" s="3" t="str">
        <f t="shared" si="102"/>
        <v>&gt;500 000</v>
      </c>
      <c r="K3292" t="str">
        <f t="shared" si="103"/>
        <v>0</v>
      </c>
    </row>
    <row r="3293" spans="1:11" x14ac:dyDescent="0.25">
      <c r="A3293" s="4">
        <v>44896</v>
      </c>
      <c r="B3293" t="s">
        <v>15</v>
      </c>
      <c r="C3293" t="s">
        <v>13</v>
      </c>
      <c r="D3293" s="1">
        <v>2</v>
      </c>
      <c r="E3293" s="2">
        <v>7</v>
      </c>
      <c r="F3293" t="s">
        <v>11</v>
      </c>
      <c r="G3293" s="3">
        <v>12</v>
      </c>
      <c r="H3293" s="1">
        <v>914174.52</v>
      </c>
      <c r="I3293" s="1">
        <v>0</v>
      </c>
      <c r="J3293" s="3" t="str">
        <f t="shared" si="102"/>
        <v>&gt;500 000</v>
      </c>
      <c r="K3293" t="str">
        <f t="shared" si="103"/>
        <v>0</v>
      </c>
    </row>
    <row r="3294" spans="1:11" x14ac:dyDescent="0.25">
      <c r="A3294" s="4">
        <v>44896</v>
      </c>
      <c r="B3294" t="s">
        <v>15</v>
      </c>
      <c r="C3294" t="s">
        <v>13</v>
      </c>
      <c r="D3294" s="1">
        <v>3</v>
      </c>
      <c r="E3294" s="2">
        <v>7</v>
      </c>
      <c r="F3294" t="s">
        <v>12</v>
      </c>
      <c r="G3294" s="3">
        <v>4</v>
      </c>
      <c r="H3294" s="1">
        <v>933822.97</v>
      </c>
      <c r="I3294" s="1">
        <v>0</v>
      </c>
      <c r="J3294" s="3" t="str">
        <f t="shared" si="102"/>
        <v>&gt;500 000</v>
      </c>
      <c r="K3294" t="str">
        <f t="shared" si="103"/>
        <v>0</v>
      </c>
    </row>
    <row r="3295" spans="1:11" x14ac:dyDescent="0.25">
      <c r="A3295" s="4">
        <v>44896</v>
      </c>
      <c r="B3295" t="s">
        <v>15</v>
      </c>
      <c r="C3295" t="s">
        <v>13</v>
      </c>
      <c r="D3295" s="1">
        <v>3</v>
      </c>
      <c r="E3295" s="2">
        <v>7</v>
      </c>
      <c r="F3295" t="s">
        <v>11</v>
      </c>
      <c r="G3295" s="3">
        <v>16</v>
      </c>
      <c r="H3295" s="1">
        <v>1701335.02</v>
      </c>
      <c r="I3295" s="1">
        <v>0</v>
      </c>
      <c r="J3295" s="3" t="str">
        <f t="shared" si="102"/>
        <v>&gt;500 000</v>
      </c>
      <c r="K3295" t="str">
        <f t="shared" si="103"/>
        <v>0</v>
      </c>
    </row>
    <row r="3296" spans="1:11" x14ac:dyDescent="0.25">
      <c r="A3296" s="4">
        <v>44896</v>
      </c>
      <c r="B3296" t="s">
        <v>15</v>
      </c>
      <c r="C3296" t="s">
        <v>13</v>
      </c>
      <c r="D3296" s="1">
        <v>4</v>
      </c>
      <c r="E3296" s="2">
        <v>7</v>
      </c>
      <c r="F3296" t="s">
        <v>12</v>
      </c>
      <c r="G3296" s="3">
        <v>2</v>
      </c>
      <c r="H3296" s="1">
        <v>644679.22</v>
      </c>
      <c r="I3296" s="1">
        <v>0</v>
      </c>
      <c r="J3296" s="3" t="str">
        <f t="shared" si="102"/>
        <v>&gt;500 000</v>
      </c>
      <c r="K3296" t="str">
        <f t="shared" si="103"/>
        <v>0</v>
      </c>
    </row>
    <row r="3297" spans="1:11" x14ac:dyDescent="0.25">
      <c r="A3297" s="4">
        <v>44896</v>
      </c>
      <c r="B3297" t="s">
        <v>15</v>
      </c>
      <c r="C3297" t="s">
        <v>13</v>
      </c>
      <c r="D3297" s="1">
        <v>4</v>
      </c>
      <c r="E3297" s="2">
        <v>7</v>
      </c>
      <c r="F3297" t="s">
        <v>11</v>
      </c>
      <c r="G3297" s="3">
        <v>11</v>
      </c>
      <c r="H3297" s="1">
        <v>913207.05</v>
      </c>
      <c r="I3297" s="1">
        <v>0</v>
      </c>
      <c r="J3297" s="3" t="str">
        <f t="shared" si="102"/>
        <v>&gt;500 000</v>
      </c>
      <c r="K3297" t="str">
        <f t="shared" si="103"/>
        <v>0</v>
      </c>
    </row>
    <row r="3298" spans="1:11" x14ac:dyDescent="0.25">
      <c r="A3298" s="4">
        <v>44927</v>
      </c>
      <c r="B3298" t="s">
        <v>15</v>
      </c>
      <c r="C3298" t="s">
        <v>10</v>
      </c>
      <c r="D3298" s="1">
        <v>2</v>
      </c>
      <c r="E3298" s="2">
        <v>7</v>
      </c>
      <c r="F3298" t="s">
        <v>12</v>
      </c>
      <c r="G3298" s="3">
        <v>100</v>
      </c>
      <c r="H3298" s="1">
        <v>17871955.600000001</v>
      </c>
      <c r="I3298" s="1">
        <v>0</v>
      </c>
      <c r="J3298" s="3" t="str">
        <f t="shared" si="102"/>
        <v>&gt;500 000</v>
      </c>
      <c r="K3298" t="str">
        <f t="shared" si="103"/>
        <v>0</v>
      </c>
    </row>
    <row r="3299" spans="1:11" x14ac:dyDescent="0.25">
      <c r="A3299" s="4">
        <v>44927</v>
      </c>
      <c r="B3299" t="s">
        <v>15</v>
      </c>
      <c r="C3299" t="s">
        <v>13</v>
      </c>
      <c r="D3299" s="1">
        <v>1</v>
      </c>
      <c r="E3299" s="2">
        <v>7</v>
      </c>
      <c r="F3299" t="s">
        <v>12</v>
      </c>
      <c r="G3299" s="3">
        <v>3</v>
      </c>
      <c r="H3299" s="1">
        <v>752377.24</v>
      </c>
      <c r="I3299" s="1">
        <v>0</v>
      </c>
      <c r="J3299" s="3" t="str">
        <f t="shared" si="102"/>
        <v>&gt;500 000</v>
      </c>
      <c r="K3299" t="str">
        <f t="shared" si="103"/>
        <v>0</v>
      </c>
    </row>
    <row r="3300" spans="1:11" x14ac:dyDescent="0.25">
      <c r="A3300" s="4">
        <v>44927</v>
      </c>
      <c r="B3300" t="s">
        <v>15</v>
      </c>
      <c r="C3300" t="s">
        <v>13</v>
      </c>
      <c r="D3300" s="1">
        <v>1</v>
      </c>
      <c r="E3300" s="2">
        <v>7</v>
      </c>
      <c r="F3300" t="s">
        <v>11</v>
      </c>
      <c r="G3300" s="3">
        <v>10</v>
      </c>
      <c r="H3300" s="1">
        <v>684891.82</v>
      </c>
      <c r="I3300" s="1">
        <v>0</v>
      </c>
      <c r="J3300" s="3" t="str">
        <f t="shared" si="102"/>
        <v>&gt;500 000</v>
      </c>
      <c r="K3300" t="str">
        <f t="shared" si="103"/>
        <v>0</v>
      </c>
    </row>
    <row r="3301" spans="1:11" x14ac:dyDescent="0.25">
      <c r="A3301" s="4">
        <v>44927</v>
      </c>
      <c r="B3301" t="s">
        <v>15</v>
      </c>
      <c r="C3301" t="s">
        <v>13</v>
      </c>
      <c r="D3301" s="1">
        <v>2</v>
      </c>
      <c r="E3301" s="2">
        <v>7</v>
      </c>
      <c r="F3301" t="s">
        <v>12</v>
      </c>
      <c r="G3301" s="3">
        <v>2</v>
      </c>
      <c r="H3301" s="1">
        <v>12965.03</v>
      </c>
      <c r="I3301" s="1">
        <v>0</v>
      </c>
      <c r="J3301" s="3" t="str">
        <f t="shared" si="102"/>
        <v>Между 10 000 и 50 000</v>
      </c>
      <c r="K3301" t="str">
        <f t="shared" si="103"/>
        <v>0</v>
      </c>
    </row>
    <row r="3302" spans="1:11" x14ac:dyDescent="0.25">
      <c r="A3302" s="4">
        <v>44927</v>
      </c>
      <c r="B3302" t="s">
        <v>15</v>
      </c>
      <c r="C3302" t="s">
        <v>13</v>
      </c>
      <c r="D3302" s="1">
        <v>2</v>
      </c>
      <c r="E3302" s="2">
        <v>7</v>
      </c>
      <c r="F3302" t="s">
        <v>11</v>
      </c>
      <c r="G3302" s="3">
        <v>6</v>
      </c>
      <c r="H3302" s="1">
        <v>193627.21</v>
      </c>
      <c r="I3302" s="1">
        <v>0</v>
      </c>
      <c r="J3302" s="3" t="str">
        <f t="shared" si="102"/>
        <v>Между 100 000 и 500 000</v>
      </c>
      <c r="K3302" t="str">
        <f t="shared" si="103"/>
        <v>0</v>
      </c>
    </row>
    <row r="3303" spans="1:11" x14ac:dyDescent="0.25">
      <c r="A3303" s="4">
        <v>44927</v>
      </c>
      <c r="B3303" t="s">
        <v>15</v>
      </c>
      <c r="C3303" t="s">
        <v>13</v>
      </c>
      <c r="D3303" s="1">
        <v>3</v>
      </c>
      <c r="E3303" s="2">
        <v>7</v>
      </c>
      <c r="F3303" t="s">
        <v>12</v>
      </c>
      <c r="G3303" s="3">
        <v>5</v>
      </c>
      <c r="H3303" s="1">
        <v>1309155.22</v>
      </c>
      <c r="I3303" s="1">
        <v>0</v>
      </c>
      <c r="J3303" s="3" t="str">
        <f t="shared" si="102"/>
        <v>&gt;500 000</v>
      </c>
      <c r="K3303" t="str">
        <f t="shared" si="103"/>
        <v>0</v>
      </c>
    </row>
    <row r="3304" spans="1:11" x14ac:dyDescent="0.25">
      <c r="A3304" s="4">
        <v>44927</v>
      </c>
      <c r="B3304" t="s">
        <v>15</v>
      </c>
      <c r="C3304" t="s">
        <v>13</v>
      </c>
      <c r="D3304" s="1">
        <v>3</v>
      </c>
      <c r="E3304" s="2">
        <v>7</v>
      </c>
      <c r="F3304" t="s">
        <v>11</v>
      </c>
      <c r="G3304" s="3">
        <v>12</v>
      </c>
      <c r="H3304" s="1">
        <v>937297.46</v>
      </c>
      <c r="I3304" s="1">
        <v>0</v>
      </c>
      <c r="J3304" s="3" t="str">
        <f t="shared" si="102"/>
        <v>&gt;500 000</v>
      </c>
      <c r="K3304" t="str">
        <f t="shared" si="103"/>
        <v>0</v>
      </c>
    </row>
    <row r="3305" spans="1:11" x14ac:dyDescent="0.25">
      <c r="A3305" s="4">
        <v>44927</v>
      </c>
      <c r="B3305" t="s">
        <v>15</v>
      </c>
      <c r="C3305" t="s">
        <v>13</v>
      </c>
      <c r="D3305" s="1">
        <v>4</v>
      </c>
      <c r="E3305" s="2">
        <v>7</v>
      </c>
      <c r="F3305" t="s">
        <v>12</v>
      </c>
      <c r="G3305" s="3">
        <v>4</v>
      </c>
      <c r="H3305" s="1">
        <v>955825.87</v>
      </c>
      <c r="I3305" s="1">
        <v>0</v>
      </c>
      <c r="J3305" s="3" t="str">
        <f t="shared" si="102"/>
        <v>&gt;500 000</v>
      </c>
      <c r="K3305" t="str">
        <f t="shared" si="103"/>
        <v>0</v>
      </c>
    </row>
    <row r="3306" spans="1:11" x14ac:dyDescent="0.25">
      <c r="A3306" s="4">
        <v>44927</v>
      </c>
      <c r="B3306" t="s">
        <v>15</v>
      </c>
      <c r="C3306" t="s">
        <v>13</v>
      </c>
      <c r="D3306" s="1">
        <v>4</v>
      </c>
      <c r="E3306" s="2">
        <v>7</v>
      </c>
      <c r="F3306" t="s">
        <v>11</v>
      </c>
      <c r="G3306" s="3">
        <v>16</v>
      </c>
      <c r="H3306" s="1">
        <v>1740856.48</v>
      </c>
      <c r="I3306" s="1">
        <v>0</v>
      </c>
      <c r="J3306" s="3" t="str">
        <f t="shared" si="102"/>
        <v>&gt;500 000</v>
      </c>
      <c r="K3306" t="str">
        <f t="shared" si="103"/>
        <v>0</v>
      </c>
    </row>
    <row r="3307" spans="1:11" x14ac:dyDescent="0.25">
      <c r="A3307" s="4">
        <v>44958</v>
      </c>
      <c r="B3307" t="s">
        <v>15</v>
      </c>
      <c r="C3307" t="s">
        <v>10</v>
      </c>
      <c r="D3307" s="1">
        <v>1</v>
      </c>
      <c r="E3307" s="2">
        <v>7</v>
      </c>
      <c r="F3307" t="s">
        <v>12</v>
      </c>
      <c r="G3307" s="3">
        <v>110</v>
      </c>
      <c r="H3307" s="1">
        <v>10592373.59</v>
      </c>
      <c r="I3307" s="1">
        <v>0</v>
      </c>
      <c r="J3307" s="3" t="str">
        <f t="shared" si="102"/>
        <v>&gt;500 000</v>
      </c>
      <c r="K3307" t="str">
        <f t="shared" si="103"/>
        <v>0</v>
      </c>
    </row>
    <row r="3308" spans="1:11" x14ac:dyDescent="0.25">
      <c r="A3308" s="4">
        <v>44958</v>
      </c>
      <c r="B3308" t="s">
        <v>15</v>
      </c>
      <c r="C3308" t="s">
        <v>10</v>
      </c>
      <c r="D3308" s="1">
        <v>3</v>
      </c>
      <c r="E3308" s="2">
        <v>7</v>
      </c>
      <c r="F3308" t="s">
        <v>12</v>
      </c>
      <c r="G3308" s="3">
        <v>93</v>
      </c>
      <c r="H3308" s="1">
        <v>16933006.16</v>
      </c>
      <c r="I3308" s="1">
        <v>0</v>
      </c>
      <c r="J3308" s="3" t="str">
        <f t="shared" si="102"/>
        <v>&gt;500 000</v>
      </c>
      <c r="K3308" t="str">
        <f t="shared" si="103"/>
        <v>0</v>
      </c>
    </row>
    <row r="3309" spans="1:11" x14ac:dyDescent="0.25">
      <c r="A3309" s="4">
        <v>44958</v>
      </c>
      <c r="B3309" t="s">
        <v>15</v>
      </c>
      <c r="C3309" t="s">
        <v>13</v>
      </c>
      <c r="D3309" s="1">
        <v>1</v>
      </c>
      <c r="E3309" s="2">
        <v>7</v>
      </c>
      <c r="F3309" t="s">
        <v>12</v>
      </c>
      <c r="G3309" s="3">
        <v>3</v>
      </c>
      <c r="H3309" s="1">
        <v>664359.69999999995</v>
      </c>
      <c r="I3309" s="1">
        <v>0</v>
      </c>
      <c r="J3309" s="3" t="str">
        <f t="shared" si="102"/>
        <v>&gt;500 000</v>
      </c>
      <c r="K3309" t="str">
        <f t="shared" si="103"/>
        <v>0</v>
      </c>
    </row>
    <row r="3310" spans="1:11" x14ac:dyDescent="0.25">
      <c r="A3310" s="4">
        <v>44958</v>
      </c>
      <c r="B3310" t="s">
        <v>15</v>
      </c>
      <c r="C3310" t="s">
        <v>13</v>
      </c>
      <c r="D3310" s="1">
        <v>2</v>
      </c>
      <c r="E3310" s="2">
        <v>7</v>
      </c>
      <c r="F3310" t="s">
        <v>12</v>
      </c>
      <c r="G3310" s="3">
        <v>2</v>
      </c>
      <c r="H3310" s="1">
        <v>430013.06</v>
      </c>
      <c r="I3310" s="1">
        <v>0</v>
      </c>
      <c r="J3310" s="3" t="str">
        <f t="shared" si="102"/>
        <v>Между 100 000 и 500 000</v>
      </c>
      <c r="K3310" t="str">
        <f t="shared" si="103"/>
        <v>0</v>
      </c>
    </row>
    <row r="3311" spans="1:11" x14ac:dyDescent="0.25">
      <c r="A3311" s="4">
        <v>44958</v>
      </c>
      <c r="B3311" t="s">
        <v>15</v>
      </c>
      <c r="C3311" t="s">
        <v>13</v>
      </c>
      <c r="D3311" s="1">
        <v>3</v>
      </c>
      <c r="E3311" s="2">
        <v>7</v>
      </c>
      <c r="F3311" t="s">
        <v>12</v>
      </c>
      <c r="G3311" s="3">
        <v>2</v>
      </c>
      <c r="H3311" s="1">
        <v>13169.05</v>
      </c>
      <c r="I3311" s="1">
        <v>0</v>
      </c>
      <c r="J3311" s="3" t="str">
        <f t="shared" si="102"/>
        <v>Между 10 000 и 50 000</v>
      </c>
      <c r="K3311" t="str">
        <f t="shared" si="103"/>
        <v>0</v>
      </c>
    </row>
    <row r="3312" spans="1:11" x14ac:dyDescent="0.25">
      <c r="A3312" s="4">
        <v>44958</v>
      </c>
      <c r="B3312" t="s">
        <v>15</v>
      </c>
      <c r="C3312" t="s">
        <v>13</v>
      </c>
      <c r="D3312" s="1">
        <v>3</v>
      </c>
      <c r="E3312" s="2">
        <v>7</v>
      </c>
      <c r="F3312" t="s">
        <v>11</v>
      </c>
      <c r="G3312" s="3">
        <v>5</v>
      </c>
      <c r="H3312" s="1">
        <v>155729.07999999999</v>
      </c>
      <c r="I3312" s="1">
        <v>0</v>
      </c>
      <c r="J3312" s="3" t="str">
        <f t="shared" si="102"/>
        <v>Между 100 000 и 500 000</v>
      </c>
      <c r="K3312" t="str">
        <f t="shared" si="103"/>
        <v>0</v>
      </c>
    </row>
    <row r="3313" spans="1:11" x14ac:dyDescent="0.25">
      <c r="A3313" s="4">
        <v>44958</v>
      </c>
      <c r="B3313" t="s">
        <v>15</v>
      </c>
      <c r="C3313" t="s">
        <v>13</v>
      </c>
      <c r="D3313" s="1">
        <v>4</v>
      </c>
      <c r="E3313" s="2">
        <v>7</v>
      </c>
      <c r="F3313" t="s">
        <v>12</v>
      </c>
      <c r="G3313" s="3">
        <v>4</v>
      </c>
      <c r="H3313" s="1">
        <v>1303915.07</v>
      </c>
      <c r="I3313" s="1">
        <v>0</v>
      </c>
      <c r="J3313" s="3" t="str">
        <f t="shared" si="102"/>
        <v>&gt;500 000</v>
      </c>
      <c r="K3313" t="str">
        <f t="shared" si="103"/>
        <v>0</v>
      </c>
    </row>
    <row r="3314" spans="1:11" x14ac:dyDescent="0.25">
      <c r="A3314" s="4">
        <v>44958</v>
      </c>
      <c r="B3314" t="s">
        <v>15</v>
      </c>
      <c r="C3314" t="s">
        <v>13</v>
      </c>
      <c r="D3314" s="1">
        <v>4</v>
      </c>
      <c r="E3314" s="2">
        <v>7</v>
      </c>
      <c r="F3314" t="s">
        <v>11</v>
      </c>
      <c r="G3314" s="3">
        <v>10</v>
      </c>
      <c r="H3314" s="1">
        <v>927066.1</v>
      </c>
      <c r="I3314" s="1">
        <v>0</v>
      </c>
      <c r="J3314" s="3" t="str">
        <f t="shared" si="102"/>
        <v>&gt;500 000</v>
      </c>
      <c r="K3314" t="str">
        <f t="shared" si="103"/>
        <v>0</v>
      </c>
    </row>
    <row r="3315" spans="1:11" x14ac:dyDescent="0.25">
      <c r="A3315" s="4">
        <v>44986</v>
      </c>
      <c r="B3315" t="s">
        <v>15</v>
      </c>
      <c r="C3315" t="s">
        <v>10</v>
      </c>
      <c r="D3315" s="1">
        <v>3</v>
      </c>
      <c r="E3315" s="2">
        <v>7</v>
      </c>
      <c r="F3315" t="s">
        <v>12</v>
      </c>
      <c r="G3315" s="3">
        <v>74</v>
      </c>
      <c r="H3315" s="1">
        <v>7751908.1500000004</v>
      </c>
      <c r="I3315" s="1">
        <v>0</v>
      </c>
      <c r="J3315" s="3" t="str">
        <f t="shared" si="102"/>
        <v>&gt;500 000</v>
      </c>
      <c r="K3315" t="str">
        <f t="shared" si="103"/>
        <v>0</v>
      </c>
    </row>
    <row r="3316" spans="1:11" x14ac:dyDescent="0.25">
      <c r="A3316" s="4">
        <v>44986</v>
      </c>
      <c r="B3316" t="s">
        <v>15</v>
      </c>
      <c r="C3316" t="s">
        <v>10</v>
      </c>
      <c r="D3316" s="1">
        <v>3</v>
      </c>
      <c r="E3316" s="2">
        <v>7</v>
      </c>
      <c r="F3316" t="s">
        <v>11</v>
      </c>
      <c r="G3316" s="3">
        <v>1</v>
      </c>
      <c r="H3316" s="1">
        <v>222487.07</v>
      </c>
      <c r="I3316" s="1">
        <v>0</v>
      </c>
      <c r="J3316" s="3" t="str">
        <f t="shared" si="102"/>
        <v>Между 100 000 и 500 000</v>
      </c>
      <c r="K3316" t="str">
        <f t="shared" si="103"/>
        <v>0</v>
      </c>
    </row>
    <row r="3317" spans="1:11" x14ac:dyDescent="0.25">
      <c r="A3317" s="4">
        <v>44986</v>
      </c>
      <c r="B3317" t="s">
        <v>15</v>
      </c>
      <c r="C3317" t="s">
        <v>13</v>
      </c>
      <c r="D3317" s="1">
        <v>1</v>
      </c>
      <c r="E3317" s="2">
        <v>7</v>
      </c>
      <c r="F3317" t="s">
        <v>11</v>
      </c>
      <c r="G3317" s="3">
        <v>1</v>
      </c>
      <c r="H3317" s="1">
        <v>45331.06</v>
      </c>
      <c r="I3317" s="1">
        <v>0</v>
      </c>
      <c r="J3317" s="3" t="str">
        <f t="shared" si="102"/>
        <v>Между 10 000 и 50 000</v>
      </c>
      <c r="K3317" t="str">
        <f t="shared" si="103"/>
        <v>0</v>
      </c>
    </row>
    <row r="3318" spans="1:11" x14ac:dyDescent="0.25">
      <c r="A3318" s="4">
        <v>44986</v>
      </c>
      <c r="B3318" t="s">
        <v>15</v>
      </c>
      <c r="C3318" t="s">
        <v>13</v>
      </c>
      <c r="D3318" s="1">
        <v>3</v>
      </c>
      <c r="E3318" s="2">
        <v>7</v>
      </c>
      <c r="F3318" t="s">
        <v>11</v>
      </c>
      <c r="G3318" s="3">
        <v>4</v>
      </c>
      <c r="H3318" s="1">
        <v>103647.77</v>
      </c>
      <c r="I3318" s="1">
        <v>0</v>
      </c>
      <c r="J3318" s="3" t="str">
        <f t="shared" si="102"/>
        <v>Между 100 000 и 500 000</v>
      </c>
      <c r="K3318" t="str">
        <f t="shared" si="103"/>
        <v>0</v>
      </c>
    </row>
    <row r="3319" spans="1:11" x14ac:dyDescent="0.25">
      <c r="A3319" s="4">
        <v>44986</v>
      </c>
      <c r="B3319" t="s">
        <v>15</v>
      </c>
      <c r="C3319" t="s">
        <v>13</v>
      </c>
      <c r="D3319" s="1">
        <v>4</v>
      </c>
      <c r="E3319" s="2">
        <v>7</v>
      </c>
      <c r="F3319" t="s">
        <v>12</v>
      </c>
      <c r="G3319" s="3">
        <v>1</v>
      </c>
      <c r="H3319" s="1">
        <v>39382.400000000001</v>
      </c>
      <c r="I3319" s="1">
        <v>0</v>
      </c>
      <c r="J3319" s="3" t="str">
        <f t="shared" si="102"/>
        <v>Между 10 000 и 50 000</v>
      </c>
      <c r="K3319" t="str">
        <f t="shared" si="103"/>
        <v>0</v>
      </c>
    </row>
    <row r="3320" spans="1:11" x14ac:dyDescent="0.25">
      <c r="A3320" s="4">
        <v>44986</v>
      </c>
      <c r="B3320" t="s">
        <v>15</v>
      </c>
      <c r="C3320" t="s">
        <v>13</v>
      </c>
      <c r="D3320" s="1">
        <v>4</v>
      </c>
      <c r="E3320" s="2">
        <v>7</v>
      </c>
      <c r="F3320" t="s">
        <v>11</v>
      </c>
      <c r="G3320" s="3">
        <v>1</v>
      </c>
      <c r="H3320" s="1">
        <v>62050.3</v>
      </c>
      <c r="I3320" s="1">
        <v>0</v>
      </c>
      <c r="J3320" s="3" t="str">
        <f t="shared" si="102"/>
        <v>Между 50 000 и 100 000</v>
      </c>
      <c r="K3320" t="str">
        <f t="shared" si="103"/>
        <v>0</v>
      </c>
    </row>
    <row r="3321" spans="1:11" x14ac:dyDescent="0.25">
      <c r="A3321" s="4">
        <v>45017</v>
      </c>
      <c r="B3321" t="s">
        <v>15</v>
      </c>
      <c r="C3321" t="s">
        <v>10</v>
      </c>
      <c r="D3321" s="1">
        <v>2</v>
      </c>
      <c r="E3321" s="2">
        <v>7</v>
      </c>
      <c r="F3321" t="s">
        <v>12</v>
      </c>
      <c r="G3321" s="3">
        <v>167</v>
      </c>
      <c r="H3321" s="1">
        <v>31469660.550000001</v>
      </c>
      <c r="I3321" s="1">
        <v>0</v>
      </c>
      <c r="J3321" s="3" t="str">
        <f t="shared" si="102"/>
        <v>&gt;500 000</v>
      </c>
      <c r="K3321" t="str">
        <f t="shared" si="103"/>
        <v>0</v>
      </c>
    </row>
    <row r="3322" spans="1:11" x14ac:dyDescent="0.25">
      <c r="A3322" s="4">
        <v>45017</v>
      </c>
      <c r="B3322" t="s">
        <v>15</v>
      </c>
      <c r="C3322" t="s">
        <v>13</v>
      </c>
      <c r="D3322" s="1">
        <v>1</v>
      </c>
      <c r="E3322" s="2">
        <v>7</v>
      </c>
      <c r="F3322" t="s">
        <v>11</v>
      </c>
      <c r="G3322" s="3">
        <v>1</v>
      </c>
      <c r="H3322" s="1">
        <v>61608.44</v>
      </c>
      <c r="I3322" s="1">
        <v>0</v>
      </c>
      <c r="J3322" s="3" t="str">
        <f t="shared" si="102"/>
        <v>Между 50 000 и 100 000</v>
      </c>
      <c r="K3322" t="str">
        <f t="shared" si="103"/>
        <v>0</v>
      </c>
    </row>
    <row r="3323" spans="1:11" x14ac:dyDescent="0.25">
      <c r="A3323" s="4">
        <v>45017</v>
      </c>
      <c r="B3323" t="s">
        <v>15</v>
      </c>
      <c r="C3323" t="s">
        <v>13</v>
      </c>
      <c r="D3323" s="1">
        <v>2</v>
      </c>
      <c r="E3323" s="2">
        <v>7</v>
      </c>
      <c r="F3323" t="s">
        <v>11</v>
      </c>
      <c r="G3323" s="3">
        <v>1</v>
      </c>
      <c r="H3323" s="1">
        <v>46637.62</v>
      </c>
      <c r="I3323" s="1">
        <v>0</v>
      </c>
      <c r="J3323" s="3" t="str">
        <f t="shared" si="102"/>
        <v>Между 10 000 и 50 000</v>
      </c>
      <c r="K3323" t="str">
        <f t="shared" si="103"/>
        <v>0</v>
      </c>
    </row>
    <row r="3324" spans="1:11" x14ac:dyDescent="0.25">
      <c r="A3324" s="4">
        <v>45017</v>
      </c>
      <c r="B3324" t="s">
        <v>15</v>
      </c>
      <c r="C3324" t="s">
        <v>13</v>
      </c>
      <c r="D3324" s="1">
        <v>4</v>
      </c>
      <c r="E3324" s="2">
        <v>7</v>
      </c>
      <c r="F3324" t="s">
        <v>11</v>
      </c>
      <c r="G3324" s="3">
        <v>4</v>
      </c>
      <c r="H3324" s="1">
        <v>105775.64</v>
      </c>
      <c r="I3324" s="1">
        <v>0</v>
      </c>
      <c r="J3324" s="3" t="str">
        <f t="shared" si="102"/>
        <v>Между 100 000 и 500 000</v>
      </c>
      <c r="K3324" t="str">
        <f t="shared" si="103"/>
        <v>0</v>
      </c>
    </row>
    <row r="3325" spans="1:11" x14ac:dyDescent="0.25">
      <c r="A3325" s="4">
        <v>45047</v>
      </c>
      <c r="B3325" t="s">
        <v>15</v>
      </c>
      <c r="C3325" t="s">
        <v>10</v>
      </c>
      <c r="D3325" s="1">
        <v>3</v>
      </c>
      <c r="E3325" s="2">
        <v>7</v>
      </c>
      <c r="F3325" t="s">
        <v>12</v>
      </c>
      <c r="G3325" s="3">
        <v>107</v>
      </c>
      <c r="H3325" s="1">
        <v>21267446.899999999</v>
      </c>
      <c r="I3325" s="1">
        <v>0</v>
      </c>
      <c r="J3325" s="3" t="str">
        <f t="shared" si="102"/>
        <v>&gt;500 000</v>
      </c>
      <c r="K3325" t="str">
        <f t="shared" si="103"/>
        <v>0</v>
      </c>
    </row>
    <row r="3326" spans="1:11" x14ac:dyDescent="0.25">
      <c r="A3326" s="4">
        <v>45047</v>
      </c>
      <c r="B3326" t="s">
        <v>15</v>
      </c>
      <c r="C3326" t="s">
        <v>13</v>
      </c>
      <c r="D3326" s="1">
        <v>1</v>
      </c>
      <c r="E3326" s="2">
        <v>7</v>
      </c>
      <c r="F3326" t="s">
        <v>12</v>
      </c>
      <c r="G3326" s="3">
        <v>8</v>
      </c>
      <c r="H3326" s="1">
        <v>1884531.25</v>
      </c>
      <c r="I3326" s="1">
        <v>0</v>
      </c>
      <c r="J3326" s="3" t="str">
        <f t="shared" si="102"/>
        <v>&gt;500 000</v>
      </c>
      <c r="K3326" t="str">
        <f t="shared" si="103"/>
        <v>0</v>
      </c>
    </row>
    <row r="3327" spans="1:11" x14ac:dyDescent="0.25">
      <c r="A3327" s="4">
        <v>45047</v>
      </c>
      <c r="B3327" t="s">
        <v>15</v>
      </c>
      <c r="C3327" t="s">
        <v>13</v>
      </c>
      <c r="D3327" s="1">
        <v>2</v>
      </c>
      <c r="E3327" s="2">
        <v>7</v>
      </c>
      <c r="F3327" t="s">
        <v>11</v>
      </c>
      <c r="G3327" s="3">
        <v>1</v>
      </c>
      <c r="H3327" s="1">
        <v>63054.58</v>
      </c>
      <c r="I3327" s="1">
        <v>0</v>
      </c>
      <c r="J3327" s="3" t="str">
        <f t="shared" si="102"/>
        <v>Между 50 000 и 100 000</v>
      </c>
      <c r="K3327" t="str">
        <f t="shared" si="103"/>
        <v>0</v>
      </c>
    </row>
    <row r="3328" spans="1:11" x14ac:dyDescent="0.25">
      <c r="A3328" s="4">
        <v>45047</v>
      </c>
      <c r="B3328" t="s">
        <v>15</v>
      </c>
      <c r="C3328" t="s">
        <v>13</v>
      </c>
      <c r="D3328" s="1">
        <v>3</v>
      </c>
      <c r="E3328" s="2">
        <v>7</v>
      </c>
      <c r="F3328" t="s">
        <v>11</v>
      </c>
      <c r="G3328" s="3">
        <v>1</v>
      </c>
      <c r="H3328" s="1">
        <v>48118.720000000001</v>
      </c>
      <c r="I3328" s="1">
        <v>0</v>
      </c>
      <c r="J3328" s="3" t="str">
        <f t="shared" si="102"/>
        <v>Между 10 000 и 50 000</v>
      </c>
      <c r="K3328" t="str">
        <f t="shared" si="103"/>
        <v>0</v>
      </c>
    </row>
    <row r="3329" spans="1:11" x14ac:dyDescent="0.25">
      <c r="A3329" s="4">
        <v>45078</v>
      </c>
      <c r="B3329" t="s">
        <v>15</v>
      </c>
      <c r="C3329" t="s">
        <v>13</v>
      </c>
      <c r="D3329" s="1">
        <v>2</v>
      </c>
      <c r="E3329" s="2">
        <v>7</v>
      </c>
      <c r="F3329" t="s">
        <v>12</v>
      </c>
      <c r="G3329" s="3">
        <v>5</v>
      </c>
      <c r="H3329" s="1">
        <v>864662.62</v>
      </c>
      <c r="I3329" s="1">
        <v>0</v>
      </c>
      <c r="J3329" s="3" t="str">
        <f t="shared" si="102"/>
        <v>&gt;500 000</v>
      </c>
      <c r="K3329" t="str">
        <f t="shared" si="103"/>
        <v>0</v>
      </c>
    </row>
    <row r="3330" spans="1:11" x14ac:dyDescent="0.25">
      <c r="A3330" s="4">
        <v>45078</v>
      </c>
      <c r="B3330" t="s">
        <v>15</v>
      </c>
      <c r="C3330" t="s">
        <v>13</v>
      </c>
      <c r="D3330" s="1">
        <v>2</v>
      </c>
      <c r="E3330" s="2">
        <v>7</v>
      </c>
      <c r="F3330" t="s">
        <v>11</v>
      </c>
      <c r="G3330" s="3">
        <v>13</v>
      </c>
      <c r="H3330" s="1">
        <v>1104473.1599999999</v>
      </c>
      <c r="I3330" s="1">
        <v>0</v>
      </c>
      <c r="J3330" s="3" t="str">
        <f t="shared" si="102"/>
        <v>&gt;500 000</v>
      </c>
      <c r="K3330" t="str">
        <f t="shared" si="103"/>
        <v>0</v>
      </c>
    </row>
    <row r="3331" spans="1:11" x14ac:dyDescent="0.25">
      <c r="A3331" s="4">
        <v>45078</v>
      </c>
      <c r="B3331" t="s">
        <v>15</v>
      </c>
      <c r="C3331" t="s">
        <v>13</v>
      </c>
      <c r="D3331" s="1">
        <v>3</v>
      </c>
      <c r="E3331" s="2">
        <v>7</v>
      </c>
      <c r="F3331" t="s">
        <v>11</v>
      </c>
      <c r="G3331" s="3">
        <v>1</v>
      </c>
      <c r="H3331" s="1">
        <v>64458.71</v>
      </c>
      <c r="I3331" s="1">
        <v>0</v>
      </c>
      <c r="J3331" s="3" t="str">
        <f t="shared" si="102"/>
        <v>Между 50 000 и 100 000</v>
      </c>
      <c r="K3331" t="str">
        <f t="shared" si="103"/>
        <v>0</v>
      </c>
    </row>
    <row r="3332" spans="1:11" x14ac:dyDescent="0.25">
      <c r="A3332" s="4">
        <v>45078</v>
      </c>
      <c r="B3332" t="s">
        <v>15</v>
      </c>
      <c r="C3332" t="s">
        <v>13</v>
      </c>
      <c r="D3332" s="1">
        <v>4</v>
      </c>
      <c r="E3332" s="2">
        <v>7</v>
      </c>
      <c r="F3332" t="s">
        <v>11</v>
      </c>
      <c r="G3332" s="3">
        <v>1</v>
      </c>
      <c r="H3332" s="1">
        <v>49475.63</v>
      </c>
      <c r="I3332" s="1">
        <v>0</v>
      </c>
      <c r="J3332" s="3" t="str">
        <f t="shared" ref="J3332:J3395" si="104">IF(H3332&lt;1000,"&lt;1000",IF(AND(H3332&gt;1000,H3332&lt;10000),"Между 1000 и 10 000",IF(AND(H3332&gt;10000,H3332&lt;50000),"Между 10 000 и 50 000",IF(AND(H3332&gt;50000,H3332&lt;100000),"Между 50 000 и 100 000",IF(AND(H3332&gt;100000,H3332&lt;500000),"Между 100 000 и 500 000","&gt;500 000")))))</f>
        <v>Между 10 000 и 50 000</v>
      </c>
      <c r="K3332" t="str">
        <f t="shared" ref="K3332:K3395" si="105">IF(I3332=0,"0",IF(I3332&lt;1000,"&lt;1000",IF(AND(I3332&gt;1000,I3332&lt;10000),"Между 1000 и 10 000",IF(AND(I3332&gt;10000,I3332&lt;50000),"Между 10 000 и 50 000",IF(AND(I3332&gt;50000,I3332&lt;100000),"Между 50 000 и 100 000",IF(AND(I3332&gt;100000,I3332&lt;500000),"Между 100 000 и 500 000",IF(AND(I3332&gt;500000,I3332&lt;1000000),"Между 500 000 и 1 000 000","&gt;1 000 000")))))))</f>
        <v>0</v>
      </c>
    </row>
    <row r="3333" spans="1:11" x14ac:dyDescent="0.25">
      <c r="A3333" s="4">
        <v>44562</v>
      </c>
      <c r="B3333" t="s">
        <v>15</v>
      </c>
      <c r="C3333" t="s">
        <v>13</v>
      </c>
      <c r="D3333" s="1">
        <v>1</v>
      </c>
      <c r="E3333" s="2">
        <v>8</v>
      </c>
      <c r="F3333" t="s">
        <v>12</v>
      </c>
      <c r="G3333" s="3">
        <v>35</v>
      </c>
      <c r="H3333" s="1">
        <v>12056316.59</v>
      </c>
      <c r="I3333" s="1">
        <v>0</v>
      </c>
      <c r="J3333" s="3" t="str">
        <f t="shared" si="104"/>
        <v>&gt;500 000</v>
      </c>
      <c r="K3333" t="str">
        <f t="shared" si="105"/>
        <v>0</v>
      </c>
    </row>
    <row r="3334" spans="1:11" x14ac:dyDescent="0.25">
      <c r="A3334" s="4">
        <v>44562</v>
      </c>
      <c r="B3334" t="s">
        <v>15</v>
      </c>
      <c r="C3334" t="s">
        <v>10</v>
      </c>
      <c r="D3334" s="1">
        <v>1</v>
      </c>
      <c r="E3334" s="2">
        <v>8</v>
      </c>
      <c r="F3334" t="s">
        <v>11</v>
      </c>
      <c r="G3334" s="3">
        <v>11</v>
      </c>
      <c r="H3334" s="1">
        <v>868754.04</v>
      </c>
      <c r="I3334" s="1">
        <v>0</v>
      </c>
      <c r="J3334" s="3" t="str">
        <f t="shared" si="104"/>
        <v>&gt;500 000</v>
      </c>
      <c r="K3334" t="str">
        <f t="shared" si="105"/>
        <v>0</v>
      </c>
    </row>
    <row r="3335" spans="1:11" x14ac:dyDescent="0.25">
      <c r="A3335" s="4">
        <v>44562</v>
      </c>
      <c r="B3335" t="s">
        <v>15</v>
      </c>
      <c r="C3335" t="s">
        <v>13</v>
      </c>
      <c r="D3335" s="1">
        <v>2</v>
      </c>
      <c r="E3335" s="2">
        <v>8</v>
      </c>
      <c r="F3335" t="s">
        <v>12</v>
      </c>
      <c r="G3335" s="3">
        <v>117</v>
      </c>
      <c r="H3335" s="1">
        <v>51256328.649999999</v>
      </c>
      <c r="I3335" s="1">
        <v>0</v>
      </c>
      <c r="J3335" s="3" t="str">
        <f t="shared" si="104"/>
        <v>&gt;500 000</v>
      </c>
      <c r="K3335" t="str">
        <f t="shared" si="105"/>
        <v>0</v>
      </c>
    </row>
    <row r="3336" spans="1:11" x14ac:dyDescent="0.25">
      <c r="A3336" s="4">
        <v>44593</v>
      </c>
      <c r="B3336" t="s">
        <v>15</v>
      </c>
      <c r="C3336" t="s">
        <v>13</v>
      </c>
      <c r="D3336" s="1">
        <v>2</v>
      </c>
      <c r="E3336" s="2">
        <v>8</v>
      </c>
      <c r="F3336" t="s">
        <v>12</v>
      </c>
      <c r="G3336" s="3">
        <v>28</v>
      </c>
      <c r="H3336" s="1">
        <v>9683353.0899999999</v>
      </c>
      <c r="I3336" s="1">
        <v>0</v>
      </c>
      <c r="J3336" s="3" t="str">
        <f t="shared" si="104"/>
        <v>&gt;500 000</v>
      </c>
      <c r="K3336" t="str">
        <f t="shared" si="105"/>
        <v>0</v>
      </c>
    </row>
    <row r="3337" spans="1:11" x14ac:dyDescent="0.25">
      <c r="A3337" s="4">
        <v>44593</v>
      </c>
      <c r="B3337" t="s">
        <v>15</v>
      </c>
      <c r="C3337" t="s">
        <v>13</v>
      </c>
      <c r="D3337" s="1">
        <v>4</v>
      </c>
      <c r="E3337" s="2">
        <v>8</v>
      </c>
      <c r="F3337" t="s">
        <v>12</v>
      </c>
      <c r="G3337" s="3">
        <v>15</v>
      </c>
      <c r="H3337" s="1">
        <v>7212142.8099999996</v>
      </c>
      <c r="I3337" s="1">
        <v>0</v>
      </c>
      <c r="J3337" s="3" t="str">
        <f t="shared" si="104"/>
        <v>&gt;500 000</v>
      </c>
      <c r="K3337" t="str">
        <f t="shared" si="105"/>
        <v>0</v>
      </c>
    </row>
    <row r="3338" spans="1:11" x14ac:dyDescent="0.25">
      <c r="A3338" s="4">
        <v>44593</v>
      </c>
      <c r="B3338" t="s">
        <v>15</v>
      </c>
      <c r="C3338" t="s">
        <v>13</v>
      </c>
      <c r="D3338" s="1">
        <v>4</v>
      </c>
      <c r="E3338" s="2">
        <v>8</v>
      </c>
      <c r="F3338" t="s">
        <v>11</v>
      </c>
      <c r="G3338" s="3">
        <v>167</v>
      </c>
      <c r="H3338" s="1">
        <v>17782483.129999999</v>
      </c>
      <c r="I3338" s="1">
        <v>0</v>
      </c>
      <c r="J3338" s="3" t="str">
        <f t="shared" si="104"/>
        <v>&gt;500 000</v>
      </c>
      <c r="K3338" t="str">
        <f t="shared" si="105"/>
        <v>0</v>
      </c>
    </row>
    <row r="3339" spans="1:11" x14ac:dyDescent="0.25">
      <c r="A3339" s="4">
        <v>44621</v>
      </c>
      <c r="B3339" t="s">
        <v>15</v>
      </c>
      <c r="C3339" t="s">
        <v>10</v>
      </c>
      <c r="D3339" s="1">
        <v>1</v>
      </c>
      <c r="E3339" s="2">
        <v>8</v>
      </c>
      <c r="F3339" t="s">
        <v>12</v>
      </c>
      <c r="G3339" s="3">
        <v>1</v>
      </c>
      <c r="H3339" s="1">
        <v>8870.18</v>
      </c>
      <c r="I3339" s="1">
        <v>0</v>
      </c>
      <c r="J3339" s="3" t="str">
        <f t="shared" si="104"/>
        <v>Между 1000 и 10 000</v>
      </c>
      <c r="K3339" t="str">
        <f t="shared" si="105"/>
        <v>0</v>
      </c>
    </row>
    <row r="3340" spans="1:11" x14ac:dyDescent="0.25">
      <c r="A3340" s="4">
        <v>44621</v>
      </c>
      <c r="B3340" t="s">
        <v>15</v>
      </c>
      <c r="C3340" t="s">
        <v>13</v>
      </c>
      <c r="D3340" s="1">
        <v>1</v>
      </c>
      <c r="E3340" s="2">
        <v>8</v>
      </c>
      <c r="F3340" t="s">
        <v>12</v>
      </c>
      <c r="G3340" s="3">
        <v>34</v>
      </c>
      <c r="H3340" s="1">
        <v>7703718.1600000001</v>
      </c>
      <c r="I3340" s="1">
        <v>0</v>
      </c>
      <c r="J3340" s="3" t="str">
        <f t="shared" si="104"/>
        <v>&gt;500 000</v>
      </c>
      <c r="K3340" t="str">
        <f t="shared" si="105"/>
        <v>0</v>
      </c>
    </row>
    <row r="3341" spans="1:11" x14ac:dyDescent="0.25">
      <c r="A3341" s="4">
        <v>44652</v>
      </c>
      <c r="B3341" t="s">
        <v>15</v>
      </c>
      <c r="C3341" t="s">
        <v>10</v>
      </c>
      <c r="D3341" s="1">
        <v>2</v>
      </c>
      <c r="E3341" s="2">
        <v>8</v>
      </c>
      <c r="F3341" t="s">
        <v>12</v>
      </c>
      <c r="G3341" s="3">
        <v>1</v>
      </c>
      <c r="H3341" s="1">
        <v>9096.7199999999993</v>
      </c>
      <c r="I3341" s="1">
        <v>0</v>
      </c>
      <c r="J3341" s="3" t="str">
        <f t="shared" si="104"/>
        <v>Между 1000 и 10 000</v>
      </c>
      <c r="K3341" t="str">
        <f t="shared" si="105"/>
        <v>0</v>
      </c>
    </row>
    <row r="3342" spans="1:11" x14ac:dyDescent="0.25">
      <c r="A3342" s="4">
        <v>44652</v>
      </c>
      <c r="B3342" t="s">
        <v>15</v>
      </c>
      <c r="C3342" t="s">
        <v>10</v>
      </c>
      <c r="D3342" s="1">
        <v>2</v>
      </c>
      <c r="E3342" s="2">
        <v>8</v>
      </c>
      <c r="F3342" t="s">
        <v>11</v>
      </c>
      <c r="G3342" s="3">
        <v>6</v>
      </c>
      <c r="H3342" s="1">
        <v>197592.1</v>
      </c>
      <c r="I3342" s="1">
        <v>0</v>
      </c>
      <c r="J3342" s="3" t="str">
        <f t="shared" si="104"/>
        <v>Между 100 000 и 500 000</v>
      </c>
      <c r="K3342" t="str">
        <f t="shared" si="105"/>
        <v>0</v>
      </c>
    </row>
    <row r="3343" spans="1:11" x14ac:dyDescent="0.25">
      <c r="A3343" s="4">
        <v>44652</v>
      </c>
      <c r="B3343" t="s">
        <v>15</v>
      </c>
      <c r="C3343" t="s">
        <v>13</v>
      </c>
      <c r="D3343" s="1">
        <v>1</v>
      </c>
      <c r="E3343" s="2">
        <v>8</v>
      </c>
      <c r="F3343" t="s">
        <v>12</v>
      </c>
      <c r="G3343" s="3">
        <v>26</v>
      </c>
      <c r="H3343" s="1">
        <v>10976929.789999999</v>
      </c>
      <c r="I3343" s="1">
        <v>0</v>
      </c>
      <c r="J3343" s="3" t="str">
        <f t="shared" si="104"/>
        <v>&gt;500 000</v>
      </c>
      <c r="K3343" t="str">
        <f t="shared" si="105"/>
        <v>0</v>
      </c>
    </row>
    <row r="3344" spans="1:11" x14ac:dyDescent="0.25">
      <c r="A3344" s="4">
        <v>44652</v>
      </c>
      <c r="B3344" t="s">
        <v>15</v>
      </c>
      <c r="C3344" t="s">
        <v>13</v>
      </c>
      <c r="D3344" s="1">
        <v>4</v>
      </c>
      <c r="E3344" s="2">
        <v>8</v>
      </c>
      <c r="F3344" t="s">
        <v>12</v>
      </c>
      <c r="G3344" s="3">
        <v>22</v>
      </c>
      <c r="H3344" s="1">
        <v>7543044.4000000004</v>
      </c>
      <c r="I3344" s="1">
        <v>0</v>
      </c>
      <c r="J3344" s="3" t="str">
        <f t="shared" si="104"/>
        <v>&gt;500 000</v>
      </c>
      <c r="K3344" t="str">
        <f t="shared" si="105"/>
        <v>0</v>
      </c>
    </row>
    <row r="3345" spans="1:11" x14ac:dyDescent="0.25">
      <c r="A3345" s="4">
        <v>44682</v>
      </c>
      <c r="B3345" t="s">
        <v>15</v>
      </c>
      <c r="C3345" t="s">
        <v>10</v>
      </c>
      <c r="D3345" s="1">
        <v>3</v>
      </c>
      <c r="E3345" s="2">
        <v>8</v>
      </c>
      <c r="F3345" t="s">
        <v>12</v>
      </c>
      <c r="G3345" s="3">
        <v>1</v>
      </c>
      <c r="H3345" s="1">
        <v>9344.7900000000009</v>
      </c>
      <c r="I3345" s="1">
        <v>0</v>
      </c>
      <c r="J3345" s="3" t="str">
        <f t="shared" si="104"/>
        <v>Между 1000 и 10 000</v>
      </c>
      <c r="K3345" t="str">
        <f t="shared" si="105"/>
        <v>0</v>
      </c>
    </row>
    <row r="3346" spans="1:11" x14ac:dyDescent="0.25">
      <c r="A3346" s="4">
        <v>44682</v>
      </c>
      <c r="B3346" t="s">
        <v>15</v>
      </c>
      <c r="C3346" t="s">
        <v>10</v>
      </c>
      <c r="D3346" s="1">
        <v>3</v>
      </c>
      <c r="E3346" s="2">
        <v>8</v>
      </c>
      <c r="F3346" t="s">
        <v>11</v>
      </c>
      <c r="G3346" s="3">
        <v>6</v>
      </c>
      <c r="H3346" s="1">
        <v>202474.75</v>
      </c>
      <c r="I3346" s="1">
        <v>0</v>
      </c>
      <c r="J3346" s="3" t="str">
        <f t="shared" si="104"/>
        <v>Между 100 000 и 500 000</v>
      </c>
      <c r="K3346" t="str">
        <f t="shared" si="105"/>
        <v>0</v>
      </c>
    </row>
    <row r="3347" spans="1:11" x14ac:dyDescent="0.25">
      <c r="A3347" s="4">
        <v>44682</v>
      </c>
      <c r="B3347" t="s">
        <v>15</v>
      </c>
      <c r="C3347" t="s">
        <v>13</v>
      </c>
      <c r="D3347" s="1">
        <v>1</v>
      </c>
      <c r="E3347" s="2">
        <v>8</v>
      </c>
      <c r="F3347" t="s">
        <v>12</v>
      </c>
      <c r="G3347" s="3">
        <v>6</v>
      </c>
      <c r="H3347" s="1">
        <v>1436448.19</v>
      </c>
      <c r="I3347" s="1">
        <v>0</v>
      </c>
      <c r="J3347" s="3" t="str">
        <f t="shared" si="104"/>
        <v>&gt;500 000</v>
      </c>
      <c r="K3347" t="str">
        <f t="shared" si="105"/>
        <v>0</v>
      </c>
    </row>
    <row r="3348" spans="1:11" x14ac:dyDescent="0.25">
      <c r="A3348" s="4">
        <v>44682</v>
      </c>
      <c r="B3348" t="s">
        <v>15</v>
      </c>
      <c r="C3348" t="s">
        <v>13</v>
      </c>
      <c r="D3348" s="1">
        <v>2</v>
      </c>
      <c r="E3348" s="2">
        <v>8</v>
      </c>
      <c r="F3348" t="s">
        <v>12</v>
      </c>
      <c r="G3348" s="3">
        <v>23</v>
      </c>
      <c r="H3348" s="1">
        <v>9660620.4700000007</v>
      </c>
      <c r="I3348" s="1">
        <v>0</v>
      </c>
      <c r="J3348" s="3" t="str">
        <f t="shared" si="104"/>
        <v>&gt;500 000</v>
      </c>
      <c r="K3348" t="str">
        <f t="shared" si="105"/>
        <v>0</v>
      </c>
    </row>
    <row r="3349" spans="1:11" x14ac:dyDescent="0.25">
      <c r="A3349" s="4">
        <v>44682</v>
      </c>
      <c r="B3349" t="s">
        <v>15</v>
      </c>
      <c r="C3349" t="s">
        <v>13</v>
      </c>
      <c r="D3349" s="1">
        <v>4</v>
      </c>
      <c r="E3349" s="2">
        <v>8</v>
      </c>
      <c r="F3349" t="s">
        <v>12</v>
      </c>
      <c r="G3349" s="3">
        <v>37</v>
      </c>
      <c r="H3349" s="1">
        <v>9336433.5999999996</v>
      </c>
      <c r="I3349" s="1">
        <v>0</v>
      </c>
      <c r="J3349" s="3" t="str">
        <f t="shared" si="104"/>
        <v>&gt;500 000</v>
      </c>
      <c r="K3349" t="str">
        <f t="shared" si="105"/>
        <v>0</v>
      </c>
    </row>
    <row r="3350" spans="1:11" x14ac:dyDescent="0.25">
      <c r="A3350" s="4">
        <v>44713</v>
      </c>
      <c r="B3350" t="s">
        <v>15</v>
      </c>
      <c r="C3350" t="s">
        <v>13</v>
      </c>
      <c r="D3350" s="1">
        <v>2</v>
      </c>
      <c r="E3350" s="2">
        <v>8</v>
      </c>
      <c r="F3350" t="s">
        <v>12</v>
      </c>
      <c r="G3350" s="3">
        <v>5</v>
      </c>
      <c r="H3350" s="1">
        <v>1000591.16</v>
      </c>
      <c r="I3350" s="1">
        <v>0</v>
      </c>
      <c r="J3350" s="3" t="str">
        <f t="shared" si="104"/>
        <v>&gt;500 000</v>
      </c>
      <c r="K3350" t="str">
        <f t="shared" si="105"/>
        <v>0</v>
      </c>
    </row>
    <row r="3351" spans="1:11" x14ac:dyDescent="0.25">
      <c r="A3351" s="4">
        <v>44713</v>
      </c>
      <c r="B3351" t="s">
        <v>15</v>
      </c>
      <c r="C3351" t="s">
        <v>13</v>
      </c>
      <c r="D3351" s="1">
        <v>3</v>
      </c>
      <c r="E3351" s="2">
        <v>8</v>
      </c>
      <c r="F3351" t="s">
        <v>12</v>
      </c>
      <c r="G3351" s="3">
        <v>19</v>
      </c>
      <c r="H3351" s="1">
        <v>7614328.46</v>
      </c>
      <c r="I3351" s="1">
        <v>0</v>
      </c>
      <c r="J3351" s="3" t="str">
        <f t="shared" si="104"/>
        <v>&gt;500 000</v>
      </c>
      <c r="K3351" t="str">
        <f t="shared" si="105"/>
        <v>0</v>
      </c>
    </row>
    <row r="3352" spans="1:11" x14ac:dyDescent="0.25">
      <c r="A3352" s="4">
        <v>44713</v>
      </c>
      <c r="B3352" t="s">
        <v>15</v>
      </c>
      <c r="C3352" t="s">
        <v>13</v>
      </c>
      <c r="D3352" s="1">
        <v>4</v>
      </c>
      <c r="E3352" s="2">
        <v>8</v>
      </c>
      <c r="F3352" t="s">
        <v>12</v>
      </c>
      <c r="G3352" s="3">
        <v>29</v>
      </c>
      <c r="H3352" s="1">
        <v>7276249.7199999997</v>
      </c>
      <c r="I3352" s="1">
        <v>0</v>
      </c>
      <c r="J3352" s="3" t="str">
        <f t="shared" si="104"/>
        <v>&gt;500 000</v>
      </c>
      <c r="K3352" t="str">
        <f t="shared" si="105"/>
        <v>0</v>
      </c>
    </row>
    <row r="3353" spans="1:11" x14ac:dyDescent="0.25">
      <c r="A3353" s="4">
        <v>44743</v>
      </c>
      <c r="B3353" t="s">
        <v>15</v>
      </c>
      <c r="C3353" t="s">
        <v>13</v>
      </c>
      <c r="D3353" s="1">
        <v>3</v>
      </c>
      <c r="E3353" s="2">
        <v>8</v>
      </c>
      <c r="F3353" t="s">
        <v>12</v>
      </c>
      <c r="G3353" s="3">
        <v>5</v>
      </c>
      <c r="H3353" s="1">
        <v>1019868.75</v>
      </c>
      <c r="I3353" s="1">
        <v>0</v>
      </c>
      <c r="J3353" s="3" t="str">
        <f t="shared" si="104"/>
        <v>&gt;500 000</v>
      </c>
      <c r="K3353" t="str">
        <f t="shared" si="105"/>
        <v>0</v>
      </c>
    </row>
    <row r="3354" spans="1:11" x14ac:dyDescent="0.25">
      <c r="A3354" s="4">
        <v>44743</v>
      </c>
      <c r="B3354" t="s">
        <v>15</v>
      </c>
      <c r="C3354" t="s">
        <v>13</v>
      </c>
      <c r="D3354" s="1">
        <v>4</v>
      </c>
      <c r="E3354" s="2">
        <v>8</v>
      </c>
      <c r="F3354" t="s">
        <v>12</v>
      </c>
      <c r="G3354" s="3">
        <v>15</v>
      </c>
      <c r="H3354" s="1">
        <v>6247106.3700000001</v>
      </c>
      <c r="I3354" s="1">
        <v>0</v>
      </c>
      <c r="J3354" s="3" t="str">
        <f t="shared" si="104"/>
        <v>&gt;500 000</v>
      </c>
      <c r="K3354" t="str">
        <f t="shared" si="105"/>
        <v>0</v>
      </c>
    </row>
    <row r="3355" spans="1:11" x14ac:dyDescent="0.25">
      <c r="A3355" s="4">
        <v>44774</v>
      </c>
      <c r="B3355" t="s">
        <v>15</v>
      </c>
      <c r="C3355" t="s">
        <v>13</v>
      </c>
      <c r="D3355" s="1">
        <v>1</v>
      </c>
      <c r="E3355" s="2">
        <v>8</v>
      </c>
      <c r="F3355" t="s">
        <v>12</v>
      </c>
      <c r="G3355" s="3">
        <v>32</v>
      </c>
      <c r="H3355" s="1">
        <v>9934315.5</v>
      </c>
      <c r="I3355" s="1">
        <v>0</v>
      </c>
      <c r="J3355" s="3" t="str">
        <f t="shared" si="104"/>
        <v>&gt;500 000</v>
      </c>
      <c r="K3355" t="str">
        <f t="shared" si="105"/>
        <v>0</v>
      </c>
    </row>
    <row r="3356" spans="1:11" x14ac:dyDescent="0.25">
      <c r="A3356" s="4">
        <v>44774</v>
      </c>
      <c r="B3356" t="s">
        <v>15</v>
      </c>
      <c r="C3356" t="s">
        <v>13</v>
      </c>
      <c r="D3356" s="1">
        <v>2</v>
      </c>
      <c r="E3356" s="2">
        <v>8</v>
      </c>
      <c r="F3356" t="s">
        <v>12</v>
      </c>
      <c r="G3356" s="3">
        <v>35</v>
      </c>
      <c r="H3356" s="1">
        <v>11942118.76</v>
      </c>
      <c r="I3356" s="1">
        <v>0</v>
      </c>
      <c r="J3356" s="3" t="str">
        <f t="shared" si="104"/>
        <v>&gt;500 000</v>
      </c>
      <c r="K3356" t="str">
        <f t="shared" si="105"/>
        <v>0</v>
      </c>
    </row>
    <row r="3357" spans="1:11" x14ac:dyDescent="0.25">
      <c r="A3357" s="4">
        <v>44774</v>
      </c>
      <c r="B3357" t="s">
        <v>15</v>
      </c>
      <c r="C3357" t="s">
        <v>13</v>
      </c>
      <c r="D3357" s="1">
        <v>3</v>
      </c>
      <c r="E3357" s="2">
        <v>8</v>
      </c>
      <c r="F3357" t="s">
        <v>12</v>
      </c>
      <c r="G3357" s="3">
        <v>27</v>
      </c>
      <c r="H3357" s="1">
        <v>7695376.0700000003</v>
      </c>
      <c r="I3357" s="1">
        <v>0</v>
      </c>
      <c r="J3357" s="3" t="str">
        <f t="shared" si="104"/>
        <v>&gt;500 000</v>
      </c>
      <c r="K3357" t="str">
        <f t="shared" si="105"/>
        <v>0</v>
      </c>
    </row>
    <row r="3358" spans="1:11" x14ac:dyDescent="0.25">
      <c r="A3358" s="4">
        <v>44774</v>
      </c>
      <c r="B3358" t="s">
        <v>15</v>
      </c>
      <c r="C3358" t="s">
        <v>13</v>
      </c>
      <c r="D3358" s="1">
        <v>4</v>
      </c>
      <c r="E3358" s="2">
        <v>8</v>
      </c>
      <c r="F3358" t="s">
        <v>12</v>
      </c>
      <c r="G3358" s="3">
        <v>2</v>
      </c>
      <c r="H3358" s="1">
        <v>743840.61</v>
      </c>
      <c r="I3358" s="1">
        <v>0</v>
      </c>
      <c r="J3358" s="3" t="str">
        <f t="shared" si="104"/>
        <v>&gt;500 000</v>
      </c>
      <c r="K3358" t="str">
        <f t="shared" si="105"/>
        <v>0</v>
      </c>
    </row>
    <row r="3359" spans="1:11" x14ac:dyDescent="0.25">
      <c r="A3359" s="4">
        <v>44805</v>
      </c>
      <c r="B3359" t="s">
        <v>15</v>
      </c>
      <c r="C3359" t="s">
        <v>10</v>
      </c>
      <c r="D3359" s="1">
        <v>1</v>
      </c>
      <c r="E3359" s="2">
        <v>8</v>
      </c>
      <c r="F3359" t="s">
        <v>12</v>
      </c>
      <c r="G3359" s="3">
        <v>14</v>
      </c>
      <c r="H3359" s="1">
        <v>2670799</v>
      </c>
      <c r="I3359" s="1">
        <v>0</v>
      </c>
      <c r="J3359" s="3" t="str">
        <f t="shared" si="104"/>
        <v>&gt;500 000</v>
      </c>
      <c r="K3359" t="str">
        <f t="shared" si="105"/>
        <v>0</v>
      </c>
    </row>
    <row r="3360" spans="1:11" x14ac:dyDescent="0.25">
      <c r="A3360" s="4">
        <v>44805</v>
      </c>
      <c r="B3360" t="s">
        <v>15</v>
      </c>
      <c r="C3360" t="s">
        <v>10</v>
      </c>
      <c r="D3360" s="1">
        <v>1</v>
      </c>
      <c r="E3360" s="2">
        <v>8</v>
      </c>
      <c r="F3360" t="s">
        <v>11</v>
      </c>
      <c r="G3360" s="3">
        <v>1</v>
      </c>
      <c r="H3360" s="1">
        <v>9218.8700000000008</v>
      </c>
      <c r="I3360" s="1">
        <v>0</v>
      </c>
      <c r="J3360" s="3" t="str">
        <f t="shared" si="104"/>
        <v>Между 1000 и 10 000</v>
      </c>
      <c r="K3360" t="str">
        <f t="shared" si="105"/>
        <v>0</v>
      </c>
    </row>
    <row r="3361" spans="1:11" x14ac:dyDescent="0.25">
      <c r="A3361" s="4">
        <v>44805</v>
      </c>
      <c r="B3361" t="s">
        <v>15</v>
      </c>
      <c r="C3361" t="s">
        <v>13</v>
      </c>
      <c r="D3361" s="1">
        <v>2</v>
      </c>
      <c r="E3361" s="2">
        <v>8</v>
      </c>
      <c r="F3361" t="s">
        <v>12</v>
      </c>
      <c r="G3361" s="3">
        <v>26</v>
      </c>
      <c r="H3361" s="1">
        <v>8318035.9100000001</v>
      </c>
      <c r="I3361" s="1">
        <v>0</v>
      </c>
      <c r="J3361" s="3" t="str">
        <f t="shared" si="104"/>
        <v>&gt;500 000</v>
      </c>
      <c r="K3361" t="str">
        <f t="shared" si="105"/>
        <v>0</v>
      </c>
    </row>
    <row r="3362" spans="1:11" x14ac:dyDescent="0.25">
      <c r="A3362" s="4">
        <v>44805</v>
      </c>
      <c r="B3362" t="s">
        <v>15</v>
      </c>
      <c r="C3362" t="s">
        <v>13</v>
      </c>
      <c r="D3362" s="1">
        <v>3</v>
      </c>
      <c r="E3362" s="2">
        <v>8</v>
      </c>
      <c r="F3362" t="s">
        <v>12</v>
      </c>
      <c r="G3362" s="3">
        <v>27</v>
      </c>
      <c r="H3362" s="1">
        <v>9050137.8100000005</v>
      </c>
      <c r="I3362" s="1">
        <v>0</v>
      </c>
      <c r="J3362" s="3" t="str">
        <f t="shared" si="104"/>
        <v>&gt;500 000</v>
      </c>
      <c r="K3362" t="str">
        <f t="shared" si="105"/>
        <v>0</v>
      </c>
    </row>
    <row r="3363" spans="1:11" x14ac:dyDescent="0.25">
      <c r="A3363" s="4">
        <v>44805</v>
      </c>
      <c r="B3363" t="s">
        <v>15</v>
      </c>
      <c r="C3363" t="s">
        <v>13</v>
      </c>
      <c r="D3363" s="1">
        <v>4</v>
      </c>
      <c r="E3363" s="2">
        <v>8</v>
      </c>
      <c r="F3363" t="s">
        <v>12</v>
      </c>
      <c r="G3363" s="3">
        <v>18</v>
      </c>
      <c r="H3363" s="1">
        <v>4658412.95</v>
      </c>
      <c r="I3363" s="1">
        <v>0</v>
      </c>
      <c r="J3363" s="3" t="str">
        <f t="shared" si="104"/>
        <v>&gt;500 000</v>
      </c>
      <c r="K3363" t="str">
        <f t="shared" si="105"/>
        <v>0</v>
      </c>
    </row>
    <row r="3364" spans="1:11" x14ac:dyDescent="0.25">
      <c r="A3364" s="4">
        <v>44835</v>
      </c>
      <c r="B3364" t="s">
        <v>15</v>
      </c>
      <c r="C3364" t="s">
        <v>10</v>
      </c>
      <c r="D3364" s="1">
        <v>1</v>
      </c>
      <c r="E3364" s="2">
        <v>8</v>
      </c>
      <c r="F3364" t="s">
        <v>12</v>
      </c>
      <c r="G3364" s="3">
        <v>3</v>
      </c>
      <c r="H3364" s="1">
        <v>42538.99</v>
      </c>
      <c r="I3364" s="1">
        <v>0</v>
      </c>
      <c r="J3364" s="3" t="str">
        <f t="shared" si="104"/>
        <v>Между 10 000 и 50 000</v>
      </c>
      <c r="K3364" t="str">
        <f t="shared" si="105"/>
        <v>0</v>
      </c>
    </row>
    <row r="3365" spans="1:11" x14ac:dyDescent="0.25">
      <c r="A3365" s="4">
        <v>44835</v>
      </c>
      <c r="B3365" t="s">
        <v>15</v>
      </c>
      <c r="C3365" t="s">
        <v>10</v>
      </c>
      <c r="D3365" s="1">
        <v>1</v>
      </c>
      <c r="E3365" s="2">
        <v>8</v>
      </c>
      <c r="F3365" t="s">
        <v>11</v>
      </c>
      <c r="G3365" s="3">
        <v>1</v>
      </c>
      <c r="H3365" s="1">
        <v>120248.01</v>
      </c>
      <c r="I3365" s="1">
        <v>0</v>
      </c>
      <c r="J3365" s="3" t="str">
        <f t="shared" si="104"/>
        <v>Между 100 000 и 500 000</v>
      </c>
      <c r="K3365" t="str">
        <f t="shared" si="105"/>
        <v>0</v>
      </c>
    </row>
    <row r="3366" spans="1:11" x14ac:dyDescent="0.25">
      <c r="A3366" s="4">
        <v>44835</v>
      </c>
      <c r="B3366" t="s">
        <v>15</v>
      </c>
      <c r="C3366" t="s">
        <v>10</v>
      </c>
      <c r="D3366" s="1">
        <v>2</v>
      </c>
      <c r="E3366" s="2">
        <v>8</v>
      </c>
      <c r="F3366" t="s">
        <v>12</v>
      </c>
      <c r="G3366" s="3">
        <v>10</v>
      </c>
      <c r="H3366" s="1">
        <v>2362558.02</v>
      </c>
      <c r="I3366" s="1">
        <v>0</v>
      </c>
      <c r="J3366" s="3" t="str">
        <f t="shared" si="104"/>
        <v>&gt;500 000</v>
      </c>
      <c r="K3366" t="str">
        <f t="shared" si="105"/>
        <v>0</v>
      </c>
    </row>
    <row r="3367" spans="1:11" x14ac:dyDescent="0.25">
      <c r="A3367" s="4">
        <v>44835</v>
      </c>
      <c r="B3367" t="s">
        <v>15</v>
      </c>
      <c r="C3367" t="s">
        <v>10</v>
      </c>
      <c r="D3367" s="1">
        <v>2</v>
      </c>
      <c r="E3367" s="2">
        <v>8</v>
      </c>
      <c r="F3367" t="s">
        <v>11</v>
      </c>
      <c r="G3367" s="3">
        <v>1</v>
      </c>
      <c r="H3367" s="1">
        <v>9462.77</v>
      </c>
      <c r="I3367" s="1">
        <v>0</v>
      </c>
      <c r="J3367" s="3" t="str">
        <f t="shared" si="104"/>
        <v>Между 1000 и 10 000</v>
      </c>
      <c r="K3367" t="str">
        <f t="shared" si="105"/>
        <v>0</v>
      </c>
    </row>
    <row r="3368" spans="1:11" x14ac:dyDescent="0.25">
      <c r="A3368" s="4">
        <v>44835</v>
      </c>
      <c r="B3368" t="s">
        <v>15</v>
      </c>
      <c r="C3368" t="s">
        <v>13</v>
      </c>
      <c r="D3368" s="1">
        <v>2</v>
      </c>
      <c r="E3368" s="2">
        <v>8</v>
      </c>
      <c r="F3368" t="s">
        <v>12</v>
      </c>
      <c r="G3368" s="3">
        <v>25</v>
      </c>
      <c r="H3368" s="1">
        <v>9749693.5299999993</v>
      </c>
      <c r="I3368" s="1">
        <v>0</v>
      </c>
      <c r="J3368" s="3" t="str">
        <f t="shared" si="104"/>
        <v>&gt;500 000</v>
      </c>
      <c r="K3368" t="str">
        <f t="shared" si="105"/>
        <v>0</v>
      </c>
    </row>
    <row r="3369" spans="1:11" x14ac:dyDescent="0.25">
      <c r="A3369" s="4">
        <v>44835</v>
      </c>
      <c r="B3369" t="s">
        <v>15</v>
      </c>
      <c r="C3369" t="s">
        <v>13</v>
      </c>
      <c r="D3369" s="1">
        <v>3</v>
      </c>
      <c r="E3369" s="2">
        <v>8</v>
      </c>
      <c r="F3369" t="s">
        <v>12</v>
      </c>
      <c r="G3369" s="3">
        <v>25</v>
      </c>
      <c r="H3369" s="1">
        <v>8169957.9100000001</v>
      </c>
      <c r="I3369" s="1">
        <v>0</v>
      </c>
      <c r="J3369" s="3" t="str">
        <f t="shared" si="104"/>
        <v>&gt;500 000</v>
      </c>
      <c r="K3369" t="str">
        <f t="shared" si="105"/>
        <v>0</v>
      </c>
    </row>
    <row r="3370" spans="1:11" x14ac:dyDescent="0.25">
      <c r="A3370" s="4">
        <v>44835</v>
      </c>
      <c r="B3370" t="s">
        <v>15</v>
      </c>
      <c r="C3370" t="s">
        <v>13</v>
      </c>
      <c r="D3370" s="1">
        <v>4</v>
      </c>
      <c r="E3370" s="2">
        <v>8</v>
      </c>
      <c r="F3370" t="s">
        <v>12</v>
      </c>
      <c r="G3370" s="3">
        <v>20</v>
      </c>
      <c r="H3370" s="1">
        <v>7026968.2999999998</v>
      </c>
      <c r="I3370" s="1">
        <v>0</v>
      </c>
      <c r="J3370" s="3" t="str">
        <f t="shared" si="104"/>
        <v>&gt;500 000</v>
      </c>
      <c r="K3370" t="str">
        <f t="shared" si="105"/>
        <v>0</v>
      </c>
    </row>
    <row r="3371" spans="1:11" x14ac:dyDescent="0.25">
      <c r="A3371" s="4">
        <v>44866</v>
      </c>
      <c r="B3371" t="s">
        <v>15</v>
      </c>
      <c r="C3371" t="s">
        <v>10</v>
      </c>
      <c r="D3371" s="1">
        <v>2</v>
      </c>
      <c r="E3371" s="2">
        <v>8</v>
      </c>
      <c r="F3371" t="s">
        <v>12</v>
      </c>
      <c r="G3371" s="3">
        <v>3</v>
      </c>
      <c r="H3371" s="1">
        <v>43372.54</v>
      </c>
      <c r="I3371" s="1">
        <v>0</v>
      </c>
      <c r="J3371" s="3" t="str">
        <f t="shared" si="104"/>
        <v>Между 10 000 и 50 000</v>
      </c>
      <c r="K3371" t="str">
        <f t="shared" si="105"/>
        <v>0</v>
      </c>
    </row>
    <row r="3372" spans="1:11" x14ac:dyDescent="0.25">
      <c r="A3372" s="4">
        <v>44866</v>
      </c>
      <c r="B3372" t="s">
        <v>15</v>
      </c>
      <c r="C3372" t="s">
        <v>10</v>
      </c>
      <c r="D3372" s="1">
        <v>2</v>
      </c>
      <c r="E3372" s="2">
        <v>8</v>
      </c>
      <c r="F3372" t="s">
        <v>11</v>
      </c>
      <c r="G3372" s="3">
        <v>1</v>
      </c>
      <c r="H3372" s="1">
        <v>123469.81</v>
      </c>
      <c r="I3372" s="1">
        <v>0</v>
      </c>
      <c r="J3372" s="3" t="str">
        <f t="shared" si="104"/>
        <v>Между 100 000 и 500 000</v>
      </c>
      <c r="K3372" t="str">
        <f t="shared" si="105"/>
        <v>0</v>
      </c>
    </row>
    <row r="3373" spans="1:11" x14ac:dyDescent="0.25">
      <c r="A3373" s="4">
        <v>44866</v>
      </c>
      <c r="B3373" t="s">
        <v>15</v>
      </c>
      <c r="C3373" t="s">
        <v>13</v>
      </c>
      <c r="D3373" s="1">
        <v>1</v>
      </c>
      <c r="E3373" s="2">
        <v>8</v>
      </c>
      <c r="F3373" t="s">
        <v>12</v>
      </c>
      <c r="G3373" s="3">
        <v>95</v>
      </c>
      <c r="H3373" s="1">
        <v>20522044.329999998</v>
      </c>
      <c r="I3373" s="1">
        <v>0</v>
      </c>
      <c r="J3373" s="3" t="str">
        <f t="shared" si="104"/>
        <v>&gt;500 000</v>
      </c>
      <c r="K3373" t="str">
        <f t="shared" si="105"/>
        <v>0</v>
      </c>
    </row>
    <row r="3374" spans="1:11" x14ac:dyDescent="0.25">
      <c r="A3374" s="4">
        <v>44866</v>
      </c>
      <c r="B3374" t="s">
        <v>15</v>
      </c>
      <c r="C3374" t="s">
        <v>13</v>
      </c>
      <c r="D3374" s="1">
        <v>3</v>
      </c>
      <c r="E3374" s="2">
        <v>8</v>
      </c>
      <c r="F3374" t="s">
        <v>12</v>
      </c>
      <c r="G3374" s="3">
        <v>24</v>
      </c>
      <c r="H3374" s="1">
        <v>9404257.4700000007</v>
      </c>
      <c r="I3374" s="1">
        <v>0</v>
      </c>
      <c r="J3374" s="3" t="str">
        <f t="shared" si="104"/>
        <v>&gt;500 000</v>
      </c>
      <c r="K3374" t="str">
        <f t="shared" si="105"/>
        <v>0</v>
      </c>
    </row>
    <row r="3375" spans="1:11" x14ac:dyDescent="0.25">
      <c r="A3375" s="4">
        <v>44866</v>
      </c>
      <c r="B3375" t="s">
        <v>15</v>
      </c>
      <c r="C3375" t="s">
        <v>13</v>
      </c>
      <c r="D3375" s="1">
        <v>4</v>
      </c>
      <c r="E3375" s="2">
        <v>8</v>
      </c>
      <c r="F3375" t="s">
        <v>12</v>
      </c>
      <c r="G3375" s="3">
        <v>25</v>
      </c>
      <c r="H3375" s="1">
        <v>8325295.0800000001</v>
      </c>
      <c r="I3375" s="1">
        <v>0</v>
      </c>
      <c r="J3375" s="3" t="str">
        <f t="shared" si="104"/>
        <v>&gt;500 000</v>
      </c>
      <c r="K3375" t="str">
        <f t="shared" si="105"/>
        <v>0</v>
      </c>
    </row>
    <row r="3376" spans="1:11" x14ac:dyDescent="0.25">
      <c r="A3376" s="4">
        <v>44896</v>
      </c>
      <c r="B3376" t="s">
        <v>15</v>
      </c>
      <c r="C3376" t="s">
        <v>10</v>
      </c>
      <c r="D3376" s="1">
        <v>3</v>
      </c>
      <c r="E3376" s="2">
        <v>8</v>
      </c>
      <c r="F3376" t="s">
        <v>12</v>
      </c>
      <c r="G3376" s="3">
        <v>3</v>
      </c>
      <c r="H3376" s="1">
        <v>44231.89</v>
      </c>
      <c r="I3376" s="1">
        <v>0</v>
      </c>
      <c r="J3376" s="3" t="str">
        <f t="shared" si="104"/>
        <v>Между 10 000 и 50 000</v>
      </c>
      <c r="K3376" t="str">
        <f t="shared" si="105"/>
        <v>0</v>
      </c>
    </row>
    <row r="3377" spans="1:11" x14ac:dyDescent="0.25">
      <c r="A3377" s="4">
        <v>44896</v>
      </c>
      <c r="B3377" t="s">
        <v>15</v>
      </c>
      <c r="C3377" t="s">
        <v>10</v>
      </c>
      <c r="D3377" s="1">
        <v>3</v>
      </c>
      <c r="E3377" s="2">
        <v>8</v>
      </c>
      <c r="F3377" t="s">
        <v>11</v>
      </c>
      <c r="G3377" s="3">
        <v>1</v>
      </c>
      <c r="H3377" s="1">
        <v>126740.77</v>
      </c>
      <c r="I3377" s="1">
        <v>0</v>
      </c>
      <c r="J3377" s="3" t="str">
        <f t="shared" si="104"/>
        <v>Между 100 000 и 500 000</v>
      </c>
      <c r="K3377" t="str">
        <f t="shared" si="105"/>
        <v>0</v>
      </c>
    </row>
    <row r="3378" spans="1:11" x14ac:dyDescent="0.25">
      <c r="A3378" s="4">
        <v>44896</v>
      </c>
      <c r="B3378" t="s">
        <v>15</v>
      </c>
      <c r="C3378" t="s">
        <v>13</v>
      </c>
      <c r="D3378" s="1">
        <v>1</v>
      </c>
      <c r="E3378" s="2">
        <v>8</v>
      </c>
      <c r="F3378" t="s">
        <v>12</v>
      </c>
      <c r="G3378" s="3">
        <v>13</v>
      </c>
      <c r="H3378" s="1">
        <v>5606762.25</v>
      </c>
      <c r="I3378" s="1">
        <v>0</v>
      </c>
      <c r="J3378" s="3" t="str">
        <f t="shared" si="104"/>
        <v>&gt;500 000</v>
      </c>
      <c r="K3378" t="str">
        <f t="shared" si="105"/>
        <v>0</v>
      </c>
    </row>
    <row r="3379" spans="1:11" x14ac:dyDescent="0.25">
      <c r="A3379" s="4">
        <v>44927</v>
      </c>
      <c r="B3379" t="s">
        <v>15</v>
      </c>
      <c r="C3379" t="s">
        <v>10</v>
      </c>
      <c r="D3379" s="1">
        <v>1</v>
      </c>
      <c r="E3379" s="2">
        <v>8</v>
      </c>
      <c r="F3379" t="s">
        <v>12</v>
      </c>
      <c r="G3379" s="3">
        <v>7</v>
      </c>
      <c r="H3379" s="1">
        <v>704618.99</v>
      </c>
      <c r="I3379" s="1">
        <v>0</v>
      </c>
      <c r="J3379" s="3" t="str">
        <f t="shared" si="104"/>
        <v>&gt;500 000</v>
      </c>
      <c r="K3379" t="str">
        <f t="shared" si="105"/>
        <v>0</v>
      </c>
    </row>
    <row r="3380" spans="1:11" x14ac:dyDescent="0.25">
      <c r="A3380" s="4">
        <v>44927</v>
      </c>
      <c r="B3380" t="s">
        <v>15</v>
      </c>
      <c r="C3380" t="s">
        <v>10</v>
      </c>
      <c r="D3380" s="1">
        <v>1</v>
      </c>
      <c r="E3380" s="2">
        <v>8</v>
      </c>
      <c r="F3380" t="s">
        <v>11</v>
      </c>
      <c r="G3380" s="3">
        <v>4</v>
      </c>
      <c r="H3380" s="1">
        <v>130310.51</v>
      </c>
      <c r="I3380" s="1">
        <v>0</v>
      </c>
      <c r="J3380" s="3" t="str">
        <f t="shared" si="104"/>
        <v>Между 100 000 и 500 000</v>
      </c>
      <c r="K3380" t="str">
        <f t="shared" si="105"/>
        <v>0</v>
      </c>
    </row>
    <row r="3381" spans="1:11" x14ac:dyDescent="0.25">
      <c r="A3381" s="4">
        <v>44927</v>
      </c>
      <c r="B3381" t="s">
        <v>15</v>
      </c>
      <c r="C3381" t="s">
        <v>13</v>
      </c>
      <c r="D3381" s="1">
        <v>1</v>
      </c>
      <c r="E3381" s="2">
        <v>8</v>
      </c>
      <c r="F3381" t="s">
        <v>12</v>
      </c>
      <c r="G3381" s="3">
        <v>47</v>
      </c>
      <c r="H3381" s="1">
        <v>16148991.869999999</v>
      </c>
      <c r="I3381" s="1">
        <v>0</v>
      </c>
      <c r="J3381" s="3" t="str">
        <f t="shared" si="104"/>
        <v>&gt;500 000</v>
      </c>
      <c r="K3381" t="str">
        <f t="shared" si="105"/>
        <v>0</v>
      </c>
    </row>
    <row r="3382" spans="1:11" x14ac:dyDescent="0.25">
      <c r="A3382" s="4">
        <v>44927</v>
      </c>
      <c r="B3382" t="s">
        <v>15</v>
      </c>
      <c r="C3382" t="s">
        <v>13</v>
      </c>
      <c r="D3382" s="1">
        <v>2</v>
      </c>
      <c r="E3382" s="2">
        <v>8</v>
      </c>
      <c r="F3382" t="s">
        <v>12</v>
      </c>
      <c r="G3382" s="3">
        <v>13</v>
      </c>
      <c r="H3382" s="1">
        <v>5717085.8300000001</v>
      </c>
      <c r="I3382" s="1">
        <v>0</v>
      </c>
      <c r="J3382" s="3" t="str">
        <f t="shared" si="104"/>
        <v>&gt;500 000</v>
      </c>
      <c r="K3382" t="str">
        <f t="shared" si="105"/>
        <v>0</v>
      </c>
    </row>
    <row r="3383" spans="1:11" x14ac:dyDescent="0.25">
      <c r="A3383" s="4">
        <v>44927</v>
      </c>
      <c r="B3383" t="s">
        <v>15</v>
      </c>
      <c r="C3383" t="s">
        <v>13</v>
      </c>
      <c r="D3383" s="1">
        <v>3</v>
      </c>
      <c r="E3383" s="2">
        <v>8</v>
      </c>
      <c r="F3383" t="s">
        <v>12</v>
      </c>
      <c r="G3383" s="3">
        <v>79</v>
      </c>
      <c r="H3383" s="1">
        <v>17265460.780000001</v>
      </c>
      <c r="I3383" s="1">
        <v>0</v>
      </c>
      <c r="J3383" s="3" t="str">
        <f t="shared" si="104"/>
        <v>&gt;500 000</v>
      </c>
      <c r="K3383" t="str">
        <f t="shared" si="105"/>
        <v>0</v>
      </c>
    </row>
    <row r="3384" spans="1:11" x14ac:dyDescent="0.25">
      <c r="A3384" s="4">
        <v>44958</v>
      </c>
      <c r="B3384" t="s">
        <v>15</v>
      </c>
      <c r="C3384" t="s">
        <v>10</v>
      </c>
      <c r="D3384" s="1">
        <v>2</v>
      </c>
      <c r="E3384" s="2">
        <v>8</v>
      </c>
      <c r="F3384" t="s">
        <v>12</v>
      </c>
      <c r="G3384" s="3">
        <v>7</v>
      </c>
      <c r="H3384" s="1">
        <v>717817.43</v>
      </c>
      <c r="I3384" s="1">
        <v>0</v>
      </c>
      <c r="J3384" s="3" t="str">
        <f t="shared" si="104"/>
        <v>&gt;500 000</v>
      </c>
      <c r="K3384" t="str">
        <f t="shared" si="105"/>
        <v>0</v>
      </c>
    </row>
    <row r="3385" spans="1:11" x14ac:dyDescent="0.25">
      <c r="A3385" s="4">
        <v>44958</v>
      </c>
      <c r="B3385" t="s">
        <v>15</v>
      </c>
      <c r="C3385" t="s">
        <v>10</v>
      </c>
      <c r="D3385" s="1">
        <v>2</v>
      </c>
      <c r="E3385" s="2">
        <v>8</v>
      </c>
      <c r="F3385" t="s">
        <v>11</v>
      </c>
      <c r="G3385" s="3">
        <v>4</v>
      </c>
      <c r="H3385" s="1">
        <v>132451.07</v>
      </c>
      <c r="I3385" s="1">
        <v>0</v>
      </c>
      <c r="J3385" s="3" t="str">
        <f t="shared" si="104"/>
        <v>Между 100 000 и 500 000</v>
      </c>
      <c r="K3385" t="str">
        <f t="shared" si="105"/>
        <v>0</v>
      </c>
    </row>
    <row r="3386" spans="1:11" x14ac:dyDescent="0.25">
      <c r="A3386" s="4">
        <v>44958</v>
      </c>
      <c r="B3386" t="s">
        <v>15</v>
      </c>
      <c r="C3386" t="s">
        <v>13</v>
      </c>
      <c r="D3386" s="1">
        <v>3</v>
      </c>
      <c r="E3386" s="2">
        <v>8</v>
      </c>
      <c r="F3386" t="s">
        <v>12</v>
      </c>
      <c r="G3386" s="3">
        <v>11</v>
      </c>
      <c r="H3386" s="1">
        <v>5430167.2199999997</v>
      </c>
      <c r="I3386" s="1">
        <v>0</v>
      </c>
      <c r="J3386" s="3" t="str">
        <f t="shared" si="104"/>
        <v>&gt;500 000</v>
      </c>
      <c r="K3386" t="str">
        <f t="shared" si="105"/>
        <v>0</v>
      </c>
    </row>
    <row r="3387" spans="1:11" x14ac:dyDescent="0.25">
      <c r="A3387" s="4">
        <v>44958</v>
      </c>
      <c r="B3387" t="s">
        <v>15</v>
      </c>
      <c r="C3387" t="s">
        <v>13</v>
      </c>
      <c r="D3387" s="1">
        <v>4</v>
      </c>
      <c r="E3387" s="2">
        <v>8</v>
      </c>
      <c r="F3387" t="s">
        <v>12</v>
      </c>
      <c r="G3387" s="3">
        <v>78</v>
      </c>
      <c r="H3387" s="1">
        <v>17348847.57</v>
      </c>
      <c r="I3387" s="1">
        <v>0</v>
      </c>
      <c r="J3387" s="3" t="str">
        <f t="shared" si="104"/>
        <v>&gt;500 000</v>
      </c>
      <c r="K3387" t="str">
        <f t="shared" si="105"/>
        <v>0</v>
      </c>
    </row>
    <row r="3388" spans="1:11" x14ac:dyDescent="0.25">
      <c r="A3388" s="4">
        <v>44986</v>
      </c>
      <c r="B3388" t="s">
        <v>15</v>
      </c>
      <c r="C3388" t="s">
        <v>10</v>
      </c>
      <c r="D3388" s="1">
        <v>2</v>
      </c>
      <c r="E3388" s="2">
        <v>8</v>
      </c>
      <c r="F3388" t="s">
        <v>12</v>
      </c>
      <c r="G3388" s="3">
        <v>6</v>
      </c>
      <c r="H3388" s="1">
        <v>1279095.02</v>
      </c>
      <c r="I3388" s="1">
        <v>0</v>
      </c>
      <c r="J3388" s="3" t="str">
        <f t="shared" si="104"/>
        <v>&gt;500 000</v>
      </c>
      <c r="K3388" t="str">
        <f t="shared" si="105"/>
        <v>0</v>
      </c>
    </row>
    <row r="3389" spans="1:11" x14ac:dyDescent="0.25">
      <c r="A3389" s="4">
        <v>44986</v>
      </c>
      <c r="B3389" t="s">
        <v>15</v>
      </c>
      <c r="C3389" t="s">
        <v>10</v>
      </c>
      <c r="D3389" s="1">
        <v>2</v>
      </c>
      <c r="E3389" s="2">
        <v>8</v>
      </c>
      <c r="F3389" t="s">
        <v>11</v>
      </c>
      <c r="G3389" s="3">
        <v>2</v>
      </c>
      <c r="H3389" s="1">
        <v>256399.16</v>
      </c>
      <c r="I3389" s="1">
        <v>0</v>
      </c>
      <c r="J3389" s="3" t="str">
        <f t="shared" si="104"/>
        <v>Между 100 000 и 500 000</v>
      </c>
      <c r="K3389" t="str">
        <f t="shared" si="105"/>
        <v>0</v>
      </c>
    </row>
    <row r="3390" spans="1:11" x14ac:dyDescent="0.25">
      <c r="A3390" s="4">
        <v>44986</v>
      </c>
      <c r="B3390" t="s">
        <v>15</v>
      </c>
      <c r="C3390" t="s">
        <v>13</v>
      </c>
      <c r="D3390" s="1">
        <v>1</v>
      </c>
      <c r="E3390" s="2">
        <v>8</v>
      </c>
      <c r="F3390" t="s">
        <v>11</v>
      </c>
      <c r="G3390" s="3">
        <v>21</v>
      </c>
      <c r="H3390" s="1">
        <v>2387145.8199999998</v>
      </c>
      <c r="I3390" s="1">
        <v>0</v>
      </c>
      <c r="J3390" s="3" t="str">
        <f t="shared" si="104"/>
        <v>&gt;500 000</v>
      </c>
      <c r="K3390" t="str">
        <f t="shared" si="105"/>
        <v>0</v>
      </c>
    </row>
    <row r="3391" spans="1:11" x14ac:dyDescent="0.25">
      <c r="A3391" s="4">
        <v>44986</v>
      </c>
      <c r="B3391" t="s">
        <v>15</v>
      </c>
      <c r="C3391" t="s">
        <v>13</v>
      </c>
      <c r="D3391" s="1">
        <v>3</v>
      </c>
      <c r="E3391" s="2">
        <v>8</v>
      </c>
      <c r="F3391" t="s">
        <v>12</v>
      </c>
      <c r="G3391" s="3">
        <v>2</v>
      </c>
      <c r="H3391" s="1">
        <v>162536.57999999999</v>
      </c>
      <c r="I3391" s="1">
        <v>0</v>
      </c>
      <c r="J3391" s="3" t="str">
        <f t="shared" si="104"/>
        <v>Между 100 000 и 500 000</v>
      </c>
      <c r="K3391" t="str">
        <f t="shared" si="105"/>
        <v>0</v>
      </c>
    </row>
    <row r="3392" spans="1:11" x14ac:dyDescent="0.25">
      <c r="A3392" s="4">
        <v>44986</v>
      </c>
      <c r="B3392" t="s">
        <v>15</v>
      </c>
      <c r="C3392" t="s">
        <v>13</v>
      </c>
      <c r="D3392" s="1">
        <v>3</v>
      </c>
      <c r="E3392" s="2">
        <v>8</v>
      </c>
      <c r="F3392" t="s">
        <v>11</v>
      </c>
      <c r="G3392" s="3">
        <v>98</v>
      </c>
      <c r="H3392" s="1">
        <v>6249743.1100000003</v>
      </c>
      <c r="I3392" s="1">
        <v>0</v>
      </c>
      <c r="J3392" s="3" t="str">
        <f t="shared" si="104"/>
        <v>&gt;500 000</v>
      </c>
      <c r="K3392" t="str">
        <f t="shared" si="105"/>
        <v>0</v>
      </c>
    </row>
    <row r="3393" spans="1:11" x14ac:dyDescent="0.25">
      <c r="A3393" s="4">
        <v>44986</v>
      </c>
      <c r="B3393" t="s">
        <v>15</v>
      </c>
      <c r="C3393" t="s">
        <v>13</v>
      </c>
      <c r="D3393" s="1">
        <v>4</v>
      </c>
      <c r="E3393" s="2">
        <v>8</v>
      </c>
      <c r="F3393" t="s">
        <v>11</v>
      </c>
      <c r="G3393" s="3">
        <v>14</v>
      </c>
      <c r="H3393" s="1">
        <v>1791092.75</v>
      </c>
      <c r="I3393" s="1">
        <v>0</v>
      </c>
      <c r="J3393" s="3" t="str">
        <f t="shared" si="104"/>
        <v>&gt;500 000</v>
      </c>
      <c r="K3393" t="str">
        <f t="shared" si="105"/>
        <v>0</v>
      </c>
    </row>
    <row r="3394" spans="1:11" x14ac:dyDescent="0.25">
      <c r="A3394" s="4">
        <v>45017</v>
      </c>
      <c r="B3394" t="s">
        <v>15</v>
      </c>
      <c r="C3394" t="s">
        <v>13</v>
      </c>
      <c r="D3394" s="1">
        <v>1</v>
      </c>
      <c r="E3394" s="2">
        <v>8</v>
      </c>
      <c r="F3394" t="s">
        <v>11</v>
      </c>
      <c r="G3394" s="3">
        <v>64</v>
      </c>
      <c r="H3394" s="1">
        <v>6733293.1200000001</v>
      </c>
      <c r="I3394" s="1">
        <v>0</v>
      </c>
      <c r="J3394" s="3" t="str">
        <f t="shared" si="104"/>
        <v>&gt;500 000</v>
      </c>
      <c r="K3394" t="str">
        <f t="shared" si="105"/>
        <v>0</v>
      </c>
    </row>
    <row r="3395" spans="1:11" x14ac:dyDescent="0.25">
      <c r="A3395" s="4">
        <v>45017</v>
      </c>
      <c r="B3395" t="s">
        <v>15</v>
      </c>
      <c r="C3395" t="s">
        <v>13</v>
      </c>
      <c r="D3395" s="1">
        <v>2</v>
      </c>
      <c r="E3395" s="2">
        <v>8</v>
      </c>
      <c r="F3395" t="s">
        <v>11</v>
      </c>
      <c r="G3395" s="3">
        <v>19</v>
      </c>
      <c r="H3395" s="1">
        <v>1890834.48</v>
      </c>
      <c r="I3395" s="1">
        <v>0</v>
      </c>
      <c r="J3395" s="3" t="str">
        <f t="shared" si="104"/>
        <v>&gt;500 000</v>
      </c>
      <c r="K3395" t="str">
        <f t="shared" si="105"/>
        <v>0</v>
      </c>
    </row>
    <row r="3396" spans="1:11" x14ac:dyDescent="0.25">
      <c r="A3396" s="4">
        <v>45017</v>
      </c>
      <c r="B3396" t="s">
        <v>15</v>
      </c>
      <c r="C3396" t="s">
        <v>13</v>
      </c>
      <c r="D3396" s="1">
        <v>4</v>
      </c>
      <c r="E3396" s="2">
        <v>8</v>
      </c>
      <c r="F3396" t="s">
        <v>12</v>
      </c>
      <c r="G3396" s="3">
        <v>1</v>
      </c>
      <c r="H3396" s="1">
        <v>63509.04</v>
      </c>
      <c r="I3396" s="1">
        <v>0</v>
      </c>
      <c r="J3396" s="3" t="str">
        <f t="shared" ref="J3396:J3459" si="106">IF(H3396&lt;1000,"&lt;1000",IF(AND(H3396&gt;1000,H3396&lt;10000),"Между 1000 и 10 000",IF(AND(H3396&gt;10000,H3396&lt;50000),"Между 10 000 и 50 000",IF(AND(H3396&gt;50000,H3396&lt;100000),"Между 50 000 и 100 000",IF(AND(H3396&gt;100000,H3396&lt;500000),"Между 100 000 и 500 000","&gt;500 000")))))</f>
        <v>Между 50 000 и 100 000</v>
      </c>
      <c r="K3396" t="str">
        <f t="shared" ref="K3396:K3459" si="107">IF(I3396=0,"0",IF(I3396&lt;1000,"&lt;1000",IF(AND(I3396&gt;1000,I3396&lt;10000),"Между 1000 и 10 000",IF(AND(I3396&gt;10000,I3396&lt;50000),"Между 10 000 и 50 000",IF(AND(I3396&gt;50000,I3396&lt;100000),"Между 50 000 и 100 000",IF(AND(I3396&gt;100000,I3396&lt;500000),"Между 100 000 и 500 000",IF(AND(I3396&gt;500000,I3396&lt;1000000),"Между 500 000 и 1 000 000","&gt;1 000 000")))))))</f>
        <v>0</v>
      </c>
    </row>
    <row r="3397" spans="1:11" x14ac:dyDescent="0.25">
      <c r="A3397" s="4">
        <v>45047</v>
      </c>
      <c r="B3397" t="s">
        <v>15</v>
      </c>
      <c r="C3397" t="s">
        <v>10</v>
      </c>
      <c r="D3397" s="1">
        <v>2</v>
      </c>
      <c r="E3397" s="2">
        <v>8</v>
      </c>
      <c r="F3397" t="s">
        <v>12</v>
      </c>
      <c r="G3397" s="3">
        <v>44</v>
      </c>
      <c r="H3397" s="1">
        <v>7287556.5599999996</v>
      </c>
      <c r="I3397" s="1">
        <v>0</v>
      </c>
      <c r="J3397" s="3" t="str">
        <f t="shared" si="106"/>
        <v>&gt;500 000</v>
      </c>
      <c r="K3397" t="str">
        <f t="shared" si="107"/>
        <v>0</v>
      </c>
    </row>
    <row r="3398" spans="1:11" x14ac:dyDescent="0.25">
      <c r="A3398" s="4">
        <v>45047</v>
      </c>
      <c r="B3398" t="s">
        <v>15</v>
      </c>
      <c r="C3398" t="s">
        <v>13</v>
      </c>
      <c r="D3398" s="1">
        <v>1</v>
      </c>
      <c r="E3398" s="2">
        <v>8</v>
      </c>
      <c r="F3398" t="s">
        <v>12</v>
      </c>
      <c r="G3398" s="3">
        <v>23</v>
      </c>
      <c r="H3398" s="1">
        <v>9396714.8100000005</v>
      </c>
      <c r="I3398" s="1">
        <v>0</v>
      </c>
      <c r="J3398" s="3" t="str">
        <f t="shared" si="106"/>
        <v>&gt;500 000</v>
      </c>
      <c r="K3398" t="str">
        <f t="shared" si="107"/>
        <v>0</v>
      </c>
    </row>
    <row r="3399" spans="1:11" x14ac:dyDescent="0.25">
      <c r="A3399" s="4">
        <v>45047</v>
      </c>
      <c r="B3399" t="s">
        <v>15</v>
      </c>
      <c r="C3399" t="s">
        <v>13</v>
      </c>
      <c r="D3399" s="1">
        <v>3</v>
      </c>
      <c r="E3399" s="2">
        <v>8</v>
      </c>
      <c r="F3399" t="s">
        <v>11</v>
      </c>
      <c r="G3399" s="3">
        <v>17</v>
      </c>
      <c r="H3399" s="1">
        <v>1291856.8400000001</v>
      </c>
      <c r="I3399" s="1">
        <v>0</v>
      </c>
      <c r="J3399" s="3" t="str">
        <f t="shared" si="106"/>
        <v>&gt;500 000</v>
      </c>
      <c r="K3399" t="str">
        <f t="shared" si="107"/>
        <v>0</v>
      </c>
    </row>
    <row r="3400" spans="1:11" x14ac:dyDescent="0.25">
      <c r="A3400" s="4">
        <v>45078</v>
      </c>
      <c r="B3400" t="s">
        <v>15</v>
      </c>
      <c r="C3400" t="s">
        <v>10</v>
      </c>
      <c r="D3400" s="1">
        <v>3</v>
      </c>
      <c r="E3400" s="2">
        <v>8</v>
      </c>
      <c r="F3400" t="s">
        <v>12</v>
      </c>
      <c r="G3400" s="3">
        <v>40</v>
      </c>
      <c r="H3400" s="1">
        <v>6815072.5199999996</v>
      </c>
      <c r="I3400" s="1">
        <v>0</v>
      </c>
      <c r="J3400" s="3" t="str">
        <f t="shared" si="106"/>
        <v>&gt;500 000</v>
      </c>
      <c r="K3400" t="str">
        <f t="shared" si="107"/>
        <v>0</v>
      </c>
    </row>
    <row r="3401" spans="1:11" x14ac:dyDescent="0.25">
      <c r="A3401" s="4">
        <v>45078</v>
      </c>
      <c r="B3401" t="s">
        <v>15</v>
      </c>
      <c r="C3401" t="s">
        <v>10</v>
      </c>
      <c r="D3401" s="1">
        <v>3</v>
      </c>
      <c r="E3401" s="2">
        <v>8</v>
      </c>
      <c r="F3401" t="s">
        <v>11</v>
      </c>
      <c r="G3401" s="3">
        <v>1</v>
      </c>
      <c r="H3401" s="1">
        <v>459552.4</v>
      </c>
      <c r="I3401" s="1">
        <v>0</v>
      </c>
      <c r="J3401" s="3" t="str">
        <f t="shared" si="106"/>
        <v>Между 100 000 и 500 000</v>
      </c>
      <c r="K3401" t="str">
        <f t="shared" si="107"/>
        <v>0</v>
      </c>
    </row>
    <row r="3402" spans="1:11" x14ac:dyDescent="0.25">
      <c r="A3402" s="4">
        <v>45078</v>
      </c>
      <c r="B3402" t="s">
        <v>15</v>
      </c>
      <c r="C3402" t="s">
        <v>13</v>
      </c>
      <c r="D3402" s="1">
        <v>2</v>
      </c>
      <c r="E3402" s="2">
        <v>8</v>
      </c>
      <c r="F3402" t="s">
        <v>12</v>
      </c>
      <c r="G3402" s="3">
        <v>20</v>
      </c>
      <c r="H3402" s="1">
        <v>8508649.6300000008</v>
      </c>
      <c r="I3402" s="1">
        <v>0</v>
      </c>
      <c r="J3402" s="3" t="str">
        <f t="shared" si="106"/>
        <v>&gt;500 000</v>
      </c>
      <c r="K3402" t="str">
        <f t="shared" si="107"/>
        <v>0</v>
      </c>
    </row>
    <row r="3403" spans="1:11" x14ac:dyDescent="0.25">
      <c r="A3403" s="4">
        <v>44562</v>
      </c>
      <c r="B3403" t="s">
        <v>15</v>
      </c>
      <c r="C3403" t="s">
        <v>13</v>
      </c>
      <c r="D3403" s="1">
        <v>4</v>
      </c>
      <c r="E3403" s="2">
        <v>9</v>
      </c>
      <c r="F3403" t="s">
        <v>12</v>
      </c>
      <c r="G3403" s="3">
        <v>5</v>
      </c>
      <c r="H3403" s="1">
        <v>1600593.06</v>
      </c>
      <c r="I3403" s="1">
        <v>0</v>
      </c>
      <c r="J3403" s="3" t="str">
        <f t="shared" si="106"/>
        <v>&gt;500 000</v>
      </c>
      <c r="K3403" t="str">
        <f t="shared" si="107"/>
        <v>0</v>
      </c>
    </row>
    <row r="3404" spans="1:11" x14ac:dyDescent="0.25">
      <c r="A3404" s="4">
        <v>44562</v>
      </c>
      <c r="B3404" t="s">
        <v>15</v>
      </c>
      <c r="C3404" t="s">
        <v>13</v>
      </c>
      <c r="D3404" s="1">
        <v>3</v>
      </c>
      <c r="E3404" s="2">
        <v>9</v>
      </c>
      <c r="F3404" t="s">
        <v>12</v>
      </c>
      <c r="G3404" s="3">
        <v>37</v>
      </c>
      <c r="H3404" s="1">
        <v>13319418.49</v>
      </c>
      <c r="I3404" s="1">
        <v>0</v>
      </c>
      <c r="J3404" s="3" t="str">
        <f t="shared" si="106"/>
        <v>&gt;500 000</v>
      </c>
      <c r="K3404" t="str">
        <f t="shared" si="107"/>
        <v>0</v>
      </c>
    </row>
    <row r="3405" spans="1:11" x14ac:dyDescent="0.25">
      <c r="A3405" s="4">
        <v>44562</v>
      </c>
      <c r="B3405" t="s">
        <v>15</v>
      </c>
      <c r="C3405" t="s">
        <v>13</v>
      </c>
      <c r="D3405" s="1">
        <v>2</v>
      </c>
      <c r="E3405" s="2">
        <v>9</v>
      </c>
      <c r="F3405" t="s">
        <v>12</v>
      </c>
      <c r="G3405" s="3">
        <v>123</v>
      </c>
      <c r="H3405" s="1">
        <v>49570884.579999998</v>
      </c>
      <c r="I3405" s="1">
        <v>0</v>
      </c>
      <c r="J3405" s="3" t="str">
        <f t="shared" si="106"/>
        <v>&gt;500 000</v>
      </c>
      <c r="K3405" t="str">
        <f t="shared" si="107"/>
        <v>0</v>
      </c>
    </row>
    <row r="3406" spans="1:11" x14ac:dyDescent="0.25">
      <c r="A3406" s="4">
        <v>44593</v>
      </c>
      <c r="B3406" t="s">
        <v>15</v>
      </c>
      <c r="C3406" t="s">
        <v>13</v>
      </c>
      <c r="D3406" s="1">
        <v>1</v>
      </c>
      <c r="E3406" s="2">
        <v>9</v>
      </c>
      <c r="F3406" t="s">
        <v>12</v>
      </c>
      <c r="G3406" s="3">
        <v>59</v>
      </c>
      <c r="H3406" s="1">
        <v>21344916.84</v>
      </c>
      <c r="I3406" s="1">
        <v>0</v>
      </c>
      <c r="J3406" s="3" t="str">
        <f t="shared" si="106"/>
        <v>&gt;500 000</v>
      </c>
      <c r="K3406" t="str">
        <f t="shared" si="107"/>
        <v>0</v>
      </c>
    </row>
    <row r="3407" spans="1:11" x14ac:dyDescent="0.25">
      <c r="A3407" s="4">
        <v>44593</v>
      </c>
      <c r="B3407" t="s">
        <v>15</v>
      </c>
      <c r="C3407" t="s">
        <v>13</v>
      </c>
      <c r="D3407" s="1">
        <v>3</v>
      </c>
      <c r="E3407" s="2">
        <v>9</v>
      </c>
      <c r="F3407" t="s">
        <v>12</v>
      </c>
      <c r="G3407" s="3">
        <v>107</v>
      </c>
      <c r="H3407" s="1">
        <v>44290053.039999999</v>
      </c>
      <c r="I3407" s="1">
        <v>0</v>
      </c>
      <c r="J3407" s="3" t="str">
        <f t="shared" si="106"/>
        <v>&gt;500 000</v>
      </c>
      <c r="K3407" t="str">
        <f t="shared" si="107"/>
        <v>0</v>
      </c>
    </row>
    <row r="3408" spans="1:11" x14ac:dyDescent="0.25">
      <c r="A3408" s="4">
        <v>44593</v>
      </c>
      <c r="B3408" t="s">
        <v>15</v>
      </c>
      <c r="C3408" t="s">
        <v>13</v>
      </c>
      <c r="D3408" s="1">
        <v>4</v>
      </c>
      <c r="E3408" s="2">
        <v>9</v>
      </c>
      <c r="F3408" t="s">
        <v>12</v>
      </c>
      <c r="G3408" s="3">
        <v>35</v>
      </c>
      <c r="H3408" s="1">
        <v>12182182.210000001</v>
      </c>
      <c r="I3408" s="1">
        <v>0</v>
      </c>
      <c r="J3408" s="3" t="str">
        <f t="shared" si="106"/>
        <v>&gt;500 000</v>
      </c>
      <c r="K3408" t="str">
        <f t="shared" si="107"/>
        <v>0</v>
      </c>
    </row>
    <row r="3409" spans="1:11" x14ac:dyDescent="0.25">
      <c r="A3409" s="4">
        <v>44621</v>
      </c>
      <c r="B3409" t="s">
        <v>15</v>
      </c>
      <c r="C3409" t="s">
        <v>13</v>
      </c>
      <c r="D3409" s="1">
        <v>1</v>
      </c>
      <c r="E3409" s="2">
        <v>9</v>
      </c>
      <c r="F3409" t="s">
        <v>12</v>
      </c>
      <c r="G3409" s="3">
        <v>32</v>
      </c>
      <c r="H3409" s="1">
        <v>11481723.41</v>
      </c>
      <c r="I3409" s="1">
        <v>0</v>
      </c>
      <c r="J3409" s="3" t="str">
        <f t="shared" si="106"/>
        <v>&gt;500 000</v>
      </c>
      <c r="K3409" t="str">
        <f t="shared" si="107"/>
        <v>0</v>
      </c>
    </row>
    <row r="3410" spans="1:11" x14ac:dyDescent="0.25">
      <c r="A3410" s="4">
        <v>44621</v>
      </c>
      <c r="B3410" t="s">
        <v>15</v>
      </c>
      <c r="C3410" t="s">
        <v>13</v>
      </c>
      <c r="D3410" s="1">
        <v>2</v>
      </c>
      <c r="E3410" s="2">
        <v>9</v>
      </c>
      <c r="F3410" t="s">
        <v>12</v>
      </c>
      <c r="G3410" s="3">
        <v>55</v>
      </c>
      <c r="H3410" s="1">
        <v>19431193.280000001</v>
      </c>
      <c r="I3410" s="1">
        <v>0</v>
      </c>
      <c r="J3410" s="3" t="str">
        <f t="shared" si="106"/>
        <v>&gt;500 000</v>
      </c>
      <c r="K3410" t="str">
        <f t="shared" si="107"/>
        <v>0</v>
      </c>
    </row>
    <row r="3411" spans="1:11" x14ac:dyDescent="0.25">
      <c r="A3411" s="4">
        <v>44621</v>
      </c>
      <c r="B3411" t="s">
        <v>15</v>
      </c>
      <c r="C3411" t="s">
        <v>13</v>
      </c>
      <c r="D3411" s="1">
        <v>4</v>
      </c>
      <c r="E3411" s="2">
        <v>9</v>
      </c>
      <c r="F3411" t="s">
        <v>12</v>
      </c>
      <c r="G3411" s="3">
        <v>103</v>
      </c>
      <c r="H3411" s="1">
        <v>44032083.880000003</v>
      </c>
      <c r="I3411" s="1">
        <v>0</v>
      </c>
      <c r="J3411" s="3" t="str">
        <f t="shared" si="106"/>
        <v>&gt;500 000</v>
      </c>
      <c r="K3411" t="str">
        <f t="shared" si="107"/>
        <v>0</v>
      </c>
    </row>
    <row r="3412" spans="1:11" x14ac:dyDescent="0.25">
      <c r="A3412" s="4">
        <v>44652</v>
      </c>
      <c r="B3412" t="s">
        <v>15</v>
      </c>
      <c r="C3412" t="s">
        <v>13</v>
      </c>
      <c r="D3412" s="1">
        <v>1</v>
      </c>
      <c r="E3412" s="2">
        <v>9</v>
      </c>
      <c r="F3412" t="s">
        <v>12</v>
      </c>
      <c r="G3412" s="3">
        <v>36</v>
      </c>
      <c r="H3412" s="1">
        <v>14192789.32</v>
      </c>
      <c r="I3412" s="1">
        <v>0</v>
      </c>
      <c r="J3412" s="3" t="str">
        <f t="shared" si="106"/>
        <v>&gt;500 000</v>
      </c>
      <c r="K3412" t="str">
        <f t="shared" si="107"/>
        <v>0</v>
      </c>
    </row>
    <row r="3413" spans="1:11" x14ac:dyDescent="0.25">
      <c r="A3413" s="4">
        <v>44652</v>
      </c>
      <c r="B3413" t="s">
        <v>15</v>
      </c>
      <c r="C3413" t="s">
        <v>13</v>
      </c>
      <c r="D3413" s="1">
        <v>2</v>
      </c>
      <c r="E3413" s="2">
        <v>9</v>
      </c>
      <c r="F3413" t="s">
        <v>12</v>
      </c>
      <c r="G3413" s="3">
        <v>28</v>
      </c>
      <c r="H3413" s="1">
        <v>10165485.49</v>
      </c>
      <c r="I3413" s="1">
        <v>0</v>
      </c>
      <c r="J3413" s="3" t="str">
        <f t="shared" si="106"/>
        <v>&gt;500 000</v>
      </c>
      <c r="K3413" t="str">
        <f t="shared" si="107"/>
        <v>0</v>
      </c>
    </row>
    <row r="3414" spans="1:11" x14ac:dyDescent="0.25">
      <c r="A3414" s="4">
        <v>44652</v>
      </c>
      <c r="B3414" t="s">
        <v>15</v>
      </c>
      <c r="C3414" t="s">
        <v>13</v>
      </c>
      <c r="D3414" s="1">
        <v>3</v>
      </c>
      <c r="E3414" s="2">
        <v>9</v>
      </c>
      <c r="F3414" t="s">
        <v>12</v>
      </c>
      <c r="G3414" s="3">
        <v>51</v>
      </c>
      <c r="H3414" s="1">
        <v>18802366.550000001</v>
      </c>
      <c r="I3414" s="1">
        <v>0</v>
      </c>
      <c r="J3414" s="3" t="str">
        <f t="shared" si="106"/>
        <v>&gt;500 000</v>
      </c>
      <c r="K3414" t="str">
        <f t="shared" si="107"/>
        <v>0</v>
      </c>
    </row>
    <row r="3415" spans="1:11" x14ac:dyDescent="0.25">
      <c r="A3415" s="4">
        <v>44652</v>
      </c>
      <c r="B3415" t="s">
        <v>15</v>
      </c>
      <c r="C3415" t="s">
        <v>13</v>
      </c>
      <c r="D3415" s="1">
        <v>4</v>
      </c>
      <c r="E3415" s="2">
        <v>9</v>
      </c>
      <c r="F3415" t="s">
        <v>12</v>
      </c>
      <c r="G3415" s="3">
        <v>124</v>
      </c>
      <c r="H3415" s="1">
        <v>54815484.890000001</v>
      </c>
      <c r="I3415" s="1">
        <v>0</v>
      </c>
      <c r="J3415" s="3" t="str">
        <f t="shared" si="106"/>
        <v>&gt;500 000</v>
      </c>
      <c r="K3415" t="str">
        <f t="shared" si="107"/>
        <v>0</v>
      </c>
    </row>
    <row r="3416" spans="1:11" x14ac:dyDescent="0.25">
      <c r="A3416" s="4">
        <v>44682</v>
      </c>
      <c r="B3416" t="s">
        <v>15</v>
      </c>
      <c r="C3416" t="s">
        <v>13</v>
      </c>
      <c r="D3416" s="1">
        <v>1</v>
      </c>
      <c r="E3416" s="2">
        <v>9</v>
      </c>
      <c r="F3416" t="s">
        <v>12</v>
      </c>
      <c r="G3416" s="3">
        <v>12</v>
      </c>
      <c r="H3416" s="1">
        <v>4052051.71</v>
      </c>
      <c r="I3416" s="1">
        <v>0</v>
      </c>
      <c r="J3416" s="3" t="str">
        <f t="shared" si="106"/>
        <v>&gt;500 000</v>
      </c>
      <c r="K3416" t="str">
        <f t="shared" si="107"/>
        <v>0</v>
      </c>
    </row>
    <row r="3417" spans="1:11" x14ac:dyDescent="0.25">
      <c r="A3417" s="4">
        <v>44682</v>
      </c>
      <c r="B3417" t="s">
        <v>15</v>
      </c>
      <c r="C3417" t="s">
        <v>13</v>
      </c>
      <c r="D3417" s="1">
        <v>2</v>
      </c>
      <c r="E3417" s="2">
        <v>9</v>
      </c>
      <c r="F3417" t="s">
        <v>12</v>
      </c>
      <c r="G3417" s="3">
        <v>33</v>
      </c>
      <c r="H3417" s="1">
        <v>13261985.68</v>
      </c>
      <c r="I3417" s="1">
        <v>0</v>
      </c>
      <c r="J3417" s="3" t="str">
        <f t="shared" si="106"/>
        <v>&gt;500 000</v>
      </c>
      <c r="K3417" t="str">
        <f t="shared" si="107"/>
        <v>0</v>
      </c>
    </row>
    <row r="3418" spans="1:11" x14ac:dyDescent="0.25">
      <c r="A3418" s="4">
        <v>44682</v>
      </c>
      <c r="B3418" t="s">
        <v>15</v>
      </c>
      <c r="C3418" t="s">
        <v>13</v>
      </c>
      <c r="D3418" s="1">
        <v>3</v>
      </c>
      <c r="E3418" s="2">
        <v>9</v>
      </c>
      <c r="F3418" t="s">
        <v>12</v>
      </c>
      <c r="G3418" s="3">
        <v>26</v>
      </c>
      <c r="H3418" s="1">
        <v>10114007.529999999</v>
      </c>
      <c r="I3418" s="1">
        <v>0</v>
      </c>
      <c r="J3418" s="3" t="str">
        <f t="shared" si="106"/>
        <v>&gt;500 000</v>
      </c>
      <c r="K3418" t="str">
        <f t="shared" si="107"/>
        <v>0</v>
      </c>
    </row>
    <row r="3419" spans="1:11" x14ac:dyDescent="0.25">
      <c r="A3419" s="4">
        <v>44682</v>
      </c>
      <c r="B3419" t="s">
        <v>15</v>
      </c>
      <c r="C3419" t="s">
        <v>13</v>
      </c>
      <c r="D3419" s="1">
        <v>4</v>
      </c>
      <c r="E3419" s="2">
        <v>9</v>
      </c>
      <c r="F3419" t="s">
        <v>12</v>
      </c>
      <c r="G3419" s="3">
        <v>49</v>
      </c>
      <c r="H3419" s="1">
        <v>18173015.260000002</v>
      </c>
      <c r="I3419" s="1">
        <v>0</v>
      </c>
      <c r="J3419" s="3" t="str">
        <f t="shared" si="106"/>
        <v>&gt;500 000</v>
      </c>
      <c r="K3419" t="str">
        <f t="shared" si="107"/>
        <v>0</v>
      </c>
    </row>
    <row r="3420" spans="1:11" x14ac:dyDescent="0.25">
      <c r="A3420" s="4">
        <v>44713</v>
      </c>
      <c r="B3420" t="s">
        <v>15</v>
      </c>
      <c r="C3420" t="s">
        <v>13</v>
      </c>
      <c r="D3420" s="1">
        <v>1</v>
      </c>
      <c r="E3420" s="2">
        <v>9</v>
      </c>
      <c r="F3420" t="s">
        <v>12</v>
      </c>
      <c r="G3420" s="3">
        <v>24</v>
      </c>
      <c r="H3420" s="1">
        <v>8684064.0099999998</v>
      </c>
      <c r="I3420" s="1">
        <v>0</v>
      </c>
      <c r="J3420" s="3" t="str">
        <f t="shared" si="106"/>
        <v>&gt;500 000</v>
      </c>
      <c r="K3420" t="str">
        <f t="shared" si="107"/>
        <v>0</v>
      </c>
    </row>
    <row r="3421" spans="1:11" x14ac:dyDescent="0.25">
      <c r="A3421" s="4">
        <v>44713</v>
      </c>
      <c r="B3421" t="s">
        <v>15</v>
      </c>
      <c r="C3421" t="s">
        <v>13</v>
      </c>
      <c r="D3421" s="1">
        <v>2</v>
      </c>
      <c r="E3421" s="2">
        <v>9</v>
      </c>
      <c r="F3421" t="s">
        <v>12</v>
      </c>
      <c r="G3421" s="3">
        <v>10</v>
      </c>
      <c r="H3421" s="1">
        <v>3531665.8</v>
      </c>
      <c r="I3421" s="1">
        <v>0</v>
      </c>
      <c r="J3421" s="3" t="str">
        <f t="shared" si="106"/>
        <v>&gt;500 000</v>
      </c>
      <c r="K3421" t="str">
        <f t="shared" si="107"/>
        <v>0</v>
      </c>
    </row>
    <row r="3422" spans="1:11" x14ac:dyDescent="0.25">
      <c r="A3422" s="4">
        <v>44713</v>
      </c>
      <c r="B3422" t="s">
        <v>15</v>
      </c>
      <c r="C3422" t="s">
        <v>13</v>
      </c>
      <c r="D3422" s="1">
        <v>3</v>
      </c>
      <c r="E3422" s="2">
        <v>9</v>
      </c>
      <c r="F3422" t="s">
        <v>12</v>
      </c>
      <c r="G3422" s="3">
        <v>33</v>
      </c>
      <c r="H3422" s="1">
        <v>13503924.960000001</v>
      </c>
      <c r="I3422" s="1">
        <v>0</v>
      </c>
      <c r="J3422" s="3" t="str">
        <f t="shared" si="106"/>
        <v>&gt;500 000</v>
      </c>
      <c r="K3422" t="str">
        <f t="shared" si="107"/>
        <v>0</v>
      </c>
    </row>
    <row r="3423" spans="1:11" x14ac:dyDescent="0.25">
      <c r="A3423" s="4">
        <v>44713</v>
      </c>
      <c r="B3423" t="s">
        <v>15</v>
      </c>
      <c r="C3423" t="s">
        <v>13</v>
      </c>
      <c r="D3423" s="1">
        <v>4</v>
      </c>
      <c r="E3423" s="2">
        <v>9</v>
      </c>
      <c r="F3423" t="s">
        <v>12</v>
      </c>
      <c r="G3423" s="3">
        <v>21</v>
      </c>
      <c r="H3423" s="1">
        <v>9086385.6300000008</v>
      </c>
      <c r="I3423" s="1">
        <v>0</v>
      </c>
      <c r="J3423" s="3" t="str">
        <f t="shared" si="106"/>
        <v>&gt;500 000</v>
      </c>
      <c r="K3423" t="str">
        <f t="shared" si="107"/>
        <v>0</v>
      </c>
    </row>
    <row r="3424" spans="1:11" x14ac:dyDescent="0.25">
      <c r="A3424" s="4">
        <v>44743</v>
      </c>
      <c r="B3424" t="s">
        <v>15</v>
      </c>
      <c r="C3424" t="s">
        <v>13</v>
      </c>
      <c r="D3424" s="1">
        <v>1</v>
      </c>
      <c r="E3424" s="2">
        <v>9</v>
      </c>
      <c r="F3424" t="s">
        <v>12</v>
      </c>
      <c r="G3424" s="3">
        <v>37</v>
      </c>
      <c r="H3424" s="1">
        <v>11917874.32</v>
      </c>
      <c r="I3424" s="1">
        <v>0</v>
      </c>
      <c r="J3424" s="3" t="str">
        <f t="shared" si="106"/>
        <v>&gt;500 000</v>
      </c>
      <c r="K3424" t="str">
        <f t="shared" si="107"/>
        <v>0</v>
      </c>
    </row>
    <row r="3425" spans="1:11" x14ac:dyDescent="0.25">
      <c r="A3425" s="4">
        <v>44743</v>
      </c>
      <c r="B3425" t="s">
        <v>15</v>
      </c>
      <c r="C3425" t="s">
        <v>13</v>
      </c>
      <c r="D3425" s="1">
        <v>2</v>
      </c>
      <c r="E3425" s="2">
        <v>9</v>
      </c>
      <c r="F3425" t="s">
        <v>12</v>
      </c>
      <c r="G3425" s="3">
        <v>22</v>
      </c>
      <c r="H3425" s="1">
        <v>8525314.8399999999</v>
      </c>
      <c r="I3425" s="1">
        <v>0</v>
      </c>
      <c r="J3425" s="3" t="str">
        <f t="shared" si="106"/>
        <v>&gt;500 000</v>
      </c>
      <c r="K3425" t="str">
        <f t="shared" si="107"/>
        <v>0</v>
      </c>
    </row>
    <row r="3426" spans="1:11" x14ac:dyDescent="0.25">
      <c r="A3426" s="4">
        <v>44743</v>
      </c>
      <c r="B3426" t="s">
        <v>15</v>
      </c>
      <c r="C3426" t="s">
        <v>13</v>
      </c>
      <c r="D3426" s="1">
        <v>3</v>
      </c>
      <c r="E3426" s="2">
        <v>9</v>
      </c>
      <c r="F3426" t="s">
        <v>12</v>
      </c>
      <c r="G3426" s="3">
        <v>10</v>
      </c>
      <c r="H3426" s="1">
        <v>3597392.61</v>
      </c>
      <c r="I3426" s="1">
        <v>0</v>
      </c>
      <c r="J3426" s="3" t="str">
        <f t="shared" si="106"/>
        <v>&gt;500 000</v>
      </c>
      <c r="K3426" t="str">
        <f t="shared" si="107"/>
        <v>0</v>
      </c>
    </row>
    <row r="3427" spans="1:11" x14ac:dyDescent="0.25">
      <c r="A3427" s="4">
        <v>44743</v>
      </c>
      <c r="B3427" t="s">
        <v>15</v>
      </c>
      <c r="C3427" t="s">
        <v>13</v>
      </c>
      <c r="D3427" s="1">
        <v>4</v>
      </c>
      <c r="E3427" s="2">
        <v>9</v>
      </c>
      <c r="F3427" t="s">
        <v>12</v>
      </c>
      <c r="G3427" s="3">
        <v>32</v>
      </c>
      <c r="H3427" s="1">
        <v>13105214.359999999</v>
      </c>
      <c r="I3427" s="1">
        <v>0</v>
      </c>
      <c r="J3427" s="3" t="str">
        <f t="shared" si="106"/>
        <v>&gt;500 000</v>
      </c>
      <c r="K3427" t="str">
        <f t="shared" si="107"/>
        <v>0</v>
      </c>
    </row>
    <row r="3428" spans="1:11" x14ac:dyDescent="0.25">
      <c r="A3428" s="4">
        <v>44774</v>
      </c>
      <c r="B3428" t="s">
        <v>15</v>
      </c>
      <c r="C3428" t="s">
        <v>13</v>
      </c>
      <c r="D3428" s="1">
        <v>1</v>
      </c>
      <c r="E3428" s="2">
        <v>9</v>
      </c>
      <c r="F3428" t="s">
        <v>12</v>
      </c>
      <c r="G3428" s="3">
        <v>28</v>
      </c>
      <c r="H3428" s="1">
        <v>11606355.57</v>
      </c>
      <c r="I3428" s="1">
        <v>0</v>
      </c>
      <c r="J3428" s="3" t="str">
        <f t="shared" si="106"/>
        <v>&gt;500 000</v>
      </c>
      <c r="K3428" t="str">
        <f t="shared" si="107"/>
        <v>0</v>
      </c>
    </row>
    <row r="3429" spans="1:11" x14ac:dyDescent="0.25">
      <c r="A3429" s="4">
        <v>44774</v>
      </c>
      <c r="B3429" t="s">
        <v>15</v>
      </c>
      <c r="C3429" t="s">
        <v>13</v>
      </c>
      <c r="D3429" s="1">
        <v>2</v>
      </c>
      <c r="E3429" s="2">
        <v>9</v>
      </c>
      <c r="F3429" t="s">
        <v>12</v>
      </c>
      <c r="G3429" s="3">
        <v>33</v>
      </c>
      <c r="H3429" s="1">
        <v>10773953.359999999</v>
      </c>
      <c r="I3429" s="1">
        <v>0</v>
      </c>
      <c r="J3429" s="3" t="str">
        <f t="shared" si="106"/>
        <v>&gt;500 000</v>
      </c>
      <c r="K3429" t="str">
        <f t="shared" si="107"/>
        <v>0</v>
      </c>
    </row>
    <row r="3430" spans="1:11" x14ac:dyDescent="0.25">
      <c r="A3430" s="4">
        <v>44774</v>
      </c>
      <c r="B3430" t="s">
        <v>15</v>
      </c>
      <c r="C3430" t="s">
        <v>13</v>
      </c>
      <c r="D3430" s="1">
        <v>3</v>
      </c>
      <c r="E3430" s="2">
        <v>9</v>
      </c>
      <c r="F3430" t="s">
        <v>12</v>
      </c>
      <c r="G3430" s="3">
        <v>19</v>
      </c>
      <c r="H3430" s="1">
        <v>7178416.8700000001</v>
      </c>
      <c r="I3430" s="1">
        <v>0</v>
      </c>
      <c r="J3430" s="3" t="str">
        <f t="shared" si="106"/>
        <v>&gt;500 000</v>
      </c>
      <c r="K3430" t="str">
        <f t="shared" si="107"/>
        <v>0</v>
      </c>
    </row>
    <row r="3431" spans="1:11" x14ac:dyDescent="0.25">
      <c r="A3431" s="4">
        <v>44774</v>
      </c>
      <c r="B3431" t="s">
        <v>15</v>
      </c>
      <c r="C3431" t="s">
        <v>13</v>
      </c>
      <c r="D3431" s="1">
        <v>4</v>
      </c>
      <c r="E3431" s="2">
        <v>9</v>
      </c>
      <c r="F3431" t="s">
        <v>12</v>
      </c>
      <c r="G3431" s="3">
        <v>9</v>
      </c>
      <c r="H3431" s="1">
        <v>3158255.46</v>
      </c>
      <c r="I3431" s="1">
        <v>0</v>
      </c>
      <c r="J3431" s="3" t="str">
        <f t="shared" si="106"/>
        <v>&gt;500 000</v>
      </c>
      <c r="K3431" t="str">
        <f t="shared" si="107"/>
        <v>0</v>
      </c>
    </row>
    <row r="3432" spans="1:11" x14ac:dyDescent="0.25">
      <c r="A3432" s="4">
        <v>44805</v>
      </c>
      <c r="B3432" t="s">
        <v>15</v>
      </c>
      <c r="C3432" t="s">
        <v>13</v>
      </c>
      <c r="D3432" s="1">
        <v>1</v>
      </c>
      <c r="E3432" s="2">
        <v>9</v>
      </c>
      <c r="F3432" t="s">
        <v>12</v>
      </c>
      <c r="G3432" s="3">
        <v>36</v>
      </c>
      <c r="H3432" s="1">
        <v>15076335.359999999</v>
      </c>
      <c r="I3432" s="1">
        <v>0</v>
      </c>
      <c r="J3432" s="3" t="str">
        <f t="shared" si="106"/>
        <v>&gt;500 000</v>
      </c>
      <c r="K3432" t="str">
        <f t="shared" si="107"/>
        <v>0</v>
      </c>
    </row>
    <row r="3433" spans="1:11" x14ac:dyDescent="0.25">
      <c r="A3433" s="4">
        <v>44805</v>
      </c>
      <c r="B3433" t="s">
        <v>15</v>
      </c>
      <c r="C3433" t="s">
        <v>13</v>
      </c>
      <c r="D3433" s="1">
        <v>2</v>
      </c>
      <c r="E3433" s="2">
        <v>9</v>
      </c>
      <c r="F3433" t="s">
        <v>12</v>
      </c>
      <c r="G3433" s="3">
        <v>23</v>
      </c>
      <c r="H3433" s="1">
        <v>9395456.7699999996</v>
      </c>
      <c r="I3433" s="1">
        <v>0</v>
      </c>
      <c r="J3433" s="3" t="str">
        <f t="shared" si="106"/>
        <v>&gt;500 000</v>
      </c>
      <c r="K3433" t="str">
        <f t="shared" si="107"/>
        <v>0</v>
      </c>
    </row>
    <row r="3434" spans="1:11" x14ac:dyDescent="0.25">
      <c r="A3434" s="4">
        <v>44805</v>
      </c>
      <c r="B3434" t="s">
        <v>15</v>
      </c>
      <c r="C3434" t="s">
        <v>13</v>
      </c>
      <c r="D3434" s="1">
        <v>3</v>
      </c>
      <c r="E3434" s="2">
        <v>9</v>
      </c>
      <c r="F3434" t="s">
        <v>12</v>
      </c>
      <c r="G3434" s="3">
        <v>22</v>
      </c>
      <c r="H3434" s="1">
        <v>8577168.8699999992</v>
      </c>
      <c r="I3434" s="1">
        <v>0</v>
      </c>
      <c r="J3434" s="3" t="str">
        <f t="shared" si="106"/>
        <v>&gt;500 000</v>
      </c>
      <c r="K3434" t="str">
        <f t="shared" si="107"/>
        <v>0</v>
      </c>
    </row>
    <row r="3435" spans="1:11" x14ac:dyDescent="0.25">
      <c r="A3435" s="4">
        <v>44805</v>
      </c>
      <c r="B3435" t="s">
        <v>15</v>
      </c>
      <c r="C3435" t="s">
        <v>13</v>
      </c>
      <c r="D3435" s="1">
        <v>4</v>
      </c>
      <c r="E3435" s="2">
        <v>9</v>
      </c>
      <c r="F3435" t="s">
        <v>12</v>
      </c>
      <c r="G3435" s="3">
        <v>17</v>
      </c>
      <c r="H3435" s="1">
        <v>6461620.4100000001</v>
      </c>
      <c r="I3435" s="1">
        <v>0</v>
      </c>
      <c r="J3435" s="3" t="str">
        <f t="shared" si="106"/>
        <v>&gt;500 000</v>
      </c>
      <c r="K3435" t="str">
        <f t="shared" si="107"/>
        <v>0</v>
      </c>
    </row>
    <row r="3436" spans="1:11" x14ac:dyDescent="0.25">
      <c r="A3436" s="4">
        <v>44835</v>
      </c>
      <c r="B3436" t="s">
        <v>15</v>
      </c>
      <c r="C3436" t="s">
        <v>13</v>
      </c>
      <c r="D3436" s="1">
        <v>1</v>
      </c>
      <c r="E3436" s="2">
        <v>9</v>
      </c>
      <c r="F3436" t="s">
        <v>12</v>
      </c>
      <c r="G3436" s="3">
        <v>73</v>
      </c>
      <c r="H3436" s="1">
        <v>28223690.02</v>
      </c>
      <c r="I3436" s="1">
        <v>0</v>
      </c>
      <c r="J3436" s="3" t="str">
        <f t="shared" si="106"/>
        <v>&gt;500 000</v>
      </c>
      <c r="K3436" t="str">
        <f t="shared" si="107"/>
        <v>0</v>
      </c>
    </row>
    <row r="3437" spans="1:11" x14ac:dyDescent="0.25">
      <c r="A3437" s="4">
        <v>44835</v>
      </c>
      <c r="B3437" t="s">
        <v>15</v>
      </c>
      <c r="C3437" t="s">
        <v>13</v>
      </c>
      <c r="D3437" s="1">
        <v>2</v>
      </c>
      <c r="E3437" s="2">
        <v>9</v>
      </c>
      <c r="F3437" t="s">
        <v>12</v>
      </c>
      <c r="G3437" s="3">
        <v>32</v>
      </c>
      <c r="H3437" s="1">
        <v>14172167.15</v>
      </c>
      <c r="I3437" s="1">
        <v>0</v>
      </c>
      <c r="J3437" s="3" t="str">
        <f t="shared" si="106"/>
        <v>&gt;500 000</v>
      </c>
      <c r="K3437" t="str">
        <f t="shared" si="107"/>
        <v>0</v>
      </c>
    </row>
    <row r="3438" spans="1:11" x14ac:dyDescent="0.25">
      <c r="A3438" s="4">
        <v>44835</v>
      </c>
      <c r="B3438" t="s">
        <v>15</v>
      </c>
      <c r="C3438" t="s">
        <v>13</v>
      </c>
      <c r="D3438" s="1">
        <v>3</v>
      </c>
      <c r="E3438" s="2">
        <v>9</v>
      </c>
      <c r="F3438" t="s">
        <v>12</v>
      </c>
      <c r="G3438" s="3">
        <v>20</v>
      </c>
      <c r="H3438" s="1">
        <v>8266543.8499999996</v>
      </c>
      <c r="I3438" s="1">
        <v>0</v>
      </c>
      <c r="J3438" s="3" t="str">
        <f t="shared" si="106"/>
        <v>&gt;500 000</v>
      </c>
      <c r="K3438" t="str">
        <f t="shared" si="107"/>
        <v>0</v>
      </c>
    </row>
    <row r="3439" spans="1:11" x14ac:dyDescent="0.25">
      <c r="A3439" s="4">
        <v>44835</v>
      </c>
      <c r="B3439" t="s">
        <v>15</v>
      </c>
      <c r="C3439" t="s">
        <v>13</v>
      </c>
      <c r="D3439" s="1">
        <v>4</v>
      </c>
      <c r="E3439" s="2">
        <v>9</v>
      </c>
      <c r="F3439" t="s">
        <v>12</v>
      </c>
      <c r="G3439" s="3">
        <v>21</v>
      </c>
      <c r="H3439" s="1">
        <v>8045561.9000000004</v>
      </c>
      <c r="I3439" s="1">
        <v>0</v>
      </c>
      <c r="J3439" s="3" t="str">
        <f t="shared" si="106"/>
        <v>&gt;500 000</v>
      </c>
      <c r="K3439" t="str">
        <f t="shared" si="107"/>
        <v>0</v>
      </c>
    </row>
    <row r="3440" spans="1:11" x14ac:dyDescent="0.25">
      <c r="A3440" s="4">
        <v>44866</v>
      </c>
      <c r="B3440" t="s">
        <v>15</v>
      </c>
      <c r="C3440" t="s">
        <v>13</v>
      </c>
      <c r="D3440" s="1">
        <v>1</v>
      </c>
      <c r="E3440" s="2">
        <v>9</v>
      </c>
      <c r="F3440" t="s">
        <v>12</v>
      </c>
      <c r="G3440" s="3">
        <v>59</v>
      </c>
      <c r="H3440" s="1">
        <v>15708156.199999999</v>
      </c>
      <c r="I3440" s="1">
        <v>0</v>
      </c>
      <c r="J3440" s="3" t="str">
        <f t="shared" si="106"/>
        <v>&gt;500 000</v>
      </c>
      <c r="K3440" t="str">
        <f t="shared" si="107"/>
        <v>0</v>
      </c>
    </row>
    <row r="3441" spans="1:11" x14ac:dyDescent="0.25">
      <c r="A3441" s="4">
        <v>44866</v>
      </c>
      <c r="B3441" t="s">
        <v>15</v>
      </c>
      <c r="C3441" t="s">
        <v>13</v>
      </c>
      <c r="D3441" s="1">
        <v>2</v>
      </c>
      <c r="E3441" s="2">
        <v>9</v>
      </c>
      <c r="F3441" t="s">
        <v>12</v>
      </c>
      <c r="G3441" s="3">
        <v>69</v>
      </c>
      <c r="H3441" s="1">
        <v>27018613.280000001</v>
      </c>
      <c r="I3441" s="1">
        <v>0</v>
      </c>
      <c r="J3441" s="3" t="str">
        <f t="shared" si="106"/>
        <v>&gt;500 000</v>
      </c>
      <c r="K3441" t="str">
        <f t="shared" si="107"/>
        <v>0</v>
      </c>
    </row>
    <row r="3442" spans="1:11" x14ac:dyDescent="0.25">
      <c r="A3442" s="4">
        <v>44866</v>
      </c>
      <c r="B3442" t="s">
        <v>15</v>
      </c>
      <c r="C3442" t="s">
        <v>13</v>
      </c>
      <c r="D3442" s="1">
        <v>3</v>
      </c>
      <c r="E3442" s="2">
        <v>9</v>
      </c>
      <c r="F3442" t="s">
        <v>12</v>
      </c>
      <c r="G3442" s="3">
        <v>28</v>
      </c>
      <c r="H3442" s="1">
        <v>12304713.699999999</v>
      </c>
      <c r="I3442" s="1">
        <v>0</v>
      </c>
      <c r="J3442" s="3" t="str">
        <f t="shared" si="106"/>
        <v>&gt;500 000</v>
      </c>
      <c r="K3442" t="str">
        <f t="shared" si="107"/>
        <v>0</v>
      </c>
    </row>
    <row r="3443" spans="1:11" x14ac:dyDescent="0.25">
      <c r="A3443" s="4">
        <v>44866</v>
      </c>
      <c r="B3443" t="s">
        <v>15</v>
      </c>
      <c r="C3443" t="s">
        <v>13</v>
      </c>
      <c r="D3443" s="1">
        <v>4</v>
      </c>
      <c r="E3443" s="2">
        <v>9</v>
      </c>
      <c r="F3443" t="s">
        <v>12</v>
      </c>
      <c r="G3443" s="3">
        <v>16</v>
      </c>
      <c r="H3443" s="1">
        <v>6980698.9800000004</v>
      </c>
      <c r="I3443" s="1">
        <v>0</v>
      </c>
      <c r="J3443" s="3" t="str">
        <f t="shared" si="106"/>
        <v>&gt;500 000</v>
      </c>
      <c r="K3443" t="str">
        <f t="shared" si="107"/>
        <v>0</v>
      </c>
    </row>
    <row r="3444" spans="1:11" x14ac:dyDescent="0.25">
      <c r="A3444" s="4">
        <v>44896</v>
      </c>
      <c r="B3444" t="s">
        <v>15</v>
      </c>
      <c r="C3444" t="s">
        <v>13</v>
      </c>
      <c r="D3444" s="1">
        <v>1</v>
      </c>
      <c r="E3444" s="2">
        <v>9</v>
      </c>
      <c r="F3444" t="s">
        <v>12</v>
      </c>
      <c r="G3444" s="3">
        <v>15</v>
      </c>
      <c r="H3444" s="1">
        <v>5310516.4800000004</v>
      </c>
      <c r="I3444" s="1">
        <v>0</v>
      </c>
      <c r="J3444" s="3" t="str">
        <f t="shared" si="106"/>
        <v>&gt;500 000</v>
      </c>
      <c r="K3444" t="str">
        <f t="shared" si="107"/>
        <v>0</v>
      </c>
    </row>
    <row r="3445" spans="1:11" x14ac:dyDescent="0.25">
      <c r="A3445" s="4">
        <v>44896</v>
      </c>
      <c r="B3445" t="s">
        <v>15</v>
      </c>
      <c r="C3445" t="s">
        <v>13</v>
      </c>
      <c r="D3445" s="1">
        <v>3</v>
      </c>
      <c r="E3445" s="2">
        <v>9</v>
      </c>
      <c r="F3445" t="s">
        <v>12</v>
      </c>
      <c r="G3445" s="3">
        <v>62</v>
      </c>
      <c r="H3445" s="1">
        <v>25369856.120000001</v>
      </c>
      <c r="I3445" s="1">
        <v>0</v>
      </c>
      <c r="J3445" s="3" t="str">
        <f t="shared" si="106"/>
        <v>&gt;500 000</v>
      </c>
      <c r="K3445" t="str">
        <f t="shared" si="107"/>
        <v>0</v>
      </c>
    </row>
    <row r="3446" spans="1:11" x14ac:dyDescent="0.25">
      <c r="A3446" s="4">
        <v>44896</v>
      </c>
      <c r="B3446" t="s">
        <v>15</v>
      </c>
      <c r="C3446" t="s">
        <v>13</v>
      </c>
      <c r="D3446" s="1">
        <v>4</v>
      </c>
      <c r="E3446" s="2">
        <v>9</v>
      </c>
      <c r="F3446" t="s">
        <v>12</v>
      </c>
      <c r="G3446" s="3">
        <v>24</v>
      </c>
      <c r="H3446" s="1">
        <v>10382953.18</v>
      </c>
      <c r="I3446" s="1">
        <v>0</v>
      </c>
      <c r="J3446" s="3" t="str">
        <f t="shared" si="106"/>
        <v>&gt;500 000</v>
      </c>
      <c r="K3446" t="str">
        <f t="shared" si="107"/>
        <v>0</v>
      </c>
    </row>
    <row r="3447" spans="1:11" x14ac:dyDescent="0.25">
      <c r="A3447" s="4">
        <v>44927</v>
      </c>
      <c r="B3447" t="s">
        <v>15</v>
      </c>
      <c r="C3447" t="s">
        <v>13</v>
      </c>
      <c r="D3447" s="1">
        <v>1</v>
      </c>
      <c r="E3447" s="2">
        <v>9</v>
      </c>
      <c r="F3447" t="s">
        <v>12</v>
      </c>
      <c r="G3447" s="3">
        <v>55</v>
      </c>
      <c r="H3447" s="1">
        <v>23703420.07</v>
      </c>
      <c r="I3447" s="1">
        <v>0</v>
      </c>
      <c r="J3447" s="3" t="str">
        <f t="shared" si="106"/>
        <v>&gt;500 000</v>
      </c>
      <c r="K3447" t="str">
        <f t="shared" si="107"/>
        <v>0</v>
      </c>
    </row>
    <row r="3448" spans="1:11" x14ac:dyDescent="0.25">
      <c r="A3448" s="4">
        <v>44927</v>
      </c>
      <c r="B3448" t="s">
        <v>15</v>
      </c>
      <c r="C3448" t="s">
        <v>13</v>
      </c>
      <c r="D3448" s="1">
        <v>2</v>
      </c>
      <c r="E3448" s="2">
        <v>9</v>
      </c>
      <c r="F3448" t="s">
        <v>12</v>
      </c>
      <c r="G3448" s="3">
        <v>13</v>
      </c>
      <c r="H3448" s="1">
        <v>4613855.83</v>
      </c>
      <c r="I3448" s="1">
        <v>0</v>
      </c>
      <c r="J3448" s="3" t="str">
        <f t="shared" si="106"/>
        <v>&gt;500 000</v>
      </c>
      <c r="K3448" t="str">
        <f t="shared" si="107"/>
        <v>0</v>
      </c>
    </row>
    <row r="3449" spans="1:11" x14ac:dyDescent="0.25">
      <c r="A3449" s="4">
        <v>44927</v>
      </c>
      <c r="B3449" t="s">
        <v>15</v>
      </c>
      <c r="C3449" t="s">
        <v>13</v>
      </c>
      <c r="D3449" s="1">
        <v>4</v>
      </c>
      <c r="E3449" s="2">
        <v>9</v>
      </c>
      <c r="F3449" t="s">
        <v>12</v>
      </c>
      <c r="G3449" s="3">
        <v>62</v>
      </c>
      <c r="H3449" s="1">
        <v>25917362.969999999</v>
      </c>
      <c r="I3449" s="1">
        <v>0</v>
      </c>
      <c r="J3449" s="3" t="str">
        <f t="shared" si="106"/>
        <v>&gt;500 000</v>
      </c>
      <c r="K3449" t="str">
        <f t="shared" si="107"/>
        <v>0</v>
      </c>
    </row>
    <row r="3450" spans="1:11" x14ac:dyDescent="0.25">
      <c r="A3450" s="4">
        <v>44958</v>
      </c>
      <c r="B3450" t="s">
        <v>15</v>
      </c>
      <c r="C3450" t="s">
        <v>13</v>
      </c>
      <c r="D3450" s="1">
        <v>1</v>
      </c>
      <c r="E3450" s="2">
        <v>9</v>
      </c>
      <c r="F3450" t="s">
        <v>12</v>
      </c>
      <c r="G3450" s="3">
        <v>21</v>
      </c>
      <c r="H3450" s="1">
        <v>9301756.1999999993</v>
      </c>
      <c r="I3450" s="1">
        <v>0</v>
      </c>
      <c r="J3450" s="3" t="str">
        <f t="shared" si="106"/>
        <v>&gt;500 000</v>
      </c>
      <c r="K3450" t="str">
        <f t="shared" si="107"/>
        <v>0</v>
      </c>
    </row>
    <row r="3451" spans="1:11" x14ac:dyDescent="0.25">
      <c r="A3451" s="4">
        <v>44958</v>
      </c>
      <c r="B3451" t="s">
        <v>15</v>
      </c>
      <c r="C3451" t="s">
        <v>13</v>
      </c>
      <c r="D3451" s="1">
        <v>2</v>
      </c>
      <c r="E3451" s="2">
        <v>9</v>
      </c>
      <c r="F3451" t="s">
        <v>12</v>
      </c>
      <c r="G3451" s="3">
        <v>54</v>
      </c>
      <c r="H3451" s="1">
        <v>23732901.199999999</v>
      </c>
      <c r="I3451" s="1">
        <v>0</v>
      </c>
      <c r="J3451" s="3" t="str">
        <f t="shared" si="106"/>
        <v>&gt;500 000</v>
      </c>
      <c r="K3451" t="str">
        <f t="shared" si="107"/>
        <v>0</v>
      </c>
    </row>
    <row r="3452" spans="1:11" x14ac:dyDescent="0.25">
      <c r="A3452" s="4">
        <v>44958</v>
      </c>
      <c r="B3452" t="s">
        <v>15</v>
      </c>
      <c r="C3452" t="s">
        <v>13</v>
      </c>
      <c r="D3452" s="1">
        <v>3</v>
      </c>
      <c r="E3452" s="2">
        <v>9</v>
      </c>
      <c r="F3452" t="s">
        <v>12</v>
      </c>
      <c r="G3452" s="3">
        <v>13</v>
      </c>
      <c r="H3452" s="1">
        <v>4685820.8899999997</v>
      </c>
      <c r="I3452" s="1">
        <v>0</v>
      </c>
      <c r="J3452" s="3" t="str">
        <f t="shared" si="106"/>
        <v>&gt;500 000</v>
      </c>
      <c r="K3452" t="str">
        <f t="shared" si="107"/>
        <v>0</v>
      </c>
    </row>
    <row r="3453" spans="1:11" x14ac:dyDescent="0.25">
      <c r="A3453" s="4">
        <v>44986</v>
      </c>
      <c r="B3453" t="s">
        <v>15</v>
      </c>
      <c r="C3453" t="s">
        <v>13</v>
      </c>
      <c r="D3453" s="1">
        <v>1</v>
      </c>
      <c r="E3453" s="2">
        <v>9</v>
      </c>
      <c r="F3453" t="s">
        <v>12</v>
      </c>
      <c r="G3453" s="3">
        <v>4</v>
      </c>
      <c r="H3453" s="1">
        <v>155179.5</v>
      </c>
      <c r="I3453" s="1">
        <v>0</v>
      </c>
      <c r="J3453" s="3" t="str">
        <f t="shared" si="106"/>
        <v>Между 100 000 и 500 000</v>
      </c>
      <c r="K3453" t="str">
        <f t="shared" si="107"/>
        <v>0</v>
      </c>
    </row>
    <row r="3454" spans="1:11" x14ac:dyDescent="0.25">
      <c r="A3454" s="4">
        <v>44986</v>
      </c>
      <c r="B3454" t="s">
        <v>15</v>
      </c>
      <c r="C3454" t="s">
        <v>13</v>
      </c>
      <c r="D3454" s="1">
        <v>1</v>
      </c>
      <c r="E3454" s="2">
        <v>9</v>
      </c>
      <c r="F3454" t="s">
        <v>11</v>
      </c>
      <c r="G3454" s="3">
        <v>19</v>
      </c>
      <c r="H3454" s="1">
        <v>1181327.73</v>
      </c>
      <c r="I3454" s="1">
        <v>0</v>
      </c>
      <c r="J3454" s="3" t="str">
        <f t="shared" si="106"/>
        <v>&gt;500 000</v>
      </c>
      <c r="K3454" t="str">
        <f t="shared" si="107"/>
        <v>0</v>
      </c>
    </row>
    <row r="3455" spans="1:11" x14ac:dyDescent="0.25">
      <c r="A3455" s="4">
        <v>44986</v>
      </c>
      <c r="B3455" t="s">
        <v>15</v>
      </c>
      <c r="C3455" t="s">
        <v>13</v>
      </c>
      <c r="D3455" s="1">
        <v>3</v>
      </c>
      <c r="E3455" s="2">
        <v>9</v>
      </c>
      <c r="F3455" t="s">
        <v>12</v>
      </c>
      <c r="G3455" s="3">
        <v>4</v>
      </c>
      <c r="H3455" s="1">
        <v>989977.93</v>
      </c>
      <c r="I3455" s="1">
        <v>0</v>
      </c>
      <c r="J3455" s="3" t="str">
        <f t="shared" si="106"/>
        <v>&gt;500 000</v>
      </c>
      <c r="K3455" t="str">
        <f t="shared" si="107"/>
        <v>0</v>
      </c>
    </row>
    <row r="3456" spans="1:11" x14ac:dyDescent="0.25">
      <c r="A3456" s="4">
        <v>44986</v>
      </c>
      <c r="B3456" t="s">
        <v>15</v>
      </c>
      <c r="C3456" t="s">
        <v>13</v>
      </c>
      <c r="D3456" s="1">
        <v>4</v>
      </c>
      <c r="E3456" s="2">
        <v>9</v>
      </c>
      <c r="F3456" t="s">
        <v>12</v>
      </c>
      <c r="G3456" s="3">
        <v>1</v>
      </c>
      <c r="H3456" s="1">
        <v>118413.36</v>
      </c>
      <c r="I3456" s="1">
        <v>0</v>
      </c>
      <c r="J3456" s="3" t="str">
        <f t="shared" si="106"/>
        <v>Между 100 000 и 500 000</v>
      </c>
      <c r="K3456" t="str">
        <f t="shared" si="107"/>
        <v>0</v>
      </c>
    </row>
    <row r="3457" spans="1:11" x14ac:dyDescent="0.25">
      <c r="A3457" s="4">
        <v>44986</v>
      </c>
      <c r="B3457" t="s">
        <v>15</v>
      </c>
      <c r="C3457" t="s">
        <v>13</v>
      </c>
      <c r="D3457" s="1">
        <v>4</v>
      </c>
      <c r="E3457" s="2">
        <v>9</v>
      </c>
      <c r="F3457" t="s">
        <v>11</v>
      </c>
      <c r="G3457" s="3">
        <v>19</v>
      </c>
      <c r="H3457" s="1">
        <v>2935707.88</v>
      </c>
      <c r="I3457" s="1">
        <v>0</v>
      </c>
      <c r="J3457" s="3" t="str">
        <f t="shared" si="106"/>
        <v>&gt;500 000</v>
      </c>
      <c r="K3457" t="str">
        <f t="shared" si="107"/>
        <v>0</v>
      </c>
    </row>
    <row r="3458" spans="1:11" x14ac:dyDescent="0.25">
      <c r="A3458" s="4">
        <v>45017</v>
      </c>
      <c r="B3458" t="s">
        <v>15</v>
      </c>
      <c r="C3458" t="s">
        <v>13</v>
      </c>
      <c r="D3458" s="1">
        <v>1</v>
      </c>
      <c r="E3458" s="2">
        <v>9</v>
      </c>
      <c r="F3458" t="s">
        <v>12</v>
      </c>
      <c r="G3458" s="3">
        <v>7</v>
      </c>
      <c r="H3458" s="1">
        <v>2263144.92</v>
      </c>
      <c r="I3458" s="1">
        <v>0</v>
      </c>
      <c r="J3458" s="3" t="str">
        <f t="shared" si="106"/>
        <v>&gt;500 000</v>
      </c>
      <c r="K3458" t="str">
        <f t="shared" si="107"/>
        <v>0</v>
      </c>
    </row>
    <row r="3459" spans="1:11" x14ac:dyDescent="0.25">
      <c r="A3459" s="4">
        <v>45017</v>
      </c>
      <c r="B3459" t="s">
        <v>15</v>
      </c>
      <c r="C3459" t="s">
        <v>13</v>
      </c>
      <c r="D3459" s="1">
        <v>2</v>
      </c>
      <c r="E3459" s="2">
        <v>9</v>
      </c>
      <c r="F3459" t="s">
        <v>12</v>
      </c>
      <c r="G3459" s="3">
        <v>3</v>
      </c>
      <c r="H3459" s="1">
        <v>114570.91</v>
      </c>
      <c r="I3459" s="1">
        <v>0</v>
      </c>
      <c r="J3459" s="3" t="str">
        <f t="shared" si="106"/>
        <v>Между 100 000 и 500 000</v>
      </c>
      <c r="K3459" t="str">
        <f t="shared" si="107"/>
        <v>0</v>
      </c>
    </row>
    <row r="3460" spans="1:11" x14ac:dyDescent="0.25">
      <c r="A3460" s="4">
        <v>45017</v>
      </c>
      <c r="B3460" t="s">
        <v>15</v>
      </c>
      <c r="C3460" t="s">
        <v>13</v>
      </c>
      <c r="D3460" s="1">
        <v>2</v>
      </c>
      <c r="E3460" s="2">
        <v>9</v>
      </c>
      <c r="F3460" t="s">
        <v>11</v>
      </c>
      <c r="G3460" s="3">
        <v>19</v>
      </c>
      <c r="H3460" s="1">
        <v>1209653.1299999999</v>
      </c>
      <c r="I3460" s="1">
        <v>0</v>
      </c>
      <c r="J3460" s="3" t="str">
        <f t="shared" ref="J3460:J3523" si="108">IF(H3460&lt;1000,"&lt;1000",IF(AND(H3460&gt;1000,H3460&lt;10000),"Между 1000 и 10 000",IF(AND(H3460&gt;10000,H3460&lt;50000),"Между 10 000 и 50 000",IF(AND(H3460&gt;50000,H3460&lt;100000),"Между 50 000 и 100 000",IF(AND(H3460&gt;100000,H3460&lt;500000),"Между 100 000 и 500 000","&gt;500 000")))))</f>
        <v>&gt;500 000</v>
      </c>
      <c r="K3460" t="str">
        <f t="shared" ref="K3460:K3523" si="109">IF(I3460=0,"0",IF(I3460&lt;1000,"&lt;1000",IF(AND(I3460&gt;1000,I3460&lt;10000),"Между 1000 и 10 000",IF(AND(I3460&gt;10000,I3460&lt;50000),"Между 10 000 и 50 000",IF(AND(I3460&gt;50000,I3460&lt;100000),"Между 50 000 и 100 000",IF(AND(I3460&gt;100000,I3460&lt;500000),"Между 100 000 и 500 000",IF(AND(I3460&gt;500000,I3460&lt;1000000),"Между 500 000 и 1 000 000","&gt;1 000 000")))))))</f>
        <v>0</v>
      </c>
    </row>
    <row r="3461" spans="1:11" x14ac:dyDescent="0.25">
      <c r="A3461" s="4">
        <v>45017</v>
      </c>
      <c r="B3461" t="s">
        <v>15</v>
      </c>
      <c r="C3461" t="s">
        <v>13</v>
      </c>
      <c r="D3461" s="1">
        <v>4</v>
      </c>
      <c r="E3461" s="2">
        <v>9</v>
      </c>
      <c r="F3461" t="s">
        <v>12</v>
      </c>
      <c r="G3461" s="3">
        <v>4</v>
      </c>
      <c r="H3461" s="1">
        <v>1008793.08</v>
      </c>
      <c r="I3461" s="1">
        <v>0</v>
      </c>
      <c r="J3461" s="3" t="str">
        <f t="shared" si="108"/>
        <v>&gt;500 000</v>
      </c>
      <c r="K3461" t="str">
        <f t="shared" si="109"/>
        <v>0</v>
      </c>
    </row>
    <row r="3462" spans="1:11" x14ac:dyDescent="0.25">
      <c r="A3462" s="4">
        <v>45017</v>
      </c>
      <c r="B3462" t="s">
        <v>15</v>
      </c>
      <c r="C3462" t="s">
        <v>13</v>
      </c>
      <c r="D3462" s="1">
        <v>4</v>
      </c>
      <c r="E3462" s="2">
        <v>9</v>
      </c>
      <c r="F3462" t="s">
        <v>11</v>
      </c>
      <c r="G3462" s="3">
        <v>48</v>
      </c>
      <c r="H3462" s="1">
        <v>3166739.48</v>
      </c>
      <c r="I3462" s="1">
        <v>0</v>
      </c>
      <c r="J3462" s="3" t="str">
        <f t="shared" si="108"/>
        <v>&gt;500 000</v>
      </c>
      <c r="K3462" t="str">
        <f t="shared" si="109"/>
        <v>0</v>
      </c>
    </row>
    <row r="3463" spans="1:11" x14ac:dyDescent="0.25">
      <c r="A3463" s="4">
        <v>45047</v>
      </c>
      <c r="B3463" t="s">
        <v>15</v>
      </c>
      <c r="C3463" t="s">
        <v>13</v>
      </c>
      <c r="D3463" s="1">
        <v>1</v>
      </c>
      <c r="E3463" s="2">
        <v>9</v>
      </c>
      <c r="F3463" t="s">
        <v>12</v>
      </c>
      <c r="G3463" s="3">
        <v>48</v>
      </c>
      <c r="H3463" s="1">
        <v>16588060.6</v>
      </c>
      <c r="I3463" s="1">
        <v>0</v>
      </c>
      <c r="J3463" s="3" t="str">
        <f t="shared" si="108"/>
        <v>&gt;500 000</v>
      </c>
      <c r="K3463" t="str">
        <f t="shared" si="109"/>
        <v>0</v>
      </c>
    </row>
    <row r="3464" spans="1:11" x14ac:dyDescent="0.25">
      <c r="A3464" s="4">
        <v>45047</v>
      </c>
      <c r="B3464" t="s">
        <v>15</v>
      </c>
      <c r="C3464" t="s">
        <v>13</v>
      </c>
      <c r="D3464" s="1">
        <v>2</v>
      </c>
      <c r="E3464" s="2">
        <v>9</v>
      </c>
      <c r="F3464" t="s">
        <v>12</v>
      </c>
      <c r="G3464" s="3">
        <v>6</v>
      </c>
      <c r="H3464" s="1">
        <v>1565719.17</v>
      </c>
      <c r="I3464" s="1">
        <v>0</v>
      </c>
      <c r="J3464" s="3" t="str">
        <f t="shared" si="108"/>
        <v>&gt;500 000</v>
      </c>
      <c r="K3464" t="str">
        <f t="shared" si="109"/>
        <v>0</v>
      </c>
    </row>
    <row r="3465" spans="1:11" x14ac:dyDescent="0.25">
      <c r="A3465" s="4">
        <v>45047</v>
      </c>
      <c r="B3465" t="s">
        <v>15</v>
      </c>
      <c r="C3465" t="s">
        <v>13</v>
      </c>
      <c r="D3465" s="1">
        <v>3</v>
      </c>
      <c r="E3465" s="2">
        <v>9</v>
      </c>
      <c r="F3465" t="s">
        <v>12</v>
      </c>
      <c r="G3465" s="3">
        <v>2</v>
      </c>
      <c r="H3465" s="1">
        <v>98972.39</v>
      </c>
      <c r="I3465" s="1">
        <v>0</v>
      </c>
      <c r="J3465" s="3" t="str">
        <f t="shared" si="108"/>
        <v>Между 50 000 и 100 000</v>
      </c>
      <c r="K3465" t="str">
        <f t="shared" si="109"/>
        <v>0</v>
      </c>
    </row>
    <row r="3466" spans="1:11" x14ac:dyDescent="0.25">
      <c r="A3466" s="4">
        <v>45078</v>
      </c>
      <c r="B3466" t="s">
        <v>15</v>
      </c>
      <c r="C3466" t="s">
        <v>13</v>
      </c>
      <c r="D3466" s="1">
        <v>1</v>
      </c>
      <c r="E3466" s="2">
        <v>9</v>
      </c>
      <c r="F3466" t="s">
        <v>12</v>
      </c>
      <c r="G3466" s="3">
        <v>126</v>
      </c>
      <c r="H3466" s="1">
        <v>50268077.18</v>
      </c>
      <c r="I3466" s="1">
        <v>0</v>
      </c>
      <c r="J3466" s="3" t="str">
        <f t="shared" si="108"/>
        <v>&gt;500 000</v>
      </c>
      <c r="K3466" t="str">
        <f t="shared" si="109"/>
        <v>0</v>
      </c>
    </row>
    <row r="3467" spans="1:11" x14ac:dyDescent="0.25">
      <c r="A3467" s="4">
        <v>45078</v>
      </c>
      <c r="B3467" t="s">
        <v>15</v>
      </c>
      <c r="C3467" t="s">
        <v>13</v>
      </c>
      <c r="D3467" s="1">
        <v>2</v>
      </c>
      <c r="E3467" s="2">
        <v>9</v>
      </c>
      <c r="F3467" t="s">
        <v>12</v>
      </c>
      <c r="G3467" s="3">
        <v>38</v>
      </c>
      <c r="H3467" s="1">
        <v>13515308.57</v>
      </c>
      <c r="I3467" s="1">
        <v>0</v>
      </c>
      <c r="J3467" s="3" t="str">
        <f t="shared" si="108"/>
        <v>&gt;500 000</v>
      </c>
      <c r="K3467" t="str">
        <f t="shared" si="109"/>
        <v>0</v>
      </c>
    </row>
    <row r="3468" spans="1:11" x14ac:dyDescent="0.25">
      <c r="A3468" s="4">
        <v>45078</v>
      </c>
      <c r="B3468" t="s">
        <v>15</v>
      </c>
      <c r="C3468" t="s">
        <v>13</v>
      </c>
      <c r="D3468" s="1">
        <v>3</v>
      </c>
      <c r="E3468" s="2">
        <v>9</v>
      </c>
      <c r="F3468" t="s">
        <v>12</v>
      </c>
      <c r="G3468" s="3">
        <v>5</v>
      </c>
      <c r="H3468" s="1">
        <v>1565464.39</v>
      </c>
      <c r="I3468" s="1">
        <v>0</v>
      </c>
      <c r="J3468" s="3" t="str">
        <f t="shared" si="108"/>
        <v>&gt;500 000</v>
      </c>
      <c r="K3468" t="str">
        <f t="shared" si="109"/>
        <v>0</v>
      </c>
    </row>
    <row r="3469" spans="1:11" x14ac:dyDescent="0.25">
      <c r="A3469" s="4">
        <v>45078</v>
      </c>
      <c r="B3469" t="s">
        <v>15</v>
      </c>
      <c r="C3469" t="s">
        <v>13</v>
      </c>
      <c r="D3469" s="1">
        <v>4</v>
      </c>
      <c r="E3469" s="2">
        <v>9</v>
      </c>
      <c r="F3469" t="s">
        <v>12</v>
      </c>
      <c r="G3469" s="3">
        <v>2</v>
      </c>
      <c r="H3469" s="1">
        <v>100786.54</v>
      </c>
      <c r="I3469" s="1">
        <v>0</v>
      </c>
      <c r="J3469" s="3" t="str">
        <f t="shared" si="108"/>
        <v>Между 100 000 и 500 000</v>
      </c>
      <c r="K3469" t="str">
        <f t="shared" si="109"/>
        <v>0</v>
      </c>
    </row>
    <row r="3470" spans="1:11" x14ac:dyDescent="0.25">
      <c r="A3470" s="4">
        <v>44562</v>
      </c>
      <c r="B3470" t="s">
        <v>15</v>
      </c>
      <c r="C3470" t="s">
        <v>13</v>
      </c>
      <c r="D3470" s="1">
        <v>4</v>
      </c>
      <c r="E3470" s="2">
        <v>10</v>
      </c>
      <c r="F3470" t="s">
        <v>12</v>
      </c>
      <c r="G3470" s="3">
        <v>11</v>
      </c>
      <c r="H3470" s="1">
        <v>4858326.2699999996</v>
      </c>
      <c r="I3470" s="1">
        <v>0</v>
      </c>
      <c r="J3470" s="3" t="str">
        <f t="shared" si="108"/>
        <v>&gt;500 000</v>
      </c>
      <c r="K3470" t="str">
        <f t="shared" si="109"/>
        <v>0</v>
      </c>
    </row>
    <row r="3471" spans="1:11" x14ac:dyDescent="0.25">
      <c r="A3471" s="4">
        <v>44562</v>
      </c>
      <c r="B3471" t="s">
        <v>15</v>
      </c>
      <c r="C3471" t="s">
        <v>13</v>
      </c>
      <c r="D3471" s="1">
        <v>1</v>
      </c>
      <c r="E3471" s="2">
        <v>10</v>
      </c>
      <c r="F3471" t="s">
        <v>12</v>
      </c>
      <c r="G3471" s="3">
        <v>52</v>
      </c>
      <c r="H3471" s="1">
        <v>17442051.039999999</v>
      </c>
      <c r="I3471" s="1">
        <v>0</v>
      </c>
      <c r="J3471" s="3" t="str">
        <f t="shared" si="108"/>
        <v>&gt;500 000</v>
      </c>
      <c r="K3471" t="str">
        <f t="shared" si="109"/>
        <v>0</v>
      </c>
    </row>
    <row r="3472" spans="1:11" x14ac:dyDescent="0.25">
      <c r="A3472" s="4">
        <v>44562</v>
      </c>
      <c r="B3472" t="s">
        <v>15</v>
      </c>
      <c r="C3472" t="s">
        <v>13</v>
      </c>
      <c r="D3472" s="1">
        <v>3</v>
      </c>
      <c r="E3472" s="2">
        <v>10</v>
      </c>
      <c r="F3472" t="s">
        <v>12</v>
      </c>
      <c r="G3472" s="3">
        <v>52</v>
      </c>
      <c r="H3472" s="1">
        <v>18078030.98</v>
      </c>
      <c r="I3472" s="1">
        <v>0</v>
      </c>
      <c r="J3472" s="3" t="str">
        <f t="shared" si="108"/>
        <v>&gt;500 000</v>
      </c>
      <c r="K3472" t="str">
        <f t="shared" si="109"/>
        <v>0</v>
      </c>
    </row>
    <row r="3473" spans="1:11" x14ac:dyDescent="0.25">
      <c r="A3473" s="4">
        <v>44562</v>
      </c>
      <c r="B3473" t="s">
        <v>15</v>
      </c>
      <c r="C3473" t="s">
        <v>13</v>
      </c>
      <c r="D3473" s="1">
        <v>2</v>
      </c>
      <c r="E3473" s="2">
        <v>10</v>
      </c>
      <c r="F3473" t="s">
        <v>12</v>
      </c>
      <c r="G3473" s="3">
        <v>132</v>
      </c>
      <c r="H3473" s="1">
        <v>50395809.850000001</v>
      </c>
      <c r="I3473" s="1">
        <v>0</v>
      </c>
      <c r="J3473" s="3" t="str">
        <f t="shared" si="108"/>
        <v>&gt;500 000</v>
      </c>
      <c r="K3473" t="str">
        <f t="shared" si="109"/>
        <v>0</v>
      </c>
    </row>
    <row r="3474" spans="1:11" x14ac:dyDescent="0.25">
      <c r="A3474" s="4">
        <v>44593</v>
      </c>
      <c r="B3474" t="s">
        <v>15</v>
      </c>
      <c r="C3474" t="s">
        <v>13</v>
      </c>
      <c r="D3474" s="1">
        <v>1</v>
      </c>
      <c r="E3474" s="2">
        <v>10</v>
      </c>
      <c r="F3474" t="s">
        <v>12</v>
      </c>
      <c r="G3474" s="3">
        <v>110</v>
      </c>
      <c r="H3474" s="1">
        <v>46508763.960000001</v>
      </c>
      <c r="I3474" s="1">
        <v>0</v>
      </c>
      <c r="J3474" s="3" t="str">
        <f t="shared" si="108"/>
        <v>&gt;500 000</v>
      </c>
      <c r="K3474" t="str">
        <f t="shared" si="109"/>
        <v>0</v>
      </c>
    </row>
    <row r="3475" spans="1:11" x14ac:dyDescent="0.25">
      <c r="A3475" s="4">
        <v>44593</v>
      </c>
      <c r="B3475" t="s">
        <v>15</v>
      </c>
      <c r="C3475" t="s">
        <v>13</v>
      </c>
      <c r="D3475" s="1">
        <v>2</v>
      </c>
      <c r="E3475" s="2">
        <v>10</v>
      </c>
      <c r="F3475" t="s">
        <v>12</v>
      </c>
      <c r="G3475" s="3">
        <v>42</v>
      </c>
      <c r="H3475" s="1">
        <v>15385174.699999999</v>
      </c>
      <c r="I3475" s="1">
        <v>0</v>
      </c>
      <c r="J3475" s="3" t="str">
        <f t="shared" si="108"/>
        <v>&gt;500 000</v>
      </c>
      <c r="K3475" t="str">
        <f t="shared" si="109"/>
        <v>0</v>
      </c>
    </row>
    <row r="3476" spans="1:11" x14ac:dyDescent="0.25">
      <c r="A3476" s="4">
        <v>44593</v>
      </c>
      <c r="B3476" t="s">
        <v>15</v>
      </c>
      <c r="C3476" t="s">
        <v>13</v>
      </c>
      <c r="D3476" s="1">
        <v>3</v>
      </c>
      <c r="E3476" s="2">
        <v>10</v>
      </c>
      <c r="F3476" t="s">
        <v>12</v>
      </c>
      <c r="G3476" s="3">
        <v>121</v>
      </c>
      <c r="H3476" s="1">
        <v>46982761.380000003</v>
      </c>
      <c r="I3476" s="1">
        <v>0</v>
      </c>
      <c r="J3476" s="3" t="str">
        <f t="shared" si="108"/>
        <v>&gt;500 000</v>
      </c>
      <c r="K3476" t="str">
        <f t="shared" si="109"/>
        <v>0</v>
      </c>
    </row>
    <row r="3477" spans="1:11" x14ac:dyDescent="0.25">
      <c r="A3477" s="4">
        <v>44593</v>
      </c>
      <c r="B3477" t="s">
        <v>15</v>
      </c>
      <c r="C3477" t="s">
        <v>13</v>
      </c>
      <c r="D3477" s="1">
        <v>4</v>
      </c>
      <c r="E3477" s="2">
        <v>10</v>
      </c>
      <c r="F3477" t="s">
        <v>12</v>
      </c>
      <c r="G3477" s="3">
        <v>39</v>
      </c>
      <c r="H3477" s="1">
        <v>16367169.289999999</v>
      </c>
      <c r="I3477" s="1">
        <v>0</v>
      </c>
      <c r="J3477" s="3" t="str">
        <f t="shared" si="108"/>
        <v>&gt;500 000</v>
      </c>
      <c r="K3477" t="str">
        <f t="shared" si="109"/>
        <v>0</v>
      </c>
    </row>
    <row r="3478" spans="1:11" x14ac:dyDescent="0.25">
      <c r="A3478" s="4">
        <v>44621</v>
      </c>
      <c r="B3478" t="s">
        <v>15</v>
      </c>
      <c r="C3478" t="s">
        <v>13</v>
      </c>
      <c r="D3478" s="1">
        <v>2</v>
      </c>
      <c r="E3478" s="2">
        <v>10</v>
      </c>
      <c r="F3478" t="s">
        <v>12</v>
      </c>
      <c r="G3478" s="3">
        <v>108</v>
      </c>
      <c r="H3478" s="1">
        <v>46223240.369999997</v>
      </c>
      <c r="I3478" s="1">
        <v>0</v>
      </c>
      <c r="J3478" s="3" t="str">
        <f t="shared" si="108"/>
        <v>&gt;500 000</v>
      </c>
      <c r="K3478" t="str">
        <f t="shared" si="109"/>
        <v>0</v>
      </c>
    </row>
    <row r="3479" spans="1:11" x14ac:dyDescent="0.25">
      <c r="A3479" s="4">
        <v>44621</v>
      </c>
      <c r="B3479" t="s">
        <v>15</v>
      </c>
      <c r="C3479" t="s">
        <v>13</v>
      </c>
      <c r="D3479" s="1">
        <v>3</v>
      </c>
      <c r="E3479" s="2">
        <v>10</v>
      </c>
      <c r="F3479" t="s">
        <v>12</v>
      </c>
      <c r="G3479" s="3">
        <v>42</v>
      </c>
      <c r="H3479" s="1">
        <v>15622645.59</v>
      </c>
      <c r="I3479" s="1">
        <v>0</v>
      </c>
      <c r="J3479" s="3" t="str">
        <f t="shared" si="108"/>
        <v>&gt;500 000</v>
      </c>
      <c r="K3479" t="str">
        <f t="shared" si="109"/>
        <v>0</v>
      </c>
    </row>
    <row r="3480" spans="1:11" x14ac:dyDescent="0.25">
      <c r="A3480" s="4">
        <v>44621</v>
      </c>
      <c r="B3480" t="s">
        <v>15</v>
      </c>
      <c r="C3480" t="s">
        <v>13</v>
      </c>
      <c r="D3480" s="1">
        <v>4</v>
      </c>
      <c r="E3480" s="2">
        <v>10</v>
      </c>
      <c r="F3480" t="s">
        <v>12</v>
      </c>
      <c r="G3480" s="3">
        <v>113</v>
      </c>
      <c r="H3480" s="1">
        <v>47160017.740000002</v>
      </c>
      <c r="I3480" s="1">
        <v>0</v>
      </c>
      <c r="J3480" s="3" t="str">
        <f t="shared" si="108"/>
        <v>&gt;500 000</v>
      </c>
      <c r="K3480" t="str">
        <f t="shared" si="109"/>
        <v>0</v>
      </c>
    </row>
    <row r="3481" spans="1:11" x14ac:dyDescent="0.25">
      <c r="A3481" s="4">
        <v>44652</v>
      </c>
      <c r="B3481" t="s">
        <v>15</v>
      </c>
      <c r="C3481" t="s">
        <v>13</v>
      </c>
      <c r="D3481" s="1">
        <v>1</v>
      </c>
      <c r="E3481" s="2">
        <v>10</v>
      </c>
      <c r="F3481" t="s">
        <v>12</v>
      </c>
      <c r="G3481" s="3">
        <v>62</v>
      </c>
      <c r="H3481" s="1">
        <v>26153607.710000001</v>
      </c>
      <c r="I3481" s="1">
        <v>0</v>
      </c>
      <c r="J3481" s="3" t="str">
        <f t="shared" si="108"/>
        <v>&gt;500 000</v>
      </c>
      <c r="K3481" t="str">
        <f t="shared" si="109"/>
        <v>0</v>
      </c>
    </row>
    <row r="3482" spans="1:11" x14ac:dyDescent="0.25">
      <c r="A3482" s="4">
        <v>44652</v>
      </c>
      <c r="B3482" t="s">
        <v>15</v>
      </c>
      <c r="C3482" t="s">
        <v>13</v>
      </c>
      <c r="D3482" s="1">
        <v>2</v>
      </c>
      <c r="E3482" s="2">
        <v>10</v>
      </c>
      <c r="F3482" t="s">
        <v>12</v>
      </c>
      <c r="G3482" s="3">
        <v>50</v>
      </c>
      <c r="H3482" s="1">
        <v>20020044.760000002</v>
      </c>
      <c r="I3482" s="1">
        <v>0</v>
      </c>
      <c r="J3482" s="3" t="str">
        <f t="shared" si="108"/>
        <v>&gt;500 000</v>
      </c>
      <c r="K3482" t="str">
        <f t="shared" si="109"/>
        <v>0</v>
      </c>
    </row>
    <row r="3483" spans="1:11" x14ac:dyDescent="0.25">
      <c r="A3483" s="4">
        <v>44652</v>
      </c>
      <c r="B3483" t="s">
        <v>15</v>
      </c>
      <c r="C3483" t="s">
        <v>13</v>
      </c>
      <c r="D3483" s="1">
        <v>3</v>
      </c>
      <c r="E3483" s="2">
        <v>10</v>
      </c>
      <c r="F3483" t="s">
        <v>12</v>
      </c>
      <c r="G3483" s="3">
        <v>103</v>
      </c>
      <c r="H3483" s="1">
        <v>45592772.350000001</v>
      </c>
      <c r="I3483" s="1">
        <v>0</v>
      </c>
      <c r="J3483" s="3" t="str">
        <f t="shared" si="108"/>
        <v>&gt;500 000</v>
      </c>
      <c r="K3483" t="str">
        <f t="shared" si="109"/>
        <v>0</v>
      </c>
    </row>
    <row r="3484" spans="1:11" x14ac:dyDescent="0.25">
      <c r="A3484" s="4">
        <v>44652</v>
      </c>
      <c r="B3484" t="s">
        <v>15</v>
      </c>
      <c r="C3484" t="s">
        <v>13</v>
      </c>
      <c r="D3484" s="1">
        <v>4</v>
      </c>
      <c r="E3484" s="2">
        <v>10</v>
      </c>
      <c r="F3484" t="s">
        <v>12</v>
      </c>
      <c r="G3484" s="3">
        <v>40</v>
      </c>
      <c r="H3484" s="1">
        <v>15569628.76</v>
      </c>
      <c r="I3484" s="1">
        <v>0</v>
      </c>
      <c r="J3484" s="3" t="str">
        <f t="shared" si="108"/>
        <v>&gt;500 000</v>
      </c>
      <c r="K3484" t="str">
        <f t="shared" si="109"/>
        <v>0</v>
      </c>
    </row>
    <row r="3485" spans="1:11" x14ac:dyDescent="0.25">
      <c r="A3485" s="4">
        <v>44682</v>
      </c>
      <c r="B3485" t="s">
        <v>15</v>
      </c>
      <c r="C3485" t="s">
        <v>13</v>
      </c>
      <c r="D3485" s="1">
        <v>1</v>
      </c>
      <c r="E3485" s="2">
        <v>10</v>
      </c>
      <c r="F3485" t="s">
        <v>12</v>
      </c>
      <c r="G3485" s="3">
        <v>8</v>
      </c>
      <c r="H3485" s="1">
        <v>3357431.72</v>
      </c>
      <c r="I3485" s="1">
        <v>0</v>
      </c>
      <c r="J3485" s="3" t="str">
        <f t="shared" si="108"/>
        <v>&gt;500 000</v>
      </c>
      <c r="K3485" t="str">
        <f t="shared" si="109"/>
        <v>0</v>
      </c>
    </row>
    <row r="3486" spans="1:11" x14ac:dyDescent="0.25">
      <c r="A3486" s="4">
        <v>44682</v>
      </c>
      <c r="B3486" t="s">
        <v>15</v>
      </c>
      <c r="C3486" t="s">
        <v>13</v>
      </c>
      <c r="D3486" s="1">
        <v>2</v>
      </c>
      <c r="E3486" s="2">
        <v>10</v>
      </c>
      <c r="F3486" t="s">
        <v>12</v>
      </c>
      <c r="G3486" s="3">
        <v>59</v>
      </c>
      <c r="H3486" s="1">
        <v>25095771.57</v>
      </c>
      <c r="I3486" s="1">
        <v>0</v>
      </c>
      <c r="J3486" s="3" t="str">
        <f t="shared" si="108"/>
        <v>&gt;500 000</v>
      </c>
      <c r="K3486" t="str">
        <f t="shared" si="109"/>
        <v>0</v>
      </c>
    </row>
    <row r="3487" spans="1:11" x14ac:dyDescent="0.25">
      <c r="A3487" s="4">
        <v>44682</v>
      </c>
      <c r="B3487" t="s">
        <v>15</v>
      </c>
      <c r="C3487" t="s">
        <v>13</v>
      </c>
      <c r="D3487" s="1">
        <v>3</v>
      </c>
      <c r="E3487" s="2">
        <v>10</v>
      </c>
      <c r="F3487" t="s">
        <v>12</v>
      </c>
      <c r="G3487" s="3">
        <v>40</v>
      </c>
      <c r="H3487" s="1">
        <v>16284459.039999999</v>
      </c>
      <c r="I3487" s="1">
        <v>0</v>
      </c>
      <c r="J3487" s="3" t="str">
        <f t="shared" si="108"/>
        <v>&gt;500 000</v>
      </c>
      <c r="K3487" t="str">
        <f t="shared" si="109"/>
        <v>0</v>
      </c>
    </row>
    <row r="3488" spans="1:11" x14ac:dyDescent="0.25">
      <c r="A3488" s="4">
        <v>44682</v>
      </c>
      <c r="B3488" t="s">
        <v>15</v>
      </c>
      <c r="C3488" t="s">
        <v>13</v>
      </c>
      <c r="D3488" s="1">
        <v>4</v>
      </c>
      <c r="E3488" s="2">
        <v>10</v>
      </c>
      <c r="F3488" t="s">
        <v>12</v>
      </c>
      <c r="G3488" s="3">
        <v>95</v>
      </c>
      <c r="H3488" s="1">
        <v>44134956.93</v>
      </c>
      <c r="I3488" s="1">
        <v>0</v>
      </c>
      <c r="J3488" s="3" t="str">
        <f t="shared" si="108"/>
        <v>&gt;500 000</v>
      </c>
      <c r="K3488" t="str">
        <f t="shared" si="109"/>
        <v>0</v>
      </c>
    </row>
    <row r="3489" spans="1:11" x14ac:dyDescent="0.25">
      <c r="A3489" s="4">
        <v>44713</v>
      </c>
      <c r="B3489" t="s">
        <v>15</v>
      </c>
      <c r="C3489" t="s">
        <v>13</v>
      </c>
      <c r="D3489" s="1">
        <v>1</v>
      </c>
      <c r="E3489" s="2">
        <v>10</v>
      </c>
      <c r="F3489" t="s">
        <v>12</v>
      </c>
      <c r="G3489" s="3">
        <v>38</v>
      </c>
      <c r="H3489" s="1">
        <v>15150242.33</v>
      </c>
      <c r="I3489" s="1">
        <v>0</v>
      </c>
      <c r="J3489" s="3" t="str">
        <f t="shared" si="108"/>
        <v>&gt;500 000</v>
      </c>
      <c r="K3489" t="str">
        <f t="shared" si="109"/>
        <v>0</v>
      </c>
    </row>
    <row r="3490" spans="1:11" x14ac:dyDescent="0.25">
      <c r="A3490" s="4">
        <v>44713</v>
      </c>
      <c r="B3490" t="s">
        <v>15</v>
      </c>
      <c r="C3490" t="s">
        <v>13</v>
      </c>
      <c r="D3490" s="1">
        <v>2</v>
      </c>
      <c r="E3490" s="2">
        <v>10</v>
      </c>
      <c r="F3490" t="s">
        <v>12</v>
      </c>
      <c r="G3490" s="3">
        <v>8</v>
      </c>
      <c r="H3490" s="1">
        <v>3420010.94</v>
      </c>
      <c r="I3490" s="1">
        <v>0</v>
      </c>
      <c r="J3490" s="3" t="str">
        <f t="shared" si="108"/>
        <v>&gt;500 000</v>
      </c>
      <c r="K3490" t="str">
        <f t="shared" si="109"/>
        <v>0</v>
      </c>
    </row>
    <row r="3491" spans="1:11" x14ac:dyDescent="0.25">
      <c r="A3491" s="4">
        <v>44713</v>
      </c>
      <c r="B3491" t="s">
        <v>15</v>
      </c>
      <c r="C3491" t="s">
        <v>13</v>
      </c>
      <c r="D3491" s="1">
        <v>3</v>
      </c>
      <c r="E3491" s="2">
        <v>10</v>
      </c>
      <c r="F3491" t="s">
        <v>12</v>
      </c>
      <c r="G3491" s="3">
        <v>56</v>
      </c>
      <c r="H3491" s="1">
        <v>24163717.850000001</v>
      </c>
      <c r="I3491" s="1">
        <v>0</v>
      </c>
      <c r="J3491" s="3" t="str">
        <f t="shared" si="108"/>
        <v>&gt;500 000</v>
      </c>
      <c r="K3491" t="str">
        <f t="shared" si="109"/>
        <v>0</v>
      </c>
    </row>
    <row r="3492" spans="1:11" x14ac:dyDescent="0.25">
      <c r="A3492" s="4">
        <v>44713</v>
      </c>
      <c r="B3492" t="s">
        <v>15</v>
      </c>
      <c r="C3492" t="s">
        <v>13</v>
      </c>
      <c r="D3492" s="1">
        <v>4</v>
      </c>
      <c r="E3492" s="2">
        <v>10</v>
      </c>
      <c r="F3492" t="s">
        <v>12</v>
      </c>
      <c r="G3492" s="3">
        <v>37</v>
      </c>
      <c r="H3492" s="1">
        <v>16251314.27</v>
      </c>
      <c r="I3492" s="1">
        <v>0</v>
      </c>
      <c r="J3492" s="3" t="str">
        <f t="shared" si="108"/>
        <v>&gt;500 000</v>
      </c>
      <c r="K3492" t="str">
        <f t="shared" si="109"/>
        <v>0</v>
      </c>
    </row>
    <row r="3493" spans="1:11" x14ac:dyDescent="0.25">
      <c r="A3493" s="4">
        <v>44743</v>
      </c>
      <c r="B3493" t="s">
        <v>15</v>
      </c>
      <c r="C3493" t="s">
        <v>13</v>
      </c>
      <c r="D3493" s="1">
        <v>1</v>
      </c>
      <c r="E3493" s="2">
        <v>10</v>
      </c>
      <c r="F3493" t="s">
        <v>12</v>
      </c>
      <c r="G3493" s="3">
        <v>55</v>
      </c>
      <c r="H3493" s="1">
        <v>20695917.890000001</v>
      </c>
      <c r="I3493" s="1">
        <v>0</v>
      </c>
      <c r="J3493" s="3" t="str">
        <f t="shared" si="108"/>
        <v>&gt;500 000</v>
      </c>
      <c r="K3493" t="str">
        <f t="shared" si="109"/>
        <v>0</v>
      </c>
    </row>
    <row r="3494" spans="1:11" x14ac:dyDescent="0.25">
      <c r="A3494" s="4">
        <v>44743</v>
      </c>
      <c r="B3494" t="s">
        <v>15</v>
      </c>
      <c r="C3494" t="s">
        <v>13</v>
      </c>
      <c r="D3494" s="1">
        <v>2</v>
      </c>
      <c r="E3494" s="2">
        <v>10</v>
      </c>
      <c r="F3494" t="s">
        <v>12</v>
      </c>
      <c r="G3494" s="3">
        <v>36</v>
      </c>
      <c r="H3494" s="1">
        <v>14760760.640000001</v>
      </c>
      <c r="I3494" s="1">
        <v>0</v>
      </c>
      <c r="J3494" s="3" t="str">
        <f t="shared" si="108"/>
        <v>&gt;500 000</v>
      </c>
      <c r="K3494" t="str">
        <f t="shared" si="109"/>
        <v>0</v>
      </c>
    </row>
    <row r="3495" spans="1:11" x14ac:dyDescent="0.25">
      <c r="A3495" s="4">
        <v>44743</v>
      </c>
      <c r="B3495" t="s">
        <v>15</v>
      </c>
      <c r="C3495" t="s">
        <v>13</v>
      </c>
      <c r="D3495" s="1">
        <v>3</v>
      </c>
      <c r="E3495" s="2">
        <v>10</v>
      </c>
      <c r="F3495" t="s">
        <v>12</v>
      </c>
      <c r="G3495" s="3">
        <v>6</v>
      </c>
      <c r="H3495" s="1">
        <v>2654907.67</v>
      </c>
      <c r="I3495" s="1">
        <v>0</v>
      </c>
      <c r="J3495" s="3" t="str">
        <f t="shared" si="108"/>
        <v>&gt;500 000</v>
      </c>
      <c r="K3495" t="str">
        <f t="shared" si="109"/>
        <v>0</v>
      </c>
    </row>
    <row r="3496" spans="1:11" x14ac:dyDescent="0.25">
      <c r="A3496" s="4">
        <v>44743</v>
      </c>
      <c r="B3496" t="s">
        <v>15</v>
      </c>
      <c r="C3496" t="s">
        <v>13</v>
      </c>
      <c r="D3496" s="1">
        <v>4</v>
      </c>
      <c r="E3496" s="2">
        <v>10</v>
      </c>
      <c r="F3496" t="s">
        <v>12</v>
      </c>
      <c r="G3496" s="3">
        <v>53</v>
      </c>
      <c r="H3496" s="1">
        <v>23241714.510000002</v>
      </c>
      <c r="I3496" s="1">
        <v>0</v>
      </c>
      <c r="J3496" s="3" t="str">
        <f t="shared" si="108"/>
        <v>&gt;500 000</v>
      </c>
      <c r="K3496" t="str">
        <f t="shared" si="109"/>
        <v>0</v>
      </c>
    </row>
    <row r="3497" spans="1:11" x14ac:dyDescent="0.25">
      <c r="A3497" s="4">
        <v>44774</v>
      </c>
      <c r="B3497" t="s">
        <v>15</v>
      </c>
      <c r="C3497" t="s">
        <v>13</v>
      </c>
      <c r="D3497" s="1">
        <v>1</v>
      </c>
      <c r="E3497" s="2">
        <v>10</v>
      </c>
      <c r="F3497" t="s">
        <v>12</v>
      </c>
      <c r="G3497" s="3">
        <v>47</v>
      </c>
      <c r="H3497" s="1">
        <v>20133221.129999999</v>
      </c>
      <c r="I3497" s="1">
        <v>0</v>
      </c>
      <c r="J3497" s="3" t="str">
        <f t="shared" si="108"/>
        <v>&gt;500 000</v>
      </c>
      <c r="K3497" t="str">
        <f t="shared" si="109"/>
        <v>0</v>
      </c>
    </row>
    <row r="3498" spans="1:11" x14ac:dyDescent="0.25">
      <c r="A3498" s="4">
        <v>44774</v>
      </c>
      <c r="B3498" t="s">
        <v>15</v>
      </c>
      <c r="C3498" t="s">
        <v>13</v>
      </c>
      <c r="D3498" s="1">
        <v>2</v>
      </c>
      <c r="E3498" s="2">
        <v>10</v>
      </c>
      <c r="F3498" t="s">
        <v>12</v>
      </c>
      <c r="G3498" s="3">
        <v>52</v>
      </c>
      <c r="H3498" s="1">
        <v>20193642.280000001</v>
      </c>
      <c r="I3498" s="1">
        <v>0</v>
      </c>
      <c r="J3498" s="3" t="str">
        <f t="shared" si="108"/>
        <v>&gt;500 000</v>
      </c>
      <c r="K3498" t="str">
        <f t="shared" si="109"/>
        <v>0</v>
      </c>
    </row>
    <row r="3499" spans="1:11" x14ac:dyDescent="0.25">
      <c r="A3499" s="4">
        <v>44774</v>
      </c>
      <c r="B3499" t="s">
        <v>15</v>
      </c>
      <c r="C3499" t="s">
        <v>13</v>
      </c>
      <c r="D3499" s="1">
        <v>3</v>
      </c>
      <c r="E3499" s="2">
        <v>10</v>
      </c>
      <c r="F3499" t="s">
        <v>12</v>
      </c>
      <c r="G3499" s="3">
        <v>32</v>
      </c>
      <c r="H3499" s="1">
        <v>13331437.75</v>
      </c>
      <c r="I3499" s="1">
        <v>0</v>
      </c>
      <c r="J3499" s="3" t="str">
        <f t="shared" si="108"/>
        <v>&gt;500 000</v>
      </c>
      <c r="K3499" t="str">
        <f t="shared" si="109"/>
        <v>0</v>
      </c>
    </row>
    <row r="3500" spans="1:11" x14ac:dyDescent="0.25">
      <c r="A3500" s="4">
        <v>44774</v>
      </c>
      <c r="B3500" t="s">
        <v>15</v>
      </c>
      <c r="C3500" t="s">
        <v>13</v>
      </c>
      <c r="D3500" s="1">
        <v>4</v>
      </c>
      <c r="E3500" s="2">
        <v>10</v>
      </c>
      <c r="F3500" t="s">
        <v>12</v>
      </c>
      <c r="G3500" s="3">
        <v>5</v>
      </c>
      <c r="H3500" s="1">
        <v>2449293.9300000002</v>
      </c>
      <c r="I3500" s="1">
        <v>0</v>
      </c>
      <c r="J3500" s="3" t="str">
        <f t="shared" si="108"/>
        <v>&gt;500 000</v>
      </c>
      <c r="K3500" t="str">
        <f t="shared" si="109"/>
        <v>0</v>
      </c>
    </row>
    <row r="3501" spans="1:11" x14ac:dyDescent="0.25">
      <c r="A3501" s="4">
        <v>44805</v>
      </c>
      <c r="B3501" t="s">
        <v>15</v>
      </c>
      <c r="C3501" t="s">
        <v>13</v>
      </c>
      <c r="D3501" s="1">
        <v>1</v>
      </c>
      <c r="E3501" s="2">
        <v>10</v>
      </c>
      <c r="F3501" t="s">
        <v>12</v>
      </c>
      <c r="G3501" s="3">
        <v>53</v>
      </c>
      <c r="H3501" s="1">
        <v>20745055.050000001</v>
      </c>
      <c r="I3501" s="1">
        <v>0</v>
      </c>
      <c r="J3501" s="3" t="str">
        <f t="shared" si="108"/>
        <v>&gt;500 000</v>
      </c>
      <c r="K3501" t="str">
        <f t="shared" si="109"/>
        <v>0</v>
      </c>
    </row>
    <row r="3502" spans="1:11" x14ac:dyDescent="0.25">
      <c r="A3502" s="4">
        <v>44805</v>
      </c>
      <c r="B3502" t="s">
        <v>15</v>
      </c>
      <c r="C3502" t="s">
        <v>13</v>
      </c>
      <c r="D3502" s="1">
        <v>2</v>
      </c>
      <c r="E3502" s="2">
        <v>10</v>
      </c>
      <c r="F3502" t="s">
        <v>12</v>
      </c>
      <c r="G3502" s="3">
        <v>39</v>
      </c>
      <c r="H3502" s="1">
        <v>16794637.899999999</v>
      </c>
      <c r="I3502" s="1">
        <v>0</v>
      </c>
      <c r="J3502" s="3" t="str">
        <f t="shared" si="108"/>
        <v>&gt;500 000</v>
      </c>
      <c r="K3502" t="str">
        <f t="shared" si="109"/>
        <v>0</v>
      </c>
    </row>
    <row r="3503" spans="1:11" x14ac:dyDescent="0.25">
      <c r="A3503" s="4">
        <v>44805</v>
      </c>
      <c r="B3503" t="s">
        <v>15</v>
      </c>
      <c r="C3503" t="s">
        <v>13</v>
      </c>
      <c r="D3503" s="1">
        <v>3</v>
      </c>
      <c r="E3503" s="2">
        <v>10</v>
      </c>
      <c r="F3503" t="s">
        <v>12</v>
      </c>
      <c r="G3503" s="3">
        <v>43</v>
      </c>
      <c r="H3503" s="1">
        <v>16652326.74</v>
      </c>
      <c r="I3503" s="1">
        <v>0</v>
      </c>
      <c r="J3503" s="3" t="str">
        <f t="shared" si="108"/>
        <v>&gt;500 000</v>
      </c>
      <c r="K3503" t="str">
        <f t="shared" si="109"/>
        <v>0</v>
      </c>
    </row>
    <row r="3504" spans="1:11" x14ac:dyDescent="0.25">
      <c r="A3504" s="4">
        <v>44805</v>
      </c>
      <c r="B3504" t="s">
        <v>15</v>
      </c>
      <c r="C3504" t="s">
        <v>13</v>
      </c>
      <c r="D3504" s="1">
        <v>4</v>
      </c>
      <c r="E3504" s="2">
        <v>10</v>
      </c>
      <c r="F3504" t="s">
        <v>12</v>
      </c>
      <c r="G3504" s="3">
        <v>24</v>
      </c>
      <c r="H3504" s="1">
        <v>11919098.779999999</v>
      </c>
      <c r="I3504" s="1">
        <v>0</v>
      </c>
      <c r="J3504" s="3" t="str">
        <f t="shared" si="108"/>
        <v>&gt;500 000</v>
      </c>
      <c r="K3504" t="str">
        <f t="shared" si="109"/>
        <v>0</v>
      </c>
    </row>
    <row r="3505" spans="1:11" x14ac:dyDescent="0.25">
      <c r="A3505" s="4">
        <v>44835</v>
      </c>
      <c r="B3505" t="s">
        <v>15</v>
      </c>
      <c r="C3505" t="s">
        <v>13</v>
      </c>
      <c r="D3505" s="1">
        <v>1</v>
      </c>
      <c r="E3505" s="2">
        <v>10</v>
      </c>
      <c r="F3505" t="s">
        <v>12</v>
      </c>
      <c r="G3505" s="3">
        <v>72</v>
      </c>
      <c r="H3505" s="1">
        <v>22145399.460000001</v>
      </c>
      <c r="I3505" s="1">
        <v>0</v>
      </c>
      <c r="J3505" s="3" t="str">
        <f t="shared" si="108"/>
        <v>&gt;500 000</v>
      </c>
      <c r="K3505" t="str">
        <f t="shared" si="109"/>
        <v>0</v>
      </c>
    </row>
    <row r="3506" spans="1:11" x14ac:dyDescent="0.25">
      <c r="A3506" s="4">
        <v>44835</v>
      </c>
      <c r="B3506" t="s">
        <v>15</v>
      </c>
      <c r="C3506" t="s">
        <v>13</v>
      </c>
      <c r="D3506" s="1">
        <v>2</v>
      </c>
      <c r="E3506" s="2">
        <v>10</v>
      </c>
      <c r="F3506" t="s">
        <v>12</v>
      </c>
      <c r="G3506" s="3">
        <v>46</v>
      </c>
      <c r="H3506" s="1">
        <v>18555450.670000002</v>
      </c>
      <c r="I3506" s="1">
        <v>0</v>
      </c>
      <c r="J3506" s="3" t="str">
        <f t="shared" si="108"/>
        <v>&gt;500 000</v>
      </c>
      <c r="K3506" t="str">
        <f t="shared" si="109"/>
        <v>0</v>
      </c>
    </row>
    <row r="3507" spans="1:11" x14ac:dyDescent="0.25">
      <c r="A3507" s="4">
        <v>44835</v>
      </c>
      <c r="B3507" t="s">
        <v>15</v>
      </c>
      <c r="C3507" t="s">
        <v>13</v>
      </c>
      <c r="D3507" s="1">
        <v>3</v>
      </c>
      <c r="E3507" s="2">
        <v>10</v>
      </c>
      <c r="F3507" t="s">
        <v>12</v>
      </c>
      <c r="G3507" s="3">
        <v>36</v>
      </c>
      <c r="H3507" s="1">
        <v>15509712.140000001</v>
      </c>
      <c r="I3507" s="1">
        <v>0</v>
      </c>
      <c r="J3507" s="3" t="str">
        <f t="shared" si="108"/>
        <v>&gt;500 000</v>
      </c>
      <c r="K3507" t="str">
        <f t="shared" si="109"/>
        <v>0</v>
      </c>
    </row>
    <row r="3508" spans="1:11" x14ac:dyDescent="0.25">
      <c r="A3508" s="4">
        <v>44835</v>
      </c>
      <c r="B3508" t="s">
        <v>15</v>
      </c>
      <c r="C3508" t="s">
        <v>13</v>
      </c>
      <c r="D3508" s="1">
        <v>4</v>
      </c>
      <c r="E3508" s="2">
        <v>10</v>
      </c>
      <c r="F3508" t="s">
        <v>12</v>
      </c>
      <c r="G3508" s="3">
        <v>39</v>
      </c>
      <c r="H3508" s="1">
        <v>15640540.17</v>
      </c>
      <c r="I3508" s="1">
        <v>0</v>
      </c>
      <c r="J3508" s="3" t="str">
        <f t="shared" si="108"/>
        <v>&gt;500 000</v>
      </c>
      <c r="K3508" t="str">
        <f t="shared" si="109"/>
        <v>0</v>
      </c>
    </row>
    <row r="3509" spans="1:11" x14ac:dyDescent="0.25">
      <c r="A3509" s="4">
        <v>44866</v>
      </c>
      <c r="B3509" t="s">
        <v>15</v>
      </c>
      <c r="C3509" t="s">
        <v>13</v>
      </c>
      <c r="D3509" s="1">
        <v>1</v>
      </c>
      <c r="E3509" s="2">
        <v>10</v>
      </c>
      <c r="F3509" t="s">
        <v>12</v>
      </c>
      <c r="G3509" s="3">
        <v>60</v>
      </c>
      <c r="H3509" s="1">
        <v>21093920.859999999</v>
      </c>
      <c r="I3509" s="1">
        <v>0</v>
      </c>
      <c r="J3509" s="3" t="str">
        <f t="shared" si="108"/>
        <v>&gt;500 000</v>
      </c>
      <c r="K3509" t="str">
        <f t="shared" si="109"/>
        <v>0</v>
      </c>
    </row>
    <row r="3510" spans="1:11" x14ac:dyDescent="0.25">
      <c r="A3510" s="4">
        <v>44866</v>
      </c>
      <c r="B3510" t="s">
        <v>15</v>
      </c>
      <c r="C3510" t="s">
        <v>13</v>
      </c>
      <c r="D3510" s="1">
        <v>2</v>
      </c>
      <c r="E3510" s="2">
        <v>10</v>
      </c>
      <c r="F3510" t="s">
        <v>12</v>
      </c>
      <c r="G3510" s="3">
        <v>67</v>
      </c>
      <c r="H3510" s="1">
        <v>21493822.960000001</v>
      </c>
      <c r="I3510" s="1">
        <v>0</v>
      </c>
      <c r="J3510" s="3" t="str">
        <f t="shared" si="108"/>
        <v>&gt;500 000</v>
      </c>
      <c r="K3510" t="str">
        <f t="shared" si="109"/>
        <v>0</v>
      </c>
    </row>
    <row r="3511" spans="1:11" x14ac:dyDescent="0.25">
      <c r="A3511" s="4">
        <v>44866</v>
      </c>
      <c r="B3511" t="s">
        <v>15</v>
      </c>
      <c r="C3511" t="s">
        <v>13</v>
      </c>
      <c r="D3511" s="1">
        <v>3</v>
      </c>
      <c r="E3511" s="2">
        <v>10</v>
      </c>
      <c r="F3511" t="s">
        <v>12</v>
      </c>
      <c r="G3511" s="3">
        <v>42</v>
      </c>
      <c r="H3511" s="1">
        <v>16524759.220000001</v>
      </c>
      <c r="I3511" s="1">
        <v>0</v>
      </c>
      <c r="J3511" s="3" t="str">
        <f t="shared" si="108"/>
        <v>&gt;500 000</v>
      </c>
      <c r="K3511" t="str">
        <f t="shared" si="109"/>
        <v>0</v>
      </c>
    </row>
    <row r="3512" spans="1:11" x14ac:dyDescent="0.25">
      <c r="A3512" s="4">
        <v>44866</v>
      </c>
      <c r="B3512" t="s">
        <v>15</v>
      </c>
      <c r="C3512" t="s">
        <v>13</v>
      </c>
      <c r="D3512" s="1">
        <v>4</v>
      </c>
      <c r="E3512" s="2">
        <v>10</v>
      </c>
      <c r="F3512" t="s">
        <v>12</v>
      </c>
      <c r="G3512" s="3">
        <v>32</v>
      </c>
      <c r="H3512" s="1">
        <v>15127566.609999999</v>
      </c>
      <c r="I3512" s="1">
        <v>0</v>
      </c>
      <c r="J3512" s="3" t="str">
        <f t="shared" si="108"/>
        <v>&gt;500 000</v>
      </c>
      <c r="K3512" t="str">
        <f t="shared" si="109"/>
        <v>0</v>
      </c>
    </row>
    <row r="3513" spans="1:11" x14ac:dyDescent="0.25">
      <c r="A3513" s="4">
        <v>44896</v>
      </c>
      <c r="B3513" t="s">
        <v>15</v>
      </c>
      <c r="C3513" t="s">
        <v>13</v>
      </c>
      <c r="D3513" s="1">
        <v>1</v>
      </c>
      <c r="E3513" s="2">
        <v>10</v>
      </c>
      <c r="F3513" t="s">
        <v>12</v>
      </c>
      <c r="G3513" s="3">
        <v>32</v>
      </c>
      <c r="H3513" s="1">
        <v>11687638.539999999</v>
      </c>
      <c r="I3513" s="1">
        <v>0</v>
      </c>
      <c r="J3513" s="3" t="str">
        <f t="shared" si="108"/>
        <v>&gt;500 000</v>
      </c>
      <c r="K3513" t="str">
        <f t="shared" si="109"/>
        <v>0</v>
      </c>
    </row>
    <row r="3514" spans="1:11" x14ac:dyDescent="0.25">
      <c r="A3514" s="4">
        <v>44896</v>
      </c>
      <c r="B3514" t="s">
        <v>15</v>
      </c>
      <c r="C3514" t="s">
        <v>13</v>
      </c>
      <c r="D3514" s="1">
        <v>2</v>
      </c>
      <c r="E3514" s="2">
        <v>10</v>
      </c>
      <c r="F3514" t="s">
        <v>12</v>
      </c>
      <c r="G3514" s="3">
        <v>54</v>
      </c>
      <c r="H3514" s="1">
        <v>19549709.170000002</v>
      </c>
      <c r="I3514" s="1">
        <v>0</v>
      </c>
      <c r="J3514" s="3" t="str">
        <f t="shared" si="108"/>
        <v>&gt;500 000</v>
      </c>
      <c r="K3514" t="str">
        <f t="shared" si="109"/>
        <v>0</v>
      </c>
    </row>
    <row r="3515" spans="1:11" x14ac:dyDescent="0.25">
      <c r="A3515" s="4">
        <v>44896</v>
      </c>
      <c r="B3515" t="s">
        <v>15</v>
      </c>
      <c r="C3515" t="s">
        <v>13</v>
      </c>
      <c r="D3515" s="1">
        <v>3</v>
      </c>
      <c r="E3515" s="2">
        <v>10</v>
      </c>
      <c r="F3515" t="s">
        <v>12</v>
      </c>
      <c r="G3515" s="3">
        <v>61</v>
      </c>
      <c r="H3515" s="1">
        <v>19574192.5</v>
      </c>
      <c r="I3515" s="1">
        <v>0</v>
      </c>
      <c r="J3515" s="3" t="str">
        <f t="shared" si="108"/>
        <v>&gt;500 000</v>
      </c>
      <c r="K3515" t="str">
        <f t="shared" si="109"/>
        <v>0</v>
      </c>
    </row>
    <row r="3516" spans="1:11" x14ac:dyDescent="0.25">
      <c r="A3516" s="4">
        <v>44896</v>
      </c>
      <c r="B3516" t="s">
        <v>15</v>
      </c>
      <c r="C3516" t="s">
        <v>13</v>
      </c>
      <c r="D3516" s="1">
        <v>4</v>
      </c>
      <c r="E3516" s="2">
        <v>10</v>
      </c>
      <c r="F3516" t="s">
        <v>12</v>
      </c>
      <c r="G3516" s="3">
        <v>37</v>
      </c>
      <c r="H3516" s="1">
        <v>16243330.949999999</v>
      </c>
      <c r="I3516" s="1">
        <v>0</v>
      </c>
      <c r="J3516" s="3" t="str">
        <f t="shared" si="108"/>
        <v>&gt;500 000</v>
      </c>
      <c r="K3516" t="str">
        <f t="shared" si="109"/>
        <v>0</v>
      </c>
    </row>
    <row r="3517" spans="1:11" x14ac:dyDescent="0.25">
      <c r="A3517" s="4">
        <v>44927</v>
      </c>
      <c r="B3517" t="s">
        <v>15</v>
      </c>
      <c r="C3517" t="s">
        <v>13</v>
      </c>
      <c r="D3517" s="1">
        <v>1</v>
      </c>
      <c r="E3517" s="2">
        <v>10</v>
      </c>
      <c r="F3517" t="s">
        <v>12</v>
      </c>
      <c r="G3517" s="3">
        <v>61</v>
      </c>
      <c r="H3517" s="1">
        <v>25085321.969999999</v>
      </c>
      <c r="I3517" s="1">
        <v>0</v>
      </c>
      <c r="J3517" s="3" t="str">
        <f t="shared" si="108"/>
        <v>&gt;500 000</v>
      </c>
      <c r="K3517" t="str">
        <f t="shared" si="109"/>
        <v>0</v>
      </c>
    </row>
    <row r="3518" spans="1:11" x14ac:dyDescent="0.25">
      <c r="A3518" s="4">
        <v>44927</v>
      </c>
      <c r="B3518" t="s">
        <v>15</v>
      </c>
      <c r="C3518" t="s">
        <v>13</v>
      </c>
      <c r="D3518" s="1">
        <v>2</v>
      </c>
      <c r="E3518" s="2">
        <v>10</v>
      </c>
      <c r="F3518" t="s">
        <v>12</v>
      </c>
      <c r="G3518" s="3">
        <v>32</v>
      </c>
      <c r="H3518" s="1">
        <v>11919736.369999999</v>
      </c>
      <c r="I3518" s="1">
        <v>0</v>
      </c>
      <c r="J3518" s="3" t="str">
        <f t="shared" si="108"/>
        <v>&gt;500 000</v>
      </c>
      <c r="K3518" t="str">
        <f t="shared" si="109"/>
        <v>0</v>
      </c>
    </row>
    <row r="3519" spans="1:11" x14ac:dyDescent="0.25">
      <c r="A3519" s="4">
        <v>44927</v>
      </c>
      <c r="B3519" t="s">
        <v>15</v>
      </c>
      <c r="C3519" t="s">
        <v>13</v>
      </c>
      <c r="D3519" s="1">
        <v>3</v>
      </c>
      <c r="E3519" s="2">
        <v>10</v>
      </c>
      <c r="F3519" t="s">
        <v>12</v>
      </c>
      <c r="G3519" s="3">
        <v>53</v>
      </c>
      <c r="H3519" s="1">
        <v>19214687.539999999</v>
      </c>
      <c r="I3519" s="1">
        <v>0</v>
      </c>
      <c r="J3519" s="3" t="str">
        <f t="shared" si="108"/>
        <v>&gt;500 000</v>
      </c>
      <c r="K3519" t="str">
        <f t="shared" si="109"/>
        <v>0</v>
      </c>
    </row>
    <row r="3520" spans="1:11" x14ac:dyDescent="0.25">
      <c r="A3520" s="4">
        <v>44927</v>
      </c>
      <c r="B3520" t="s">
        <v>15</v>
      </c>
      <c r="C3520" t="s">
        <v>13</v>
      </c>
      <c r="D3520" s="1">
        <v>4</v>
      </c>
      <c r="E3520" s="2">
        <v>10</v>
      </c>
      <c r="F3520" t="s">
        <v>12</v>
      </c>
      <c r="G3520" s="3">
        <v>57</v>
      </c>
      <c r="H3520" s="1">
        <v>19511331.859999999</v>
      </c>
      <c r="I3520" s="1">
        <v>0</v>
      </c>
      <c r="J3520" s="3" t="str">
        <f t="shared" si="108"/>
        <v>&gt;500 000</v>
      </c>
      <c r="K3520" t="str">
        <f t="shared" si="109"/>
        <v>0</v>
      </c>
    </row>
    <row r="3521" spans="1:11" x14ac:dyDescent="0.25">
      <c r="A3521" s="4">
        <v>44958</v>
      </c>
      <c r="B3521" t="s">
        <v>15</v>
      </c>
      <c r="C3521" t="s">
        <v>13</v>
      </c>
      <c r="D3521" s="1">
        <v>1</v>
      </c>
      <c r="E3521" s="2">
        <v>10</v>
      </c>
      <c r="F3521" t="s">
        <v>12</v>
      </c>
      <c r="G3521" s="3">
        <v>27</v>
      </c>
      <c r="H3521" s="1">
        <v>11392515.369999999</v>
      </c>
      <c r="I3521" s="1">
        <v>0</v>
      </c>
      <c r="J3521" s="3" t="str">
        <f t="shared" si="108"/>
        <v>&gt;500 000</v>
      </c>
      <c r="K3521" t="str">
        <f t="shared" si="109"/>
        <v>0</v>
      </c>
    </row>
    <row r="3522" spans="1:11" x14ac:dyDescent="0.25">
      <c r="A3522" s="4">
        <v>44958</v>
      </c>
      <c r="B3522" t="s">
        <v>15</v>
      </c>
      <c r="C3522" t="s">
        <v>13</v>
      </c>
      <c r="D3522" s="1">
        <v>2</v>
      </c>
      <c r="E3522" s="2">
        <v>10</v>
      </c>
      <c r="F3522" t="s">
        <v>12</v>
      </c>
      <c r="G3522" s="3">
        <v>60</v>
      </c>
      <c r="H3522" s="1">
        <v>24912112.960000001</v>
      </c>
      <c r="I3522" s="1">
        <v>0</v>
      </c>
      <c r="J3522" s="3" t="str">
        <f t="shared" si="108"/>
        <v>&gt;500 000</v>
      </c>
      <c r="K3522" t="str">
        <f t="shared" si="109"/>
        <v>0</v>
      </c>
    </row>
    <row r="3523" spans="1:11" x14ac:dyDescent="0.25">
      <c r="A3523" s="4">
        <v>44958</v>
      </c>
      <c r="B3523" t="s">
        <v>15</v>
      </c>
      <c r="C3523" t="s">
        <v>13</v>
      </c>
      <c r="D3523" s="1">
        <v>3</v>
      </c>
      <c r="E3523" s="2">
        <v>10</v>
      </c>
      <c r="F3523" t="s">
        <v>12</v>
      </c>
      <c r="G3523" s="3">
        <v>31</v>
      </c>
      <c r="H3523" s="1">
        <v>11657117.07</v>
      </c>
      <c r="I3523" s="1">
        <v>0</v>
      </c>
      <c r="J3523" s="3" t="str">
        <f t="shared" si="108"/>
        <v>&gt;500 000</v>
      </c>
      <c r="K3523" t="str">
        <f t="shared" si="109"/>
        <v>0</v>
      </c>
    </row>
    <row r="3524" spans="1:11" x14ac:dyDescent="0.25">
      <c r="A3524" s="4">
        <v>44958</v>
      </c>
      <c r="B3524" t="s">
        <v>15</v>
      </c>
      <c r="C3524" t="s">
        <v>13</v>
      </c>
      <c r="D3524" s="1">
        <v>4</v>
      </c>
      <c r="E3524" s="2">
        <v>10</v>
      </c>
      <c r="F3524" t="s">
        <v>12</v>
      </c>
      <c r="G3524" s="3">
        <v>46</v>
      </c>
      <c r="H3524" s="1">
        <v>18666262.640000001</v>
      </c>
      <c r="I3524" s="1">
        <v>0</v>
      </c>
      <c r="J3524" s="3" t="str">
        <f t="shared" ref="J3524:J3587" si="110">IF(H3524&lt;1000,"&lt;1000",IF(AND(H3524&gt;1000,H3524&lt;10000),"Между 1000 и 10 000",IF(AND(H3524&gt;10000,H3524&lt;50000),"Между 10 000 и 50 000",IF(AND(H3524&gt;50000,H3524&lt;100000),"Между 50 000 и 100 000",IF(AND(H3524&gt;100000,H3524&lt;500000),"Между 100 000 и 500 000","&gt;500 000")))))</f>
        <v>&gt;500 000</v>
      </c>
      <c r="K3524" t="str">
        <f t="shared" ref="K3524:K3587" si="111">IF(I3524=0,"0",IF(I3524&lt;1000,"&lt;1000",IF(AND(I3524&gt;1000,I3524&lt;10000),"Между 1000 и 10 000",IF(AND(I3524&gt;10000,I3524&lt;50000),"Между 10 000 и 50 000",IF(AND(I3524&gt;50000,I3524&lt;100000),"Между 50 000 и 100 000",IF(AND(I3524&gt;100000,I3524&lt;500000),"Между 100 000 и 500 000",IF(AND(I3524&gt;500000,I3524&lt;1000000),"Между 500 000 и 1 000 000","&gt;1 000 000")))))))</f>
        <v>0</v>
      </c>
    </row>
    <row r="3525" spans="1:11" x14ac:dyDescent="0.25">
      <c r="A3525" s="4">
        <v>44986</v>
      </c>
      <c r="B3525" t="s">
        <v>15</v>
      </c>
      <c r="C3525" t="s">
        <v>13</v>
      </c>
      <c r="D3525" s="1">
        <v>1</v>
      </c>
      <c r="E3525" s="2">
        <v>10</v>
      </c>
      <c r="F3525" t="s">
        <v>12</v>
      </c>
      <c r="G3525" s="3">
        <v>6</v>
      </c>
      <c r="H3525" s="1">
        <v>3145588.48</v>
      </c>
      <c r="I3525" s="1">
        <v>0</v>
      </c>
      <c r="J3525" s="3" t="str">
        <f t="shared" si="110"/>
        <v>&gt;500 000</v>
      </c>
      <c r="K3525" t="str">
        <f t="shared" si="111"/>
        <v>0</v>
      </c>
    </row>
    <row r="3526" spans="1:11" x14ac:dyDescent="0.25">
      <c r="A3526" s="4">
        <v>44986</v>
      </c>
      <c r="B3526" t="s">
        <v>15</v>
      </c>
      <c r="C3526" t="s">
        <v>13</v>
      </c>
      <c r="D3526" s="1">
        <v>1</v>
      </c>
      <c r="E3526" s="2">
        <v>10</v>
      </c>
      <c r="F3526" t="s">
        <v>11</v>
      </c>
      <c r="G3526" s="3">
        <v>12</v>
      </c>
      <c r="H3526" s="1">
        <v>1922278.33</v>
      </c>
      <c r="I3526" s="1">
        <v>0</v>
      </c>
      <c r="J3526" s="3" t="str">
        <f t="shared" si="110"/>
        <v>&gt;500 000</v>
      </c>
      <c r="K3526" t="str">
        <f t="shared" si="111"/>
        <v>0</v>
      </c>
    </row>
    <row r="3527" spans="1:11" x14ac:dyDescent="0.25">
      <c r="A3527" s="4">
        <v>44986</v>
      </c>
      <c r="B3527" t="s">
        <v>15</v>
      </c>
      <c r="C3527" t="s">
        <v>13</v>
      </c>
      <c r="D3527" s="1">
        <v>3</v>
      </c>
      <c r="E3527" s="2">
        <v>10</v>
      </c>
      <c r="F3527" t="s">
        <v>12</v>
      </c>
      <c r="G3527" s="3">
        <v>2</v>
      </c>
      <c r="H3527" s="1">
        <v>618360.18999999994</v>
      </c>
      <c r="I3527" s="1">
        <v>0</v>
      </c>
      <c r="J3527" s="3" t="str">
        <f t="shared" si="110"/>
        <v>&gt;500 000</v>
      </c>
      <c r="K3527" t="str">
        <f t="shared" si="111"/>
        <v>0</v>
      </c>
    </row>
    <row r="3528" spans="1:11" x14ac:dyDescent="0.25">
      <c r="A3528" s="4">
        <v>44986</v>
      </c>
      <c r="B3528" t="s">
        <v>15</v>
      </c>
      <c r="C3528" t="s">
        <v>13</v>
      </c>
      <c r="D3528" s="1">
        <v>3</v>
      </c>
      <c r="E3528" s="2">
        <v>10</v>
      </c>
      <c r="F3528" t="s">
        <v>11</v>
      </c>
      <c r="G3528" s="3">
        <v>40</v>
      </c>
      <c r="H3528" s="1">
        <v>3061787.54</v>
      </c>
      <c r="I3528" s="1">
        <v>0</v>
      </c>
      <c r="J3528" s="3" t="str">
        <f t="shared" si="110"/>
        <v>&gt;500 000</v>
      </c>
      <c r="K3528" t="str">
        <f t="shared" si="111"/>
        <v>0</v>
      </c>
    </row>
    <row r="3529" spans="1:11" x14ac:dyDescent="0.25">
      <c r="A3529" s="4">
        <v>44986</v>
      </c>
      <c r="B3529" t="s">
        <v>15</v>
      </c>
      <c r="C3529" t="s">
        <v>13</v>
      </c>
      <c r="D3529" s="1">
        <v>4</v>
      </c>
      <c r="E3529" s="2">
        <v>10</v>
      </c>
      <c r="F3529" t="s">
        <v>12</v>
      </c>
      <c r="G3529" s="3">
        <v>3</v>
      </c>
      <c r="H3529" s="1">
        <v>1452859.68</v>
      </c>
      <c r="I3529" s="1">
        <v>0</v>
      </c>
      <c r="J3529" s="3" t="str">
        <f t="shared" si="110"/>
        <v>&gt;500 000</v>
      </c>
      <c r="K3529" t="str">
        <f t="shared" si="111"/>
        <v>0</v>
      </c>
    </row>
    <row r="3530" spans="1:11" x14ac:dyDescent="0.25">
      <c r="A3530" s="4">
        <v>45017</v>
      </c>
      <c r="B3530" t="s">
        <v>15</v>
      </c>
      <c r="C3530" t="s">
        <v>13</v>
      </c>
      <c r="D3530" s="1">
        <v>1</v>
      </c>
      <c r="E3530" s="2">
        <v>10</v>
      </c>
      <c r="F3530" t="s">
        <v>12</v>
      </c>
      <c r="G3530" s="3">
        <v>20</v>
      </c>
      <c r="H3530" s="1">
        <v>7945655.5099999998</v>
      </c>
      <c r="I3530" s="1">
        <v>0</v>
      </c>
      <c r="J3530" s="3" t="str">
        <f t="shared" si="110"/>
        <v>&gt;500 000</v>
      </c>
      <c r="K3530" t="str">
        <f t="shared" si="111"/>
        <v>0</v>
      </c>
    </row>
    <row r="3531" spans="1:11" x14ac:dyDescent="0.25">
      <c r="A3531" s="4">
        <v>45017</v>
      </c>
      <c r="B3531" t="s">
        <v>15</v>
      </c>
      <c r="C3531" t="s">
        <v>13</v>
      </c>
      <c r="D3531" s="1">
        <v>2</v>
      </c>
      <c r="E3531" s="2">
        <v>10</v>
      </c>
      <c r="F3531" t="s">
        <v>12</v>
      </c>
      <c r="G3531" s="3">
        <v>5</v>
      </c>
      <c r="H3531" s="1">
        <v>2500756.79</v>
      </c>
      <c r="I3531" s="1">
        <v>0</v>
      </c>
      <c r="J3531" s="3" t="str">
        <f t="shared" si="110"/>
        <v>&gt;500 000</v>
      </c>
      <c r="K3531" t="str">
        <f t="shared" si="111"/>
        <v>0</v>
      </c>
    </row>
    <row r="3532" spans="1:11" x14ac:dyDescent="0.25">
      <c r="A3532" s="4">
        <v>45017</v>
      </c>
      <c r="B3532" t="s">
        <v>15</v>
      </c>
      <c r="C3532" t="s">
        <v>13</v>
      </c>
      <c r="D3532" s="1">
        <v>2</v>
      </c>
      <c r="E3532" s="2">
        <v>10</v>
      </c>
      <c r="F3532" t="s">
        <v>11</v>
      </c>
      <c r="G3532" s="3">
        <v>11</v>
      </c>
      <c r="H3532" s="1">
        <v>1942795.68</v>
      </c>
      <c r="I3532" s="1">
        <v>0</v>
      </c>
      <c r="J3532" s="3" t="str">
        <f t="shared" si="110"/>
        <v>&gt;500 000</v>
      </c>
      <c r="K3532" t="str">
        <f t="shared" si="111"/>
        <v>0</v>
      </c>
    </row>
    <row r="3533" spans="1:11" x14ac:dyDescent="0.25">
      <c r="A3533" s="4">
        <v>45017</v>
      </c>
      <c r="B3533" t="s">
        <v>15</v>
      </c>
      <c r="C3533" t="s">
        <v>13</v>
      </c>
      <c r="D3533" s="1">
        <v>4</v>
      </c>
      <c r="E3533" s="2">
        <v>10</v>
      </c>
      <c r="F3533" t="s">
        <v>12</v>
      </c>
      <c r="G3533" s="3">
        <v>2</v>
      </c>
      <c r="H3533" s="1">
        <v>631451.01</v>
      </c>
      <c r="I3533" s="1">
        <v>0</v>
      </c>
      <c r="J3533" s="3" t="str">
        <f t="shared" si="110"/>
        <v>&gt;500 000</v>
      </c>
      <c r="K3533" t="str">
        <f t="shared" si="111"/>
        <v>0</v>
      </c>
    </row>
    <row r="3534" spans="1:11" x14ac:dyDescent="0.25">
      <c r="A3534" s="4">
        <v>45017</v>
      </c>
      <c r="B3534" t="s">
        <v>15</v>
      </c>
      <c r="C3534" t="s">
        <v>13</v>
      </c>
      <c r="D3534" s="1">
        <v>4</v>
      </c>
      <c r="E3534" s="2">
        <v>10</v>
      </c>
      <c r="F3534" t="s">
        <v>11</v>
      </c>
      <c r="G3534" s="3">
        <v>29</v>
      </c>
      <c r="H3534" s="1">
        <v>2908404.9</v>
      </c>
      <c r="I3534" s="1">
        <v>0</v>
      </c>
      <c r="J3534" s="3" t="str">
        <f t="shared" si="110"/>
        <v>&gt;500 000</v>
      </c>
      <c r="K3534" t="str">
        <f t="shared" si="111"/>
        <v>0</v>
      </c>
    </row>
    <row r="3535" spans="1:11" x14ac:dyDescent="0.25">
      <c r="A3535" s="4">
        <v>45047</v>
      </c>
      <c r="B3535" t="s">
        <v>15</v>
      </c>
      <c r="C3535" t="s">
        <v>13</v>
      </c>
      <c r="D3535" s="1">
        <v>1</v>
      </c>
      <c r="E3535" s="2">
        <v>10</v>
      </c>
      <c r="F3535" t="s">
        <v>12</v>
      </c>
      <c r="G3535" s="3">
        <v>63</v>
      </c>
      <c r="H3535" s="1">
        <v>21000068.510000002</v>
      </c>
      <c r="I3535" s="1">
        <v>0</v>
      </c>
      <c r="J3535" s="3" t="str">
        <f t="shared" si="110"/>
        <v>&gt;500 000</v>
      </c>
      <c r="K3535" t="str">
        <f t="shared" si="111"/>
        <v>0</v>
      </c>
    </row>
    <row r="3536" spans="1:11" x14ac:dyDescent="0.25">
      <c r="A3536" s="4">
        <v>45047</v>
      </c>
      <c r="B3536" t="s">
        <v>15</v>
      </c>
      <c r="C3536" t="s">
        <v>13</v>
      </c>
      <c r="D3536" s="1">
        <v>2</v>
      </c>
      <c r="E3536" s="2">
        <v>10</v>
      </c>
      <c r="F3536" t="s">
        <v>12</v>
      </c>
      <c r="G3536" s="3">
        <v>17</v>
      </c>
      <c r="H3536" s="1">
        <v>7462231.0700000003</v>
      </c>
      <c r="I3536" s="1">
        <v>0</v>
      </c>
      <c r="J3536" s="3" t="str">
        <f t="shared" si="110"/>
        <v>&gt;500 000</v>
      </c>
      <c r="K3536" t="str">
        <f t="shared" si="111"/>
        <v>0</v>
      </c>
    </row>
    <row r="3537" spans="1:11" x14ac:dyDescent="0.25">
      <c r="A3537" s="4">
        <v>45047</v>
      </c>
      <c r="B3537" t="s">
        <v>15</v>
      </c>
      <c r="C3537" t="s">
        <v>13</v>
      </c>
      <c r="D3537" s="1">
        <v>3</v>
      </c>
      <c r="E3537" s="2">
        <v>10</v>
      </c>
      <c r="F3537" t="s">
        <v>12</v>
      </c>
      <c r="G3537" s="3">
        <v>4</v>
      </c>
      <c r="H3537" s="1">
        <v>2076301.55</v>
      </c>
      <c r="I3537" s="1">
        <v>0</v>
      </c>
      <c r="J3537" s="3" t="str">
        <f t="shared" si="110"/>
        <v>&gt;500 000</v>
      </c>
      <c r="K3537" t="str">
        <f t="shared" si="111"/>
        <v>0</v>
      </c>
    </row>
    <row r="3538" spans="1:11" x14ac:dyDescent="0.25">
      <c r="A3538" s="4">
        <v>45047</v>
      </c>
      <c r="B3538" t="s">
        <v>15</v>
      </c>
      <c r="C3538" t="s">
        <v>13</v>
      </c>
      <c r="D3538" s="1">
        <v>3</v>
      </c>
      <c r="E3538" s="2">
        <v>10</v>
      </c>
      <c r="F3538" t="s">
        <v>11</v>
      </c>
      <c r="G3538" s="3">
        <v>9</v>
      </c>
      <c r="H3538" s="1">
        <v>1589188.72</v>
      </c>
      <c r="I3538" s="1">
        <v>0</v>
      </c>
      <c r="J3538" s="3" t="str">
        <f t="shared" si="110"/>
        <v>&gt;500 000</v>
      </c>
      <c r="K3538" t="str">
        <f t="shared" si="111"/>
        <v>0</v>
      </c>
    </row>
    <row r="3539" spans="1:11" x14ac:dyDescent="0.25">
      <c r="A3539" s="4">
        <v>45078</v>
      </c>
      <c r="B3539" t="s">
        <v>15</v>
      </c>
      <c r="C3539" t="s">
        <v>13</v>
      </c>
      <c r="D3539" s="1">
        <v>1</v>
      </c>
      <c r="E3539" s="2">
        <v>10</v>
      </c>
      <c r="F3539" t="s">
        <v>12</v>
      </c>
      <c r="G3539" s="3">
        <v>138</v>
      </c>
      <c r="H3539" s="1">
        <v>50714586.789999999</v>
      </c>
      <c r="I3539" s="1">
        <v>0</v>
      </c>
      <c r="J3539" s="3" t="str">
        <f t="shared" si="110"/>
        <v>&gt;500 000</v>
      </c>
      <c r="K3539" t="str">
        <f t="shared" si="111"/>
        <v>0</v>
      </c>
    </row>
    <row r="3540" spans="1:11" x14ac:dyDescent="0.25">
      <c r="A3540" s="4">
        <v>45078</v>
      </c>
      <c r="B3540" t="s">
        <v>15</v>
      </c>
      <c r="C3540" t="s">
        <v>13</v>
      </c>
      <c r="D3540" s="1">
        <v>2</v>
      </c>
      <c r="E3540" s="2">
        <v>10</v>
      </c>
      <c r="F3540" t="s">
        <v>12</v>
      </c>
      <c r="G3540" s="3">
        <v>53</v>
      </c>
      <c r="H3540" s="1">
        <v>18173064.82</v>
      </c>
      <c r="I3540" s="1">
        <v>0</v>
      </c>
      <c r="J3540" s="3" t="str">
        <f t="shared" si="110"/>
        <v>&gt;500 000</v>
      </c>
      <c r="K3540" t="str">
        <f t="shared" si="111"/>
        <v>0</v>
      </c>
    </row>
    <row r="3541" spans="1:11" x14ac:dyDescent="0.25">
      <c r="A3541" s="4">
        <v>45078</v>
      </c>
      <c r="B3541" t="s">
        <v>15</v>
      </c>
      <c r="C3541" t="s">
        <v>13</v>
      </c>
      <c r="D3541" s="1">
        <v>3</v>
      </c>
      <c r="E3541" s="2">
        <v>10</v>
      </c>
      <c r="F3541" t="s">
        <v>12</v>
      </c>
      <c r="G3541" s="3">
        <v>12</v>
      </c>
      <c r="H3541" s="1">
        <v>4836840.49</v>
      </c>
      <c r="I3541" s="1">
        <v>0</v>
      </c>
      <c r="J3541" s="3" t="str">
        <f t="shared" si="110"/>
        <v>&gt;500 000</v>
      </c>
      <c r="K3541" t="str">
        <f t="shared" si="111"/>
        <v>0</v>
      </c>
    </row>
    <row r="3542" spans="1:11" x14ac:dyDescent="0.25">
      <c r="A3542" s="4">
        <v>45078</v>
      </c>
      <c r="B3542" t="s">
        <v>15</v>
      </c>
      <c r="C3542" t="s">
        <v>13</v>
      </c>
      <c r="D3542" s="1">
        <v>4</v>
      </c>
      <c r="E3542" s="2">
        <v>10</v>
      </c>
      <c r="F3542" t="s">
        <v>12</v>
      </c>
      <c r="G3542" s="3">
        <v>2</v>
      </c>
      <c r="H3542" s="1">
        <v>1259899.1000000001</v>
      </c>
      <c r="I3542" s="1">
        <v>0</v>
      </c>
      <c r="J3542" s="3" t="str">
        <f t="shared" si="110"/>
        <v>&gt;500 000</v>
      </c>
      <c r="K3542" t="str">
        <f t="shared" si="111"/>
        <v>0</v>
      </c>
    </row>
    <row r="3543" spans="1:11" x14ac:dyDescent="0.25">
      <c r="A3543" s="4">
        <v>45078</v>
      </c>
      <c r="B3543" t="s">
        <v>15</v>
      </c>
      <c r="C3543" t="s">
        <v>13</v>
      </c>
      <c r="D3543" s="1">
        <v>4</v>
      </c>
      <c r="E3543" s="2">
        <v>10</v>
      </c>
      <c r="F3543" t="s">
        <v>11</v>
      </c>
      <c r="G3543" s="3">
        <v>5</v>
      </c>
      <c r="H3543" s="1">
        <v>1598252.23</v>
      </c>
      <c r="I3543" s="1">
        <v>0</v>
      </c>
      <c r="J3543" s="3" t="str">
        <f t="shared" si="110"/>
        <v>&gt;500 000</v>
      </c>
      <c r="K3543" t="str">
        <f t="shared" si="111"/>
        <v>0</v>
      </c>
    </row>
    <row r="3544" spans="1:11" x14ac:dyDescent="0.25">
      <c r="A3544" s="4">
        <v>44562</v>
      </c>
      <c r="B3544" t="s">
        <v>15</v>
      </c>
      <c r="C3544" t="s">
        <v>10</v>
      </c>
      <c r="D3544" s="1">
        <v>1</v>
      </c>
      <c r="E3544" s="2">
        <v>11</v>
      </c>
      <c r="F3544" t="s">
        <v>12</v>
      </c>
      <c r="G3544" s="3">
        <v>2</v>
      </c>
      <c r="H3544" s="1">
        <v>266728.86</v>
      </c>
      <c r="I3544" s="1">
        <v>0</v>
      </c>
      <c r="J3544" s="3" t="str">
        <f t="shared" si="110"/>
        <v>Между 100 000 и 500 000</v>
      </c>
      <c r="K3544" t="str">
        <f t="shared" si="111"/>
        <v>0</v>
      </c>
    </row>
    <row r="3545" spans="1:11" x14ac:dyDescent="0.25">
      <c r="A3545" s="4">
        <v>44562</v>
      </c>
      <c r="B3545" t="s">
        <v>15</v>
      </c>
      <c r="C3545" t="s">
        <v>13</v>
      </c>
      <c r="D3545" s="1">
        <v>4</v>
      </c>
      <c r="E3545" s="2">
        <v>11</v>
      </c>
      <c r="F3545" t="s">
        <v>12</v>
      </c>
      <c r="G3545" s="3">
        <v>8</v>
      </c>
      <c r="H3545" s="1">
        <v>2332452.58</v>
      </c>
      <c r="I3545" s="1">
        <v>0</v>
      </c>
      <c r="J3545" s="3" t="str">
        <f t="shared" si="110"/>
        <v>&gt;500 000</v>
      </c>
      <c r="K3545" t="str">
        <f t="shared" si="111"/>
        <v>0</v>
      </c>
    </row>
    <row r="3546" spans="1:11" x14ac:dyDescent="0.25">
      <c r="A3546" s="4">
        <v>44562</v>
      </c>
      <c r="B3546" t="s">
        <v>15</v>
      </c>
      <c r="C3546" t="s">
        <v>13</v>
      </c>
      <c r="D3546" s="1">
        <v>3</v>
      </c>
      <c r="E3546" s="2">
        <v>11</v>
      </c>
      <c r="F3546" t="s">
        <v>12</v>
      </c>
      <c r="G3546" s="3">
        <v>19</v>
      </c>
      <c r="H3546" s="1">
        <v>6241866.7699999996</v>
      </c>
      <c r="I3546" s="1">
        <v>0</v>
      </c>
      <c r="J3546" s="3" t="str">
        <f t="shared" si="110"/>
        <v>&gt;500 000</v>
      </c>
      <c r="K3546" t="str">
        <f t="shared" si="111"/>
        <v>0</v>
      </c>
    </row>
    <row r="3547" spans="1:11" x14ac:dyDescent="0.25">
      <c r="A3547" s="4">
        <v>44562</v>
      </c>
      <c r="B3547" t="s">
        <v>15</v>
      </c>
      <c r="C3547" t="s">
        <v>13</v>
      </c>
      <c r="D3547" s="1">
        <v>1</v>
      </c>
      <c r="E3547" s="2">
        <v>11</v>
      </c>
      <c r="F3547" t="s">
        <v>12</v>
      </c>
      <c r="G3547" s="3">
        <v>45</v>
      </c>
      <c r="H3547" s="1">
        <v>17564325.649999999</v>
      </c>
      <c r="I3547" s="1">
        <v>0</v>
      </c>
      <c r="J3547" s="3" t="str">
        <f t="shared" si="110"/>
        <v>&gt;500 000</v>
      </c>
      <c r="K3547" t="str">
        <f t="shared" si="111"/>
        <v>0</v>
      </c>
    </row>
    <row r="3548" spans="1:11" x14ac:dyDescent="0.25">
      <c r="A3548" s="4">
        <v>44562</v>
      </c>
      <c r="B3548" t="s">
        <v>15</v>
      </c>
      <c r="C3548" t="s">
        <v>13</v>
      </c>
      <c r="D3548" s="1">
        <v>2</v>
      </c>
      <c r="E3548" s="2">
        <v>11</v>
      </c>
      <c r="F3548" t="s">
        <v>12</v>
      </c>
      <c r="G3548" s="3">
        <v>85</v>
      </c>
      <c r="H3548" s="1">
        <v>30507407.02</v>
      </c>
      <c r="I3548" s="1">
        <v>0</v>
      </c>
      <c r="J3548" s="3" t="str">
        <f t="shared" si="110"/>
        <v>&gt;500 000</v>
      </c>
      <c r="K3548" t="str">
        <f t="shared" si="111"/>
        <v>0</v>
      </c>
    </row>
    <row r="3549" spans="1:11" x14ac:dyDescent="0.25">
      <c r="A3549" s="4">
        <v>44562</v>
      </c>
      <c r="B3549" t="s">
        <v>15</v>
      </c>
      <c r="C3549" t="s">
        <v>13</v>
      </c>
      <c r="D3549" s="1">
        <v>4</v>
      </c>
      <c r="E3549" s="2">
        <v>11</v>
      </c>
      <c r="F3549" t="s">
        <v>11</v>
      </c>
      <c r="G3549" s="3">
        <v>23</v>
      </c>
      <c r="H3549" s="1">
        <v>1984271.71</v>
      </c>
      <c r="I3549" s="1">
        <v>0</v>
      </c>
      <c r="J3549" s="3" t="str">
        <f t="shared" si="110"/>
        <v>&gt;500 000</v>
      </c>
      <c r="K3549" t="str">
        <f t="shared" si="111"/>
        <v>0</v>
      </c>
    </row>
    <row r="3550" spans="1:11" x14ac:dyDescent="0.25">
      <c r="A3550" s="4">
        <v>44593</v>
      </c>
      <c r="B3550" t="s">
        <v>15</v>
      </c>
      <c r="C3550" t="s">
        <v>10</v>
      </c>
      <c r="D3550" s="1">
        <v>2</v>
      </c>
      <c r="E3550" s="2">
        <v>11</v>
      </c>
      <c r="F3550" t="s">
        <v>12</v>
      </c>
      <c r="G3550" s="3">
        <v>2</v>
      </c>
      <c r="H3550" s="1">
        <v>271885.71000000002</v>
      </c>
      <c r="I3550" s="1">
        <v>0</v>
      </c>
      <c r="J3550" s="3" t="str">
        <f t="shared" si="110"/>
        <v>Между 100 000 и 500 000</v>
      </c>
      <c r="K3550" t="str">
        <f t="shared" si="111"/>
        <v>0</v>
      </c>
    </row>
    <row r="3551" spans="1:11" x14ac:dyDescent="0.25">
      <c r="A3551" s="4">
        <v>44593</v>
      </c>
      <c r="B3551" t="s">
        <v>15</v>
      </c>
      <c r="C3551" t="s">
        <v>13</v>
      </c>
      <c r="D3551" s="1">
        <v>1</v>
      </c>
      <c r="E3551" s="2">
        <v>11</v>
      </c>
      <c r="F3551" t="s">
        <v>12</v>
      </c>
      <c r="G3551" s="3">
        <v>50</v>
      </c>
      <c r="H3551" s="1">
        <v>18784006.760000002</v>
      </c>
      <c r="I3551" s="1">
        <v>0</v>
      </c>
      <c r="J3551" s="3" t="str">
        <f t="shared" si="110"/>
        <v>&gt;500 000</v>
      </c>
      <c r="K3551" t="str">
        <f t="shared" si="111"/>
        <v>0</v>
      </c>
    </row>
    <row r="3552" spans="1:11" x14ac:dyDescent="0.25">
      <c r="A3552" s="4">
        <v>44593</v>
      </c>
      <c r="B3552" t="s">
        <v>15</v>
      </c>
      <c r="C3552" t="s">
        <v>13</v>
      </c>
      <c r="D3552" s="1">
        <v>2</v>
      </c>
      <c r="E3552" s="2">
        <v>11</v>
      </c>
      <c r="F3552" t="s">
        <v>12</v>
      </c>
      <c r="G3552" s="3">
        <v>36</v>
      </c>
      <c r="H3552" s="1">
        <v>15183013.93</v>
      </c>
      <c r="I3552" s="1">
        <v>0</v>
      </c>
      <c r="J3552" s="3" t="str">
        <f t="shared" si="110"/>
        <v>&gt;500 000</v>
      </c>
      <c r="K3552" t="str">
        <f t="shared" si="111"/>
        <v>0</v>
      </c>
    </row>
    <row r="3553" spans="1:11" x14ac:dyDescent="0.25">
      <c r="A3553" s="4">
        <v>44593</v>
      </c>
      <c r="B3553" t="s">
        <v>15</v>
      </c>
      <c r="C3553" t="s">
        <v>13</v>
      </c>
      <c r="D3553" s="1">
        <v>3</v>
      </c>
      <c r="E3553" s="2">
        <v>11</v>
      </c>
      <c r="F3553" t="s">
        <v>12</v>
      </c>
      <c r="G3553" s="3">
        <v>64</v>
      </c>
      <c r="H3553" s="1">
        <v>26176541.940000001</v>
      </c>
      <c r="I3553" s="1">
        <v>0</v>
      </c>
      <c r="J3553" s="3" t="str">
        <f t="shared" si="110"/>
        <v>&gt;500 000</v>
      </c>
      <c r="K3553" t="str">
        <f t="shared" si="111"/>
        <v>0</v>
      </c>
    </row>
    <row r="3554" spans="1:11" x14ac:dyDescent="0.25">
      <c r="A3554" s="4">
        <v>44593</v>
      </c>
      <c r="B3554" t="s">
        <v>15</v>
      </c>
      <c r="C3554" t="s">
        <v>13</v>
      </c>
      <c r="D3554" s="1">
        <v>4</v>
      </c>
      <c r="E3554" s="2">
        <v>11</v>
      </c>
      <c r="F3554" t="s">
        <v>12</v>
      </c>
      <c r="G3554" s="3">
        <v>13</v>
      </c>
      <c r="H3554" s="1">
        <v>5375347.0199999996</v>
      </c>
      <c r="I3554" s="1">
        <v>0</v>
      </c>
      <c r="J3554" s="3" t="str">
        <f t="shared" si="110"/>
        <v>&gt;500 000</v>
      </c>
      <c r="K3554" t="str">
        <f t="shared" si="111"/>
        <v>0</v>
      </c>
    </row>
    <row r="3555" spans="1:11" x14ac:dyDescent="0.25">
      <c r="A3555" s="4">
        <v>44593</v>
      </c>
      <c r="B3555" t="s">
        <v>15</v>
      </c>
      <c r="C3555" t="s">
        <v>13</v>
      </c>
      <c r="D3555" s="1">
        <v>4</v>
      </c>
      <c r="E3555" s="2">
        <v>11</v>
      </c>
      <c r="F3555" t="s">
        <v>11</v>
      </c>
      <c r="G3555" s="3">
        <v>60</v>
      </c>
      <c r="H3555" s="1">
        <v>7442275.4900000002</v>
      </c>
      <c r="I3555" s="1">
        <v>0</v>
      </c>
      <c r="J3555" s="3" t="str">
        <f t="shared" si="110"/>
        <v>&gt;500 000</v>
      </c>
      <c r="K3555" t="str">
        <f t="shared" si="111"/>
        <v>0</v>
      </c>
    </row>
    <row r="3556" spans="1:11" x14ac:dyDescent="0.25">
      <c r="A3556" s="4">
        <v>44621</v>
      </c>
      <c r="B3556" t="s">
        <v>15</v>
      </c>
      <c r="C3556" t="s">
        <v>10</v>
      </c>
      <c r="D3556" s="1">
        <v>3</v>
      </c>
      <c r="E3556" s="2">
        <v>11</v>
      </c>
      <c r="F3556" t="s">
        <v>12</v>
      </c>
      <c r="G3556" s="3">
        <v>2</v>
      </c>
      <c r="H3556" s="1">
        <v>277822.62</v>
      </c>
      <c r="I3556" s="1">
        <v>0</v>
      </c>
      <c r="J3556" s="3" t="str">
        <f t="shared" si="110"/>
        <v>Между 100 000 и 500 000</v>
      </c>
      <c r="K3556" t="str">
        <f t="shared" si="111"/>
        <v>0</v>
      </c>
    </row>
    <row r="3557" spans="1:11" x14ac:dyDescent="0.25">
      <c r="A3557" s="4">
        <v>44621</v>
      </c>
      <c r="B3557" t="s">
        <v>15</v>
      </c>
      <c r="C3557" t="s">
        <v>13</v>
      </c>
      <c r="D3557" s="1">
        <v>1</v>
      </c>
      <c r="E3557" s="2">
        <v>11</v>
      </c>
      <c r="F3557" t="s">
        <v>12</v>
      </c>
      <c r="G3557" s="3">
        <v>68</v>
      </c>
      <c r="H3557" s="1">
        <v>31690469.91</v>
      </c>
      <c r="I3557" s="1">
        <v>0</v>
      </c>
      <c r="J3557" s="3" t="str">
        <f t="shared" si="110"/>
        <v>&gt;500 000</v>
      </c>
      <c r="K3557" t="str">
        <f t="shared" si="111"/>
        <v>0</v>
      </c>
    </row>
    <row r="3558" spans="1:11" x14ac:dyDescent="0.25">
      <c r="A3558" s="4">
        <v>44621</v>
      </c>
      <c r="B3558" t="s">
        <v>15</v>
      </c>
      <c r="C3558" t="s">
        <v>13</v>
      </c>
      <c r="D3558" s="1">
        <v>2</v>
      </c>
      <c r="E3558" s="2">
        <v>11</v>
      </c>
      <c r="F3558" t="s">
        <v>12</v>
      </c>
      <c r="G3558" s="3">
        <v>49</v>
      </c>
      <c r="H3558" s="1">
        <v>19018784.77</v>
      </c>
      <c r="I3558" s="1">
        <v>0</v>
      </c>
      <c r="J3558" s="3" t="str">
        <f t="shared" si="110"/>
        <v>&gt;500 000</v>
      </c>
      <c r="K3558" t="str">
        <f t="shared" si="111"/>
        <v>0</v>
      </c>
    </row>
    <row r="3559" spans="1:11" x14ac:dyDescent="0.25">
      <c r="A3559" s="4">
        <v>44621</v>
      </c>
      <c r="B3559" t="s">
        <v>15</v>
      </c>
      <c r="C3559" t="s">
        <v>13</v>
      </c>
      <c r="D3559" s="1">
        <v>3</v>
      </c>
      <c r="E3559" s="2">
        <v>11</v>
      </c>
      <c r="F3559" t="s">
        <v>12</v>
      </c>
      <c r="G3559" s="3">
        <v>30</v>
      </c>
      <c r="H3559" s="1">
        <v>13311893.880000001</v>
      </c>
      <c r="I3559" s="1">
        <v>0</v>
      </c>
      <c r="J3559" s="3" t="str">
        <f t="shared" si="110"/>
        <v>&gt;500 000</v>
      </c>
      <c r="K3559" t="str">
        <f t="shared" si="111"/>
        <v>0</v>
      </c>
    </row>
    <row r="3560" spans="1:11" x14ac:dyDescent="0.25">
      <c r="A3560" s="4">
        <v>44621</v>
      </c>
      <c r="B3560" t="s">
        <v>15</v>
      </c>
      <c r="C3560" t="s">
        <v>13</v>
      </c>
      <c r="D3560" s="1">
        <v>4</v>
      </c>
      <c r="E3560" s="2">
        <v>11</v>
      </c>
      <c r="F3560" t="s">
        <v>12</v>
      </c>
      <c r="G3560" s="3">
        <v>60</v>
      </c>
      <c r="H3560" s="1">
        <v>25804154.829999998</v>
      </c>
      <c r="I3560" s="1">
        <v>0</v>
      </c>
      <c r="J3560" s="3" t="str">
        <f t="shared" si="110"/>
        <v>&gt;500 000</v>
      </c>
      <c r="K3560" t="str">
        <f t="shared" si="111"/>
        <v>0</v>
      </c>
    </row>
    <row r="3561" spans="1:11" x14ac:dyDescent="0.25">
      <c r="A3561" s="4">
        <v>44652</v>
      </c>
      <c r="B3561" t="s">
        <v>15</v>
      </c>
      <c r="C3561" t="s">
        <v>13</v>
      </c>
      <c r="D3561" s="1">
        <v>1</v>
      </c>
      <c r="E3561" s="2">
        <v>11</v>
      </c>
      <c r="F3561" t="s">
        <v>12</v>
      </c>
      <c r="G3561" s="3">
        <v>59</v>
      </c>
      <c r="H3561" s="1">
        <v>23077903.940000001</v>
      </c>
      <c r="I3561" s="1">
        <v>0</v>
      </c>
      <c r="J3561" s="3" t="str">
        <f t="shared" si="110"/>
        <v>&gt;500 000</v>
      </c>
      <c r="K3561" t="str">
        <f t="shared" si="111"/>
        <v>0</v>
      </c>
    </row>
    <row r="3562" spans="1:11" x14ac:dyDescent="0.25">
      <c r="A3562" s="4">
        <v>44652</v>
      </c>
      <c r="B3562" t="s">
        <v>15</v>
      </c>
      <c r="C3562" t="s">
        <v>13</v>
      </c>
      <c r="D3562" s="1">
        <v>2</v>
      </c>
      <c r="E3562" s="2">
        <v>11</v>
      </c>
      <c r="F3562" t="s">
        <v>12</v>
      </c>
      <c r="G3562" s="3">
        <v>65</v>
      </c>
      <c r="H3562" s="1">
        <v>30361823.699999999</v>
      </c>
      <c r="I3562" s="1">
        <v>0</v>
      </c>
      <c r="J3562" s="3" t="str">
        <f t="shared" si="110"/>
        <v>&gt;500 000</v>
      </c>
      <c r="K3562" t="str">
        <f t="shared" si="111"/>
        <v>0</v>
      </c>
    </row>
    <row r="3563" spans="1:11" x14ac:dyDescent="0.25">
      <c r="A3563" s="4">
        <v>44652</v>
      </c>
      <c r="B3563" t="s">
        <v>15</v>
      </c>
      <c r="C3563" t="s">
        <v>13</v>
      </c>
      <c r="D3563" s="1">
        <v>3</v>
      </c>
      <c r="E3563" s="2">
        <v>11</v>
      </c>
      <c r="F3563" t="s">
        <v>12</v>
      </c>
      <c r="G3563" s="3">
        <v>46</v>
      </c>
      <c r="H3563" s="1">
        <v>19318586.850000001</v>
      </c>
      <c r="I3563" s="1">
        <v>0</v>
      </c>
      <c r="J3563" s="3" t="str">
        <f t="shared" si="110"/>
        <v>&gt;500 000</v>
      </c>
      <c r="K3563" t="str">
        <f t="shared" si="111"/>
        <v>0</v>
      </c>
    </row>
    <row r="3564" spans="1:11" x14ac:dyDescent="0.25">
      <c r="A3564" s="4">
        <v>44652</v>
      </c>
      <c r="B3564" t="s">
        <v>15</v>
      </c>
      <c r="C3564" t="s">
        <v>13</v>
      </c>
      <c r="D3564" s="1">
        <v>4</v>
      </c>
      <c r="E3564" s="2">
        <v>11</v>
      </c>
      <c r="F3564" t="s">
        <v>12</v>
      </c>
      <c r="G3564" s="3">
        <v>27</v>
      </c>
      <c r="H3564" s="1">
        <v>13231071.640000001</v>
      </c>
      <c r="I3564" s="1">
        <v>0</v>
      </c>
      <c r="J3564" s="3" t="str">
        <f t="shared" si="110"/>
        <v>&gt;500 000</v>
      </c>
      <c r="K3564" t="str">
        <f t="shared" si="111"/>
        <v>0</v>
      </c>
    </row>
    <row r="3565" spans="1:11" x14ac:dyDescent="0.25">
      <c r="A3565" s="4">
        <v>44682</v>
      </c>
      <c r="B3565" t="s">
        <v>15</v>
      </c>
      <c r="C3565" t="s">
        <v>13</v>
      </c>
      <c r="D3565" s="1">
        <v>1</v>
      </c>
      <c r="E3565" s="2">
        <v>11</v>
      </c>
      <c r="F3565" t="s">
        <v>12</v>
      </c>
      <c r="G3565" s="3">
        <v>20</v>
      </c>
      <c r="H3565" s="1">
        <v>7603601.0899999999</v>
      </c>
      <c r="I3565" s="1">
        <v>0</v>
      </c>
      <c r="J3565" s="3" t="str">
        <f t="shared" si="110"/>
        <v>&gt;500 000</v>
      </c>
      <c r="K3565" t="str">
        <f t="shared" si="111"/>
        <v>0</v>
      </c>
    </row>
    <row r="3566" spans="1:11" x14ac:dyDescent="0.25">
      <c r="A3566" s="4">
        <v>44682</v>
      </c>
      <c r="B3566" t="s">
        <v>15</v>
      </c>
      <c r="C3566" t="s">
        <v>13</v>
      </c>
      <c r="D3566" s="1">
        <v>2</v>
      </c>
      <c r="E3566" s="2">
        <v>11</v>
      </c>
      <c r="F3566" t="s">
        <v>12</v>
      </c>
      <c r="G3566" s="3">
        <v>55</v>
      </c>
      <c r="H3566" s="1">
        <v>21568013.100000001</v>
      </c>
      <c r="I3566" s="1">
        <v>0</v>
      </c>
      <c r="J3566" s="3" t="str">
        <f t="shared" si="110"/>
        <v>&gt;500 000</v>
      </c>
      <c r="K3566" t="str">
        <f t="shared" si="111"/>
        <v>0</v>
      </c>
    </row>
    <row r="3567" spans="1:11" x14ac:dyDescent="0.25">
      <c r="A3567" s="4">
        <v>44682</v>
      </c>
      <c r="B3567" t="s">
        <v>15</v>
      </c>
      <c r="C3567" t="s">
        <v>13</v>
      </c>
      <c r="D3567" s="1">
        <v>3</v>
      </c>
      <c r="E3567" s="2">
        <v>11</v>
      </c>
      <c r="F3567" t="s">
        <v>12</v>
      </c>
      <c r="G3567" s="3">
        <v>56</v>
      </c>
      <c r="H3567" s="1">
        <v>26165407.670000002</v>
      </c>
      <c r="I3567" s="1">
        <v>0</v>
      </c>
      <c r="J3567" s="3" t="str">
        <f t="shared" si="110"/>
        <v>&gt;500 000</v>
      </c>
      <c r="K3567" t="str">
        <f t="shared" si="111"/>
        <v>0</v>
      </c>
    </row>
    <row r="3568" spans="1:11" x14ac:dyDescent="0.25">
      <c r="A3568" s="4">
        <v>44713</v>
      </c>
      <c r="B3568" t="s">
        <v>15</v>
      </c>
      <c r="C3568" t="s">
        <v>13</v>
      </c>
      <c r="D3568" s="1">
        <v>1</v>
      </c>
      <c r="E3568" s="2">
        <v>11</v>
      </c>
      <c r="F3568" t="s">
        <v>12</v>
      </c>
      <c r="G3568" s="3">
        <v>42</v>
      </c>
      <c r="H3568" s="1">
        <v>16723488.539999999</v>
      </c>
      <c r="I3568" s="1">
        <v>0</v>
      </c>
      <c r="J3568" s="3" t="str">
        <f t="shared" si="110"/>
        <v>&gt;500 000</v>
      </c>
      <c r="K3568" t="str">
        <f t="shared" si="111"/>
        <v>0</v>
      </c>
    </row>
    <row r="3569" spans="1:11" x14ac:dyDescent="0.25">
      <c r="A3569" s="4">
        <v>44713</v>
      </c>
      <c r="B3569" t="s">
        <v>15</v>
      </c>
      <c r="C3569" t="s">
        <v>13</v>
      </c>
      <c r="D3569" s="1">
        <v>2</v>
      </c>
      <c r="E3569" s="2">
        <v>11</v>
      </c>
      <c r="F3569" t="s">
        <v>12</v>
      </c>
      <c r="G3569" s="3">
        <v>20</v>
      </c>
      <c r="H3569" s="1">
        <v>7738875.6200000001</v>
      </c>
      <c r="I3569" s="1">
        <v>0</v>
      </c>
      <c r="J3569" s="3" t="str">
        <f t="shared" si="110"/>
        <v>&gt;500 000</v>
      </c>
      <c r="K3569" t="str">
        <f t="shared" si="111"/>
        <v>0</v>
      </c>
    </row>
    <row r="3570" spans="1:11" x14ac:dyDescent="0.25">
      <c r="A3570" s="4">
        <v>44713</v>
      </c>
      <c r="B3570" t="s">
        <v>15</v>
      </c>
      <c r="C3570" t="s">
        <v>13</v>
      </c>
      <c r="D3570" s="1">
        <v>3</v>
      </c>
      <c r="E3570" s="2">
        <v>11</v>
      </c>
      <c r="F3570" t="s">
        <v>12</v>
      </c>
      <c r="G3570" s="3">
        <v>54</v>
      </c>
      <c r="H3570" s="1">
        <v>21370483.850000001</v>
      </c>
      <c r="I3570" s="1">
        <v>0</v>
      </c>
      <c r="J3570" s="3" t="str">
        <f t="shared" si="110"/>
        <v>&gt;500 000</v>
      </c>
      <c r="K3570" t="str">
        <f t="shared" si="111"/>
        <v>0</v>
      </c>
    </row>
    <row r="3571" spans="1:11" x14ac:dyDescent="0.25">
      <c r="A3571" s="4">
        <v>44713</v>
      </c>
      <c r="B3571" t="s">
        <v>15</v>
      </c>
      <c r="C3571" t="s">
        <v>13</v>
      </c>
      <c r="D3571" s="1">
        <v>4</v>
      </c>
      <c r="E3571" s="2">
        <v>11</v>
      </c>
      <c r="F3571" t="s">
        <v>12</v>
      </c>
      <c r="G3571" s="3">
        <v>54</v>
      </c>
      <c r="H3571" s="1">
        <v>25893631.789999999</v>
      </c>
      <c r="I3571" s="1">
        <v>0</v>
      </c>
      <c r="J3571" s="3" t="str">
        <f t="shared" si="110"/>
        <v>&gt;500 000</v>
      </c>
      <c r="K3571" t="str">
        <f t="shared" si="111"/>
        <v>0</v>
      </c>
    </row>
    <row r="3572" spans="1:11" x14ac:dyDescent="0.25">
      <c r="A3572" s="4">
        <v>44743</v>
      </c>
      <c r="B3572" t="s">
        <v>15</v>
      </c>
      <c r="C3572" t="s">
        <v>13</v>
      </c>
      <c r="D3572" s="1">
        <v>1</v>
      </c>
      <c r="E3572" s="2">
        <v>11</v>
      </c>
      <c r="F3572" t="s">
        <v>12</v>
      </c>
      <c r="G3572" s="3">
        <v>36</v>
      </c>
      <c r="H3572" s="1">
        <v>12110655.4</v>
      </c>
      <c r="I3572" s="1">
        <v>0</v>
      </c>
      <c r="J3572" s="3" t="str">
        <f t="shared" si="110"/>
        <v>&gt;500 000</v>
      </c>
      <c r="K3572" t="str">
        <f t="shared" si="111"/>
        <v>0</v>
      </c>
    </row>
    <row r="3573" spans="1:11" x14ac:dyDescent="0.25">
      <c r="A3573" s="4">
        <v>44743</v>
      </c>
      <c r="B3573" t="s">
        <v>15</v>
      </c>
      <c r="C3573" t="s">
        <v>13</v>
      </c>
      <c r="D3573" s="1">
        <v>1</v>
      </c>
      <c r="E3573" s="2">
        <v>11</v>
      </c>
      <c r="F3573" t="s">
        <v>11</v>
      </c>
      <c r="G3573" s="3">
        <v>112</v>
      </c>
      <c r="H3573" s="1">
        <v>8273068.6500000004</v>
      </c>
      <c r="I3573" s="1">
        <v>0</v>
      </c>
      <c r="J3573" s="3" t="str">
        <f t="shared" si="110"/>
        <v>&gt;500 000</v>
      </c>
      <c r="K3573" t="str">
        <f t="shared" si="111"/>
        <v>0</v>
      </c>
    </row>
    <row r="3574" spans="1:11" x14ac:dyDescent="0.25">
      <c r="A3574" s="4">
        <v>44743</v>
      </c>
      <c r="B3574" t="s">
        <v>15</v>
      </c>
      <c r="C3574" t="s">
        <v>13</v>
      </c>
      <c r="D3574" s="1">
        <v>2</v>
      </c>
      <c r="E3574" s="2">
        <v>11</v>
      </c>
      <c r="F3574" t="s">
        <v>12</v>
      </c>
      <c r="G3574" s="3">
        <v>39</v>
      </c>
      <c r="H3574" s="1">
        <v>15635312.560000001</v>
      </c>
      <c r="I3574" s="1">
        <v>0</v>
      </c>
      <c r="J3574" s="3" t="str">
        <f t="shared" si="110"/>
        <v>&gt;500 000</v>
      </c>
      <c r="K3574" t="str">
        <f t="shared" si="111"/>
        <v>0</v>
      </c>
    </row>
    <row r="3575" spans="1:11" x14ac:dyDescent="0.25">
      <c r="A3575" s="4">
        <v>44743</v>
      </c>
      <c r="B3575" t="s">
        <v>15</v>
      </c>
      <c r="C3575" t="s">
        <v>13</v>
      </c>
      <c r="D3575" s="1">
        <v>3</v>
      </c>
      <c r="E3575" s="2">
        <v>11</v>
      </c>
      <c r="F3575" t="s">
        <v>12</v>
      </c>
      <c r="G3575" s="3">
        <v>18</v>
      </c>
      <c r="H3575" s="1">
        <v>6883143.9800000004</v>
      </c>
      <c r="I3575" s="1">
        <v>0</v>
      </c>
      <c r="J3575" s="3" t="str">
        <f t="shared" si="110"/>
        <v>&gt;500 000</v>
      </c>
      <c r="K3575" t="str">
        <f t="shared" si="111"/>
        <v>0</v>
      </c>
    </row>
    <row r="3576" spans="1:11" x14ac:dyDescent="0.25">
      <c r="A3576" s="4">
        <v>44743</v>
      </c>
      <c r="B3576" t="s">
        <v>15</v>
      </c>
      <c r="C3576" t="s">
        <v>13</v>
      </c>
      <c r="D3576" s="1">
        <v>4</v>
      </c>
      <c r="E3576" s="2">
        <v>11</v>
      </c>
      <c r="F3576" t="s">
        <v>12</v>
      </c>
      <c r="G3576" s="3">
        <v>49</v>
      </c>
      <c r="H3576" s="1">
        <v>20412508.129999999</v>
      </c>
      <c r="I3576" s="1">
        <v>0</v>
      </c>
      <c r="J3576" s="3" t="str">
        <f t="shared" si="110"/>
        <v>&gt;500 000</v>
      </c>
      <c r="K3576" t="str">
        <f t="shared" si="111"/>
        <v>0</v>
      </c>
    </row>
    <row r="3577" spans="1:11" x14ac:dyDescent="0.25">
      <c r="A3577" s="4">
        <v>44774</v>
      </c>
      <c r="B3577" t="s">
        <v>15</v>
      </c>
      <c r="C3577" t="s">
        <v>13</v>
      </c>
      <c r="D3577" s="1">
        <v>1</v>
      </c>
      <c r="E3577" s="2">
        <v>11</v>
      </c>
      <c r="F3577" t="s">
        <v>12</v>
      </c>
      <c r="G3577" s="3">
        <v>40</v>
      </c>
      <c r="H3577" s="1">
        <v>14544644.27</v>
      </c>
      <c r="I3577" s="1">
        <v>0</v>
      </c>
      <c r="J3577" s="3" t="str">
        <f t="shared" si="110"/>
        <v>&gt;500 000</v>
      </c>
      <c r="K3577" t="str">
        <f t="shared" si="111"/>
        <v>0</v>
      </c>
    </row>
    <row r="3578" spans="1:11" x14ac:dyDescent="0.25">
      <c r="A3578" s="4">
        <v>44774</v>
      </c>
      <c r="B3578" t="s">
        <v>15</v>
      </c>
      <c r="C3578" t="s">
        <v>13</v>
      </c>
      <c r="D3578" s="1">
        <v>2</v>
      </c>
      <c r="E3578" s="2">
        <v>11</v>
      </c>
      <c r="F3578" t="s">
        <v>12</v>
      </c>
      <c r="G3578" s="3">
        <v>30</v>
      </c>
      <c r="H3578" s="1">
        <v>9802355.7799999993</v>
      </c>
      <c r="I3578" s="1">
        <v>0</v>
      </c>
      <c r="J3578" s="3" t="str">
        <f t="shared" si="110"/>
        <v>&gt;500 000</v>
      </c>
      <c r="K3578" t="str">
        <f t="shared" si="111"/>
        <v>0</v>
      </c>
    </row>
    <row r="3579" spans="1:11" x14ac:dyDescent="0.25">
      <c r="A3579" s="4">
        <v>44774</v>
      </c>
      <c r="B3579" t="s">
        <v>15</v>
      </c>
      <c r="C3579" t="s">
        <v>13</v>
      </c>
      <c r="D3579" s="1">
        <v>3</v>
      </c>
      <c r="E3579" s="2">
        <v>11</v>
      </c>
      <c r="F3579" t="s">
        <v>12</v>
      </c>
      <c r="G3579" s="3">
        <v>38</v>
      </c>
      <c r="H3579" s="1">
        <v>15463856.74</v>
      </c>
      <c r="I3579" s="1">
        <v>0</v>
      </c>
      <c r="J3579" s="3" t="str">
        <f t="shared" si="110"/>
        <v>&gt;500 000</v>
      </c>
      <c r="K3579" t="str">
        <f t="shared" si="111"/>
        <v>0</v>
      </c>
    </row>
    <row r="3580" spans="1:11" x14ac:dyDescent="0.25">
      <c r="A3580" s="4">
        <v>44774</v>
      </c>
      <c r="B3580" t="s">
        <v>15</v>
      </c>
      <c r="C3580" t="s">
        <v>13</v>
      </c>
      <c r="D3580" s="1">
        <v>4</v>
      </c>
      <c r="E3580" s="2">
        <v>11</v>
      </c>
      <c r="F3580" t="s">
        <v>12</v>
      </c>
      <c r="G3580" s="3">
        <v>14</v>
      </c>
      <c r="H3580" s="1">
        <v>6421442.4800000004</v>
      </c>
      <c r="I3580" s="1">
        <v>0</v>
      </c>
      <c r="J3580" s="3" t="str">
        <f t="shared" si="110"/>
        <v>&gt;500 000</v>
      </c>
      <c r="K3580" t="str">
        <f t="shared" si="111"/>
        <v>0</v>
      </c>
    </row>
    <row r="3581" spans="1:11" x14ac:dyDescent="0.25">
      <c r="A3581" s="4">
        <v>44774</v>
      </c>
      <c r="B3581" t="s">
        <v>15</v>
      </c>
      <c r="C3581" t="s">
        <v>13</v>
      </c>
      <c r="D3581" s="1">
        <v>4</v>
      </c>
      <c r="E3581" s="2">
        <v>11</v>
      </c>
      <c r="F3581" t="s">
        <v>11</v>
      </c>
      <c r="G3581" s="3">
        <v>81</v>
      </c>
      <c r="H3581" s="1">
        <v>9951065.0800000001</v>
      </c>
      <c r="I3581" s="1">
        <v>0</v>
      </c>
      <c r="J3581" s="3" t="str">
        <f t="shared" si="110"/>
        <v>&gt;500 000</v>
      </c>
      <c r="K3581" t="str">
        <f t="shared" si="111"/>
        <v>0</v>
      </c>
    </row>
    <row r="3582" spans="1:11" x14ac:dyDescent="0.25">
      <c r="A3582" s="4">
        <v>44805</v>
      </c>
      <c r="B3582" t="s">
        <v>15</v>
      </c>
      <c r="C3582" t="s">
        <v>13</v>
      </c>
      <c r="D3582" s="1">
        <v>1</v>
      </c>
      <c r="E3582" s="2">
        <v>11</v>
      </c>
      <c r="F3582" t="s">
        <v>12</v>
      </c>
      <c r="G3582" s="3">
        <v>32</v>
      </c>
      <c r="H3582" s="1">
        <v>12767988.65</v>
      </c>
      <c r="I3582" s="1">
        <v>0</v>
      </c>
      <c r="J3582" s="3" t="str">
        <f t="shared" si="110"/>
        <v>&gt;500 000</v>
      </c>
      <c r="K3582" t="str">
        <f t="shared" si="111"/>
        <v>0</v>
      </c>
    </row>
    <row r="3583" spans="1:11" x14ac:dyDescent="0.25">
      <c r="A3583" s="4">
        <v>44805</v>
      </c>
      <c r="B3583" t="s">
        <v>15</v>
      </c>
      <c r="C3583" t="s">
        <v>13</v>
      </c>
      <c r="D3583" s="1">
        <v>2</v>
      </c>
      <c r="E3583" s="2">
        <v>11</v>
      </c>
      <c r="F3583" t="s">
        <v>12</v>
      </c>
      <c r="G3583" s="3">
        <v>33</v>
      </c>
      <c r="H3583" s="1">
        <v>11949337.050000001</v>
      </c>
      <c r="I3583" s="1">
        <v>0</v>
      </c>
      <c r="J3583" s="3" t="str">
        <f t="shared" si="110"/>
        <v>&gt;500 000</v>
      </c>
      <c r="K3583" t="str">
        <f t="shared" si="111"/>
        <v>0</v>
      </c>
    </row>
    <row r="3584" spans="1:11" x14ac:dyDescent="0.25">
      <c r="A3584" s="4">
        <v>44805</v>
      </c>
      <c r="B3584" t="s">
        <v>15</v>
      </c>
      <c r="C3584" t="s">
        <v>13</v>
      </c>
      <c r="D3584" s="1">
        <v>3</v>
      </c>
      <c r="E3584" s="2">
        <v>11</v>
      </c>
      <c r="F3584" t="s">
        <v>12</v>
      </c>
      <c r="G3584" s="3">
        <v>22</v>
      </c>
      <c r="H3584" s="1">
        <v>7182878.8300000001</v>
      </c>
      <c r="I3584" s="1">
        <v>0</v>
      </c>
      <c r="J3584" s="3" t="str">
        <f t="shared" si="110"/>
        <v>&gt;500 000</v>
      </c>
      <c r="K3584" t="str">
        <f t="shared" si="111"/>
        <v>0</v>
      </c>
    </row>
    <row r="3585" spans="1:11" x14ac:dyDescent="0.25">
      <c r="A3585" s="4">
        <v>44805</v>
      </c>
      <c r="B3585" t="s">
        <v>15</v>
      </c>
      <c r="C3585" t="s">
        <v>13</v>
      </c>
      <c r="D3585" s="1">
        <v>3</v>
      </c>
      <c r="E3585" s="2">
        <v>11</v>
      </c>
      <c r="F3585" t="s">
        <v>11</v>
      </c>
      <c r="G3585" s="3">
        <v>97</v>
      </c>
      <c r="H3585" s="1">
        <v>7947069.79</v>
      </c>
      <c r="I3585" s="1">
        <v>0</v>
      </c>
      <c r="J3585" s="3" t="str">
        <f t="shared" si="110"/>
        <v>&gt;500 000</v>
      </c>
      <c r="K3585" t="str">
        <f t="shared" si="111"/>
        <v>0</v>
      </c>
    </row>
    <row r="3586" spans="1:11" x14ac:dyDescent="0.25">
      <c r="A3586" s="4">
        <v>44805</v>
      </c>
      <c r="B3586" t="s">
        <v>15</v>
      </c>
      <c r="C3586" t="s">
        <v>13</v>
      </c>
      <c r="D3586" s="1">
        <v>4</v>
      </c>
      <c r="E3586" s="2">
        <v>11</v>
      </c>
      <c r="F3586" t="s">
        <v>12</v>
      </c>
      <c r="G3586" s="3">
        <v>30</v>
      </c>
      <c r="H3586" s="1">
        <v>13131658.789999999</v>
      </c>
      <c r="I3586" s="1">
        <v>0</v>
      </c>
      <c r="J3586" s="3" t="str">
        <f t="shared" si="110"/>
        <v>&gt;500 000</v>
      </c>
      <c r="K3586" t="str">
        <f t="shared" si="111"/>
        <v>0</v>
      </c>
    </row>
    <row r="3587" spans="1:11" x14ac:dyDescent="0.25">
      <c r="A3587" s="4">
        <v>44835</v>
      </c>
      <c r="B3587" t="s">
        <v>15</v>
      </c>
      <c r="C3587" t="s">
        <v>13</v>
      </c>
      <c r="D3587" s="1">
        <v>1</v>
      </c>
      <c r="E3587" s="2">
        <v>11</v>
      </c>
      <c r="F3587" t="s">
        <v>12</v>
      </c>
      <c r="G3587" s="3">
        <v>46</v>
      </c>
      <c r="H3587" s="1">
        <v>12218695.970000001</v>
      </c>
      <c r="I3587" s="1">
        <v>0</v>
      </c>
      <c r="J3587" s="3" t="str">
        <f t="shared" si="110"/>
        <v>&gt;500 000</v>
      </c>
      <c r="K3587" t="str">
        <f t="shared" si="111"/>
        <v>0</v>
      </c>
    </row>
    <row r="3588" spans="1:11" x14ac:dyDescent="0.25">
      <c r="A3588" s="4">
        <v>44835</v>
      </c>
      <c r="B3588" t="s">
        <v>15</v>
      </c>
      <c r="C3588" t="s">
        <v>13</v>
      </c>
      <c r="D3588" s="1">
        <v>2</v>
      </c>
      <c r="E3588" s="2">
        <v>11</v>
      </c>
      <c r="F3588" t="s">
        <v>12</v>
      </c>
      <c r="G3588" s="3">
        <v>28</v>
      </c>
      <c r="H3588" s="1">
        <v>11303173.310000001</v>
      </c>
      <c r="I3588" s="1">
        <v>0</v>
      </c>
      <c r="J3588" s="3" t="str">
        <f t="shared" ref="J3588:J3651" si="112">IF(H3588&lt;1000,"&lt;1000",IF(AND(H3588&gt;1000,H3588&lt;10000),"Между 1000 и 10 000",IF(AND(H3588&gt;10000,H3588&lt;50000),"Между 10 000 и 50 000",IF(AND(H3588&gt;50000,H3588&lt;100000),"Между 50 000 и 100 000",IF(AND(H3588&gt;100000,H3588&lt;500000),"Между 100 000 и 500 000","&gt;500 000")))))</f>
        <v>&gt;500 000</v>
      </c>
      <c r="K3588" t="str">
        <f t="shared" ref="K3588:K3651" si="113">IF(I3588=0,"0",IF(I3588&lt;1000,"&lt;1000",IF(AND(I3588&gt;1000,I3588&lt;10000),"Между 1000 и 10 000",IF(AND(I3588&gt;10000,I3588&lt;50000),"Между 10 000 и 50 000",IF(AND(I3588&gt;50000,I3588&lt;100000),"Между 50 000 и 100 000",IF(AND(I3588&gt;100000,I3588&lt;500000),"Между 100 000 и 500 000",IF(AND(I3588&gt;500000,I3588&lt;1000000),"Между 500 000 и 1 000 000","&gt;1 000 000")))))))</f>
        <v>0</v>
      </c>
    </row>
    <row r="3589" spans="1:11" x14ac:dyDescent="0.25">
      <c r="A3589" s="4">
        <v>44835</v>
      </c>
      <c r="B3589" t="s">
        <v>15</v>
      </c>
      <c r="C3589" t="s">
        <v>13</v>
      </c>
      <c r="D3589" s="1">
        <v>3</v>
      </c>
      <c r="E3589" s="2">
        <v>11</v>
      </c>
      <c r="F3589" t="s">
        <v>12</v>
      </c>
      <c r="G3589" s="3">
        <v>25</v>
      </c>
      <c r="H3589" s="1">
        <v>10458491.460000001</v>
      </c>
      <c r="I3589" s="1">
        <v>0</v>
      </c>
      <c r="J3589" s="3" t="str">
        <f t="shared" si="112"/>
        <v>&gt;500 000</v>
      </c>
      <c r="K3589" t="str">
        <f t="shared" si="113"/>
        <v>0</v>
      </c>
    </row>
    <row r="3590" spans="1:11" x14ac:dyDescent="0.25">
      <c r="A3590" s="4">
        <v>44835</v>
      </c>
      <c r="B3590" t="s">
        <v>15</v>
      </c>
      <c r="C3590" t="s">
        <v>13</v>
      </c>
      <c r="D3590" s="1">
        <v>4</v>
      </c>
      <c r="E3590" s="2">
        <v>11</v>
      </c>
      <c r="F3590" t="s">
        <v>12</v>
      </c>
      <c r="G3590" s="3">
        <v>16</v>
      </c>
      <c r="H3590" s="1">
        <v>6536671.21</v>
      </c>
      <c r="I3590" s="1">
        <v>0</v>
      </c>
      <c r="J3590" s="3" t="str">
        <f t="shared" si="112"/>
        <v>&gt;500 000</v>
      </c>
      <c r="K3590" t="str">
        <f t="shared" si="113"/>
        <v>0</v>
      </c>
    </row>
    <row r="3591" spans="1:11" x14ac:dyDescent="0.25">
      <c r="A3591" s="4">
        <v>44866</v>
      </c>
      <c r="B3591" t="s">
        <v>15</v>
      </c>
      <c r="C3591" t="s">
        <v>13</v>
      </c>
      <c r="D3591" s="1">
        <v>1</v>
      </c>
      <c r="E3591" s="2">
        <v>11</v>
      </c>
      <c r="F3591" t="s">
        <v>12</v>
      </c>
      <c r="G3591" s="3">
        <v>40</v>
      </c>
      <c r="H3591" s="1">
        <v>14046877.109999999</v>
      </c>
      <c r="I3591" s="1">
        <v>0</v>
      </c>
      <c r="J3591" s="3" t="str">
        <f t="shared" si="112"/>
        <v>&gt;500 000</v>
      </c>
      <c r="K3591" t="str">
        <f t="shared" si="113"/>
        <v>0</v>
      </c>
    </row>
    <row r="3592" spans="1:11" x14ac:dyDescent="0.25">
      <c r="A3592" s="4">
        <v>44866</v>
      </c>
      <c r="B3592" t="s">
        <v>15</v>
      </c>
      <c r="C3592" t="s">
        <v>13</v>
      </c>
      <c r="D3592" s="1">
        <v>3</v>
      </c>
      <c r="E3592" s="2">
        <v>11</v>
      </c>
      <c r="F3592" t="s">
        <v>12</v>
      </c>
      <c r="G3592" s="3">
        <v>28</v>
      </c>
      <c r="H3592" s="1">
        <v>11522637.02</v>
      </c>
      <c r="I3592" s="1">
        <v>0</v>
      </c>
      <c r="J3592" s="3" t="str">
        <f t="shared" si="112"/>
        <v>&gt;500 000</v>
      </c>
      <c r="K3592" t="str">
        <f t="shared" si="113"/>
        <v>0</v>
      </c>
    </row>
    <row r="3593" spans="1:11" x14ac:dyDescent="0.25">
      <c r="A3593" s="4">
        <v>44866</v>
      </c>
      <c r="B3593" t="s">
        <v>15</v>
      </c>
      <c r="C3593" t="s">
        <v>13</v>
      </c>
      <c r="D3593" s="1">
        <v>4</v>
      </c>
      <c r="E3593" s="2">
        <v>11</v>
      </c>
      <c r="F3593" t="s">
        <v>12</v>
      </c>
      <c r="G3593" s="3">
        <v>20</v>
      </c>
      <c r="H3593" s="1">
        <v>8746321.4000000004</v>
      </c>
      <c r="I3593" s="1">
        <v>0</v>
      </c>
      <c r="J3593" s="3" t="str">
        <f t="shared" si="112"/>
        <v>&gt;500 000</v>
      </c>
      <c r="K3593" t="str">
        <f t="shared" si="113"/>
        <v>0</v>
      </c>
    </row>
    <row r="3594" spans="1:11" x14ac:dyDescent="0.25">
      <c r="A3594" s="4">
        <v>44896</v>
      </c>
      <c r="B3594" t="s">
        <v>15</v>
      </c>
      <c r="C3594" t="s">
        <v>13</v>
      </c>
      <c r="D3594" s="1">
        <v>1</v>
      </c>
      <c r="E3594" s="2">
        <v>11</v>
      </c>
      <c r="F3594" t="s">
        <v>12</v>
      </c>
      <c r="G3594" s="3">
        <v>22</v>
      </c>
      <c r="H3594" s="1">
        <v>8235490.7699999996</v>
      </c>
      <c r="I3594" s="1">
        <v>0</v>
      </c>
      <c r="J3594" s="3" t="str">
        <f t="shared" si="112"/>
        <v>&gt;500 000</v>
      </c>
      <c r="K3594" t="str">
        <f t="shared" si="113"/>
        <v>0</v>
      </c>
    </row>
    <row r="3595" spans="1:11" x14ac:dyDescent="0.25">
      <c r="A3595" s="4">
        <v>44896</v>
      </c>
      <c r="B3595" t="s">
        <v>15</v>
      </c>
      <c r="C3595" t="s">
        <v>13</v>
      </c>
      <c r="D3595" s="1">
        <v>4</v>
      </c>
      <c r="E3595" s="2">
        <v>11</v>
      </c>
      <c r="F3595" t="s">
        <v>12</v>
      </c>
      <c r="G3595" s="3">
        <v>27</v>
      </c>
      <c r="H3595" s="1">
        <v>11734305.460000001</v>
      </c>
      <c r="I3595" s="1">
        <v>0</v>
      </c>
      <c r="J3595" s="3" t="str">
        <f t="shared" si="112"/>
        <v>&gt;500 000</v>
      </c>
      <c r="K3595" t="str">
        <f t="shared" si="113"/>
        <v>0</v>
      </c>
    </row>
    <row r="3596" spans="1:11" x14ac:dyDescent="0.25">
      <c r="A3596" s="4">
        <v>44927</v>
      </c>
      <c r="B3596" t="s">
        <v>15</v>
      </c>
      <c r="C3596" t="s">
        <v>13</v>
      </c>
      <c r="D3596" s="1">
        <v>1</v>
      </c>
      <c r="E3596" s="2">
        <v>11</v>
      </c>
      <c r="F3596" t="s">
        <v>12</v>
      </c>
      <c r="G3596" s="3">
        <v>47</v>
      </c>
      <c r="H3596" s="1">
        <v>19624018.5</v>
      </c>
      <c r="I3596" s="1">
        <v>0</v>
      </c>
      <c r="J3596" s="3" t="str">
        <f t="shared" si="112"/>
        <v>&gt;500 000</v>
      </c>
      <c r="K3596" t="str">
        <f t="shared" si="113"/>
        <v>0</v>
      </c>
    </row>
    <row r="3597" spans="1:11" x14ac:dyDescent="0.25">
      <c r="A3597" s="4">
        <v>44927</v>
      </c>
      <c r="B3597" t="s">
        <v>15</v>
      </c>
      <c r="C3597" t="s">
        <v>13</v>
      </c>
      <c r="D3597" s="1">
        <v>2</v>
      </c>
      <c r="E3597" s="2">
        <v>11</v>
      </c>
      <c r="F3597" t="s">
        <v>12</v>
      </c>
      <c r="G3597" s="3">
        <v>22</v>
      </c>
      <c r="H3597" s="1">
        <v>8413941.7100000009</v>
      </c>
      <c r="I3597" s="1">
        <v>0</v>
      </c>
      <c r="J3597" s="3" t="str">
        <f t="shared" si="112"/>
        <v>&gt;500 000</v>
      </c>
      <c r="K3597" t="str">
        <f t="shared" si="113"/>
        <v>0</v>
      </c>
    </row>
    <row r="3598" spans="1:11" x14ac:dyDescent="0.25">
      <c r="A3598" s="4">
        <v>44927</v>
      </c>
      <c r="B3598" t="s">
        <v>15</v>
      </c>
      <c r="C3598" t="s">
        <v>13</v>
      </c>
      <c r="D3598" s="1">
        <v>3</v>
      </c>
      <c r="E3598" s="2">
        <v>11</v>
      </c>
      <c r="F3598" t="s">
        <v>12</v>
      </c>
      <c r="G3598" s="3">
        <v>36</v>
      </c>
      <c r="H3598" s="1">
        <v>13556464.050000001</v>
      </c>
      <c r="I3598" s="1">
        <v>0</v>
      </c>
      <c r="J3598" s="3" t="str">
        <f t="shared" si="112"/>
        <v>&gt;500 000</v>
      </c>
      <c r="K3598" t="str">
        <f t="shared" si="113"/>
        <v>0</v>
      </c>
    </row>
    <row r="3599" spans="1:11" x14ac:dyDescent="0.25">
      <c r="A3599" s="4">
        <v>44927</v>
      </c>
      <c r="B3599" t="s">
        <v>15</v>
      </c>
      <c r="C3599" t="s">
        <v>13</v>
      </c>
      <c r="D3599" s="1">
        <v>4</v>
      </c>
      <c r="E3599" s="2">
        <v>11</v>
      </c>
      <c r="F3599" t="s">
        <v>11</v>
      </c>
      <c r="G3599" s="3">
        <v>122</v>
      </c>
      <c r="H3599" s="1">
        <v>13074481.16</v>
      </c>
      <c r="I3599" s="1">
        <v>0</v>
      </c>
      <c r="J3599" s="3" t="str">
        <f t="shared" si="112"/>
        <v>&gt;500 000</v>
      </c>
      <c r="K3599" t="str">
        <f t="shared" si="113"/>
        <v>0</v>
      </c>
    </row>
    <row r="3600" spans="1:11" x14ac:dyDescent="0.25">
      <c r="A3600" s="4">
        <v>44958</v>
      </c>
      <c r="B3600" t="s">
        <v>15</v>
      </c>
      <c r="C3600" t="s">
        <v>13</v>
      </c>
      <c r="D3600" s="1">
        <v>1</v>
      </c>
      <c r="E3600" s="2">
        <v>11</v>
      </c>
      <c r="F3600" t="s">
        <v>12</v>
      </c>
      <c r="G3600" s="3">
        <v>19</v>
      </c>
      <c r="H3600" s="1">
        <v>6104468.6200000001</v>
      </c>
      <c r="I3600" s="1">
        <v>0</v>
      </c>
      <c r="J3600" s="3" t="str">
        <f t="shared" si="112"/>
        <v>&gt;500 000</v>
      </c>
      <c r="K3600" t="str">
        <f t="shared" si="113"/>
        <v>0</v>
      </c>
    </row>
    <row r="3601" spans="1:11" x14ac:dyDescent="0.25">
      <c r="A3601" s="4">
        <v>44958</v>
      </c>
      <c r="B3601" t="s">
        <v>15</v>
      </c>
      <c r="C3601" t="s">
        <v>13</v>
      </c>
      <c r="D3601" s="1">
        <v>2</v>
      </c>
      <c r="E3601" s="2">
        <v>11</v>
      </c>
      <c r="F3601" t="s">
        <v>12</v>
      </c>
      <c r="G3601" s="3">
        <v>43</v>
      </c>
      <c r="H3601" s="1">
        <v>18443847.239999998</v>
      </c>
      <c r="I3601" s="1">
        <v>0</v>
      </c>
      <c r="J3601" s="3" t="str">
        <f t="shared" si="112"/>
        <v>&gt;500 000</v>
      </c>
      <c r="K3601" t="str">
        <f t="shared" si="113"/>
        <v>0</v>
      </c>
    </row>
    <row r="3602" spans="1:11" x14ac:dyDescent="0.25">
      <c r="A3602" s="4">
        <v>44958</v>
      </c>
      <c r="B3602" t="s">
        <v>15</v>
      </c>
      <c r="C3602" t="s">
        <v>13</v>
      </c>
      <c r="D3602" s="1">
        <v>3</v>
      </c>
      <c r="E3602" s="2">
        <v>11</v>
      </c>
      <c r="F3602" t="s">
        <v>12</v>
      </c>
      <c r="G3602" s="3">
        <v>19</v>
      </c>
      <c r="H3602" s="1">
        <v>7339653.2000000002</v>
      </c>
      <c r="I3602" s="1">
        <v>0</v>
      </c>
      <c r="J3602" s="3" t="str">
        <f t="shared" si="112"/>
        <v>&gt;500 000</v>
      </c>
      <c r="K3602" t="str">
        <f t="shared" si="113"/>
        <v>0</v>
      </c>
    </row>
    <row r="3603" spans="1:11" x14ac:dyDescent="0.25">
      <c r="A3603" s="4">
        <v>44958</v>
      </c>
      <c r="B3603" t="s">
        <v>15</v>
      </c>
      <c r="C3603" t="s">
        <v>13</v>
      </c>
      <c r="D3603" s="1">
        <v>4</v>
      </c>
      <c r="E3603" s="2">
        <v>11</v>
      </c>
      <c r="F3603" t="s">
        <v>12</v>
      </c>
      <c r="G3603" s="3">
        <v>31</v>
      </c>
      <c r="H3603" s="1">
        <v>12019650.92</v>
      </c>
      <c r="I3603" s="1">
        <v>0</v>
      </c>
      <c r="J3603" s="3" t="str">
        <f t="shared" si="112"/>
        <v>&gt;500 000</v>
      </c>
      <c r="K3603" t="str">
        <f t="shared" si="113"/>
        <v>0</v>
      </c>
    </row>
    <row r="3604" spans="1:11" x14ac:dyDescent="0.25">
      <c r="A3604" s="4">
        <v>44986</v>
      </c>
      <c r="B3604" t="s">
        <v>15</v>
      </c>
      <c r="C3604" t="s">
        <v>13</v>
      </c>
      <c r="D3604" s="1">
        <v>1</v>
      </c>
      <c r="E3604" s="2">
        <v>11</v>
      </c>
      <c r="F3604" t="s">
        <v>12</v>
      </c>
      <c r="G3604" s="3">
        <v>4</v>
      </c>
      <c r="H3604" s="1">
        <v>1241923.47</v>
      </c>
      <c r="I3604" s="1">
        <v>0</v>
      </c>
      <c r="J3604" s="3" t="str">
        <f t="shared" si="112"/>
        <v>&gt;500 000</v>
      </c>
      <c r="K3604" t="str">
        <f t="shared" si="113"/>
        <v>0</v>
      </c>
    </row>
    <row r="3605" spans="1:11" x14ac:dyDescent="0.25">
      <c r="A3605" s="4">
        <v>44986</v>
      </c>
      <c r="B3605" t="s">
        <v>15</v>
      </c>
      <c r="C3605" t="s">
        <v>13</v>
      </c>
      <c r="D3605" s="1">
        <v>1</v>
      </c>
      <c r="E3605" s="2">
        <v>11</v>
      </c>
      <c r="F3605" t="s">
        <v>11</v>
      </c>
      <c r="G3605" s="3">
        <v>5</v>
      </c>
      <c r="H3605" s="1">
        <v>200681.81</v>
      </c>
      <c r="I3605" s="1">
        <v>0</v>
      </c>
      <c r="J3605" s="3" t="str">
        <f t="shared" si="112"/>
        <v>Между 100 000 и 500 000</v>
      </c>
      <c r="K3605" t="str">
        <f t="shared" si="113"/>
        <v>0</v>
      </c>
    </row>
    <row r="3606" spans="1:11" x14ac:dyDescent="0.25">
      <c r="A3606" s="4">
        <v>44986</v>
      </c>
      <c r="B3606" t="s">
        <v>15</v>
      </c>
      <c r="C3606" t="s">
        <v>13</v>
      </c>
      <c r="D3606" s="1">
        <v>3</v>
      </c>
      <c r="E3606" s="2">
        <v>11</v>
      </c>
      <c r="F3606" t="s">
        <v>12</v>
      </c>
      <c r="G3606" s="3">
        <v>21</v>
      </c>
      <c r="H3606" s="1">
        <v>7140829.8600000003</v>
      </c>
      <c r="I3606" s="1">
        <v>0</v>
      </c>
      <c r="J3606" s="3" t="str">
        <f t="shared" si="112"/>
        <v>&gt;500 000</v>
      </c>
      <c r="K3606" t="str">
        <f t="shared" si="113"/>
        <v>0</v>
      </c>
    </row>
    <row r="3607" spans="1:11" x14ac:dyDescent="0.25">
      <c r="A3607" s="4">
        <v>44986</v>
      </c>
      <c r="B3607" t="s">
        <v>15</v>
      </c>
      <c r="C3607" t="s">
        <v>13</v>
      </c>
      <c r="D3607" s="1">
        <v>3</v>
      </c>
      <c r="E3607" s="2">
        <v>11</v>
      </c>
      <c r="F3607" t="s">
        <v>11</v>
      </c>
      <c r="G3607" s="3">
        <v>13</v>
      </c>
      <c r="H3607" s="1">
        <v>957935.49</v>
      </c>
      <c r="I3607" s="1">
        <v>0</v>
      </c>
      <c r="J3607" s="3" t="str">
        <f t="shared" si="112"/>
        <v>&gt;500 000</v>
      </c>
      <c r="K3607" t="str">
        <f t="shared" si="113"/>
        <v>0</v>
      </c>
    </row>
    <row r="3608" spans="1:11" x14ac:dyDescent="0.25">
      <c r="A3608" s="4">
        <v>44986</v>
      </c>
      <c r="B3608" t="s">
        <v>15</v>
      </c>
      <c r="C3608" t="s">
        <v>13</v>
      </c>
      <c r="D3608" s="1">
        <v>4</v>
      </c>
      <c r="E3608" s="2">
        <v>11</v>
      </c>
      <c r="F3608" t="s">
        <v>12</v>
      </c>
      <c r="G3608" s="3">
        <v>5</v>
      </c>
      <c r="H3608" s="1">
        <v>2861845.8</v>
      </c>
      <c r="I3608" s="1">
        <v>0</v>
      </c>
      <c r="J3608" s="3" t="str">
        <f t="shared" si="112"/>
        <v>&gt;500 000</v>
      </c>
      <c r="K3608" t="str">
        <f t="shared" si="113"/>
        <v>0</v>
      </c>
    </row>
    <row r="3609" spans="1:11" x14ac:dyDescent="0.25">
      <c r="A3609" s="4">
        <v>44986</v>
      </c>
      <c r="B3609" t="s">
        <v>15</v>
      </c>
      <c r="C3609" t="s">
        <v>13</v>
      </c>
      <c r="D3609" s="1">
        <v>4</v>
      </c>
      <c r="E3609" s="2">
        <v>11</v>
      </c>
      <c r="F3609" t="s">
        <v>11</v>
      </c>
      <c r="G3609" s="3">
        <v>9</v>
      </c>
      <c r="H3609" s="1">
        <v>1539594.34</v>
      </c>
      <c r="I3609" s="1">
        <v>0</v>
      </c>
      <c r="J3609" s="3" t="str">
        <f t="shared" si="112"/>
        <v>&gt;500 000</v>
      </c>
      <c r="K3609" t="str">
        <f t="shared" si="113"/>
        <v>0</v>
      </c>
    </row>
    <row r="3610" spans="1:11" x14ac:dyDescent="0.25">
      <c r="A3610" s="4">
        <v>45017</v>
      </c>
      <c r="B3610" t="s">
        <v>15</v>
      </c>
      <c r="C3610" t="s">
        <v>13</v>
      </c>
      <c r="D3610" s="1">
        <v>1</v>
      </c>
      <c r="E3610" s="2">
        <v>11</v>
      </c>
      <c r="F3610" t="s">
        <v>12</v>
      </c>
      <c r="G3610" s="3">
        <v>16</v>
      </c>
      <c r="H3610" s="1">
        <v>4388137.58</v>
      </c>
      <c r="I3610" s="1">
        <v>0</v>
      </c>
      <c r="J3610" s="3" t="str">
        <f t="shared" si="112"/>
        <v>&gt;500 000</v>
      </c>
      <c r="K3610" t="str">
        <f t="shared" si="113"/>
        <v>0</v>
      </c>
    </row>
    <row r="3611" spans="1:11" x14ac:dyDescent="0.25">
      <c r="A3611" s="4">
        <v>45017</v>
      </c>
      <c r="B3611" t="s">
        <v>15</v>
      </c>
      <c r="C3611" t="s">
        <v>13</v>
      </c>
      <c r="D3611" s="1">
        <v>2</v>
      </c>
      <c r="E3611" s="2">
        <v>11</v>
      </c>
      <c r="F3611" t="s">
        <v>12</v>
      </c>
      <c r="G3611" s="3">
        <v>4</v>
      </c>
      <c r="H3611" s="1">
        <v>1264878.1299999999</v>
      </c>
      <c r="I3611" s="1">
        <v>0</v>
      </c>
      <c r="J3611" s="3" t="str">
        <f t="shared" si="112"/>
        <v>&gt;500 000</v>
      </c>
      <c r="K3611" t="str">
        <f t="shared" si="113"/>
        <v>0</v>
      </c>
    </row>
    <row r="3612" spans="1:11" x14ac:dyDescent="0.25">
      <c r="A3612" s="4">
        <v>45017</v>
      </c>
      <c r="B3612" t="s">
        <v>15</v>
      </c>
      <c r="C3612" t="s">
        <v>13</v>
      </c>
      <c r="D3612" s="1">
        <v>2</v>
      </c>
      <c r="E3612" s="2">
        <v>11</v>
      </c>
      <c r="F3612" t="s">
        <v>11</v>
      </c>
      <c r="G3612" s="3">
        <v>5</v>
      </c>
      <c r="H3612" s="1">
        <v>205421.48</v>
      </c>
      <c r="I3612" s="1">
        <v>0</v>
      </c>
      <c r="J3612" s="3" t="str">
        <f t="shared" si="112"/>
        <v>Между 100 000 и 500 000</v>
      </c>
      <c r="K3612" t="str">
        <f t="shared" si="113"/>
        <v>0</v>
      </c>
    </row>
    <row r="3613" spans="1:11" x14ac:dyDescent="0.25">
      <c r="A3613" s="4">
        <v>45017</v>
      </c>
      <c r="B3613" t="s">
        <v>15</v>
      </c>
      <c r="C3613" t="s">
        <v>13</v>
      </c>
      <c r="D3613" s="1">
        <v>4</v>
      </c>
      <c r="E3613" s="2">
        <v>11</v>
      </c>
      <c r="F3613" t="s">
        <v>12</v>
      </c>
      <c r="G3613" s="3">
        <v>17</v>
      </c>
      <c r="H3613" s="1">
        <v>7089358.8200000003</v>
      </c>
      <c r="I3613" s="1">
        <v>0</v>
      </c>
      <c r="J3613" s="3" t="str">
        <f t="shared" si="112"/>
        <v>&gt;500 000</v>
      </c>
      <c r="K3613" t="str">
        <f t="shared" si="113"/>
        <v>0</v>
      </c>
    </row>
    <row r="3614" spans="1:11" x14ac:dyDescent="0.25">
      <c r="A3614" s="4">
        <v>45017</v>
      </c>
      <c r="B3614" t="s">
        <v>15</v>
      </c>
      <c r="C3614" t="s">
        <v>13</v>
      </c>
      <c r="D3614" s="1">
        <v>4</v>
      </c>
      <c r="E3614" s="2">
        <v>11</v>
      </c>
      <c r="F3614" t="s">
        <v>11</v>
      </c>
      <c r="G3614" s="3">
        <v>9</v>
      </c>
      <c r="H3614" s="1">
        <v>843869.66</v>
      </c>
      <c r="I3614" s="1">
        <v>0</v>
      </c>
      <c r="J3614" s="3" t="str">
        <f t="shared" si="112"/>
        <v>&gt;500 000</v>
      </c>
      <c r="K3614" t="str">
        <f t="shared" si="113"/>
        <v>0</v>
      </c>
    </row>
    <row r="3615" spans="1:11" x14ac:dyDescent="0.25">
      <c r="A3615" s="4">
        <v>45047</v>
      </c>
      <c r="B3615" t="s">
        <v>15</v>
      </c>
      <c r="C3615" t="s">
        <v>13</v>
      </c>
      <c r="D3615" s="1">
        <v>1</v>
      </c>
      <c r="E3615" s="2">
        <v>11</v>
      </c>
      <c r="F3615" t="s">
        <v>12</v>
      </c>
      <c r="G3615" s="3">
        <v>21</v>
      </c>
      <c r="H3615" s="1">
        <v>6714089.0499999998</v>
      </c>
      <c r="I3615" s="1">
        <v>0</v>
      </c>
      <c r="J3615" s="3" t="str">
        <f t="shared" si="112"/>
        <v>&gt;500 000</v>
      </c>
      <c r="K3615" t="str">
        <f t="shared" si="113"/>
        <v>0</v>
      </c>
    </row>
    <row r="3616" spans="1:11" x14ac:dyDescent="0.25">
      <c r="A3616" s="4">
        <v>45047</v>
      </c>
      <c r="B3616" t="s">
        <v>15</v>
      </c>
      <c r="C3616" t="s">
        <v>13</v>
      </c>
      <c r="D3616" s="1">
        <v>2</v>
      </c>
      <c r="E3616" s="2">
        <v>11</v>
      </c>
      <c r="F3616" t="s">
        <v>12</v>
      </c>
      <c r="G3616" s="3">
        <v>16</v>
      </c>
      <c r="H3616" s="1">
        <v>4477500.0999999996</v>
      </c>
      <c r="I3616" s="1">
        <v>0</v>
      </c>
      <c r="J3616" s="3" t="str">
        <f t="shared" si="112"/>
        <v>&gt;500 000</v>
      </c>
      <c r="K3616" t="str">
        <f t="shared" si="113"/>
        <v>0</v>
      </c>
    </row>
    <row r="3617" spans="1:11" x14ac:dyDescent="0.25">
      <c r="A3617" s="4">
        <v>45047</v>
      </c>
      <c r="B3617" t="s">
        <v>15</v>
      </c>
      <c r="C3617" t="s">
        <v>13</v>
      </c>
      <c r="D3617" s="1">
        <v>2</v>
      </c>
      <c r="E3617" s="2">
        <v>11</v>
      </c>
      <c r="F3617" t="s">
        <v>11</v>
      </c>
      <c r="G3617" s="3">
        <v>32</v>
      </c>
      <c r="H3617" s="1">
        <v>2306390.4900000002</v>
      </c>
      <c r="I3617" s="1">
        <v>0</v>
      </c>
      <c r="J3617" s="3" t="str">
        <f t="shared" si="112"/>
        <v>&gt;500 000</v>
      </c>
      <c r="K3617" t="str">
        <f t="shared" si="113"/>
        <v>0</v>
      </c>
    </row>
    <row r="3618" spans="1:11" x14ac:dyDescent="0.25">
      <c r="A3618" s="4">
        <v>45047</v>
      </c>
      <c r="B3618" t="s">
        <v>15</v>
      </c>
      <c r="C3618" t="s">
        <v>13</v>
      </c>
      <c r="D3618" s="1">
        <v>3</v>
      </c>
      <c r="E3618" s="2">
        <v>11</v>
      </c>
      <c r="F3618" t="s">
        <v>12</v>
      </c>
      <c r="G3618" s="3">
        <v>2</v>
      </c>
      <c r="H3618" s="1">
        <v>1266864.05</v>
      </c>
      <c r="I3618" s="1">
        <v>0</v>
      </c>
      <c r="J3618" s="3" t="str">
        <f t="shared" si="112"/>
        <v>&gt;500 000</v>
      </c>
      <c r="K3618" t="str">
        <f t="shared" si="113"/>
        <v>0</v>
      </c>
    </row>
    <row r="3619" spans="1:11" x14ac:dyDescent="0.25">
      <c r="A3619" s="4">
        <v>45047</v>
      </c>
      <c r="B3619" t="s">
        <v>15</v>
      </c>
      <c r="C3619" t="s">
        <v>13</v>
      </c>
      <c r="D3619" s="1">
        <v>3</v>
      </c>
      <c r="E3619" s="2">
        <v>11</v>
      </c>
      <c r="F3619" t="s">
        <v>11</v>
      </c>
      <c r="G3619" s="3">
        <v>3</v>
      </c>
      <c r="H3619" s="1">
        <v>99219.28</v>
      </c>
      <c r="I3619" s="1">
        <v>0</v>
      </c>
      <c r="J3619" s="3" t="str">
        <f t="shared" si="112"/>
        <v>Между 50 000 и 100 000</v>
      </c>
      <c r="K3619" t="str">
        <f t="shared" si="113"/>
        <v>0</v>
      </c>
    </row>
    <row r="3620" spans="1:11" x14ac:dyDescent="0.25">
      <c r="A3620" s="4">
        <v>45078</v>
      </c>
      <c r="B3620" t="s">
        <v>15</v>
      </c>
      <c r="C3620" t="s">
        <v>13</v>
      </c>
      <c r="D3620" s="1">
        <v>1</v>
      </c>
      <c r="E3620" s="2">
        <v>11</v>
      </c>
      <c r="F3620" t="s">
        <v>12</v>
      </c>
      <c r="G3620" s="3">
        <v>88</v>
      </c>
      <c r="H3620" s="1">
        <v>30820093.91</v>
      </c>
      <c r="I3620" s="1">
        <v>0</v>
      </c>
      <c r="J3620" s="3" t="str">
        <f t="shared" si="112"/>
        <v>&gt;500 000</v>
      </c>
      <c r="K3620" t="str">
        <f t="shared" si="113"/>
        <v>0</v>
      </c>
    </row>
    <row r="3621" spans="1:11" x14ac:dyDescent="0.25">
      <c r="A3621" s="4">
        <v>45078</v>
      </c>
      <c r="B3621" t="s">
        <v>15</v>
      </c>
      <c r="C3621" t="s">
        <v>13</v>
      </c>
      <c r="D3621" s="1">
        <v>2</v>
      </c>
      <c r="E3621" s="2">
        <v>11</v>
      </c>
      <c r="F3621" t="s">
        <v>12</v>
      </c>
      <c r="G3621" s="3">
        <v>19</v>
      </c>
      <c r="H3621" s="1">
        <v>6102258.54</v>
      </c>
      <c r="I3621" s="1">
        <v>0</v>
      </c>
      <c r="J3621" s="3" t="str">
        <f t="shared" si="112"/>
        <v>&gt;500 000</v>
      </c>
      <c r="K3621" t="str">
        <f t="shared" si="113"/>
        <v>0</v>
      </c>
    </row>
    <row r="3622" spans="1:11" x14ac:dyDescent="0.25">
      <c r="A3622" s="4">
        <v>45078</v>
      </c>
      <c r="B3622" t="s">
        <v>15</v>
      </c>
      <c r="C3622" t="s">
        <v>13</v>
      </c>
      <c r="D3622" s="1">
        <v>3</v>
      </c>
      <c r="E3622" s="2">
        <v>11</v>
      </c>
      <c r="F3622" t="s">
        <v>12</v>
      </c>
      <c r="G3622" s="3">
        <v>15</v>
      </c>
      <c r="H3622" s="1">
        <v>3779469.86</v>
      </c>
      <c r="I3622" s="1">
        <v>0</v>
      </c>
      <c r="J3622" s="3" t="str">
        <f t="shared" si="112"/>
        <v>&gt;500 000</v>
      </c>
      <c r="K3622" t="str">
        <f t="shared" si="113"/>
        <v>0</v>
      </c>
    </row>
    <row r="3623" spans="1:11" x14ac:dyDescent="0.25">
      <c r="A3623" s="4">
        <v>45078</v>
      </c>
      <c r="B3623" t="s">
        <v>15</v>
      </c>
      <c r="C3623" t="s">
        <v>13</v>
      </c>
      <c r="D3623" s="1">
        <v>3</v>
      </c>
      <c r="E3623" s="2">
        <v>11</v>
      </c>
      <c r="F3623" t="s">
        <v>11</v>
      </c>
      <c r="G3623" s="3">
        <v>28</v>
      </c>
      <c r="H3623" s="1">
        <v>1959992.96</v>
      </c>
      <c r="I3623" s="1">
        <v>0</v>
      </c>
      <c r="J3623" s="3" t="str">
        <f t="shared" si="112"/>
        <v>&gt;500 000</v>
      </c>
      <c r="K3623" t="str">
        <f t="shared" si="113"/>
        <v>0</v>
      </c>
    </row>
    <row r="3624" spans="1:11" x14ac:dyDescent="0.25">
      <c r="A3624" s="4">
        <v>45078</v>
      </c>
      <c r="B3624" t="s">
        <v>15</v>
      </c>
      <c r="C3624" t="s">
        <v>13</v>
      </c>
      <c r="D3624" s="1">
        <v>4</v>
      </c>
      <c r="E3624" s="2">
        <v>11</v>
      </c>
      <c r="F3624" t="s">
        <v>12</v>
      </c>
      <c r="G3624" s="3">
        <v>2</v>
      </c>
      <c r="H3624" s="1">
        <v>1290011.92</v>
      </c>
      <c r="I3624" s="1">
        <v>0</v>
      </c>
      <c r="J3624" s="3" t="str">
        <f t="shared" si="112"/>
        <v>&gt;500 000</v>
      </c>
      <c r="K3624" t="str">
        <f t="shared" si="113"/>
        <v>0</v>
      </c>
    </row>
    <row r="3625" spans="1:11" x14ac:dyDescent="0.25">
      <c r="A3625" s="4">
        <v>44562</v>
      </c>
      <c r="B3625" t="s">
        <v>15</v>
      </c>
      <c r="C3625" t="s">
        <v>13</v>
      </c>
      <c r="D3625" s="1">
        <v>4</v>
      </c>
      <c r="E3625" s="2">
        <v>12</v>
      </c>
      <c r="F3625" t="s">
        <v>12</v>
      </c>
      <c r="G3625" s="3">
        <v>37</v>
      </c>
      <c r="H3625" s="1">
        <v>15272725.359999999</v>
      </c>
      <c r="I3625" s="1">
        <v>0</v>
      </c>
      <c r="J3625" s="3" t="str">
        <f t="shared" si="112"/>
        <v>&gt;500 000</v>
      </c>
      <c r="K3625" t="str">
        <f t="shared" si="113"/>
        <v>0</v>
      </c>
    </row>
    <row r="3626" spans="1:11" x14ac:dyDescent="0.25">
      <c r="A3626" s="4">
        <v>44562</v>
      </c>
      <c r="B3626" t="s">
        <v>15</v>
      </c>
      <c r="C3626" t="s">
        <v>13</v>
      </c>
      <c r="D3626" s="1">
        <v>3</v>
      </c>
      <c r="E3626" s="2">
        <v>12</v>
      </c>
      <c r="F3626" t="s">
        <v>12</v>
      </c>
      <c r="G3626" s="3">
        <v>53</v>
      </c>
      <c r="H3626" s="1">
        <v>19153664.84</v>
      </c>
      <c r="I3626" s="1">
        <v>0</v>
      </c>
      <c r="J3626" s="3" t="str">
        <f t="shared" si="112"/>
        <v>&gt;500 000</v>
      </c>
      <c r="K3626" t="str">
        <f t="shared" si="113"/>
        <v>0</v>
      </c>
    </row>
    <row r="3627" spans="1:11" x14ac:dyDescent="0.25">
      <c r="A3627" s="4">
        <v>44562</v>
      </c>
      <c r="B3627" t="s">
        <v>15</v>
      </c>
      <c r="C3627" t="s">
        <v>13</v>
      </c>
      <c r="D3627" s="1">
        <v>2</v>
      </c>
      <c r="E3627" s="2">
        <v>12</v>
      </c>
      <c r="F3627" t="s">
        <v>12</v>
      </c>
      <c r="G3627" s="3">
        <v>74</v>
      </c>
      <c r="H3627" s="1">
        <v>20374513.309999999</v>
      </c>
      <c r="I3627" s="1">
        <v>0</v>
      </c>
      <c r="J3627" s="3" t="str">
        <f t="shared" si="112"/>
        <v>&gt;500 000</v>
      </c>
      <c r="K3627" t="str">
        <f t="shared" si="113"/>
        <v>0</v>
      </c>
    </row>
    <row r="3628" spans="1:11" x14ac:dyDescent="0.25">
      <c r="A3628" s="4">
        <v>44562</v>
      </c>
      <c r="B3628" t="s">
        <v>15</v>
      </c>
      <c r="C3628" t="s">
        <v>13</v>
      </c>
      <c r="D3628" s="1">
        <v>1</v>
      </c>
      <c r="E3628" s="2">
        <v>12</v>
      </c>
      <c r="F3628" t="s">
        <v>12</v>
      </c>
      <c r="G3628" s="3">
        <v>75</v>
      </c>
      <c r="H3628" s="1">
        <v>21854661.199999999</v>
      </c>
      <c r="I3628" s="1">
        <v>0</v>
      </c>
      <c r="J3628" s="3" t="str">
        <f t="shared" si="112"/>
        <v>&gt;500 000</v>
      </c>
      <c r="K3628" t="str">
        <f t="shared" si="113"/>
        <v>0</v>
      </c>
    </row>
    <row r="3629" spans="1:11" x14ac:dyDescent="0.25">
      <c r="A3629" s="4">
        <v>44593</v>
      </c>
      <c r="B3629" t="s">
        <v>15</v>
      </c>
      <c r="C3629" t="s">
        <v>13</v>
      </c>
      <c r="D3629" s="1">
        <v>1</v>
      </c>
      <c r="E3629" s="2">
        <v>12</v>
      </c>
      <c r="F3629" t="s">
        <v>12</v>
      </c>
      <c r="G3629" s="3">
        <v>131</v>
      </c>
      <c r="H3629" s="1">
        <v>41753241.109999999</v>
      </c>
      <c r="I3629" s="1">
        <v>0</v>
      </c>
      <c r="J3629" s="3" t="str">
        <f t="shared" si="112"/>
        <v>&gt;500 000</v>
      </c>
      <c r="K3629" t="str">
        <f t="shared" si="113"/>
        <v>0</v>
      </c>
    </row>
    <row r="3630" spans="1:11" x14ac:dyDescent="0.25">
      <c r="A3630" s="4">
        <v>44593</v>
      </c>
      <c r="B3630" t="s">
        <v>15</v>
      </c>
      <c r="C3630" t="s">
        <v>13</v>
      </c>
      <c r="D3630" s="1">
        <v>2</v>
      </c>
      <c r="E3630" s="2">
        <v>12</v>
      </c>
      <c r="F3630" t="s">
        <v>12</v>
      </c>
      <c r="G3630" s="3">
        <v>55</v>
      </c>
      <c r="H3630" s="1">
        <v>18078769.800000001</v>
      </c>
      <c r="I3630" s="1">
        <v>0</v>
      </c>
      <c r="J3630" s="3" t="str">
        <f t="shared" si="112"/>
        <v>&gt;500 000</v>
      </c>
      <c r="K3630" t="str">
        <f t="shared" si="113"/>
        <v>0</v>
      </c>
    </row>
    <row r="3631" spans="1:11" x14ac:dyDescent="0.25">
      <c r="A3631" s="4">
        <v>44593</v>
      </c>
      <c r="B3631" t="s">
        <v>15</v>
      </c>
      <c r="C3631" t="s">
        <v>13</v>
      </c>
      <c r="D3631" s="1">
        <v>3</v>
      </c>
      <c r="E3631" s="2">
        <v>12</v>
      </c>
      <c r="F3631" t="s">
        <v>12</v>
      </c>
      <c r="G3631" s="3">
        <v>58</v>
      </c>
      <c r="H3631" s="1">
        <v>18170608.559999999</v>
      </c>
      <c r="I3631" s="1">
        <v>0</v>
      </c>
      <c r="J3631" s="3" t="str">
        <f t="shared" si="112"/>
        <v>&gt;500 000</v>
      </c>
      <c r="K3631" t="str">
        <f t="shared" si="113"/>
        <v>0</v>
      </c>
    </row>
    <row r="3632" spans="1:11" x14ac:dyDescent="0.25">
      <c r="A3632" s="4">
        <v>44593</v>
      </c>
      <c r="B3632" t="s">
        <v>15</v>
      </c>
      <c r="C3632" t="s">
        <v>13</v>
      </c>
      <c r="D3632" s="1">
        <v>4</v>
      </c>
      <c r="E3632" s="2">
        <v>12</v>
      </c>
      <c r="F3632" t="s">
        <v>12</v>
      </c>
      <c r="G3632" s="3">
        <v>48</v>
      </c>
      <c r="H3632" s="1">
        <v>17468936.390000001</v>
      </c>
      <c r="I3632" s="1">
        <v>0</v>
      </c>
      <c r="J3632" s="3" t="str">
        <f t="shared" si="112"/>
        <v>&gt;500 000</v>
      </c>
      <c r="K3632" t="str">
        <f t="shared" si="113"/>
        <v>0</v>
      </c>
    </row>
    <row r="3633" spans="1:11" x14ac:dyDescent="0.25">
      <c r="A3633" s="4">
        <v>44621</v>
      </c>
      <c r="B3633" t="s">
        <v>15</v>
      </c>
      <c r="C3633" t="s">
        <v>13</v>
      </c>
      <c r="D3633" s="1">
        <v>1</v>
      </c>
      <c r="E3633" s="2">
        <v>12</v>
      </c>
      <c r="F3633" t="s">
        <v>12</v>
      </c>
      <c r="G3633" s="3">
        <v>43</v>
      </c>
      <c r="H3633" s="1">
        <v>13258494.42</v>
      </c>
      <c r="I3633" s="1">
        <v>0</v>
      </c>
      <c r="J3633" s="3" t="str">
        <f t="shared" si="112"/>
        <v>&gt;500 000</v>
      </c>
      <c r="K3633" t="str">
        <f t="shared" si="113"/>
        <v>0</v>
      </c>
    </row>
    <row r="3634" spans="1:11" x14ac:dyDescent="0.25">
      <c r="A3634" s="4">
        <v>44621</v>
      </c>
      <c r="B3634" t="s">
        <v>15</v>
      </c>
      <c r="C3634" t="s">
        <v>13</v>
      </c>
      <c r="D3634" s="1">
        <v>2</v>
      </c>
      <c r="E3634" s="2">
        <v>12</v>
      </c>
      <c r="F3634" t="s">
        <v>12</v>
      </c>
      <c r="G3634" s="3">
        <v>116</v>
      </c>
      <c r="H3634" s="1">
        <v>41763847.240000002</v>
      </c>
      <c r="I3634" s="1">
        <v>0</v>
      </c>
      <c r="J3634" s="3" t="str">
        <f t="shared" si="112"/>
        <v>&gt;500 000</v>
      </c>
      <c r="K3634" t="str">
        <f t="shared" si="113"/>
        <v>0</v>
      </c>
    </row>
    <row r="3635" spans="1:11" x14ac:dyDescent="0.25">
      <c r="A3635" s="4">
        <v>44621</v>
      </c>
      <c r="B3635" t="s">
        <v>15</v>
      </c>
      <c r="C3635" t="s">
        <v>13</v>
      </c>
      <c r="D3635" s="1">
        <v>3</v>
      </c>
      <c r="E3635" s="2">
        <v>12</v>
      </c>
      <c r="F3635" t="s">
        <v>12</v>
      </c>
      <c r="G3635" s="3">
        <v>52</v>
      </c>
      <c r="H3635" s="1">
        <v>17963024.859999999</v>
      </c>
      <c r="I3635" s="1">
        <v>0</v>
      </c>
      <c r="J3635" s="3" t="str">
        <f t="shared" si="112"/>
        <v>&gt;500 000</v>
      </c>
      <c r="K3635" t="str">
        <f t="shared" si="113"/>
        <v>0</v>
      </c>
    </row>
    <row r="3636" spans="1:11" x14ac:dyDescent="0.25">
      <c r="A3636" s="4">
        <v>44621</v>
      </c>
      <c r="B3636" t="s">
        <v>15</v>
      </c>
      <c r="C3636" t="s">
        <v>13</v>
      </c>
      <c r="D3636" s="1">
        <v>4</v>
      </c>
      <c r="E3636" s="2">
        <v>12</v>
      </c>
      <c r="F3636" t="s">
        <v>12</v>
      </c>
      <c r="G3636" s="3">
        <v>56</v>
      </c>
      <c r="H3636" s="1">
        <v>18154981.57</v>
      </c>
      <c r="I3636" s="1">
        <v>0</v>
      </c>
      <c r="J3636" s="3" t="str">
        <f t="shared" si="112"/>
        <v>&gt;500 000</v>
      </c>
      <c r="K3636" t="str">
        <f t="shared" si="113"/>
        <v>0</v>
      </c>
    </row>
    <row r="3637" spans="1:11" x14ac:dyDescent="0.25">
      <c r="A3637" s="4">
        <v>44652</v>
      </c>
      <c r="B3637" t="s">
        <v>15</v>
      </c>
      <c r="C3637" t="s">
        <v>13</v>
      </c>
      <c r="D3637" s="1">
        <v>2</v>
      </c>
      <c r="E3637" s="2">
        <v>12</v>
      </c>
      <c r="F3637" t="s">
        <v>12</v>
      </c>
      <c r="G3637" s="3">
        <v>33</v>
      </c>
      <c r="H3637" s="1">
        <v>11385248.98</v>
      </c>
      <c r="I3637" s="1">
        <v>0</v>
      </c>
      <c r="J3637" s="3" t="str">
        <f t="shared" si="112"/>
        <v>&gt;500 000</v>
      </c>
      <c r="K3637" t="str">
        <f t="shared" si="113"/>
        <v>0</v>
      </c>
    </row>
    <row r="3638" spans="1:11" x14ac:dyDescent="0.25">
      <c r="A3638" s="4">
        <v>44652</v>
      </c>
      <c r="B3638" t="s">
        <v>15</v>
      </c>
      <c r="C3638" t="s">
        <v>13</v>
      </c>
      <c r="D3638" s="1">
        <v>3</v>
      </c>
      <c r="E3638" s="2">
        <v>12</v>
      </c>
      <c r="F3638" t="s">
        <v>12</v>
      </c>
      <c r="G3638" s="3">
        <v>97</v>
      </c>
      <c r="H3638" s="1">
        <v>36570752.460000001</v>
      </c>
      <c r="I3638" s="1">
        <v>0</v>
      </c>
      <c r="J3638" s="3" t="str">
        <f t="shared" si="112"/>
        <v>&gt;500 000</v>
      </c>
      <c r="K3638" t="str">
        <f t="shared" si="113"/>
        <v>0</v>
      </c>
    </row>
    <row r="3639" spans="1:11" x14ac:dyDescent="0.25">
      <c r="A3639" s="4">
        <v>44652</v>
      </c>
      <c r="B3639" t="s">
        <v>15</v>
      </c>
      <c r="C3639" t="s">
        <v>13</v>
      </c>
      <c r="D3639" s="1">
        <v>4</v>
      </c>
      <c r="E3639" s="2">
        <v>12</v>
      </c>
      <c r="F3639" t="s">
        <v>12</v>
      </c>
      <c r="G3639" s="3">
        <v>51</v>
      </c>
      <c r="H3639" s="1">
        <v>18272590.829999998</v>
      </c>
      <c r="I3639" s="1">
        <v>0</v>
      </c>
      <c r="J3639" s="3" t="str">
        <f t="shared" si="112"/>
        <v>&gt;500 000</v>
      </c>
      <c r="K3639" t="str">
        <f t="shared" si="113"/>
        <v>0</v>
      </c>
    </row>
    <row r="3640" spans="1:11" x14ac:dyDescent="0.25">
      <c r="A3640" s="4">
        <v>44652</v>
      </c>
      <c r="B3640" t="s">
        <v>15</v>
      </c>
      <c r="C3640" t="s">
        <v>13</v>
      </c>
      <c r="D3640" s="1">
        <v>4</v>
      </c>
      <c r="E3640" s="2">
        <v>12</v>
      </c>
      <c r="F3640" t="s">
        <v>11</v>
      </c>
      <c r="G3640" s="3">
        <v>51</v>
      </c>
      <c r="H3640" s="1">
        <v>5296451.8099999996</v>
      </c>
      <c r="I3640" s="1">
        <v>0</v>
      </c>
      <c r="J3640" s="3" t="str">
        <f t="shared" si="112"/>
        <v>&gt;500 000</v>
      </c>
      <c r="K3640" t="str">
        <f t="shared" si="113"/>
        <v>0</v>
      </c>
    </row>
    <row r="3641" spans="1:11" x14ac:dyDescent="0.25">
      <c r="A3641" s="4">
        <v>44682</v>
      </c>
      <c r="B3641" t="s">
        <v>15</v>
      </c>
      <c r="C3641" t="s">
        <v>13</v>
      </c>
      <c r="D3641" s="1">
        <v>2</v>
      </c>
      <c r="E3641" s="2">
        <v>12</v>
      </c>
      <c r="F3641" t="s">
        <v>12</v>
      </c>
      <c r="G3641" s="3">
        <v>210</v>
      </c>
      <c r="H3641" s="1">
        <v>76573750.140000001</v>
      </c>
      <c r="I3641" s="1">
        <v>0</v>
      </c>
      <c r="J3641" s="3" t="str">
        <f t="shared" si="112"/>
        <v>&gt;500 000</v>
      </c>
      <c r="K3641" t="str">
        <f t="shared" si="113"/>
        <v>0</v>
      </c>
    </row>
    <row r="3642" spans="1:11" x14ac:dyDescent="0.25">
      <c r="A3642" s="4">
        <v>44682</v>
      </c>
      <c r="B3642" t="s">
        <v>15</v>
      </c>
      <c r="C3642" t="s">
        <v>13</v>
      </c>
      <c r="D3642" s="1">
        <v>3</v>
      </c>
      <c r="E3642" s="2">
        <v>12</v>
      </c>
      <c r="F3642" t="s">
        <v>12</v>
      </c>
      <c r="G3642" s="3">
        <v>29</v>
      </c>
      <c r="H3642" s="1">
        <v>10285562.76</v>
      </c>
      <c r="I3642" s="1">
        <v>0</v>
      </c>
      <c r="J3642" s="3" t="str">
        <f t="shared" si="112"/>
        <v>&gt;500 000</v>
      </c>
      <c r="K3642" t="str">
        <f t="shared" si="113"/>
        <v>0</v>
      </c>
    </row>
    <row r="3643" spans="1:11" x14ac:dyDescent="0.25">
      <c r="A3643" s="4">
        <v>44682</v>
      </c>
      <c r="B3643" t="s">
        <v>15</v>
      </c>
      <c r="C3643" t="s">
        <v>13</v>
      </c>
      <c r="D3643" s="1">
        <v>4</v>
      </c>
      <c r="E3643" s="2">
        <v>12</v>
      </c>
      <c r="F3643" t="s">
        <v>12</v>
      </c>
      <c r="G3643" s="3">
        <v>90</v>
      </c>
      <c r="H3643" s="1">
        <v>34882044.100000001</v>
      </c>
      <c r="I3643" s="1">
        <v>0</v>
      </c>
      <c r="J3643" s="3" t="str">
        <f t="shared" si="112"/>
        <v>&gt;500 000</v>
      </c>
      <c r="K3643" t="str">
        <f t="shared" si="113"/>
        <v>0</v>
      </c>
    </row>
    <row r="3644" spans="1:11" x14ac:dyDescent="0.25">
      <c r="A3644" s="4">
        <v>44713</v>
      </c>
      <c r="B3644" t="s">
        <v>15</v>
      </c>
      <c r="C3644" t="s">
        <v>13</v>
      </c>
      <c r="D3644" s="1">
        <v>1</v>
      </c>
      <c r="E3644" s="2">
        <v>12</v>
      </c>
      <c r="F3644" t="s">
        <v>12</v>
      </c>
      <c r="G3644" s="3">
        <v>56</v>
      </c>
      <c r="H3644" s="1">
        <v>20237651.82</v>
      </c>
      <c r="I3644" s="1">
        <v>0</v>
      </c>
      <c r="J3644" s="3" t="str">
        <f t="shared" si="112"/>
        <v>&gt;500 000</v>
      </c>
      <c r="K3644" t="str">
        <f t="shared" si="113"/>
        <v>0</v>
      </c>
    </row>
    <row r="3645" spans="1:11" x14ac:dyDescent="0.25">
      <c r="A3645" s="4">
        <v>44713</v>
      </c>
      <c r="B3645" t="s">
        <v>15</v>
      </c>
      <c r="C3645" t="s">
        <v>13</v>
      </c>
      <c r="D3645" s="1">
        <v>2</v>
      </c>
      <c r="E3645" s="2">
        <v>12</v>
      </c>
      <c r="F3645" t="s">
        <v>12</v>
      </c>
      <c r="G3645" s="3">
        <v>82</v>
      </c>
      <c r="H3645" s="1">
        <v>30206013.460000001</v>
      </c>
      <c r="I3645" s="1">
        <v>0</v>
      </c>
      <c r="J3645" s="3" t="str">
        <f t="shared" si="112"/>
        <v>&gt;500 000</v>
      </c>
      <c r="K3645" t="str">
        <f t="shared" si="113"/>
        <v>0</v>
      </c>
    </row>
    <row r="3646" spans="1:11" x14ac:dyDescent="0.25">
      <c r="A3646" s="4">
        <v>44713</v>
      </c>
      <c r="B3646" t="s">
        <v>15</v>
      </c>
      <c r="C3646" t="s">
        <v>13</v>
      </c>
      <c r="D3646" s="1">
        <v>4</v>
      </c>
      <c r="E3646" s="2">
        <v>12</v>
      </c>
      <c r="F3646" t="s">
        <v>12</v>
      </c>
      <c r="G3646" s="3">
        <v>28</v>
      </c>
      <c r="H3646" s="1">
        <v>10129811.02</v>
      </c>
      <c r="I3646" s="1">
        <v>0</v>
      </c>
      <c r="J3646" s="3" t="str">
        <f t="shared" si="112"/>
        <v>&gt;500 000</v>
      </c>
      <c r="K3646" t="str">
        <f t="shared" si="113"/>
        <v>0</v>
      </c>
    </row>
    <row r="3647" spans="1:11" x14ac:dyDescent="0.25">
      <c r="A3647" s="4">
        <v>44743</v>
      </c>
      <c r="B3647" t="s">
        <v>15</v>
      </c>
      <c r="C3647" t="s">
        <v>13</v>
      </c>
      <c r="D3647" s="1">
        <v>2</v>
      </c>
      <c r="E3647" s="2">
        <v>12</v>
      </c>
      <c r="F3647" t="s">
        <v>12</v>
      </c>
      <c r="G3647" s="3">
        <v>49</v>
      </c>
      <c r="H3647" s="1">
        <v>19467501.379999999</v>
      </c>
      <c r="I3647" s="1">
        <v>0</v>
      </c>
      <c r="J3647" s="3" t="str">
        <f t="shared" si="112"/>
        <v>&gt;500 000</v>
      </c>
      <c r="K3647" t="str">
        <f t="shared" si="113"/>
        <v>0</v>
      </c>
    </row>
    <row r="3648" spans="1:11" x14ac:dyDescent="0.25">
      <c r="A3648" s="4">
        <v>44743</v>
      </c>
      <c r="B3648" t="s">
        <v>15</v>
      </c>
      <c r="C3648" t="s">
        <v>13</v>
      </c>
      <c r="D3648" s="1">
        <v>3</v>
      </c>
      <c r="E3648" s="2">
        <v>12</v>
      </c>
      <c r="F3648" t="s">
        <v>12</v>
      </c>
      <c r="G3648" s="3">
        <v>76</v>
      </c>
      <c r="H3648" s="1">
        <v>29605596.469999999</v>
      </c>
      <c r="I3648" s="1">
        <v>0</v>
      </c>
      <c r="J3648" s="3" t="str">
        <f t="shared" si="112"/>
        <v>&gt;500 000</v>
      </c>
      <c r="K3648" t="str">
        <f t="shared" si="113"/>
        <v>0</v>
      </c>
    </row>
    <row r="3649" spans="1:11" x14ac:dyDescent="0.25">
      <c r="A3649" s="4">
        <v>44774</v>
      </c>
      <c r="B3649" t="s">
        <v>15</v>
      </c>
      <c r="C3649" t="s">
        <v>13</v>
      </c>
      <c r="D3649" s="1">
        <v>1</v>
      </c>
      <c r="E3649" s="2">
        <v>12</v>
      </c>
      <c r="F3649" t="s">
        <v>12</v>
      </c>
      <c r="G3649" s="3">
        <v>81</v>
      </c>
      <c r="H3649" s="1">
        <v>27165303.739999998</v>
      </c>
      <c r="I3649" s="1">
        <v>0</v>
      </c>
      <c r="J3649" s="3" t="str">
        <f t="shared" si="112"/>
        <v>&gt;500 000</v>
      </c>
      <c r="K3649" t="str">
        <f t="shared" si="113"/>
        <v>0</v>
      </c>
    </row>
    <row r="3650" spans="1:11" x14ac:dyDescent="0.25">
      <c r="A3650" s="4">
        <v>44774</v>
      </c>
      <c r="B3650" t="s">
        <v>15</v>
      </c>
      <c r="C3650" t="s">
        <v>13</v>
      </c>
      <c r="D3650" s="1">
        <v>2</v>
      </c>
      <c r="E3650" s="2">
        <v>12</v>
      </c>
      <c r="F3650" t="s">
        <v>12</v>
      </c>
      <c r="G3650" s="3">
        <v>60</v>
      </c>
      <c r="H3650" s="1">
        <v>20315708.170000002</v>
      </c>
      <c r="I3650" s="1">
        <v>0</v>
      </c>
      <c r="J3650" s="3" t="str">
        <f t="shared" si="112"/>
        <v>&gt;500 000</v>
      </c>
      <c r="K3650" t="str">
        <f t="shared" si="113"/>
        <v>0</v>
      </c>
    </row>
    <row r="3651" spans="1:11" x14ac:dyDescent="0.25">
      <c r="A3651" s="4">
        <v>44774</v>
      </c>
      <c r="B3651" t="s">
        <v>15</v>
      </c>
      <c r="C3651" t="s">
        <v>13</v>
      </c>
      <c r="D3651" s="1">
        <v>3</v>
      </c>
      <c r="E3651" s="2">
        <v>12</v>
      </c>
      <c r="F3651" t="s">
        <v>12</v>
      </c>
      <c r="G3651" s="3">
        <v>44</v>
      </c>
      <c r="H3651" s="1">
        <v>18341036.27</v>
      </c>
      <c r="I3651" s="1">
        <v>0</v>
      </c>
      <c r="J3651" s="3" t="str">
        <f t="shared" si="112"/>
        <v>&gt;500 000</v>
      </c>
      <c r="K3651" t="str">
        <f t="shared" si="113"/>
        <v>0</v>
      </c>
    </row>
    <row r="3652" spans="1:11" x14ac:dyDescent="0.25">
      <c r="A3652" s="4">
        <v>44774</v>
      </c>
      <c r="B3652" t="s">
        <v>15</v>
      </c>
      <c r="C3652" t="s">
        <v>13</v>
      </c>
      <c r="D3652" s="1">
        <v>4</v>
      </c>
      <c r="E3652" s="2">
        <v>12</v>
      </c>
      <c r="F3652" t="s">
        <v>12</v>
      </c>
      <c r="G3652" s="3">
        <v>70</v>
      </c>
      <c r="H3652" s="1">
        <v>27466253.670000002</v>
      </c>
      <c r="I3652" s="1">
        <v>0</v>
      </c>
      <c r="J3652" s="3" t="str">
        <f t="shared" ref="J3652:J3715" si="114">IF(H3652&lt;1000,"&lt;1000",IF(AND(H3652&gt;1000,H3652&lt;10000),"Между 1000 и 10 000",IF(AND(H3652&gt;10000,H3652&lt;50000),"Между 10 000 и 50 000",IF(AND(H3652&gt;50000,H3652&lt;100000),"Между 50 000 и 100 000",IF(AND(H3652&gt;100000,H3652&lt;500000),"Между 100 000 и 500 000","&gt;500 000")))))</f>
        <v>&gt;500 000</v>
      </c>
      <c r="K3652" t="str">
        <f t="shared" ref="K3652:K3715" si="115">IF(I3652=0,"0",IF(I3652&lt;1000,"&lt;1000",IF(AND(I3652&gt;1000,I3652&lt;10000),"Между 1000 и 10 000",IF(AND(I3652&gt;10000,I3652&lt;50000),"Между 10 000 и 50 000",IF(AND(I3652&gt;50000,I3652&lt;100000),"Между 50 000 и 100 000",IF(AND(I3652&gt;100000,I3652&lt;500000),"Между 100 000 и 500 000",IF(AND(I3652&gt;500000,I3652&lt;1000000),"Между 500 000 и 1 000 000","&gt;1 000 000")))))))</f>
        <v>0</v>
      </c>
    </row>
    <row r="3653" spans="1:11" x14ac:dyDescent="0.25">
      <c r="A3653" s="4">
        <v>44805</v>
      </c>
      <c r="B3653" t="s">
        <v>15</v>
      </c>
      <c r="C3653" t="s">
        <v>13</v>
      </c>
      <c r="D3653" s="1">
        <v>1</v>
      </c>
      <c r="E3653" s="2">
        <v>12</v>
      </c>
      <c r="F3653" t="s">
        <v>12</v>
      </c>
      <c r="G3653" s="3">
        <v>42</v>
      </c>
      <c r="H3653" s="1">
        <v>14949191.43</v>
      </c>
      <c r="I3653" s="1">
        <v>0</v>
      </c>
      <c r="J3653" s="3" t="str">
        <f t="shared" si="114"/>
        <v>&gt;500 000</v>
      </c>
      <c r="K3653" t="str">
        <f t="shared" si="115"/>
        <v>0</v>
      </c>
    </row>
    <row r="3654" spans="1:11" x14ac:dyDescent="0.25">
      <c r="A3654" s="4">
        <v>44805</v>
      </c>
      <c r="B3654" t="s">
        <v>15</v>
      </c>
      <c r="C3654" t="s">
        <v>13</v>
      </c>
      <c r="D3654" s="1">
        <v>2</v>
      </c>
      <c r="E3654" s="2">
        <v>12</v>
      </c>
      <c r="F3654" t="s">
        <v>12</v>
      </c>
      <c r="G3654" s="3">
        <v>68</v>
      </c>
      <c r="H3654" s="1">
        <v>24577843.91</v>
      </c>
      <c r="I3654" s="1">
        <v>0</v>
      </c>
      <c r="J3654" s="3" t="str">
        <f t="shared" si="114"/>
        <v>&gt;500 000</v>
      </c>
      <c r="K3654" t="str">
        <f t="shared" si="115"/>
        <v>0</v>
      </c>
    </row>
    <row r="3655" spans="1:11" x14ac:dyDescent="0.25">
      <c r="A3655" s="4">
        <v>44805</v>
      </c>
      <c r="B3655" t="s">
        <v>15</v>
      </c>
      <c r="C3655" t="s">
        <v>13</v>
      </c>
      <c r="D3655" s="1">
        <v>3</v>
      </c>
      <c r="E3655" s="2">
        <v>12</v>
      </c>
      <c r="F3655" t="s">
        <v>12</v>
      </c>
      <c r="G3655" s="3">
        <v>49</v>
      </c>
      <c r="H3655" s="1">
        <v>16873542.84</v>
      </c>
      <c r="I3655" s="1">
        <v>0</v>
      </c>
      <c r="J3655" s="3" t="str">
        <f t="shared" si="114"/>
        <v>&gt;500 000</v>
      </c>
      <c r="K3655" t="str">
        <f t="shared" si="115"/>
        <v>0</v>
      </c>
    </row>
    <row r="3656" spans="1:11" x14ac:dyDescent="0.25">
      <c r="A3656" s="4">
        <v>44805</v>
      </c>
      <c r="B3656" t="s">
        <v>15</v>
      </c>
      <c r="C3656" t="s">
        <v>13</v>
      </c>
      <c r="D3656" s="1">
        <v>4</v>
      </c>
      <c r="E3656" s="2">
        <v>12</v>
      </c>
      <c r="F3656" t="s">
        <v>12</v>
      </c>
      <c r="G3656" s="3">
        <v>38</v>
      </c>
      <c r="H3656" s="1">
        <v>16173940.119999999</v>
      </c>
      <c r="I3656" s="1">
        <v>0</v>
      </c>
      <c r="J3656" s="3" t="str">
        <f t="shared" si="114"/>
        <v>&gt;500 000</v>
      </c>
      <c r="K3656" t="str">
        <f t="shared" si="115"/>
        <v>0</v>
      </c>
    </row>
    <row r="3657" spans="1:11" x14ac:dyDescent="0.25">
      <c r="A3657" s="4">
        <v>44835</v>
      </c>
      <c r="B3657" t="s">
        <v>15</v>
      </c>
      <c r="C3657" t="s">
        <v>13</v>
      </c>
      <c r="D3657" s="1">
        <v>1</v>
      </c>
      <c r="E3657" s="2">
        <v>12</v>
      </c>
      <c r="F3657" t="s">
        <v>12</v>
      </c>
      <c r="G3657" s="3">
        <v>88</v>
      </c>
      <c r="H3657" s="1">
        <v>27057511.800000001</v>
      </c>
      <c r="I3657" s="1">
        <v>0</v>
      </c>
      <c r="J3657" s="3" t="str">
        <f t="shared" si="114"/>
        <v>&gt;500 000</v>
      </c>
      <c r="K3657" t="str">
        <f t="shared" si="115"/>
        <v>0</v>
      </c>
    </row>
    <row r="3658" spans="1:11" x14ac:dyDescent="0.25">
      <c r="A3658" s="4">
        <v>44835</v>
      </c>
      <c r="B3658" t="s">
        <v>15</v>
      </c>
      <c r="C3658" t="s">
        <v>13</v>
      </c>
      <c r="D3658" s="1">
        <v>2</v>
      </c>
      <c r="E3658" s="2">
        <v>12</v>
      </c>
      <c r="F3658" t="s">
        <v>12</v>
      </c>
      <c r="G3658" s="3">
        <v>27</v>
      </c>
      <c r="H3658" s="1">
        <v>10577429.58</v>
      </c>
      <c r="I3658" s="1">
        <v>0</v>
      </c>
      <c r="J3658" s="3" t="str">
        <f t="shared" si="114"/>
        <v>&gt;500 000</v>
      </c>
      <c r="K3658" t="str">
        <f t="shared" si="115"/>
        <v>0</v>
      </c>
    </row>
    <row r="3659" spans="1:11" x14ac:dyDescent="0.25">
      <c r="A3659" s="4">
        <v>44835</v>
      </c>
      <c r="B3659" t="s">
        <v>15</v>
      </c>
      <c r="C3659" t="s">
        <v>13</v>
      </c>
      <c r="D3659" s="1">
        <v>3</v>
      </c>
      <c r="E3659" s="2">
        <v>12</v>
      </c>
      <c r="F3659" t="s">
        <v>12</v>
      </c>
      <c r="G3659" s="3">
        <v>56</v>
      </c>
      <c r="H3659" s="1">
        <v>21600939.530000001</v>
      </c>
      <c r="I3659" s="1">
        <v>0</v>
      </c>
      <c r="J3659" s="3" t="str">
        <f t="shared" si="114"/>
        <v>&gt;500 000</v>
      </c>
      <c r="K3659" t="str">
        <f t="shared" si="115"/>
        <v>0</v>
      </c>
    </row>
    <row r="3660" spans="1:11" x14ac:dyDescent="0.25">
      <c r="A3660" s="4">
        <v>44835</v>
      </c>
      <c r="B3660" t="s">
        <v>15</v>
      </c>
      <c r="C3660" t="s">
        <v>13</v>
      </c>
      <c r="D3660" s="1">
        <v>4</v>
      </c>
      <c r="E3660" s="2">
        <v>12</v>
      </c>
      <c r="F3660" t="s">
        <v>12</v>
      </c>
      <c r="G3660" s="3">
        <v>44</v>
      </c>
      <c r="H3660" s="1">
        <v>15948670</v>
      </c>
      <c r="I3660" s="1">
        <v>0</v>
      </c>
      <c r="J3660" s="3" t="str">
        <f t="shared" si="114"/>
        <v>&gt;500 000</v>
      </c>
      <c r="K3660" t="str">
        <f t="shared" si="115"/>
        <v>0</v>
      </c>
    </row>
    <row r="3661" spans="1:11" x14ac:dyDescent="0.25">
      <c r="A3661" s="4">
        <v>44866</v>
      </c>
      <c r="B3661" t="s">
        <v>15</v>
      </c>
      <c r="C3661" t="s">
        <v>13</v>
      </c>
      <c r="D3661" s="1">
        <v>1</v>
      </c>
      <c r="E3661" s="2">
        <v>12</v>
      </c>
      <c r="F3661" t="s">
        <v>12</v>
      </c>
      <c r="G3661" s="3">
        <v>108</v>
      </c>
      <c r="H3661" s="1">
        <v>32443791.77</v>
      </c>
      <c r="I3661" s="1">
        <v>0</v>
      </c>
      <c r="J3661" s="3" t="str">
        <f t="shared" si="114"/>
        <v>&gt;500 000</v>
      </c>
      <c r="K3661" t="str">
        <f t="shared" si="115"/>
        <v>0</v>
      </c>
    </row>
    <row r="3662" spans="1:11" x14ac:dyDescent="0.25">
      <c r="A3662" s="4">
        <v>44866</v>
      </c>
      <c r="B3662" t="s">
        <v>15</v>
      </c>
      <c r="C3662" t="s">
        <v>13</v>
      </c>
      <c r="D3662" s="1">
        <v>2</v>
      </c>
      <c r="E3662" s="2">
        <v>12</v>
      </c>
      <c r="F3662" t="s">
        <v>12</v>
      </c>
      <c r="G3662" s="3">
        <v>75</v>
      </c>
      <c r="H3662" s="1">
        <v>25957572.210000001</v>
      </c>
      <c r="I3662" s="1">
        <v>0</v>
      </c>
      <c r="J3662" s="3" t="str">
        <f t="shared" si="114"/>
        <v>&gt;500 000</v>
      </c>
      <c r="K3662" t="str">
        <f t="shared" si="115"/>
        <v>0</v>
      </c>
    </row>
    <row r="3663" spans="1:11" x14ac:dyDescent="0.25">
      <c r="A3663" s="4">
        <v>44866</v>
      </c>
      <c r="B3663" t="s">
        <v>15</v>
      </c>
      <c r="C3663" t="s">
        <v>13</v>
      </c>
      <c r="D3663" s="1">
        <v>3</v>
      </c>
      <c r="E3663" s="2">
        <v>12</v>
      </c>
      <c r="F3663" t="s">
        <v>12</v>
      </c>
      <c r="G3663" s="3">
        <v>26</v>
      </c>
      <c r="H3663" s="1">
        <v>10656223.699999999</v>
      </c>
      <c r="I3663" s="1">
        <v>0</v>
      </c>
      <c r="J3663" s="3" t="str">
        <f t="shared" si="114"/>
        <v>&gt;500 000</v>
      </c>
      <c r="K3663" t="str">
        <f t="shared" si="115"/>
        <v>0</v>
      </c>
    </row>
    <row r="3664" spans="1:11" x14ac:dyDescent="0.25">
      <c r="A3664" s="4">
        <v>44866</v>
      </c>
      <c r="B3664" t="s">
        <v>15</v>
      </c>
      <c r="C3664" t="s">
        <v>13</v>
      </c>
      <c r="D3664" s="1">
        <v>4</v>
      </c>
      <c r="E3664" s="2">
        <v>12</v>
      </c>
      <c r="F3664" t="s">
        <v>12</v>
      </c>
      <c r="G3664" s="3">
        <v>53</v>
      </c>
      <c r="H3664" s="1">
        <v>21060136.260000002</v>
      </c>
      <c r="I3664" s="1">
        <v>0</v>
      </c>
      <c r="J3664" s="3" t="str">
        <f t="shared" si="114"/>
        <v>&gt;500 000</v>
      </c>
      <c r="K3664" t="str">
        <f t="shared" si="115"/>
        <v>0</v>
      </c>
    </row>
    <row r="3665" spans="1:11" x14ac:dyDescent="0.25">
      <c r="A3665" s="4">
        <v>44896</v>
      </c>
      <c r="B3665" t="s">
        <v>15</v>
      </c>
      <c r="C3665" t="s">
        <v>13</v>
      </c>
      <c r="D3665" s="1">
        <v>1</v>
      </c>
      <c r="E3665" s="2">
        <v>12</v>
      </c>
      <c r="F3665" t="s">
        <v>12</v>
      </c>
      <c r="G3665" s="3">
        <v>24</v>
      </c>
      <c r="H3665" s="1">
        <v>6845507.5099999998</v>
      </c>
      <c r="I3665" s="1">
        <v>0</v>
      </c>
      <c r="J3665" s="3" t="str">
        <f t="shared" si="114"/>
        <v>&gt;500 000</v>
      </c>
      <c r="K3665" t="str">
        <f t="shared" si="115"/>
        <v>0</v>
      </c>
    </row>
    <row r="3666" spans="1:11" x14ac:dyDescent="0.25">
      <c r="A3666" s="4">
        <v>44896</v>
      </c>
      <c r="B3666" t="s">
        <v>15</v>
      </c>
      <c r="C3666" t="s">
        <v>13</v>
      </c>
      <c r="D3666" s="1">
        <v>3</v>
      </c>
      <c r="E3666" s="2">
        <v>12</v>
      </c>
      <c r="F3666" t="s">
        <v>12</v>
      </c>
      <c r="G3666" s="3">
        <v>63</v>
      </c>
      <c r="H3666" s="1">
        <v>23226607.57</v>
      </c>
      <c r="I3666" s="1">
        <v>0</v>
      </c>
      <c r="J3666" s="3" t="str">
        <f t="shared" si="114"/>
        <v>&gt;500 000</v>
      </c>
      <c r="K3666" t="str">
        <f t="shared" si="115"/>
        <v>0</v>
      </c>
    </row>
    <row r="3667" spans="1:11" x14ac:dyDescent="0.25">
      <c r="A3667" s="4">
        <v>44896</v>
      </c>
      <c r="B3667" t="s">
        <v>15</v>
      </c>
      <c r="C3667" t="s">
        <v>13</v>
      </c>
      <c r="D3667" s="1">
        <v>4</v>
      </c>
      <c r="E3667" s="2">
        <v>12</v>
      </c>
      <c r="F3667" t="s">
        <v>12</v>
      </c>
      <c r="G3667" s="3">
        <v>25</v>
      </c>
      <c r="H3667" s="1">
        <v>10453385.5</v>
      </c>
      <c r="I3667" s="1">
        <v>0</v>
      </c>
      <c r="J3667" s="3" t="str">
        <f t="shared" si="114"/>
        <v>&gt;500 000</v>
      </c>
      <c r="K3667" t="str">
        <f t="shared" si="115"/>
        <v>0</v>
      </c>
    </row>
    <row r="3668" spans="1:11" x14ac:dyDescent="0.25">
      <c r="A3668" s="4">
        <v>44927</v>
      </c>
      <c r="B3668" t="s">
        <v>15</v>
      </c>
      <c r="C3668" t="s">
        <v>13</v>
      </c>
      <c r="D3668" s="1">
        <v>1</v>
      </c>
      <c r="E3668" s="2">
        <v>12</v>
      </c>
      <c r="F3668" t="s">
        <v>12</v>
      </c>
      <c r="G3668" s="3">
        <v>153</v>
      </c>
      <c r="H3668" s="1">
        <v>51458740.359999999</v>
      </c>
      <c r="I3668" s="1">
        <v>0</v>
      </c>
      <c r="J3668" s="3" t="str">
        <f t="shared" si="114"/>
        <v>&gt;500 000</v>
      </c>
      <c r="K3668" t="str">
        <f t="shared" si="115"/>
        <v>0</v>
      </c>
    </row>
    <row r="3669" spans="1:11" x14ac:dyDescent="0.25">
      <c r="A3669" s="4">
        <v>44927</v>
      </c>
      <c r="B3669" t="s">
        <v>15</v>
      </c>
      <c r="C3669" t="s">
        <v>13</v>
      </c>
      <c r="D3669" s="1">
        <v>2</v>
      </c>
      <c r="E3669" s="2">
        <v>12</v>
      </c>
      <c r="F3669" t="s">
        <v>12</v>
      </c>
      <c r="G3669" s="3">
        <v>20</v>
      </c>
      <c r="H3669" s="1">
        <v>6734174.5899999999</v>
      </c>
      <c r="I3669" s="1">
        <v>0</v>
      </c>
      <c r="J3669" s="3" t="str">
        <f t="shared" si="114"/>
        <v>&gt;500 000</v>
      </c>
      <c r="K3669" t="str">
        <f t="shared" si="115"/>
        <v>0</v>
      </c>
    </row>
    <row r="3670" spans="1:11" x14ac:dyDescent="0.25">
      <c r="A3670" s="4">
        <v>44927</v>
      </c>
      <c r="B3670" t="s">
        <v>15</v>
      </c>
      <c r="C3670" t="s">
        <v>13</v>
      </c>
      <c r="D3670" s="1">
        <v>4</v>
      </c>
      <c r="E3670" s="2">
        <v>12</v>
      </c>
      <c r="F3670" t="s">
        <v>12</v>
      </c>
      <c r="G3670" s="3">
        <v>62</v>
      </c>
      <c r="H3670" s="1">
        <v>23345124.719999999</v>
      </c>
      <c r="I3670" s="1">
        <v>0</v>
      </c>
      <c r="J3670" s="3" t="str">
        <f t="shared" si="114"/>
        <v>&gt;500 000</v>
      </c>
      <c r="K3670" t="str">
        <f t="shared" si="115"/>
        <v>0</v>
      </c>
    </row>
    <row r="3671" spans="1:11" x14ac:dyDescent="0.25">
      <c r="A3671" s="4">
        <v>44958</v>
      </c>
      <c r="B3671" t="s">
        <v>15</v>
      </c>
      <c r="C3671" t="s">
        <v>13</v>
      </c>
      <c r="D3671" s="1">
        <v>1</v>
      </c>
      <c r="E3671" s="2">
        <v>12</v>
      </c>
      <c r="F3671" t="s">
        <v>12</v>
      </c>
      <c r="G3671" s="3">
        <v>67</v>
      </c>
      <c r="H3671" s="1">
        <v>23432615.5</v>
      </c>
      <c r="I3671" s="1">
        <v>0</v>
      </c>
      <c r="J3671" s="3" t="str">
        <f t="shared" si="114"/>
        <v>&gt;500 000</v>
      </c>
      <c r="K3671" t="str">
        <f t="shared" si="115"/>
        <v>0</v>
      </c>
    </row>
    <row r="3672" spans="1:11" x14ac:dyDescent="0.25">
      <c r="A3672" s="4">
        <v>44958</v>
      </c>
      <c r="B3672" t="s">
        <v>15</v>
      </c>
      <c r="C3672" t="s">
        <v>13</v>
      </c>
      <c r="D3672" s="1">
        <v>2</v>
      </c>
      <c r="E3672" s="2">
        <v>12</v>
      </c>
      <c r="F3672" t="s">
        <v>12</v>
      </c>
      <c r="G3672" s="3">
        <v>126</v>
      </c>
      <c r="H3672" s="1">
        <v>48033379.990000002</v>
      </c>
      <c r="I3672" s="1">
        <v>0</v>
      </c>
      <c r="J3672" s="3" t="str">
        <f t="shared" si="114"/>
        <v>&gt;500 000</v>
      </c>
      <c r="K3672" t="str">
        <f t="shared" si="115"/>
        <v>0</v>
      </c>
    </row>
    <row r="3673" spans="1:11" x14ac:dyDescent="0.25">
      <c r="A3673" s="4">
        <v>44986</v>
      </c>
      <c r="B3673" t="s">
        <v>15</v>
      </c>
      <c r="C3673" t="s">
        <v>13</v>
      </c>
      <c r="D3673" s="1">
        <v>1</v>
      </c>
      <c r="E3673" s="2">
        <v>12</v>
      </c>
      <c r="F3673" t="s">
        <v>12</v>
      </c>
      <c r="G3673" s="3">
        <v>32</v>
      </c>
      <c r="H3673" s="1">
        <v>13696290.82</v>
      </c>
      <c r="I3673" s="1">
        <v>0</v>
      </c>
      <c r="J3673" s="3" t="str">
        <f t="shared" si="114"/>
        <v>&gt;500 000</v>
      </c>
      <c r="K3673" t="str">
        <f t="shared" si="115"/>
        <v>0</v>
      </c>
    </row>
    <row r="3674" spans="1:11" x14ac:dyDescent="0.25">
      <c r="A3674" s="4">
        <v>44986</v>
      </c>
      <c r="B3674" t="s">
        <v>15</v>
      </c>
      <c r="C3674" t="s">
        <v>13</v>
      </c>
      <c r="D3674" s="1">
        <v>1</v>
      </c>
      <c r="E3674" s="2">
        <v>12</v>
      </c>
      <c r="F3674" t="s">
        <v>11</v>
      </c>
      <c r="G3674" s="3">
        <v>12</v>
      </c>
      <c r="H3674" s="1">
        <v>431187.36</v>
      </c>
      <c r="I3674" s="1">
        <v>0</v>
      </c>
      <c r="J3674" s="3" t="str">
        <f t="shared" si="114"/>
        <v>Между 100 000 и 500 000</v>
      </c>
      <c r="K3674" t="str">
        <f t="shared" si="115"/>
        <v>0</v>
      </c>
    </row>
    <row r="3675" spans="1:11" x14ac:dyDescent="0.25">
      <c r="A3675" s="4">
        <v>44986</v>
      </c>
      <c r="B3675" t="s">
        <v>15</v>
      </c>
      <c r="C3675" t="s">
        <v>13</v>
      </c>
      <c r="D3675" s="1">
        <v>3</v>
      </c>
      <c r="E3675" s="2">
        <v>12</v>
      </c>
      <c r="F3675" t="s">
        <v>12</v>
      </c>
      <c r="G3675" s="3">
        <v>40</v>
      </c>
      <c r="H3675" s="1">
        <v>16571220.199999999</v>
      </c>
      <c r="I3675" s="1">
        <v>0</v>
      </c>
      <c r="J3675" s="3" t="str">
        <f t="shared" si="114"/>
        <v>&gt;500 000</v>
      </c>
      <c r="K3675" t="str">
        <f t="shared" si="115"/>
        <v>0</v>
      </c>
    </row>
    <row r="3676" spans="1:11" x14ac:dyDescent="0.25">
      <c r="A3676" s="4">
        <v>44986</v>
      </c>
      <c r="B3676" t="s">
        <v>15</v>
      </c>
      <c r="C3676" t="s">
        <v>13</v>
      </c>
      <c r="D3676" s="1">
        <v>3</v>
      </c>
      <c r="E3676" s="2">
        <v>12</v>
      </c>
      <c r="F3676" t="s">
        <v>11</v>
      </c>
      <c r="G3676" s="3">
        <v>6</v>
      </c>
      <c r="H3676" s="1">
        <v>916445.39</v>
      </c>
      <c r="I3676" s="1">
        <v>0</v>
      </c>
      <c r="J3676" s="3" t="str">
        <f t="shared" si="114"/>
        <v>&gt;500 000</v>
      </c>
      <c r="K3676" t="str">
        <f t="shared" si="115"/>
        <v>0</v>
      </c>
    </row>
    <row r="3677" spans="1:11" x14ac:dyDescent="0.25">
      <c r="A3677" s="4">
        <v>44986</v>
      </c>
      <c r="B3677" t="s">
        <v>15</v>
      </c>
      <c r="C3677" t="s">
        <v>13</v>
      </c>
      <c r="D3677" s="1">
        <v>4</v>
      </c>
      <c r="E3677" s="2">
        <v>12</v>
      </c>
      <c r="F3677" t="s">
        <v>12</v>
      </c>
      <c r="G3677" s="3">
        <v>15</v>
      </c>
      <c r="H3677" s="1">
        <v>7147828.8700000001</v>
      </c>
      <c r="I3677" s="1">
        <v>0</v>
      </c>
      <c r="J3677" s="3" t="str">
        <f t="shared" si="114"/>
        <v>&gt;500 000</v>
      </c>
      <c r="K3677" t="str">
        <f t="shared" si="115"/>
        <v>0</v>
      </c>
    </row>
    <row r="3678" spans="1:11" x14ac:dyDescent="0.25">
      <c r="A3678" s="4">
        <v>44986</v>
      </c>
      <c r="B3678" t="s">
        <v>15</v>
      </c>
      <c r="C3678" t="s">
        <v>13</v>
      </c>
      <c r="D3678" s="1">
        <v>4</v>
      </c>
      <c r="E3678" s="2">
        <v>12</v>
      </c>
      <c r="F3678" t="s">
        <v>11</v>
      </c>
      <c r="G3678" s="3">
        <v>5</v>
      </c>
      <c r="H3678" s="1">
        <v>399467.99</v>
      </c>
      <c r="I3678" s="1">
        <v>0</v>
      </c>
      <c r="J3678" s="3" t="str">
        <f t="shared" si="114"/>
        <v>Между 100 000 и 500 000</v>
      </c>
      <c r="K3678" t="str">
        <f t="shared" si="115"/>
        <v>0</v>
      </c>
    </row>
    <row r="3679" spans="1:11" x14ac:dyDescent="0.25">
      <c r="A3679" s="4">
        <v>45017</v>
      </c>
      <c r="B3679" t="s">
        <v>15</v>
      </c>
      <c r="C3679" t="s">
        <v>13</v>
      </c>
      <c r="D3679" s="1">
        <v>1</v>
      </c>
      <c r="E3679" s="2">
        <v>12</v>
      </c>
      <c r="F3679" t="s">
        <v>12</v>
      </c>
      <c r="G3679" s="3">
        <v>45</v>
      </c>
      <c r="H3679" s="1">
        <v>16654894.08</v>
      </c>
      <c r="I3679" s="1">
        <v>0</v>
      </c>
      <c r="J3679" s="3" t="str">
        <f t="shared" si="114"/>
        <v>&gt;500 000</v>
      </c>
      <c r="K3679" t="str">
        <f t="shared" si="115"/>
        <v>0</v>
      </c>
    </row>
    <row r="3680" spans="1:11" x14ac:dyDescent="0.25">
      <c r="A3680" s="4">
        <v>45017</v>
      </c>
      <c r="B3680" t="s">
        <v>15</v>
      </c>
      <c r="C3680" t="s">
        <v>13</v>
      </c>
      <c r="D3680" s="1">
        <v>1</v>
      </c>
      <c r="E3680" s="2">
        <v>12</v>
      </c>
      <c r="F3680" t="s">
        <v>11</v>
      </c>
      <c r="G3680" s="3">
        <v>19</v>
      </c>
      <c r="H3680" s="1">
        <v>1605133.91</v>
      </c>
      <c r="I3680" s="1">
        <v>0</v>
      </c>
      <c r="J3680" s="3" t="str">
        <f t="shared" si="114"/>
        <v>&gt;500 000</v>
      </c>
      <c r="K3680" t="str">
        <f t="shared" si="115"/>
        <v>0</v>
      </c>
    </row>
    <row r="3681" spans="1:11" x14ac:dyDescent="0.25">
      <c r="A3681" s="4">
        <v>45017</v>
      </c>
      <c r="B3681" t="s">
        <v>15</v>
      </c>
      <c r="C3681" t="s">
        <v>13</v>
      </c>
      <c r="D3681" s="1">
        <v>2</v>
      </c>
      <c r="E3681" s="2">
        <v>12</v>
      </c>
      <c r="F3681" t="s">
        <v>12</v>
      </c>
      <c r="G3681" s="3">
        <v>30</v>
      </c>
      <c r="H3681" s="1">
        <v>13898893.84</v>
      </c>
      <c r="I3681" s="1">
        <v>0</v>
      </c>
      <c r="J3681" s="3" t="str">
        <f t="shared" si="114"/>
        <v>&gt;500 000</v>
      </c>
      <c r="K3681" t="str">
        <f t="shared" si="115"/>
        <v>0</v>
      </c>
    </row>
    <row r="3682" spans="1:11" x14ac:dyDescent="0.25">
      <c r="A3682" s="4">
        <v>45017</v>
      </c>
      <c r="B3682" t="s">
        <v>15</v>
      </c>
      <c r="C3682" t="s">
        <v>13</v>
      </c>
      <c r="D3682" s="1">
        <v>2</v>
      </c>
      <c r="E3682" s="2">
        <v>12</v>
      </c>
      <c r="F3682" t="s">
        <v>11</v>
      </c>
      <c r="G3682" s="3">
        <v>4</v>
      </c>
      <c r="H3682" s="1">
        <v>359495.4</v>
      </c>
      <c r="I3682" s="1">
        <v>0</v>
      </c>
      <c r="J3682" s="3" t="str">
        <f t="shared" si="114"/>
        <v>Между 100 000 и 500 000</v>
      </c>
      <c r="K3682" t="str">
        <f t="shared" si="115"/>
        <v>0</v>
      </c>
    </row>
    <row r="3683" spans="1:11" x14ac:dyDescent="0.25">
      <c r="A3683" s="4">
        <v>45017</v>
      </c>
      <c r="B3683" t="s">
        <v>15</v>
      </c>
      <c r="C3683" t="s">
        <v>13</v>
      </c>
      <c r="D3683" s="1">
        <v>4</v>
      </c>
      <c r="E3683" s="2">
        <v>12</v>
      </c>
      <c r="F3683" t="s">
        <v>12</v>
      </c>
      <c r="G3683" s="3">
        <v>39</v>
      </c>
      <c r="H3683" s="1">
        <v>16875672.920000002</v>
      </c>
      <c r="I3683" s="1">
        <v>0</v>
      </c>
      <c r="J3683" s="3" t="str">
        <f t="shared" si="114"/>
        <v>&gt;500 000</v>
      </c>
      <c r="K3683" t="str">
        <f t="shared" si="115"/>
        <v>0</v>
      </c>
    </row>
    <row r="3684" spans="1:11" x14ac:dyDescent="0.25">
      <c r="A3684" s="4">
        <v>45017</v>
      </c>
      <c r="B3684" t="s">
        <v>15</v>
      </c>
      <c r="C3684" t="s">
        <v>13</v>
      </c>
      <c r="D3684" s="1">
        <v>4</v>
      </c>
      <c r="E3684" s="2">
        <v>12</v>
      </c>
      <c r="F3684" t="s">
        <v>11</v>
      </c>
      <c r="G3684" s="3">
        <v>6</v>
      </c>
      <c r="H3684" s="1">
        <v>936057.28</v>
      </c>
      <c r="I3684" s="1">
        <v>0</v>
      </c>
      <c r="J3684" s="3" t="str">
        <f t="shared" si="114"/>
        <v>&gt;500 000</v>
      </c>
      <c r="K3684" t="str">
        <f t="shared" si="115"/>
        <v>0</v>
      </c>
    </row>
    <row r="3685" spans="1:11" x14ac:dyDescent="0.25">
      <c r="A3685" s="4">
        <v>45047</v>
      </c>
      <c r="B3685" t="s">
        <v>15</v>
      </c>
      <c r="C3685" t="s">
        <v>13</v>
      </c>
      <c r="D3685" s="1">
        <v>1</v>
      </c>
      <c r="E3685" s="2">
        <v>12</v>
      </c>
      <c r="F3685" t="s">
        <v>12</v>
      </c>
      <c r="G3685" s="3">
        <v>74</v>
      </c>
      <c r="H3685" s="1">
        <v>20931987.07</v>
      </c>
      <c r="I3685" s="1">
        <v>0</v>
      </c>
      <c r="J3685" s="3" t="str">
        <f t="shared" si="114"/>
        <v>&gt;500 000</v>
      </c>
      <c r="K3685" t="str">
        <f t="shared" si="115"/>
        <v>0</v>
      </c>
    </row>
    <row r="3686" spans="1:11" x14ac:dyDescent="0.25">
      <c r="A3686" s="4">
        <v>45047</v>
      </c>
      <c r="B3686" t="s">
        <v>15</v>
      </c>
      <c r="C3686" t="s">
        <v>13</v>
      </c>
      <c r="D3686" s="1">
        <v>2</v>
      </c>
      <c r="E3686" s="2">
        <v>12</v>
      </c>
      <c r="F3686" t="s">
        <v>12</v>
      </c>
      <c r="G3686" s="3">
        <v>42</v>
      </c>
      <c r="H3686" s="1">
        <v>16313838.619999999</v>
      </c>
      <c r="I3686" s="1">
        <v>0</v>
      </c>
      <c r="J3686" s="3" t="str">
        <f t="shared" si="114"/>
        <v>&gt;500 000</v>
      </c>
      <c r="K3686" t="str">
        <f t="shared" si="115"/>
        <v>0</v>
      </c>
    </row>
    <row r="3687" spans="1:11" x14ac:dyDescent="0.25">
      <c r="A3687" s="4">
        <v>45047</v>
      </c>
      <c r="B3687" t="s">
        <v>15</v>
      </c>
      <c r="C3687" t="s">
        <v>13</v>
      </c>
      <c r="D3687" s="1">
        <v>3</v>
      </c>
      <c r="E3687" s="2">
        <v>12</v>
      </c>
      <c r="F3687" t="s">
        <v>12</v>
      </c>
      <c r="G3687" s="3">
        <v>26</v>
      </c>
      <c r="H3687" s="1">
        <v>11701595.220000001</v>
      </c>
      <c r="I3687" s="1">
        <v>0</v>
      </c>
      <c r="J3687" s="3" t="str">
        <f t="shared" si="114"/>
        <v>&gt;500 000</v>
      </c>
      <c r="K3687" t="str">
        <f t="shared" si="115"/>
        <v>0</v>
      </c>
    </row>
    <row r="3688" spans="1:11" x14ac:dyDescent="0.25">
      <c r="A3688" s="4">
        <v>45047</v>
      </c>
      <c r="B3688" t="s">
        <v>15</v>
      </c>
      <c r="C3688" t="s">
        <v>13</v>
      </c>
      <c r="D3688" s="1">
        <v>3</v>
      </c>
      <c r="E3688" s="2">
        <v>12</v>
      </c>
      <c r="F3688" t="s">
        <v>11</v>
      </c>
      <c r="G3688" s="3">
        <v>3</v>
      </c>
      <c r="H3688" s="1">
        <v>328858.84999999998</v>
      </c>
      <c r="I3688" s="1">
        <v>0</v>
      </c>
      <c r="J3688" s="3" t="str">
        <f t="shared" si="114"/>
        <v>Между 100 000 и 500 000</v>
      </c>
      <c r="K3688" t="str">
        <f t="shared" si="115"/>
        <v>0</v>
      </c>
    </row>
    <row r="3689" spans="1:11" x14ac:dyDescent="0.25">
      <c r="A3689" s="4">
        <v>45078</v>
      </c>
      <c r="B3689" t="s">
        <v>15</v>
      </c>
      <c r="C3689" t="s">
        <v>13</v>
      </c>
      <c r="D3689" s="1">
        <v>1</v>
      </c>
      <c r="E3689" s="2">
        <v>12</v>
      </c>
      <c r="F3689" t="s">
        <v>12</v>
      </c>
      <c r="G3689" s="3">
        <v>80</v>
      </c>
      <c r="H3689" s="1">
        <v>21376384.870000001</v>
      </c>
      <c r="I3689" s="1">
        <v>0</v>
      </c>
      <c r="J3689" s="3" t="str">
        <f t="shared" si="114"/>
        <v>&gt;500 000</v>
      </c>
      <c r="K3689" t="str">
        <f t="shared" si="115"/>
        <v>0</v>
      </c>
    </row>
    <row r="3690" spans="1:11" x14ac:dyDescent="0.25">
      <c r="A3690" s="4">
        <v>45078</v>
      </c>
      <c r="B3690" t="s">
        <v>15</v>
      </c>
      <c r="C3690" t="s">
        <v>13</v>
      </c>
      <c r="D3690" s="1">
        <v>2</v>
      </c>
      <c r="E3690" s="2">
        <v>12</v>
      </c>
      <c r="F3690" t="s">
        <v>12</v>
      </c>
      <c r="G3690" s="3">
        <v>58</v>
      </c>
      <c r="H3690" s="1">
        <v>19517159.27</v>
      </c>
      <c r="I3690" s="1">
        <v>0</v>
      </c>
      <c r="J3690" s="3" t="str">
        <f t="shared" si="114"/>
        <v>&gt;500 000</v>
      </c>
      <c r="K3690" t="str">
        <f t="shared" si="115"/>
        <v>0</v>
      </c>
    </row>
    <row r="3691" spans="1:11" x14ac:dyDescent="0.25">
      <c r="A3691" s="4">
        <v>45078</v>
      </c>
      <c r="B3691" t="s">
        <v>15</v>
      </c>
      <c r="C3691" t="s">
        <v>13</v>
      </c>
      <c r="D3691" s="1">
        <v>3</v>
      </c>
      <c r="E3691" s="2">
        <v>12</v>
      </c>
      <c r="F3691" t="s">
        <v>12</v>
      </c>
      <c r="G3691" s="3">
        <v>40</v>
      </c>
      <c r="H3691" s="1">
        <v>16410944.699999999</v>
      </c>
      <c r="I3691" s="1">
        <v>0</v>
      </c>
      <c r="J3691" s="3" t="str">
        <f t="shared" si="114"/>
        <v>&gt;500 000</v>
      </c>
      <c r="K3691" t="str">
        <f t="shared" si="115"/>
        <v>0</v>
      </c>
    </row>
    <row r="3692" spans="1:11" x14ac:dyDescent="0.25">
      <c r="A3692" s="4">
        <v>45078</v>
      </c>
      <c r="B3692" t="s">
        <v>15</v>
      </c>
      <c r="C3692" t="s">
        <v>13</v>
      </c>
      <c r="D3692" s="1">
        <v>4</v>
      </c>
      <c r="E3692" s="2">
        <v>12</v>
      </c>
      <c r="F3692" t="s">
        <v>12</v>
      </c>
      <c r="G3692" s="3">
        <v>25</v>
      </c>
      <c r="H3692" s="1">
        <v>11496863.029999999</v>
      </c>
      <c r="I3692" s="1">
        <v>0</v>
      </c>
      <c r="J3692" s="3" t="str">
        <f t="shared" si="114"/>
        <v>&gt;500 000</v>
      </c>
      <c r="K3692" t="str">
        <f t="shared" si="115"/>
        <v>0</v>
      </c>
    </row>
    <row r="3693" spans="1:11" x14ac:dyDescent="0.25">
      <c r="A3693" s="4">
        <v>45078</v>
      </c>
      <c r="B3693" t="s">
        <v>15</v>
      </c>
      <c r="C3693" t="s">
        <v>13</v>
      </c>
      <c r="D3693" s="1">
        <v>4</v>
      </c>
      <c r="E3693" s="2">
        <v>12</v>
      </c>
      <c r="F3693" t="s">
        <v>11</v>
      </c>
      <c r="G3693" s="3">
        <v>2</v>
      </c>
      <c r="H3693" s="1">
        <v>320771.36</v>
      </c>
      <c r="I3693" s="1">
        <v>0</v>
      </c>
      <c r="J3693" s="3" t="str">
        <f t="shared" si="114"/>
        <v>Между 100 000 и 500 000</v>
      </c>
      <c r="K3693" t="str">
        <f t="shared" si="115"/>
        <v>0</v>
      </c>
    </row>
    <row r="3694" spans="1:11" x14ac:dyDescent="0.25">
      <c r="A3694" s="4">
        <v>44866</v>
      </c>
      <c r="B3694" t="s">
        <v>15</v>
      </c>
      <c r="C3694" t="s">
        <v>10</v>
      </c>
      <c r="D3694" s="1">
        <v>3</v>
      </c>
      <c r="E3694" s="2">
        <v>1</v>
      </c>
      <c r="F3694" t="s">
        <v>11</v>
      </c>
      <c r="G3694" s="3">
        <v>8</v>
      </c>
      <c r="H3694" s="1">
        <v>1285206.92</v>
      </c>
      <c r="I3694" s="1">
        <v>783.69500000000005</v>
      </c>
      <c r="J3694" s="3" t="str">
        <f t="shared" si="114"/>
        <v>&gt;500 000</v>
      </c>
      <c r="K3694" t="str">
        <f t="shared" si="115"/>
        <v>&lt;1000</v>
      </c>
    </row>
    <row r="3695" spans="1:11" x14ac:dyDescent="0.25">
      <c r="A3695" s="4">
        <v>44866</v>
      </c>
      <c r="B3695" t="s">
        <v>15</v>
      </c>
      <c r="C3695" t="s">
        <v>13</v>
      </c>
      <c r="D3695" s="1">
        <v>2</v>
      </c>
      <c r="E3695" s="2">
        <v>6</v>
      </c>
      <c r="F3695" t="s">
        <v>11</v>
      </c>
      <c r="G3695" s="3">
        <v>13</v>
      </c>
      <c r="H3695" s="1">
        <v>783633.53</v>
      </c>
      <c r="I3695" s="1">
        <v>1151.4469999999999</v>
      </c>
      <c r="J3695" s="3" t="str">
        <f t="shared" si="114"/>
        <v>&gt;500 000</v>
      </c>
      <c r="K3695" t="str">
        <f t="shared" si="115"/>
        <v>Между 1000 и 10 000</v>
      </c>
    </row>
    <row r="3696" spans="1:11" x14ac:dyDescent="0.25">
      <c r="A3696" s="4">
        <v>44713</v>
      </c>
      <c r="B3696" t="s">
        <v>14</v>
      </c>
      <c r="C3696" t="s">
        <v>13</v>
      </c>
      <c r="D3696" s="1">
        <v>1</v>
      </c>
      <c r="E3696" s="2">
        <v>4</v>
      </c>
      <c r="F3696" t="s">
        <v>11</v>
      </c>
      <c r="G3696" s="3">
        <v>2</v>
      </c>
      <c r="H3696" s="1">
        <v>218252.34</v>
      </c>
      <c r="I3696" s="1">
        <v>1284.4259999999999</v>
      </c>
      <c r="J3696" s="3" t="str">
        <f t="shared" si="114"/>
        <v>Между 100 000 и 500 000</v>
      </c>
      <c r="K3696" t="str">
        <f t="shared" si="115"/>
        <v>Между 1000 и 10 000</v>
      </c>
    </row>
    <row r="3697" spans="1:11" x14ac:dyDescent="0.25">
      <c r="A3697" s="4">
        <v>44774</v>
      </c>
      <c r="B3697" t="s">
        <v>15</v>
      </c>
      <c r="C3697" t="s">
        <v>10</v>
      </c>
      <c r="D3697" s="1">
        <v>3</v>
      </c>
      <c r="E3697" s="2">
        <v>3</v>
      </c>
      <c r="F3697" t="s">
        <v>11</v>
      </c>
      <c r="G3697" s="3">
        <v>50</v>
      </c>
      <c r="H3697" s="1">
        <v>5281995.9400000004</v>
      </c>
      <c r="I3697" s="1">
        <v>1360.711</v>
      </c>
      <c r="J3697" s="3" t="str">
        <f t="shared" si="114"/>
        <v>&gt;500 000</v>
      </c>
      <c r="K3697" t="str">
        <f t="shared" si="115"/>
        <v>Между 1000 и 10 000</v>
      </c>
    </row>
    <row r="3698" spans="1:11" x14ac:dyDescent="0.25">
      <c r="A3698" s="4">
        <v>44593</v>
      </c>
      <c r="B3698" t="s">
        <v>15</v>
      </c>
      <c r="C3698" t="s">
        <v>10</v>
      </c>
      <c r="D3698" s="1">
        <v>2</v>
      </c>
      <c r="E3698" s="2">
        <v>7</v>
      </c>
      <c r="F3698" t="s">
        <v>12</v>
      </c>
      <c r="G3698" s="3">
        <v>149</v>
      </c>
      <c r="H3698" s="1">
        <v>20439384.800000001</v>
      </c>
      <c r="I3698" s="1">
        <v>1410.134</v>
      </c>
      <c r="J3698" s="3" t="str">
        <f t="shared" si="114"/>
        <v>&gt;500 000</v>
      </c>
      <c r="K3698" t="str">
        <f t="shared" si="115"/>
        <v>Между 1000 и 10 000</v>
      </c>
    </row>
    <row r="3699" spans="1:11" x14ac:dyDescent="0.25">
      <c r="A3699" s="4">
        <v>44774</v>
      </c>
      <c r="B3699" t="s">
        <v>15</v>
      </c>
      <c r="C3699" t="s">
        <v>10</v>
      </c>
      <c r="D3699" s="1">
        <v>1</v>
      </c>
      <c r="E3699" s="2">
        <v>1</v>
      </c>
      <c r="F3699" t="s">
        <v>11</v>
      </c>
      <c r="G3699" s="3">
        <v>5</v>
      </c>
      <c r="H3699" s="1">
        <v>237183.86</v>
      </c>
      <c r="I3699" s="1">
        <v>1557.732</v>
      </c>
      <c r="J3699" s="3" t="str">
        <f t="shared" si="114"/>
        <v>Между 100 000 и 500 000</v>
      </c>
      <c r="K3699" t="str">
        <f t="shared" si="115"/>
        <v>Между 1000 и 10 000</v>
      </c>
    </row>
    <row r="3700" spans="1:11" x14ac:dyDescent="0.25">
      <c r="A3700" s="4">
        <v>44835</v>
      </c>
      <c r="B3700" t="s">
        <v>15</v>
      </c>
      <c r="C3700" t="s">
        <v>13</v>
      </c>
      <c r="D3700" s="1">
        <v>2</v>
      </c>
      <c r="E3700" s="2">
        <v>2</v>
      </c>
      <c r="F3700" t="s">
        <v>11</v>
      </c>
      <c r="G3700" s="3">
        <v>3</v>
      </c>
      <c r="H3700" s="1">
        <v>245001.28</v>
      </c>
      <c r="I3700" s="1">
        <v>1565.4760000000001</v>
      </c>
      <c r="J3700" s="3" t="str">
        <f t="shared" si="114"/>
        <v>Между 100 000 и 500 000</v>
      </c>
      <c r="K3700" t="str">
        <f t="shared" si="115"/>
        <v>Между 1000 и 10 000</v>
      </c>
    </row>
    <row r="3701" spans="1:11" x14ac:dyDescent="0.25">
      <c r="A3701" s="4">
        <v>44774</v>
      </c>
      <c r="B3701" t="s">
        <v>9</v>
      </c>
      <c r="C3701" t="s">
        <v>13</v>
      </c>
      <c r="D3701" s="1">
        <v>3</v>
      </c>
      <c r="E3701" s="2">
        <v>3</v>
      </c>
      <c r="F3701" t="s">
        <v>12</v>
      </c>
      <c r="G3701" s="3">
        <v>2</v>
      </c>
      <c r="H3701" s="1">
        <v>46887.62</v>
      </c>
      <c r="I3701" s="1">
        <v>1641.24</v>
      </c>
      <c r="J3701" s="3" t="str">
        <f t="shared" si="114"/>
        <v>Между 10 000 и 50 000</v>
      </c>
      <c r="K3701" t="str">
        <f t="shared" si="115"/>
        <v>Между 1000 и 10 000</v>
      </c>
    </row>
    <row r="3702" spans="1:11" x14ac:dyDescent="0.25">
      <c r="A3702" s="4">
        <v>45047</v>
      </c>
      <c r="B3702" t="s">
        <v>14</v>
      </c>
      <c r="C3702" t="s">
        <v>10</v>
      </c>
      <c r="D3702" s="1">
        <v>2</v>
      </c>
      <c r="E3702" s="2">
        <v>8</v>
      </c>
      <c r="F3702" t="s">
        <v>12</v>
      </c>
      <c r="G3702" s="3">
        <v>33</v>
      </c>
      <c r="H3702" s="1">
        <v>5440674.8499999996</v>
      </c>
      <c r="I3702" s="1">
        <v>1708.9159999999999</v>
      </c>
      <c r="J3702" s="3" t="str">
        <f t="shared" si="114"/>
        <v>&gt;500 000</v>
      </c>
      <c r="K3702" t="str">
        <f t="shared" si="115"/>
        <v>Между 1000 и 10 000</v>
      </c>
    </row>
    <row r="3703" spans="1:11" x14ac:dyDescent="0.25">
      <c r="A3703" s="4">
        <v>44958</v>
      </c>
      <c r="B3703" t="s">
        <v>15</v>
      </c>
      <c r="C3703" t="s">
        <v>13</v>
      </c>
      <c r="D3703" s="1">
        <v>2</v>
      </c>
      <c r="E3703" s="2">
        <v>8</v>
      </c>
      <c r="F3703" t="s">
        <v>12</v>
      </c>
      <c r="G3703" s="3">
        <v>44</v>
      </c>
      <c r="H3703" s="1">
        <v>15433388.75</v>
      </c>
      <c r="I3703" s="1">
        <v>1845.1949999999999</v>
      </c>
      <c r="J3703" s="3" t="str">
        <f t="shared" si="114"/>
        <v>&gt;500 000</v>
      </c>
      <c r="K3703" t="str">
        <f t="shared" si="115"/>
        <v>Между 1000 и 10 000</v>
      </c>
    </row>
    <row r="3704" spans="1:11" x14ac:dyDescent="0.25">
      <c r="A3704" s="4">
        <v>44682</v>
      </c>
      <c r="B3704" t="s">
        <v>9</v>
      </c>
      <c r="C3704" t="s">
        <v>13</v>
      </c>
      <c r="D3704" s="1">
        <v>1</v>
      </c>
      <c r="E3704" s="2">
        <v>8</v>
      </c>
      <c r="F3704" t="s">
        <v>11</v>
      </c>
      <c r="G3704" s="3">
        <v>23</v>
      </c>
      <c r="H3704" s="1">
        <v>1624507.21</v>
      </c>
      <c r="I3704" s="1">
        <v>1929.576</v>
      </c>
      <c r="J3704" s="3" t="str">
        <f t="shared" si="114"/>
        <v>&gt;500 000</v>
      </c>
      <c r="K3704" t="str">
        <f t="shared" si="115"/>
        <v>Между 1000 и 10 000</v>
      </c>
    </row>
    <row r="3705" spans="1:11" x14ac:dyDescent="0.25">
      <c r="A3705" s="4">
        <v>44805</v>
      </c>
      <c r="B3705" t="s">
        <v>15</v>
      </c>
      <c r="C3705" t="s">
        <v>13</v>
      </c>
      <c r="D3705" s="1">
        <v>1</v>
      </c>
      <c r="E3705" s="2">
        <v>5</v>
      </c>
      <c r="F3705" t="s">
        <v>11</v>
      </c>
      <c r="G3705" s="3">
        <v>6</v>
      </c>
      <c r="H3705" s="1">
        <v>575764.69999999995</v>
      </c>
      <c r="I3705" s="1">
        <v>1936.5609999999999</v>
      </c>
      <c r="J3705" s="3" t="str">
        <f t="shared" si="114"/>
        <v>&gt;500 000</v>
      </c>
      <c r="K3705" t="str">
        <f t="shared" si="115"/>
        <v>Между 1000 и 10 000</v>
      </c>
    </row>
    <row r="3706" spans="1:11" x14ac:dyDescent="0.25">
      <c r="A3706" s="4">
        <v>44621</v>
      </c>
      <c r="B3706" t="s">
        <v>16</v>
      </c>
      <c r="C3706" t="s">
        <v>10</v>
      </c>
      <c r="D3706" s="1">
        <v>3</v>
      </c>
      <c r="E3706" s="2">
        <v>6</v>
      </c>
      <c r="F3706" t="s">
        <v>12</v>
      </c>
      <c r="G3706" s="3">
        <v>67</v>
      </c>
      <c r="H3706" s="1">
        <v>9687250.5399999991</v>
      </c>
      <c r="I3706" s="1">
        <v>2072.0479999999998</v>
      </c>
      <c r="J3706" s="3" t="str">
        <f t="shared" si="114"/>
        <v>&gt;500 000</v>
      </c>
      <c r="K3706" t="str">
        <f t="shared" si="115"/>
        <v>Между 1000 и 10 000</v>
      </c>
    </row>
    <row r="3707" spans="1:11" x14ac:dyDescent="0.25">
      <c r="A3707" s="4">
        <v>44621</v>
      </c>
      <c r="B3707" t="s">
        <v>16</v>
      </c>
      <c r="C3707" t="s">
        <v>10</v>
      </c>
      <c r="D3707" s="1">
        <v>3</v>
      </c>
      <c r="E3707" s="2">
        <v>7</v>
      </c>
      <c r="F3707" t="s">
        <v>12</v>
      </c>
      <c r="G3707" s="3">
        <v>118</v>
      </c>
      <c r="H3707" s="1">
        <v>19341807.899999999</v>
      </c>
      <c r="I3707" s="1">
        <v>2282.2800000000002</v>
      </c>
      <c r="J3707" s="3" t="str">
        <f t="shared" si="114"/>
        <v>&gt;500 000</v>
      </c>
      <c r="K3707" t="str">
        <f t="shared" si="115"/>
        <v>Между 1000 и 10 000</v>
      </c>
    </row>
    <row r="3708" spans="1:11" x14ac:dyDescent="0.25">
      <c r="A3708" s="4">
        <v>44743</v>
      </c>
      <c r="B3708" t="s">
        <v>9</v>
      </c>
      <c r="C3708" t="s">
        <v>13</v>
      </c>
      <c r="D3708" s="1">
        <v>2</v>
      </c>
      <c r="E3708" s="2">
        <v>3</v>
      </c>
      <c r="F3708" t="s">
        <v>12</v>
      </c>
      <c r="G3708" s="3">
        <v>2</v>
      </c>
      <c r="H3708" s="1">
        <v>47094.7</v>
      </c>
      <c r="I3708" s="1">
        <v>2346.94</v>
      </c>
      <c r="J3708" s="3" t="str">
        <f t="shared" si="114"/>
        <v>Между 10 000 и 50 000</v>
      </c>
      <c r="K3708" t="str">
        <f t="shared" si="115"/>
        <v>Между 1000 и 10 000</v>
      </c>
    </row>
    <row r="3709" spans="1:11" x14ac:dyDescent="0.25">
      <c r="A3709" s="4">
        <v>44743</v>
      </c>
      <c r="B3709" t="s">
        <v>14</v>
      </c>
      <c r="C3709" t="s">
        <v>13</v>
      </c>
      <c r="D3709" s="1">
        <v>3</v>
      </c>
      <c r="E3709" s="2">
        <v>9</v>
      </c>
      <c r="F3709" t="s">
        <v>11</v>
      </c>
      <c r="G3709" s="3">
        <v>49</v>
      </c>
      <c r="H3709" s="1">
        <v>3810820.24</v>
      </c>
      <c r="I3709" s="1">
        <v>2360.9520000000002</v>
      </c>
      <c r="J3709" s="3" t="str">
        <f t="shared" si="114"/>
        <v>&gt;500 000</v>
      </c>
      <c r="K3709" t="str">
        <f t="shared" si="115"/>
        <v>Между 1000 и 10 000</v>
      </c>
    </row>
    <row r="3710" spans="1:11" x14ac:dyDescent="0.25">
      <c r="A3710" s="4">
        <v>44743</v>
      </c>
      <c r="B3710" t="s">
        <v>15</v>
      </c>
      <c r="C3710" t="s">
        <v>13</v>
      </c>
      <c r="D3710" s="1">
        <v>3</v>
      </c>
      <c r="E3710" s="2">
        <v>7</v>
      </c>
      <c r="F3710" t="s">
        <v>11</v>
      </c>
      <c r="G3710" s="3">
        <v>9</v>
      </c>
      <c r="H3710" s="1">
        <v>906879.78</v>
      </c>
      <c r="I3710" s="1">
        <v>2421.3090000000002</v>
      </c>
      <c r="J3710" s="3" t="str">
        <f t="shared" si="114"/>
        <v>&gt;500 000</v>
      </c>
      <c r="K3710" t="str">
        <f t="shared" si="115"/>
        <v>Между 1000 и 10 000</v>
      </c>
    </row>
    <row r="3711" spans="1:11" x14ac:dyDescent="0.25">
      <c r="A3711" s="4">
        <v>44835</v>
      </c>
      <c r="B3711" t="s">
        <v>15</v>
      </c>
      <c r="C3711" t="s">
        <v>10</v>
      </c>
      <c r="D3711" s="1">
        <v>3</v>
      </c>
      <c r="E3711" s="2">
        <v>3</v>
      </c>
      <c r="F3711" t="s">
        <v>11</v>
      </c>
      <c r="G3711" s="3">
        <v>40</v>
      </c>
      <c r="H3711" s="1">
        <v>3094231.62</v>
      </c>
      <c r="I3711" s="1">
        <v>2556.5100000000002</v>
      </c>
      <c r="J3711" s="3" t="str">
        <f t="shared" si="114"/>
        <v>&gt;500 000</v>
      </c>
      <c r="K3711" t="str">
        <f t="shared" si="115"/>
        <v>Между 1000 и 10 000</v>
      </c>
    </row>
    <row r="3712" spans="1:11" x14ac:dyDescent="0.25">
      <c r="A3712" s="4">
        <v>45078</v>
      </c>
      <c r="B3712" t="s">
        <v>15</v>
      </c>
      <c r="C3712" t="s">
        <v>13</v>
      </c>
      <c r="D3712" s="1">
        <v>4</v>
      </c>
      <c r="E3712" s="2">
        <v>8</v>
      </c>
      <c r="F3712" t="s">
        <v>11</v>
      </c>
      <c r="G3712" s="3">
        <v>16</v>
      </c>
      <c r="H3712" s="1">
        <v>1260401.9099999999</v>
      </c>
      <c r="I3712" s="1">
        <v>2578.0369999999998</v>
      </c>
      <c r="J3712" s="3" t="str">
        <f t="shared" si="114"/>
        <v>&gt;500 000</v>
      </c>
      <c r="K3712" t="str">
        <f t="shared" si="115"/>
        <v>Между 1000 и 10 000</v>
      </c>
    </row>
    <row r="3713" spans="1:11" x14ac:dyDescent="0.25">
      <c r="A3713" s="4">
        <v>44593</v>
      </c>
      <c r="B3713" t="s">
        <v>16</v>
      </c>
      <c r="C3713" t="s">
        <v>13</v>
      </c>
      <c r="D3713" s="1">
        <v>1</v>
      </c>
      <c r="E3713" s="2">
        <v>8</v>
      </c>
      <c r="F3713" t="s">
        <v>11</v>
      </c>
      <c r="G3713" s="3">
        <v>97</v>
      </c>
      <c r="H3713" s="1">
        <v>8230211.2199999997</v>
      </c>
      <c r="I3713" s="1">
        <v>2650.989</v>
      </c>
      <c r="J3713" s="3" t="str">
        <f t="shared" si="114"/>
        <v>&gt;500 000</v>
      </c>
      <c r="K3713" t="str">
        <f t="shared" si="115"/>
        <v>Между 1000 и 10 000</v>
      </c>
    </row>
    <row r="3714" spans="1:11" x14ac:dyDescent="0.25">
      <c r="A3714" s="4">
        <v>44652</v>
      </c>
      <c r="B3714" t="s">
        <v>15</v>
      </c>
      <c r="C3714" t="s">
        <v>13</v>
      </c>
      <c r="D3714" s="1">
        <v>2</v>
      </c>
      <c r="E3714" s="2">
        <v>5</v>
      </c>
      <c r="F3714" t="s">
        <v>11</v>
      </c>
      <c r="G3714" s="3">
        <v>7</v>
      </c>
      <c r="H3714" s="1">
        <v>425096.09</v>
      </c>
      <c r="I3714" s="1">
        <v>2678.335</v>
      </c>
      <c r="J3714" s="3" t="str">
        <f t="shared" si="114"/>
        <v>Между 100 000 и 500 000</v>
      </c>
      <c r="K3714" t="str">
        <f t="shared" si="115"/>
        <v>Между 1000 и 10 000</v>
      </c>
    </row>
    <row r="3715" spans="1:11" x14ac:dyDescent="0.25">
      <c r="A3715" s="4">
        <v>44713</v>
      </c>
      <c r="B3715" t="s">
        <v>9</v>
      </c>
      <c r="C3715" t="s">
        <v>13</v>
      </c>
      <c r="D3715" s="1">
        <v>3</v>
      </c>
      <c r="E3715" s="2">
        <v>4</v>
      </c>
      <c r="F3715" t="s">
        <v>11</v>
      </c>
      <c r="G3715" s="3">
        <v>7</v>
      </c>
      <c r="H3715" s="1">
        <v>411612.58</v>
      </c>
      <c r="I3715" s="1">
        <v>2739.51</v>
      </c>
      <c r="J3715" s="3" t="str">
        <f t="shared" si="114"/>
        <v>Между 100 000 и 500 000</v>
      </c>
      <c r="K3715" t="str">
        <f t="shared" si="115"/>
        <v>Между 1000 и 10 000</v>
      </c>
    </row>
    <row r="3716" spans="1:11" x14ac:dyDescent="0.25">
      <c r="A3716" s="4">
        <v>44593</v>
      </c>
      <c r="B3716" t="s">
        <v>14</v>
      </c>
      <c r="C3716" t="s">
        <v>13</v>
      </c>
      <c r="D3716" s="1">
        <v>2</v>
      </c>
      <c r="E3716" s="2">
        <v>12</v>
      </c>
      <c r="F3716" t="s">
        <v>11</v>
      </c>
      <c r="G3716" s="3">
        <v>86</v>
      </c>
      <c r="H3716" s="1">
        <v>7904292.7199999997</v>
      </c>
      <c r="I3716" s="1">
        <v>2752.2330000000002</v>
      </c>
      <c r="J3716" s="3" t="str">
        <f t="shared" ref="J3716:J3779" si="116">IF(H3716&lt;1000,"&lt;1000",IF(AND(H3716&gt;1000,H3716&lt;10000),"Между 1000 и 10 000",IF(AND(H3716&gt;10000,H3716&lt;50000),"Между 10 000 и 50 000",IF(AND(H3716&gt;50000,H3716&lt;100000),"Между 50 000 и 100 000",IF(AND(H3716&gt;100000,H3716&lt;500000),"Между 100 000 и 500 000","&gt;500 000")))))</f>
        <v>&gt;500 000</v>
      </c>
      <c r="K3716" t="str">
        <f t="shared" ref="K3716:K3779" si="117">IF(I3716=0,"0",IF(I3716&lt;1000,"&lt;1000",IF(AND(I3716&gt;1000,I3716&lt;10000),"Между 1000 и 10 000",IF(AND(I3716&gt;10000,I3716&lt;50000),"Между 10 000 и 50 000",IF(AND(I3716&gt;50000,I3716&lt;100000),"Между 50 000 и 100 000",IF(AND(I3716&gt;100000,I3716&lt;500000),"Между 100 000 и 500 000",IF(AND(I3716&gt;500000,I3716&lt;1000000),"Между 500 000 и 1 000 000","&gt;1 000 000")))))))</f>
        <v>Между 1000 и 10 000</v>
      </c>
    </row>
    <row r="3717" spans="1:11" x14ac:dyDescent="0.25">
      <c r="A3717" s="4">
        <v>44805</v>
      </c>
      <c r="B3717" t="s">
        <v>9</v>
      </c>
      <c r="C3717" t="s">
        <v>13</v>
      </c>
      <c r="D3717" s="1">
        <v>2</v>
      </c>
      <c r="E3717" s="2">
        <v>8</v>
      </c>
      <c r="F3717" t="s">
        <v>11</v>
      </c>
      <c r="G3717" s="3">
        <v>20</v>
      </c>
      <c r="H3717" s="1">
        <v>1259895.69</v>
      </c>
      <c r="I3717" s="1">
        <v>2924.8560000000002</v>
      </c>
      <c r="J3717" s="3" t="str">
        <f t="shared" si="116"/>
        <v>&gt;500 000</v>
      </c>
      <c r="K3717" t="str">
        <f t="shared" si="117"/>
        <v>Между 1000 и 10 000</v>
      </c>
    </row>
    <row r="3718" spans="1:11" x14ac:dyDescent="0.25">
      <c r="A3718" s="4">
        <v>44866</v>
      </c>
      <c r="B3718" t="s">
        <v>14</v>
      </c>
      <c r="C3718" t="s">
        <v>13</v>
      </c>
      <c r="D3718" s="1">
        <v>1</v>
      </c>
      <c r="E3718" s="2">
        <v>3</v>
      </c>
      <c r="F3718" t="s">
        <v>11</v>
      </c>
      <c r="G3718" s="3">
        <v>3</v>
      </c>
      <c r="H3718" s="1">
        <v>174222</v>
      </c>
      <c r="I3718" s="1">
        <v>3020.49</v>
      </c>
      <c r="J3718" s="3" t="str">
        <f t="shared" si="116"/>
        <v>Между 100 000 и 500 000</v>
      </c>
      <c r="K3718" t="str">
        <f t="shared" si="117"/>
        <v>Между 1000 и 10 000</v>
      </c>
    </row>
    <row r="3719" spans="1:11" x14ac:dyDescent="0.25">
      <c r="A3719" s="4">
        <v>44713</v>
      </c>
      <c r="B3719" t="s">
        <v>9</v>
      </c>
      <c r="C3719" t="s">
        <v>13</v>
      </c>
      <c r="D3719" s="1">
        <v>1</v>
      </c>
      <c r="E3719" s="2">
        <v>3</v>
      </c>
      <c r="F3719" t="s">
        <v>12</v>
      </c>
      <c r="G3719" s="3">
        <v>3</v>
      </c>
      <c r="H3719" s="1">
        <v>172708.14</v>
      </c>
      <c r="I3719" s="1">
        <v>3050.67</v>
      </c>
      <c r="J3719" s="3" t="str">
        <f t="shared" si="116"/>
        <v>Между 100 000 и 500 000</v>
      </c>
      <c r="K3719" t="str">
        <f t="shared" si="117"/>
        <v>Между 1000 и 10 000</v>
      </c>
    </row>
    <row r="3720" spans="1:11" x14ac:dyDescent="0.25">
      <c r="A3720" s="4">
        <v>44593</v>
      </c>
      <c r="B3720" t="s">
        <v>14</v>
      </c>
      <c r="C3720" t="s">
        <v>13</v>
      </c>
      <c r="D3720" s="1">
        <v>2</v>
      </c>
      <c r="E3720" s="2">
        <v>7</v>
      </c>
      <c r="F3720" t="s">
        <v>11</v>
      </c>
      <c r="G3720" s="3">
        <v>8</v>
      </c>
      <c r="H3720" s="1">
        <v>717867.36</v>
      </c>
      <c r="I3720" s="1">
        <v>3084.433</v>
      </c>
      <c r="J3720" s="3" t="str">
        <f t="shared" si="116"/>
        <v>&gt;500 000</v>
      </c>
      <c r="K3720" t="str">
        <f t="shared" si="117"/>
        <v>Между 1000 и 10 000</v>
      </c>
    </row>
    <row r="3721" spans="1:11" x14ac:dyDescent="0.25">
      <c r="A3721" s="4">
        <v>44713</v>
      </c>
      <c r="B3721" t="s">
        <v>15</v>
      </c>
      <c r="C3721" t="s">
        <v>13</v>
      </c>
      <c r="D3721" s="1">
        <v>3</v>
      </c>
      <c r="E3721" s="2">
        <v>2</v>
      </c>
      <c r="F3721" t="s">
        <v>11</v>
      </c>
      <c r="G3721" s="3">
        <v>6</v>
      </c>
      <c r="H3721" s="1">
        <v>451234.72</v>
      </c>
      <c r="I3721" s="1">
        <v>3129.81</v>
      </c>
      <c r="J3721" s="3" t="str">
        <f t="shared" si="116"/>
        <v>Между 100 000 и 500 000</v>
      </c>
      <c r="K3721" t="str">
        <f t="shared" si="117"/>
        <v>Между 1000 и 10 000</v>
      </c>
    </row>
    <row r="3722" spans="1:11" x14ac:dyDescent="0.25">
      <c r="A3722" s="4">
        <v>44805</v>
      </c>
      <c r="B3722" t="s">
        <v>15</v>
      </c>
      <c r="C3722" t="s">
        <v>13</v>
      </c>
      <c r="D3722" s="1">
        <v>1</v>
      </c>
      <c r="E3722" s="2">
        <v>2</v>
      </c>
      <c r="F3722" t="s">
        <v>11</v>
      </c>
      <c r="G3722" s="3">
        <v>4</v>
      </c>
      <c r="H3722" s="1">
        <v>251783.87</v>
      </c>
      <c r="I3722" s="1">
        <v>3173.38</v>
      </c>
      <c r="J3722" s="3" t="str">
        <f t="shared" si="116"/>
        <v>Между 100 000 и 500 000</v>
      </c>
      <c r="K3722" t="str">
        <f t="shared" si="117"/>
        <v>Между 1000 и 10 000</v>
      </c>
    </row>
    <row r="3723" spans="1:11" x14ac:dyDescent="0.25">
      <c r="A3723" s="4">
        <v>44621</v>
      </c>
      <c r="B3723" t="s">
        <v>15</v>
      </c>
      <c r="C3723" t="s">
        <v>13</v>
      </c>
      <c r="D3723" s="1">
        <v>1</v>
      </c>
      <c r="E3723" s="2">
        <v>6</v>
      </c>
      <c r="F3723" t="s">
        <v>11</v>
      </c>
      <c r="G3723" s="3">
        <v>6</v>
      </c>
      <c r="H3723" s="1">
        <v>337630.04</v>
      </c>
      <c r="I3723" s="1">
        <v>3372.9960000000001</v>
      </c>
      <c r="J3723" s="3" t="str">
        <f t="shared" si="116"/>
        <v>Между 100 000 и 500 000</v>
      </c>
      <c r="K3723" t="str">
        <f t="shared" si="117"/>
        <v>Между 1000 и 10 000</v>
      </c>
    </row>
    <row r="3724" spans="1:11" x14ac:dyDescent="0.25">
      <c r="A3724" s="4">
        <v>44774</v>
      </c>
      <c r="B3724" t="s">
        <v>14</v>
      </c>
      <c r="C3724" t="s">
        <v>10</v>
      </c>
      <c r="D3724" s="1">
        <v>3</v>
      </c>
      <c r="E3724" s="2">
        <v>1</v>
      </c>
      <c r="F3724" t="s">
        <v>11</v>
      </c>
      <c r="G3724" s="3">
        <v>1</v>
      </c>
      <c r="H3724" s="1">
        <v>3085.55</v>
      </c>
      <c r="I3724" s="1">
        <v>3394.105</v>
      </c>
      <c r="J3724" s="3" t="str">
        <f t="shared" si="116"/>
        <v>Между 1000 и 10 000</v>
      </c>
      <c r="K3724" t="str">
        <f t="shared" si="117"/>
        <v>Между 1000 и 10 000</v>
      </c>
    </row>
    <row r="3725" spans="1:11" x14ac:dyDescent="0.25">
      <c r="A3725" s="4">
        <v>45017</v>
      </c>
      <c r="B3725" t="s">
        <v>9</v>
      </c>
      <c r="C3725" t="s">
        <v>13</v>
      </c>
      <c r="D3725" s="1">
        <v>2</v>
      </c>
      <c r="E3725" s="2">
        <v>11</v>
      </c>
      <c r="F3725" t="s">
        <v>11</v>
      </c>
      <c r="G3725" s="3">
        <v>6</v>
      </c>
      <c r="H3725" s="1">
        <v>326645.8</v>
      </c>
      <c r="I3725" s="1">
        <v>3420.56</v>
      </c>
      <c r="J3725" s="3" t="str">
        <f t="shared" si="116"/>
        <v>Между 100 000 и 500 000</v>
      </c>
      <c r="K3725" t="str">
        <f t="shared" si="117"/>
        <v>Между 1000 и 10 000</v>
      </c>
    </row>
    <row r="3726" spans="1:11" x14ac:dyDescent="0.25">
      <c r="A3726" s="4">
        <v>44866</v>
      </c>
      <c r="B3726" t="s">
        <v>9</v>
      </c>
      <c r="C3726" t="s">
        <v>13</v>
      </c>
      <c r="D3726" s="1">
        <v>3</v>
      </c>
      <c r="E3726" s="2">
        <v>8</v>
      </c>
      <c r="F3726" t="s">
        <v>11</v>
      </c>
      <c r="G3726" s="3">
        <v>209</v>
      </c>
      <c r="H3726" s="1">
        <v>14468941</v>
      </c>
      <c r="I3726" s="1">
        <v>3532.3310000000001</v>
      </c>
      <c r="J3726" s="3" t="str">
        <f t="shared" si="116"/>
        <v>&gt;500 000</v>
      </c>
      <c r="K3726" t="str">
        <f t="shared" si="117"/>
        <v>Между 1000 и 10 000</v>
      </c>
    </row>
    <row r="3727" spans="1:11" x14ac:dyDescent="0.25">
      <c r="A3727" s="4">
        <v>44927</v>
      </c>
      <c r="B3727" t="s">
        <v>15</v>
      </c>
      <c r="C3727" t="s">
        <v>10</v>
      </c>
      <c r="D3727" s="1">
        <v>3</v>
      </c>
      <c r="E3727" s="2">
        <v>2</v>
      </c>
      <c r="F3727" t="s">
        <v>11</v>
      </c>
      <c r="G3727" s="3">
        <v>31</v>
      </c>
      <c r="H3727" s="1">
        <v>9784114.1699999999</v>
      </c>
      <c r="I3727" s="1">
        <v>3560.0839999999998</v>
      </c>
      <c r="J3727" s="3" t="str">
        <f t="shared" si="116"/>
        <v>&gt;500 000</v>
      </c>
      <c r="K3727" t="str">
        <f t="shared" si="117"/>
        <v>Между 1000 и 10 000</v>
      </c>
    </row>
    <row r="3728" spans="1:11" x14ac:dyDescent="0.25">
      <c r="A3728" s="4">
        <v>44682</v>
      </c>
      <c r="B3728" t="s">
        <v>15</v>
      </c>
      <c r="C3728" t="s">
        <v>13</v>
      </c>
      <c r="D3728" s="1">
        <v>2</v>
      </c>
      <c r="E3728" s="2">
        <v>2</v>
      </c>
      <c r="F3728" t="s">
        <v>11</v>
      </c>
      <c r="G3728" s="3">
        <v>6</v>
      </c>
      <c r="H3728" s="1">
        <v>442065.57</v>
      </c>
      <c r="I3728" s="1">
        <v>3581.56</v>
      </c>
      <c r="J3728" s="3" t="str">
        <f t="shared" si="116"/>
        <v>Между 100 000 и 500 000</v>
      </c>
      <c r="K3728" t="str">
        <f t="shared" si="117"/>
        <v>Между 1000 и 10 000</v>
      </c>
    </row>
    <row r="3729" spans="1:11" x14ac:dyDescent="0.25">
      <c r="A3729" s="4">
        <v>44896</v>
      </c>
      <c r="B3729" t="s">
        <v>16</v>
      </c>
      <c r="C3729" t="s">
        <v>13</v>
      </c>
      <c r="D3729" s="1">
        <v>1</v>
      </c>
      <c r="E3729" s="2">
        <v>12</v>
      </c>
      <c r="F3729" t="s">
        <v>11</v>
      </c>
      <c r="G3729" s="3">
        <v>69</v>
      </c>
      <c r="H3729" s="1">
        <v>2956434.83</v>
      </c>
      <c r="I3729" s="1">
        <v>3653.3420000000001</v>
      </c>
      <c r="J3729" s="3" t="str">
        <f t="shared" si="116"/>
        <v>&gt;500 000</v>
      </c>
      <c r="K3729" t="str">
        <f t="shared" si="117"/>
        <v>Между 1000 и 10 000</v>
      </c>
    </row>
    <row r="3730" spans="1:11" x14ac:dyDescent="0.25">
      <c r="A3730" s="4">
        <v>44774</v>
      </c>
      <c r="B3730" t="s">
        <v>15</v>
      </c>
      <c r="C3730" t="s">
        <v>13</v>
      </c>
      <c r="D3730" s="1">
        <v>2</v>
      </c>
      <c r="E3730" s="2">
        <v>11</v>
      </c>
      <c r="F3730" t="s">
        <v>11</v>
      </c>
      <c r="G3730" s="3">
        <v>107</v>
      </c>
      <c r="H3730" s="1">
        <v>8260569.2199999997</v>
      </c>
      <c r="I3730" s="1">
        <v>3762.308</v>
      </c>
      <c r="J3730" s="3" t="str">
        <f t="shared" si="116"/>
        <v>&gt;500 000</v>
      </c>
      <c r="K3730" t="str">
        <f t="shared" si="117"/>
        <v>Между 1000 и 10 000</v>
      </c>
    </row>
    <row r="3731" spans="1:11" x14ac:dyDescent="0.25">
      <c r="A3731" s="4">
        <v>44835</v>
      </c>
      <c r="B3731" t="s">
        <v>15</v>
      </c>
      <c r="C3731" t="s">
        <v>13</v>
      </c>
      <c r="D3731" s="1">
        <v>1</v>
      </c>
      <c r="E3731" s="2">
        <v>6</v>
      </c>
      <c r="F3731" t="s">
        <v>11</v>
      </c>
      <c r="G3731" s="3">
        <v>14</v>
      </c>
      <c r="H3731" s="1">
        <v>775291.74</v>
      </c>
      <c r="I3731" s="1">
        <v>3774.9250000000002</v>
      </c>
      <c r="J3731" s="3" t="str">
        <f t="shared" si="116"/>
        <v>&gt;500 000</v>
      </c>
      <c r="K3731" t="str">
        <f t="shared" si="117"/>
        <v>Между 1000 и 10 000</v>
      </c>
    </row>
    <row r="3732" spans="1:11" x14ac:dyDescent="0.25">
      <c r="A3732" s="4">
        <v>44593</v>
      </c>
      <c r="B3732" t="s">
        <v>9</v>
      </c>
      <c r="C3732" t="s">
        <v>13</v>
      </c>
      <c r="D3732" s="1">
        <v>2</v>
      </c>
      <c r="E3732" s="2">
        <v>8</v>
      </c>
      <c r="F3732" t="s">
        <v>11</v>
      </c>
      <c r="G3732" s="3">
        <v>127</v>
      </c>
      <c r="H3732" s="1">
        <v>10564623.800000001</v>
      </c>
      <c r="I3732" s="1">
        <v>3828.07</v>
      </c>
      <c r="J3732" s="3" t="str">
        <f t="shared" si="116"/>
        <v>&gt;500 000</v>
      </c>
      <c r="K3732" t="str">
        <f t="shared" si="117"/>
        <v>Между 1000 и 10 000</v>
      </c>
    </row>
    <row r="3733" spans="1:11" x14ac:dyDescent="0.25">
      <c r="A3733" s="4">
        <v>44774</v>
      </c>
      <c r="B3733" t="s">
        <v>9</v>
      </c>
      <c r="C3733" t="s">
        <v>13</v>
      </c>
      <c r="D3733" s="1">
        <v>3</v>
      </c>
      <c r="E3733" s="2">
        <v>2</v>
      </c>
      <c r="F3733" t="s">
        <v>12</v>
      </c>
      <c r="G3733" s="3">
        <v>1</v>
      </c>
      <c r="H3733" s="1">
        <v>3562.09</v>
      </c>
      <c r="I3733" s="1">
        <v>3918.299</v>
      </c>
      <c r="J3733" s="3" t="str">
        <f t="shared" si="116"/>
        <v>Между 1000 и 10 000</v>
      </c>
      <c r="K3733" t="str">
        <f t="shared" si="117"/>
        <v>Между 1000 и 10 000</v>
      </c>
    </row>
    <row r="3734" spans="1:11" x14ac:dyDescent="0.25">
      <c r="A3734" s="4">
        <v>44835</v>
      </c>
      <c r="B3734" t="s">
        <v>14</v>
      </c>
      <c r="C3734" t="s">
        <v>13</v>
      </c>
      <c r="D3734" s="1">
        <v>1</v>
      </c>
      <c r="E3734" s="2">
        <v>5</v>
      </c>
      <c r="F3734" t="s">
        <v>11</v>
      </c>
      <c r="G3734" s="3">
        <v>1</v>
      </c>
      <c r="H3734" s="1">
        <v>3953.09</v>
      </c>
      <c r="I3734" s="1">
        <v>3953.09</v>
      </c>
      <c r="J3734" s="3" t="str">
        <f t="shared" si="116"/>
        <v>Между 1000 и 10 000</v>
      </c>
      <c r="K3734" t="str">
        <f t="shared" si="117"/>
        <v>Между 1000 и 10 000</v>
      </c>
    </row>
    <row r="3735" spans="1:11" x14ac:dyDescent="0.25">
      <c r="A3735" s="4">
        <v>44835</v>
      </c>
      <c r="B3735" t="s">
        <v>14</v>
      </c>
      <c r="C3735" t="s">
        <v>13</v>
      </c>
      <c r="D3735" s="1">
        <v>4</v>
      </c>
      <c r="E3735" s="2">
        <v>11</v>
      </c>
      <c r="F3735" t="s">
        <v>11</v>
      </c>
      <c r="G3735" s="3">
        <v>145</v>
      </c>
      <c r="H3735" s="1">
        <v>17203467</v>
      </c>
      <c r="I3735" s="1">
        <v>4058.5929999999998</v>
      </c>
      <c r="J3735" s="3" t="str">
        <f t="shared" si="116"/>
        <v>&gt;500 000</v>
      </c>
      <c r="K3735" t="str">
        <f t="shared" si="117"/>
        <v>Между 1000 и 10 000</v>
      </c>
    </row>
    <row r="3736" spans="1:11" x14ac:dyDescent="0.25">
      <c r="A3736" s="4">
        <v>44835</v>
      </c>
      <c r="B3736" t="s">
        <v>9</v>
      </c>
      <c r="C3736" t="s">
        <v>13</v>
      </c>
      <c r="D3736" s="1">
        <v>1</v>
      </c>
      <c r="E3736" s="2">
        <v>8</v>
      </c>
      <c r="F3736" t="s">
        <v>11</v>
      </c>
      <c r="G3736" s="3">
        <v>120</v>
      </c>
      <c r="H3736" s="1">
        <v>9180882.2200000007</v>
      </c>
      <c r="I3736" s="1">
        <v>4250.1000000000004</v>
      </c>
      <c r="J3736" s="3" t="str">
        <f t="shared" si="116"/>
        <v>&gt;500 000</v>
      </c>
      <c r="K3736" t="str">
        <f t="shared" si="117"/>
        <v>Между 1000 и 10 000</v>
      </c>
    </row>
    <row r="3737" spans="1:11" x14ac:dyDescent="0.25">
      <c r="A3737" s="4">
        <v>44835</v>
      </c>
      <c r="B3737" t="s">
        <v>15</v>
      </c>
      <c r="C3737" t="s">
        <v>13</v>
      </c>
      <c r="D3737" s="1">
        <v>2</v>
      </c>
      <c r="E3737" s="2">
        <v>10</v>
      </c>
      <c r="F3737" t="s">
        <v>11</v>
      </c>
      <c r="G3737" s="3">
        <v>321</v>
      </c>
      <c r="H3737" s="1">
        <v>23698807.640000001</v>
      </c>
      <c r="I3737" s="1">
        <v>4261.5320000000002</v>
      </c>
      <c r="J3737" s="3" t="str">
        <f t="shared" si="116"/>
        <v>&gt;500 000</v>
      </c>
      <c r="K3737" t="str">
        <f t="shared" si="117"/>
        <v>Между 1000 и 10 000</v>
      </c>
    </row>
    <row r="3738" spans="1:11" x14ac:dyDescent="0.25">
      <c r="A3738" s="4">
        <v>44986</v>
      </c>
      <c r="B3738" t="s">
        <v>14</v>
      </c>
      <c r="C3738" t="s">
        <v>10</v>
      </c>
      <c r="D3738" s="1">
        <v>1</v>
      </c>
      <c r="E3738" s="2">
        <v>2</v>
      </c>
      <c r="F3738" t="s">
        <v>12</v>
      </c>
      <c r="G3738" s="3">
        <v>41</v>
      </c>
      <c r="H3738" s="1">
        <v>4004003.77</v>
      </c>
      <c r="I3738" s="1">
        <v>4270.1779999999999</v>
      </c>
      <c r="J3738" s="3" t="str">
        <f t="shared" si="116"/>
        <v>&gt;500 000</v>
      </c>
      <c r="K3738" t="str">
        <f t="shared" si="117"/>
        <v>Между 1000 и 10 000</v>
      </c>
    </row>
    <row r="3739" spans="1:11" x14ac:dyDescent="0.25">
      <c r="A3739" s="4">
        <v>44896</v>
      </c>
      <c r="B3739" t="s">
        <v>14</v>
      </c>
      <c r="C3739" t="s">
        <v>13</v>
      </c>
      <c r="D3739" s="1">
        <v>1</v>
      </c>
      <c r="E3739" s="2">
        <v>5</v>
      </c>
      <c r="F3739" t="s">
        <v>11</v>
      </c>
      <c r="G3739" s="3">
        <v>3</v>
      </c>
      <c r="H3739" s="1">
        <v>50377.3</v>
      </c>
      <c r="I3739" s="1">
        <v>4303.0569999999998</v>
      </c>
      <c r="J3739" s="3" t="str">
        <f t="shared" si="116"/>
        <v>Между 50 000 и 100 000</v>
      </c>
      <c r="K3739" t="str">
        <f t="shared" si="117"/>
        <v>Между 1000 и 10 000</v>
      </c>
    </row>
    <row r="3740" spans="1:11" x14ac:dyDescent="0.25">
      <c r="A3740" s="4">
        <v>44958</v>
      </c>
      <c r="B3740" t="s">
        <v>15</v>
      </c>
      <c r="C3740" t="s">
        <v>13</v>
      </c>
      <c r="D3740" s="1">
        <v>2</v>
      </c>
      <c r="E3740" s="2">
        <v>7</v>
      </c>
      <c r="F3740" t="s">
        <v>11</v>
      </c>
      <c r="G3740" s="3">
        <v>9</v>
      </c>
      <c r="H3740" s="1">
        <v>697124.63</v>
      </c>
      <c r="I3740" s="1">
        <v>4304.3990000000003</v>
      </c>
      <c r="J3740" s="3" t="str">
        <f t="shared" si="116"/>
        <v>&gt;500 000</v>
      </c>
      <c r="K3740" t="str">
        <f t="shared" si="117"/>
        <v>Между 1000 и 10 000</v>
      </c>
    </row>
    <row r="3741" spans="1:11" x14ac:dyDescent="0.25">
      <c r="A3741" s="4">
        <v>45078</v>
      </c>
      <c r="B3741" t="s">
        <v>14</v>
      </c>
      <c r="C3741" t="s">
        <v>13</v>
      </c>
      <c r="D3741" s="1">
        <v>1</v>
      </c>
      <c r="E3741" s="2">
        <v>7</v>
      </c>
      <c r="F3741" t="s">
        <v>11</v>
      </c>
      <c r="G3741" s="3">
        <v>15</v>
      </c>
      <c r="H3741" s="1">
        <v>650112.29</v>
      </c>
      <c r="I3741" s="1">
        <v>4390.5510000000004</v>
      </c>
      <c r="J3741" s="3" t="str">
        <f t="shared" si="116"/>
        <v>&gt;500 000</v>
      </c>
      <c r="K3741" t="str">
        <f t="shared" si="117"/>
        <v>Между 1000 и 10 000</v>
      </c>
    </row>
    <row r="3742" spans="1:11" x14ac:dyDescent="0.25">
      <c r="A3742" s="4">
        <v>44562</v>
      </c>
      <c r="B3742" t="s">
        <v>9</v>
      </c>
      <c r="C3742" t="s">
        <v>13</v>
      </c>
      <c r="D3742" s="1">
        <v>2</v>
      </c>
      <c r="E3742" s="2">
        <v>7</v>
      </c>
      <c r="F3742" t="s">
        <v>12</v>
      </c>
      <c r="G3742" s="3">
        <v>8</v>
      </c>
      <c r="H3742" s="1">
        <v>1752170.28</v>
      </c>
      <c r="I3742" s="1">
        <v>4417.8639999999996</v>
      </c>
      <c r="J3742" s="3" t="str">
        <f t="shared" si="116"/>
        <v>&gt;500 000</v>
      </c>
      <c r="K3742" t="str">
        <f t="shared" si="117"/>
        <v>Между 1000 и 10 000</v>
      </c>
    </row>
    <row r="3743" spans="1:11" x14ac:dyDescent="0.25">
      <c r="A3743" s="4">
        <v>44927</v>
      </c>
      <c r="B3743" t="s">
        <v>14</v>
      </c>
      <c r="C3743" t="s">
        <v>13</v>
      </c>
      <c r="D3743" s="1">
        <v>1</v>
      </c>
      <c r="E3743" s="2">
        <v>7</v>
      </c>
      <c r="F3743" t="s">
        <v>11</v>
      </c>
      <c r="G3743" s="3">
        <v>12</v>
      </c>
      <c r="H3743" s="1">
        <v>916656.99</v>
      </c>
      <c r="I3743" s="1">
        <v>4430.3710000000001</v>
      </c>
      <c r="J3743" s="3" t="str">
        <f t="shared" si="116"/>
        <v>&gt;500 000</v>
      </c>
      <c r="K3743" t="str">
        <f t="shared" si="117"/>
        <v>Между 1000 и 10 000</v>
      </c>
    </row>
    <row r="3744" spans="1:11" x14ac:dyDescent="0.25">
      <c r="A3744" s="4">
        <v>44562</v>
      </c>
      <c r="B3744" t="s">
        <v>14</v>
      </c>
      <c r="C3744" t="s">
        <v>10</v>
      </c>
      <c r="D3744" s="1">
        <v>1</v>
      </c>
      <c r="E3744" s="2">
        <v>2</v>
      </c>
      <c r="F3744" t="s">
        <v>12</v>
      </c>
      <c r="G3744" s="3">
        <v>2</v>
      </c>
      <c r="H3744" s="1">
        <v>82436.53</v>
      </c>
      <c r="I3744" s="1">
        <v>4503.07</v>
      </c>
      <c r="J3744" s="3" t="str">
        <f t="shared" si="116"/>
        <v>Между 50 000 и 100 000</v>
      </c>
      <c r="K3744" t="str">
        <f t="shared" si="117"/>
        <v>Между 1000 и 10 000</v>
      </c>
    </row>
    <row r="3745" spans="1:11" x14ac:dyDescent="0.25">
      <c r="A3745" s="4">
        <v>44866</v>
      </c>
      <c r="B3745" t="s">
        <v>14</v>
      </c>
      <c r="C3745" t="s">
        <v>13</v>
      </c>
      <c r="D3745" s="1">
        <v>2</v>
      </c>
      <c r="E3745" s="2">
        <v>10</v>
      </c>
      <c r="F3745" t="s">
        <v>11</v>
      </c>
      <c r="G3745" s="3">
        <v>66</v>
      </c>
      <c r="H3745" s="1">
        <v>5730393.4299999997</v>
      </c>
      <c r="I3745" s="1">
        <v>4527.05</v>
      </c>
      <c r="J3745" s="3" t="str">
        <f t="shared" si="116"/>
        <v>&gt;500 000</v>
      </c>
      <c r="K3745" t="str">
        <f t="shared" si="117"/>
        <v>Между 1000 и 10 000</v>
      </c>
    </row>
    <row r="3746" spans="1:11" x14ac:dyDescent="0.25">
      <c r="A3746" s="4">
        <v>44621</v>
      </c>
      <c r="B3746" t="s">
        <v>9</v>
      </c>
      <c r="C3746" t="s">
        <v>13</v>
      </c>
      <c r="D3746" s="1">
        <v>1</v>
      </c>
      <c r="E3746" s="2">
        <v>2</v>
      </c>
      <c r="F3746" t="s">
        <v>11</v>
      </c>
      <c r="G3746" s="3">
        <v>8</v>
      </c>
      <c r="H3746" s="1">
        <v>840166.62</v>
      </c>
      <c r="I3746" s="1">
        <v>4532.4949999999999</v>
      </c>
      <c r="J3746" s="3" t="str">
        <f t="shared" si="116"/>
        <v>&gt;500 000</v>
      </c>
      <c r="K3746" t="str">
        <f t="shared" si="117"/>
        <v>Между 1000 и 10 000</v>
      </c>
    </row>
    <row r="3747" spans="1:11" x14ac:dyDescent="0.25">
      <c r="A3747" s="4">
        <v>44896</v>
      </c>
      <c r="B3747" t="s">
        <v>14</v>
      </c>
      <c r="C3747" t="s">
        <v>13</v>
      </c>
      <c r="D3747" s="1">
        <v>2</v>
      </c>
      <c r="E3747" s="2">
        <v>12</v>
      </c>
      <c r="F3747" t="s">
        <v>11</v>
      </c>
      <c r="G3747" s="3">
        <v>137</v>
      </c>
      <c r="H3747" s="1">
        <v>12420228.310000001</v>
      </c>
      <c r="I3747" s="1">
        <v>4754.0349999999999</v>
      </c>
      <c r="J3747" s="3" t="str">
        <f t="shared" si="116"/>
        <v>&gt;500 000</v>
      </c>
      <c r="K3747" t="str">
        <f t="shared" si="117"/>
        <v>Между 1000 и 10 000</v>
      </c>
    </row>
    <row r="3748" spans="1:11" x14ac:dyDescent="0.25">
      <c r="A3748" s="4">
        <v>44958</v>
      </c>
      <c r="B3748" t="s">
        <v>15</v>
      </c>
      <c r="C3748" t="s">
        <v>13</v>
      </c>
      <c r="D3748" s="1">
        <v>4</v>
      </c>
      <c r="E3748" s="2">
        <v>2</v>
      </c>
      <c r="F3748" t="s">
        <v>11</v>
      </c>
      <c r="G3748" s="3">
        <v>2</v>
      </c>
      <c r="H3748" s="1">
        <v>35081.96</v>
      </c>
      <c r="I3748" s="1">
        <v>4763.902</v>
      </c>
      <c r="J3748" s="3" t="str">
        <f t="shared" si="116"/>
        <v>Между 10 000 и 50 000</v>
      </c>
      <c r="K3748" t="str">
        <f t="shared" si="117"/>
        <v>Между 1000 и 10 000</v>
      </c>
    </row>
    <row r="3749" spans="1:11" x14ac:dyDescent="0.25">
      <c r="A3749" s="4">
        <v>44682</v>
      </c>
      <c r="B3749" t="s">
        <v>15</v>
      </c>
      <c r="C3749" t="s">
        <v>13</v>
      </c>
      <c r="D3749" s="1">
        <v>1</v>
      </c>
      <c r="E3749" s="2">
        <v>7</v>
      </c>
      <c r="F3749" t="s">
        <v>11</v>
      </c>
      <c r="G3749" s="3">
        <v>10</v>
      </c>
      <c r="H3749" s="1">
        <v>883744.84</v>
      </c>
      <c r="I3749" s="1">
        <v>4769.4790000000003</v>
      </c>
      <c r="J3749" s="3" t="str">
        <f t="shared" si="116"/>
        <v>&gt;500 000</v>
      </c>
      <c r="K3749" t="str">
        <f t="shared" si="117"/>
        <v>Между 1000 и 10 000</v>
      </c>
    </row>
    <row r="3750" spans="1:11" x14ac:dyDescent="0.25">
      <c r="A3750" s="4">
        <v>44835</v>
      </c>
      <c r="B3750" t="s">
        <v>9</v>
      </c>
      <c r="C3750" t="s">
        <v>13</v>
      </c>
      <c r="D3750" s="1">
        <v>4</v>
      </c>
      <c r="E3750" s="2">
        <v>10</v>
      </c>
      <c r="F3750" t="s">
        <v>11</v>
      </c>
      <c r="G3750" s="3">
        <v>79</v>
      </c>
      <c r="H3750" s="1">
        <v>7734929.7300000004</v>
      </c>
      <c r="I3750" s="1">
        <v>4770.8760000000002</v>
      </c>
      <c r="J3750" s="3" t="str">
        <f t="shared" si="116"/>
        <v>&gt;500 000</v>
      </c>
      <c r="K3750" t="str">
        <f t="shared" si="117"/>
        <v>Между 1000 и 10 000</v>
      </c>
    </row>
    <row r="3751" spans="1:11" x14ac:dyDescent="0.25">
      <c r="A3751" s="4">
        <v>44774</v>
      </c>
      <c r="B3751" t="s">
        <v>14</v>
      </c>
      <c r="C3751" t="s">
        <v>13</v>
      </c>
      <c r="D3751" s="1">
        <v>3</v>
      </c>
      <c r="E3751" s="2">
        <v>10</v>
      </c>
      <c r="F3751" t="s">
        <v>11</v>
      </c>
      <c r="G3751" s="3">
        <v>161</v>
      </c>
      <c r="H3751" s="1">
        <v>13639992.880000001</v>
      </c>
      <c r="I3751" s="1">
        <v>4795.9669999999996</v>
      </c>
      <c r="J3751" s="3" t="str">
        <f t="shared" si="116"/>
        <v>&gt;500 000</v>
      </c>
      <c r="K3751" t="str">
        <f t="shared" si="117"/>
        <v>Между 1000 и 10 000</v>
      </c>
    </row>
    <row r="3752" spans="1:11" x14ac:dyDescent="0.25">
      <c r="A3752" s="4">
        <v>45017</v>
      </c>
      <c r="B3752" t="s">
        <v>15</v>
      </c>
      <c r="C3752" t="s">
        <v>13</v>
      </c>
      <c r="D3752" s="1">
        <v>1</v>
      </c>
      <c r="E3752" s="2">
        <v>11</v>
      </c>
      <c r="F3752" t="s">
        <v>11</v>
      </c>
      <c r="G3752" s="3">
        <v>37</v>
      </c>
      <c r="H3752" s="1">
        <v>3176790.5</v>
      </c>
      <c r="I3752" s="1">
        <v>4830.1660000000002</v>
      </c>
      <c r="J3752" s="3" t="str">
        <f t="shared" si="116"/>
        <v>&gt;500 000</v>
      </c>
      <c r="K3752" t="str">
        <f t="shared" si="117"/>
        <v>Между 1000 и 10 000</v>
      </c>
    </row>
    <row r="3753" spans="1:11" x14ac:dyDescent="0.25">
      <c r="A3753" s="4">
        <v>44652</v>
      </c>
      <c r="B3753" t="s">
        <v>9</v>
      </c>
      <c r="C3753" t="s">
        <v>13</v>
      </c>
      <c r="D3753" s="1">
        <v>3</v>
      </c>
      <c r="E3753" s="2">
        <v>9</v>
      </c>
      <c r="F3753" t="s">
        <v>11</v>
      </c>
      <c r="G3753" s="3">
        <v>149</v>
      </c>
      <c r="H3753" s="1">
        <v>16439641.029999999</v>
      </c>
      <c r="I3753" s="1">
        <v>4926.482</v>
      </c>
      <c r="J3753" s="3" t="str">
        <f t="shared" si="116"/>
        <v>&gt;500 000</v>
      </c>
      <c r="K3753" t="str">
        <f t="shared" si="117"/>
        <v>Между 1000 и 10 000</v>
      </c>
    </row>
    <row r="3754" spans="1:11" x14ac:dyDescent="0.25">
      <c r="A3754" s="4">
        <v>45047</v>
      </c>
      <c r="B3754" t="s">
        <v>14</v>
      </c>
      <c r="C3754" t="s">
        <v>13</v>
      </c>
      <c r="D3754" s="1">
        <v>2</v>
      </c>
      <c r="E3754" s="2">
        <v>6</v>
      </c>
      <c r="F3754" t="s">
        <v>11</v>
      </c>
      <c r="G3754" s="3">
        <v>7</v>
      </c>
      <c r="H3754" s="1">
        <v>1013640.28</v>
      </c>
      <c r="I3754" s="1">
        <v>5016.4620000000004</v>
      </c>
      <c r="J3754" s="3" t="str">
        <f t="shared" si="116"/>
        <v>&gt;500 000</v>
      </c>
      <c r="K3754" t="str">
        <f t="shared" si="117"/>
        <v>Между 1000 и 10 000</v>
      </c>
    </row>
    <row r="3755" spans="1:11" x14ac:dyDescent="0.25">
      <c r="A3755" s="4">
        <v>44743</v>
      </c>
      <c r="B3755" t="s">
        <v>14</v>
      </c>
      <c r="C3755" t="s">
        <v>13</v>
      </c>
      <c r="D3755" s="1">
        <v>3</v>
      </c>
      <c r="E3755" s="2">
        <v>5</v>
      </c>
      <c r="F3755" t="s">
        <v>11</v>
      </c>
      <c r="G3755" s="3">
        <v>6</v>
      </c>
      <c r="H3755" s="1">
        <v>485054</v>
      </c>
      <c r="I3755" s="1">
        <v>5082.42</v>
      </c>
      <c r="J3755" s="3" t="str">
        <f t="shared" si="116"/>
        <v>Между 100 000 и 500 000</v>
      </c>
      <c r="K3755" t="str">
        <f t="shared" si="117"/>
        <v>Между 1000 и 10 000</v>
      </c>
    </row>
    <row r="3756" spans="1:11" x14ac:dyDescent="0.25">
      <c r="A3756" s="4">
        <v>44562</v>
      </c>
      <c r="B3756" t="s">
        <v>14</v>
      </c>
      <c r="C3756" t="s">
        <v>13</v>
      </c>
      <c r="D3756" s="1">
        <v>2</v>
      </c>
      <c r="E3756" s="2">
        <v>5</v>
      </c>
      <c r="F3756" t="s">
        <v>11</v>
      </c>
      <c r="G3756" s="3">
        <v>10</v>
      </c>
      <c r="H3756" s="1">
        <v>1024461.9</v>
      </c>
      <c r="I3756" s="1">
        <v>5202.9449999999997</v>
      </c>
      <c r="J3756" s="3" t="str">
        <f t="shared" si="116"/>
        <v>&gt;500 000</v>
      </c>
      <c r="K3756" t="str">
        <f t="shared" si="117"/>
        <v>Между 1000 и 10 000</v>
      </c>
    </row>
    <row r="3757" spans="1:11" x14ac:dyDescent="0.25">
      <c r="A3757" s="4">
        <v>44593</v>
      </c>
      <c r="B3757" t="s">
        <v>16</v>
      </c>
      <c r="C3757" t="s">
        <v>10</v>
      </c>
      <c r="D3757" s="1">
        <v>2</v>
      </c>
      <c r="E3757" s="2">
        <v>6</v>
      </c>
      <c r="F3757" t="s">
        <v>12</v>
      </c>
      <c r="G3757" s="3">
        <v>72</v>
      </c>
      <c r="H3757" s="1">
        <v>10533602.210000001</v>
      </c>
      <c r="I3757" s="1">
        <v>5224.8019999999997</v>
      </c>
      <c r="J3757" s="3" t="str">
        <f t="shared" si="116"/>
        <v>&gt;500 000</v>
      </c>
      <c r="K3757" t="str">
        <f t="shared" si="117"/>
        <v>Между 1000 и 10 000</v>
      </c>
    </row>
    <row r="3758" spans="1:11" x14ac:dyDescent="0.25">
      <c r="A3758" s="4">
        <v>44774</v>
      </c>
      <c r="B3758" t="s">
        <v>9</v>
      </c>
      <c r="C3758" t="s">
        <v>13</v>
      </c>
      <c r="D3758" s="1">
        <v>3</v>
      </c>
      <c r="E3758" s="2">
        <v>8</v>
      </c>
      <c r="F3758" t="s">
        <v>12</v>
      </c>
      <c r="G3758" s="3">
        <v>66</v>
      </c>
      <c r="H3758" s="1">
        <v>18424718.390000001</v>
      </c>
      <c r="I3758" s="1">
        <v>5301.3509999999997</v>
      </c>
      <c r="J3758" s="3" t="str">
        <f t="shared" si="116"/>
        <v>&gt;500 000</v>
      </c>
      <c r="K3758" t="str">
        <f t="shared" si="117"/>
        <v>Между 1000 и 10 000</v>
      </c>
    </row>
    <row r="3759" spans="1:11" x14ac:dyDescent="0.25">
      <c r="A3759" s="4">
        <v>44927</v>
      </c>
      <c r="B3759" t="s">
        <v>14</v>
      </c>
      <c r="C3759" t="s">
        <v>13</v>
      </c>
      <c r="D3759" s="1">
        <v>2</v>
      </c>
      <c r="E3759" s="2">
        <v>12</v>
      </c>
      <c r="F3759" t="s">
        <v>11</v>
      </c>
      <c r="G3759" s="3">
        <v>59</v>
      </c>
      <c r="H3759" s="1">
        <v>3873220.99</v>
      </c>
      <c r="I3759" s="1">
        <v>5311.6030000000001</v>
      </c>
      <c r="J3759" s="3" t="str">
        <f t="shared" si="116"/>
        <v>&gt;500 000</v>
      </c>
      <c r="K3759" t="str">
        <f t="shared" si="117"/>
        <v>Между 1000 и 10 000</v>
      </c>
    </row>
    <row r="3760" spans="1:11" x14ac:dyDescent="0.25">
      <c r="A3760" s="4">
        <v>45047</v>
      </c>
      <c r="B3760" t="s">
        <v>14</v>
      </c>
      <c r="C3760" t="s">
        <v>13</v>
      </c>
      <c r="D3760" s="1">
        <v>1</v>
      </c>
      <c r="E3760" s="2">
        <v>1</v>
      </c>
      <c r="F3760" t="s">
        <v>11</v>
      </c>
      <c r="G3760" s="3">
        <v>2</v>
      </c>
      <c r="H3760" s="1">
        <v>199080.81</v>
      </c>
      <c r="I3760" s="1">
        <v>5357.2309999999998</v>
      </c>
      <c r="J3760" s="3" t="str">
        <f t="shared" si="116"/>
        <v>Между 100 000 и 500 000</v>
      </c>
      <c r="K3760" t="str">
        <f t="shared" si="117"/>
        <v>Между 1000 и 10 000</v>
      </c>
    </row>
    <row r="3761" spans="1:11" x14ac:dyDescent="0.25">
      <c r="A3761" s="4">
        <v>44621</v>
      </c>
      <c r="B3761" t="s">
        <v>16</v>
      </c>
      <c r="C3761" t="s">
        <v>13</v>
      </c>
      <c r="D3761" s="1">
        <v>2</v>
      </c>
      <c r="E3761" s="2">
        <v>3</v>
      </c>
      <c r="F3761" t="s">
        <v>11</v>
      </c>
      <c r="G3761" s="3">
        <v>3</v>
      </c>
      <c r="H3761" s="1">
        <v>139518.42000000001</v>
      </c>
      <c r="I3761" s="1">
        <v>5410.09</v>
      </c>
      <c r="J3761" s="3" t="str">
        <f t="shared" si="116"/>
        <v>Между 100 000 и 500 000</v>
      </c>
      <c r="K3761" t="str">
        <f t="shared" si="117"/>
        <v>Между 1000 и 10 000</v>
      </c>
    </row>
    <row r="3762" spans="1:11" x14ac:dyDescent="0.25">
      <c r="A3762" s="4">
        <v>44986</v>
      </c>
      <c r="B3762" t="s">
        <v>14</v>
      </c>
      <c r="C3762" t="s">
        <v>10</v>
      </c>
      <c r="D3762" s="1">
        <v>1</v>
      </c>
      <c r="E3762" s="2">
        <v>3</v>
      </c>
      <c r="F3762" t="s">
        <v>12</v>
      </c>
      <c r="G3762" s="3">
        <v>61</v>
      </c>
      <c r="H3762" s="1">
        <v>14840423.289999999</v>
      </c>
      <c r="I3762" s="1">
        <v>5447.3209999999999</v>
      </c>
      <c r="J3762" s="3" t="str">
        <f t="shared" si="116"/>
        <v>&gt;500 000</v>
      </c>
      <c r="K3762" t="str">
        <f t="shared" si="117"/>
        <v>Между 1000 и 10 000</v>
      </c>
    </row>
    <row r="3763" spans="1:11" x14ac:dyDescent="0.25">
      <c r="A3763" s="4">
        <v>44927</v>
      </c>
      <c r="B3763" t="s">
        <v>14</v>
      </c>
      <c r="C3763" t="s">
        <v>13</v>
      </c>
      <c r="D3763" s="1">
        <v>3</v>
      </c>
      <c r="E3763" s="2">
        <v>9</v>
      </c>
      <c r="F3763" t="s">
        <v>11</v>
      </c>
      <c r="G3763" s="3">
        <v>120</v>
      </c>
      <c r="H3763" s="1">
        <v>10661124.289999999</v>
      </c>
      <c r="I3763" s="1">
        <v>5447.7389999999996</v>
      </c>
      <c r="J3763" s="3" t="str">
        <f t="shared" si="116"/>
        <v>&gt;500 000</v>
      </c>
      <c r="K3763" t="str">
        <f t="shared" si="117"/>
        <v>Между 1000 и 10 000</v>
      </c>
    </row>
    <row r="3764" spans="1:11" x14ac:dyDescent="0.25">
      <c r="A3764" s="4">
        <v>44652</v>
      </c>
      <c r="B3764" t="s">
        <v>16</v>
      </c>
      <c r="C3764" t="s">
        <v>13</v>
      </c>
      <c r="D3764" s="1">
        <v>1</v>
      </c>
      <c r="E3764" s="2">
        <v>7</v>
      </c>
      <c r="F3764" t="s">
        <v>11</v>
      </c>
      <c r="G3764" s="3">
        <v>4</v>
      </c>
      <c r="H3764" s="1">
        <v>225040.97</v>
      </c>
      <c r="I3764" s="1">
        <v>5538.2579999999998</v>
      </c>
      <c r="J3764" s="3" t="str">
        <f t="shared" si="116"/>
        <v>Между 100 000 и 500 000</v>
      </c>
      <c r="K3764" t="str">
        <f t="shared" si="117"/>
        <v>Между 1000 и 10 000</v>
      </c>
    </row>
    <row r="3765" spans="1:11" x14ac:dyDescent="0.25">
      <c r="A3765" s="4">
        <v>44593</v>
      </c>
      <c r="B3765" t="s">
        <v>16</v>
      </c>
      <c r="C3765" t="s">
        <v>13</v>
      </c>
      <c r="D3765" s="1">
        <v>2</v>
      </c>
      <c r="E3765" s="2">
        <v>11</v>
      </c>
      <c r="F3765" t="s">
        <v>11</v>
      </c>
      <c r="G3765" s="3">
        <v>113</v>
      </c>
      <c r="H3765" s="1">
        <v>9860793.9900000002</v>
      </c>
      <c r="I3765" s="1">
        <v>5540.4030000000002</v>
      </c>
      <c r="J3765" s="3" t="str">
        <f t="shared" si="116"/>
        <v>&gt;500 000</v>
      </c>
      <c r="K3765" t="str">
        <f t="shared" si="117"/>
        <v>Между 1000 и 10 000</v>
      </c>
    </row>
    <row r="3766" spans="1:11" x14ac:dyDescent="0.25">
      <c r="A3766" s="4">
        <v>45017</v>
      </c>
      <c r="B3766" t="s">
        <v>15</v>
      </c>
      <c r="C3766" t="s">
        <v>13</v>
      </c>
      <c r="D3766" s="1">
        <v>1</v>
      </c>
      <c r="E3766" s="2">
        <v>6</v>
      </c>
      <c r="F3766" t="s">
        <v>11</v>
      </c>
      <c r="G3766" s="3">
        <v>7</v>
      </c>
      <c r="H3766" s="1">
        <v>375270.84</v>
      </c>
      <c r="I3766" s="1">
        <v>5550.3140000000003</v>
      </c>
      <c r="J3766" s="3" t="str">
        <f t="shared" si="116"/>
        <v>Между 100 000 и 500 000</v>
      </c>
      <c r="K3766" t="str">
        <f t="shared" si="117"/>
        <v>Между 1000 и 10 000</v>
      </c>
    </row>
    <row r="3767" spans="1:11" x14ac:dyDescent="0.25">
      <c r="A3767" s="4">
        <v>44713</v>
      </c>
      <c r="B3767" t="s">
        <v>14</v>
      </c>
      <c r="C3767" t="s">
        <v>10</v>
      </c>
      <c r="D3767" s="1">
        <v>2</v>
      </c>
      <c r="E3767" s="2">
        <v>5</v>
      </c>
      <c r="F3767" t="s">
        <v>12</v>
      </c>
      <c r="G3767" s="3">
        <v>134</v>
      </c>
      <c r="H3767" s="1">
        <v>24440109.48</v>
      </c>
      <c r="I3767" s="1">
        <v>5560.5110000000004</v>
      </c>
      <c r="J3767" s="3" t="str">
        <f t="shared" si="116"/>
        <v>&gt;500 000</v>
      </c>
      <c r="K3767" t="str">
        <f t="shared" si="117"/>
        <v>Между 1000 и 10 000</v>
      </c>
    </row>
    <row r="3768" spans="1:11" x14ac:dyDescent="0.25">
      <c r="A3768" s="4">
        <v>44593</v>
      </c>
      <c r="B3768" t="s">
        <v>14</v>
      </c>
      <c r="C3768" t="s">
        <v>13</v>
      </c>
      <c r="D3768" s="1">
        <v>4</v>
      </c>
      <c r="E3768" s="2">
        <v>5</v>
      </c>
      <c r="F3768" t="s">
        <v>11</v>
      </c>
      <c r="G3768" s="3">
        <v>5</v>
      </c>
      <c r="H3768" s="1">
        <v>757844.65</v>
      </c>
      <c r="I3768" s="1">
        <v>5669.576</v>
      </c>
      <c r="J3768" s="3" t="str">
        <f t="shared" si="116"/>
        <v>&gt;500 000</v>
      </c>
      <c r="K3768" t="str">
        <f t="shared" si="117"/>
        <v>Между 1000 и 10 000</v>
      </c>
    </row>
    <row r="3769" spans="1:11" x14ac:dyDescent="0.25">
      <c r="A3769" s="4">
        <v>44562</v>
      </c>
      <c r="B3769" t="s">
        <v>14</v>
      </c>
      <c r="C3769" t="s">
        <v>13</v>
      </c>
      <c r="D3769" s="1">
        <v>1</v>
      </c>
      <c r="E3769" s="2">
        <v>1</v>
      </c>
      <c r="F3769" t="s">
        <v>11</v>
      </c>
      <c r="G3769" s="3">
        <v>1</v>
      </c>
      <c r="H3769" s="1">
        <v>5825.72</v>
      </c>
      <c r="I3769" s="1">
        <v>5825.72</v>
      </c>
      <c r="J3769" s="3" t="str">
        <f t="shared" si="116"/>
        <v>Между 1000 и 10 000</v>
      </c>
      <c r="K3769" t="str">
        <f t="shared" si="117"/>
        <v>Между 1000 и 10 000</v>
      </c>
    </row>
    <row r="3770" spans="1:11" x14ac:dyDescent="0.25">
      <c r="A3770" s="4">
        <v>44835</v>
      </c>
      <c r="B3770" t="s">
        <v>14</v>
      </c>
      <c r="C3770" t="s">
        <v>13</v>
      </c>
      <c r="D3770" s="1">
        <v>3</v>
      </c>
      <c r="E3770" s="2">
        <v>11</v>
      </c>
      <c r="F3770" t="s">
        <v>11</v>
      </c>
      <c r="G3770" s="3">
        <v>150</v>
      </c>
      <c r="H3770" s="1">
        <v>14598148.539999999</v>
      </c>
      <c r="I3770" s="1">
        <v>5846.2690000000002</v>
      </c>
      <c r="J3770" s="3" t="str">
        <f t="shared" si="116"/>
        <v>&gt;500 000</v>
      </c>
      <c r="K3770" t="str">
        <f t="shared" si="117"/>
        <v>Между 1000 и 10 000</v>
      </c>
    </row>
    <row r="3771" spans="1:11" x14ac:dyDescent="0.25">
      <c r="A3771" s="4">
        <v>44593</v>
      </c>
      <c r="B3771" t="s">
        <v>15</v>
      </c>
      <c r="C3771" t="s">
        <v>10</v>
      </c>
      <c r="D3771" s="1">
        <v>2</v>
      </c>
      <c r="E3771" s="2">
        <v>1</v>
      </c>
      <c r="F3771" t="s">
        <v>12</v>
      </c>
      <c r="G3771" s="3">
        <v>2</v>
      </c>
      <c r="H3771" s="1">
        <v>13097.83</v>
      </c>
      <c r="I3771" s="1">
        <v>5889.9719999999998</v>
      </c>
      <c r="J3771" s="3" t="str">
        <f t="shared" si="116"/>
        <v>Между 10 000 и 50 000</v>
      </c>
      <c r="K3771" t="str">
        <f t="shared" si="117"/>
        <v>Между 1000 и 10 000</v>
      </c>
    </row>
    <row r="3772" spans="1:11" x14ac:dyDescent="0.25">
      <c r="A3772" s="4">
        <v>44713</v>
      </c>
      <c r="B3772" t="s">
        <v>14</v>
      </c>
      <c r="C3772" t="s">
        <v>13</v>
      </c>
      <c r="D3772" s="1">
        <v>2</v>
      </c>
      <c r="E3772" s="2">
        <v>5</v>
      </c>
      <c r="F3772" t="s">
        <v>11</v>
      </c>
      <c r="G3772" s="3">
        <v>6</v>
      </c>
      <c r="H3772" s="1">
        <v>491467.6</v>
      </c>
      <c r="I3772" s="1">
        <v>5931.65</v>
      </c>
      <c r="J3772" s="3" t="str">
        <f t="shared" si="116"/>
        <v>Между 100 000 и 500 000</v>
      </c>
      <c r="K3772" t="str">
        <f t="shared" si="117"/>
        <v>Между 1000 и 10 000</v>
      </c>
    </row>
    <row r="3773" spans="1:11" x14ac:dyDescent="0.25">
      <c r="A3773" s="4">
        <v>44682</v>
      </c>
      <c r="B3773" t="s">
        <v>16</v>
      </c>
      <c r="C3773" t="s">
        <v>10</v>
      </c>
      <c r="D3773" s="1">
        <v>3</v>
      </c>
      <c r="E3773" s="2">
        <v>4</v>
      </c>
      <c r="F3773" t="s">
        <v>11</v>
      </c>
      <c r="G3773" s="3">
        <v>50</v>
      </c>
      <c r="H3773" s="1">
        <v>2763759.63</v>
      </c>
      <c r="I3773" s="1">
        <v>5949.93</v>
      </c>
      <c r="J3773" s="3" t="str">
        <f t="shared" si="116"/>
        <v>&gt;500 000</v>
      </c>
      <c r="K3773" t="str">
        <f t="shared" si="117"/>
        <v>Между 1000 и 10 000</v>
      </c>
    </row>
    <row r="3774" spans="1:11" x14ac:dyDescent="0.25">
      <c r="A3774" s="4">
        <v>44562</v>
      </c>
      <c r="B3774" t="s">
        <v>15</v>
      </c>
      <c r="C3774" t="s">
        <v>13</v>
      </c>
      <c r="D3774" s="1">
        <v>4</v>
      </c>
      <c r="E3774" s="2">
        <v>12</v>
      </c>
      <c r="F3774" t="s">
        <v>11</v>
      </c>
      <c r="G3774" s="3">
        <v>8</v>
      </c>
      <c r="H3774" s="1">
        <v>1109025.3400000001</v>
      </c>
      <c r="I3774" s="1">
        <v>6035.4139999999998</v>
      </c>
      <c r="J3774" s="3" t="str">
        <f t="shared" si="116"/>
        <v>&gt;500 000</v>
      </c>
      <c r="K3774" t="str">
        <f t="shared" si="117"/>
        <v>Между 1000 и 10 000</v>
      </c>
    </row>
    <row r="3775" spans="1:11" x14ac:dyDescent="0.25">
      <c r="A3775" s="4">
        <v>44713</v>
      </c>
      <c r="B3775" t="s">
        <v>9</v>
      </c>
      <c r="C3775" t="s">
        <v>13</v>
      </c>
      <c r="D3775" s="1">
        <v>1</v>
      </c>
      <c r="E3775" s="2">
        <v>2</v>
      </c>
      <c r="F3775" t="s">
        <v>11</v>
      </c>
      <c r="G3775" s="3">
        <v>1</v>
      </c>
      <c r="H3775" s="1">
        <v>5525.39</v>
      </c>
      <c r="I3775" s="1">
        <v>6077.9290000000001</v>
      </c>
      <c r="J3775" s="3" t="str">
        <f t="shared" si="116"/>
        <v>Между 1000 и 10 000</v>
      </c>
      <c r="K3775" t="str">
        <f t="shared" si="117"/>
        <v>Между 1000 и 10 000</v>
      </c>
    </row>
    <row r="3776" spans="1:11" x14ac:dyDescent="0.25">
      <c r="A3776" s="4">
        <v>44652</v>
      </c>
      <c r="B3776" t="s">
        <v>16</v>
      </c>
      <c r="C3776" t="s">
        <v>13</v>
      </c>
      <c r="D3776" s="1">
        <v>4</v>
      </c>
      <c r="E3776" s="2">
        <v>3</v>
      </c>
      <c r="F3776" t="s">
        <v>11</v>
      </c>
      <c r="G3776" s="3">
        <v>1</v>
      </c>
      <c r="H3776" s="1">
        <v>5677.97</v>
      </c>
      <c r="I3776" s="1">
        <v>6245.7669999999998</v>
      </c>
      <c r="J3776" s="3" t="str">
        <f t="shared" si="116"/>
        <v>Между 1000 и 10 000</v>
      </c>
      <c r="K3776" t="str">
        <f t="shared" si="117"/>
        <v>Между 1000 и 10 000</v>
      </c>
    </row>
    <row r="3777" spans="1:11" x14ac:dyDescent="0.25">
      <c r="A3777" s="4">
        <v>44621</v>
      </c>
      <c r="B3777" t="s">
        <v>9</v>
      </c>
      <c r="C3777" t="s">
        <v>10</v>
      </c>
      <c r="D3777" s="1">
        <v>1</v>
      </c>
      <c r="E3777" s="2">
        <v>6</v>
      </c>
      <c r="F3777" t="s">
        <v>11</v>
      </c>
      <c r="G3777" s="3">
        <v>22</v>
      </c>
      <c r="H3777" s="1">
        <v>1127670.23</v>
      </c>
      <c r="I3777" s="1">
        <v>6248.0330000000004</v>
      </c>
      <c r="J3777" s="3" t="str">
        <f t="shared" si="116"/>
        <v>&gt;500 000</v>
      </c>
      <c r="K3777" t="str">
        <f t="shared" si="117"/>
        <v>Между 1000 и 10 000</v>
      </c>
    </row>
    <row r="3778" spans="1:11" x14ac:dyDescent="0.25">
      <c r="A3778" s="4">
        <v>44743</v>
      </c>
      <c r="B3778" t="s">
        <v>14</v>
      </c>
      <c r="C3778" t="s">
        <v>10</v>
      </c>
      <c r="D3778" s="1">
        <v>2</v>
      </c>
      <c r="E3778" s="2">
        <v>1</v>
      </c>
      <c r="F3778" t="s">
        <v>11</v>
      </c>
      <c r="G3778" s="3">
        <v>9</v>
      </c>
      <c r="H3778" s="1">
        <v>2674725.7599999998</v>
      </c>
      <c r="I3778" s="1">
        <v>6263.01</v>
      </c>
      <c r="J3778" s="3" t="str">
        <f t="shared" si="116"/>
        <v>&gt;500 000</v>
      </c>
      <c r="K3778" t="str">
        <f t="shared" si="117"/>
        <v>Между 1000 и 10 000</v>
      </c>
    </row>
    <row r="3779" spans="1:11" x14ac:dyDescent="0.25">
      <c r="A3779" s="4">
        <v>44805</v>
      </c>
      <c r="B3779" t="s">
        <v>9</v>
      </c>
      <c r="C3779" t="s">
        <v>13</v>
      </c>
      <c r="D3779" s="1">
        <v>4</v>
      </c>
      <c r="E3779" s="2">
        <v>6</v>
      </c>
      <c r="F3779" t="s">
        <v>11</v>
      </c>
      <c r="G3779" s="3">
        <v>6</v>
      </c>
      <c r="H3779" s="1">
        <v>709835.14</v>
      </c>
      <c r="I3779" s="1">
        <v>6315.15</v>
      </c>
      <c r="J3779" s="3" t="str">
        <f t="shared" si="116"/>
        <v>&gt;500 000</v>
      </c>
      <c r="K3779" t="str">
        <f t="shared" si="117"/>
        <v>Между 1000 и 10 000</v>
      </c>
    </row>
    <row r="3780" spans="1:11" x14ac:dyDescent="0.25">
      <c r="A3780" s="4">
        <v>44593</v>
      </c>
      <c r="B3780" t="s">
        <v>14</v>
      </c>
      <c r="C3780" t="s">
        <v>13</v>
      </c>
      <c r="D3780" s="1">
        <v>1</v>
      </c>
      <c r="E3780" s="2">
        <v>4</v>
      </c>
      <c r="F3780" t="s">
        <v>11</v>
      </c>
      <c r="G3780" s="3">
        <v>5</v>
      </c>
      <c r="H3780" s="1">
        <v>221035.51</v>
      </c>
      <c r="I3780" s="1">
        <v>6355.15</v>
      </c>
      <c r="J3780" s="3" t="str">
        <f t="shared" ref="J3780:J3843" si="118">IF(H3780&lt;1000,"&lt;1000",IF(AND(H3780&gt;1000,H3780&lt;10000),"Между 1000 и 10 000",IF(AND(H3780&gt;10000,H3780&lt;50000),"Между 10 000 и 50 000",IF(AND(H3780&gt;50000,H3780&lt;100000),"Между 50 000 и 100 000",IF(AND(H3780&gt;100000,H3780&lt;500000),"Между 100 000 и 500 000","&gt;500 000")))))</f>
        <v>Между 100 000 и 500 000</v>
      </c>
      <c r="K3780" t="str">
        <f t="shared" ref="K3780:K3843" si="119">IF(I3780=0,"0",IF(I3780&lt;1000,"&lt;1000",IF(AND(I3780&gt;1000,I3780&lt;10000),"Между 1000 и 10 000",IF(AND(I3780&gt;10000,I3780&lt;50000),"Между 10 000 и 50 000",IF(AND(I3780&gt;50000,I3780&lt;100000),"Между 50 000 и 100 000",IF(AND(I3780&gt;100000,I3780&lt;500000),"Между 100 000 и 500 000",IF(AND(I3780&gt;500000,I3780&lt;1000000),"Между 500 000 и 1 000 000","&gt;1 000 000")))))))</f>
        <v>Между 1000 и 10 000</v>
      </c>
    </row>
    <row r="3781" spans="1:11" x14ac:dyDescent="0.25">
      <c r="A3781" s="4">
        <v>44682</v>
      </c>
      <c r="B3781" t="s">
        <v>9</v>
      </c>
      <c r="C3781" t="s">
        <v>13</v>
      </c>
      <c r="D3781" s="1">
        <v>1</v>
      </c>
      <c r="E3781" s="2">
        <v>12</v>
      </c>
      <c r="F3781" t="s">
        <v>11</v>
      </c>
      <c r="G3781" s="3">
        <v>128</v>
      </c>
      <c r="H3781" s="1">
        <v>7505406.2300000004</v>
      </c>
      <c r="I3781" s="1">
        <v>6387.3919999999998</v>
      </c>
      <c r="J3781" s="3" t="str">
        <f t="shared" si="118"/>
        <v>&gt;500 000</v>
      </c>
      <c r="K3781" t="str">
        <f t="shared" si="119"/>
        <v>Между 1000 и 10 000</v>
      </c>
    </row>
    <row r="3782" spans="1:11" x14ac:dyDescent="0.25">
      <c r="A3782" s="4">
        <v>44621</v>
      </c>
      <c r="B3782" t="s">
        <v>15</v>
      </c>
      <c r="C3782" t="s">
        <v>13</v>
      </c>
      <c r="D3782" s="1">
        <v>1</v>
      </c>
      <c r="E3782" s="2">
        <v>5</v>
      </c>
      <c r="F3782" t="s">
        <v>11</v>
      </c>
      <c r="G3782" s="3">
        <v>8</v>
      </c>
      <c r="H3782" s="1">
        <v>475538.25</v>
      </c>
      <c r="I3782" s="1">
        <v>6387.51</v>
      </c>
      <c r="J3782" s="3" t="str">
        <f t="shared" si="118"/>
        <v>Между 100 000 и 500 000</v>
      </c>
      <c r="K3782" t="str">
        <f t="shared" si="119"/>
        <v>Между 1000 и 10 000</v>
      </c>
    </row>
    <row r="3783" spans="1:11" x14ac:dyDescent="0.25">
      <c r="A3783" s="4">
        <v>45047</v>
      </c>
      <c r="B3783" t="s">
        <v>9</v>
      </c>
      <c r="C3783" t="s">
        <v>13</v>
      </c>
      <c r="D3783" s="1">
        <v>1</v>
      </c>
      <c r="E3783" s="2">
        <v>9</v>
      </c>
      <c r="F3783" t="s">
        <v>12</v>
      </c>
      <c r="G3783" s="3">
        <v>69</v>
      </c>
      <c r="H3783" s="1">
        <v>26781100.670000002</v>
      </c>
      <c r="I3783" s="1">
        <v>6410.5140000000001</v>
      </c>
      <c r="J3783" s="3" t="str">
        <f t="shared" si="118"/>
        <v>&gt;500 000</v>
      </c>
      <c r="K3783" t="str">
        <f t="shared" si="119"/>
        <v>Между 1000 и 10 000</v>
      </c>
    </row>
    <row r="3784" spans="1:11" x14ac:dyDescent="0.25">
      <c r="A3784" s="4">
        <v>44958</v>
      </c>
      <c r="B3784" t="s">
        <v>14</v>
      </c>
      <c r="C3784" t="s">
        <v>13</v>
      </c>
      <c r="D3784" s="1">
        <v>2</v>
      </c>
      <c r="E3784" s="2">
        <v>12</v>
      </c>
      <c r="F3784" t="s">
        <v>11</v>
      </c>
      <c r="G3784" s="3">
        <v>92</v>
      </c>
      <c r="H3784" s="1">
        <v>9364469.0600000005</v>
      </c>
      <c r="I3784" s="1">
        <v>6428.54</v>
      </c>
      <c r="J3784" s="3" t="str">
        <f t="shared" si="118"/>
        <v>&gt;500 000</v>
      </c>
      <c r="K3784" t="str">
        <f t="shared" si="119"/>
        <v>Между 1000 и 10 000</v>
      </c>
    </row>
    <row r="3785" spans="1:11" x14ac:dyDescent="0.25">
      <c r="A3785" s="4">
        <v>44986</v>
      </c>
      <c r="B3785" t="s">
        <v>9</v>
      </c>
      <c r="C3785" t="s">
        <v>10</v>
      </c>
      <c r="D3785" s="1">
        <v>3</v>
      </c>
      <c r="E3785" s="2">
        <v>7</v>
      </c>
      <c r="F3785" t="s">
        <v>12</v>
      </c>
      <c r="G3785" s="3">
        <v>342</v>
      </c>
      <c r="H3785" s="1">
        <v>46320931.950000003</v>
      </c>
      <c r="I3785" s="1">
        <v>6452.05</v>
      </c>
      <c r="J3785" s="3" t="str">
        <f t="shared" si="118"/>
        <v>&gt;500 000</v>
      </c>
      <c r="K3785" t="str">
        <f t="shared" si="119"/>
        <v>Между 1000 и 10 000</v>
      </c>
    </row>
    <row r="3786" spans="1:11" x14ac:dyDescent="0.25">
      <c r="A3786" s="4">
        <v>44958</v>
      </c>
      <c r="B3786" t="s">
        <v>15</v>
      </c>
      <c r="C3786" t="s">
        <v>13</v>
      </c>
      <c r="D3786" s="1">
        <v>1</v>
      </c>
      <c r="E3786" s="2">
        <v>5</v>
      </c>
      <c r="F3786" t="s">
        <v>11</v>
      </c>
      <c r="G3786" s="3">
        <v>6</v>
      </c>
      <c r="H3786" s="1">
        <v>542364.76</v>
      </c>
      <c r="I3786" s="1">
        <v>6520.7</v>
      </c>
      <c r="J3786" s="3" t="str">
        <f t="shared" si="118"/>
        <v>&gt;500 000</v>
      </c>
      <c r="K3786" t="str">
        <f t="shared" si="119"/>
        <v>Между 1000 и 10 000</v>
      </c>
    </row>
    <row r="3787" spans="1:11" x14ac:dyDescent="0.25">
      <c r="A3787" s="4">
        <v>44866</v>
      </c>
      <c r="B3787" t="s">
        <v>15</v>
      </c>
      <c r="C3787" t="s">
        <v>13</v>
      </c>
      <c r="D3787" s="1">
        <v>2</v>
      </c>
      <c r="E3787" s="2">
        <v>2</v>
      </c>
      <c r="F3787" t="s">
        <v>11</v>
      </c>
      <c r="G3787" s="3">
        <v>4</v>
      </c>
      <c r="H3787" s="1">
        <v>424038.9</v>
      </c>
      <c r="I3787" s="1">
        <v>6705.9629999999997</v>
      </c>
      <c r="J3787" s="3" t="str">
        <f t="shared" si="118"/>
        <v>Между 100 000 и 500 000</v>
      </c>
      <c r="K3787" t="str">
        <f t="shared" si="119"/>
        <v>Между 1000 и 10 000</v>
      </c>
    </row>
    <row r="3788" spans="1:11" x14ac:dyDescent="0.25">
      <c r="A3788" s="4">
        <v>44805</v>
      </c>
      <c r="B3788" t="s">
        <v>14</v>
      </c>
      <c r="C3788" t="s">
        <v>13</v>
      </c>
      <c r="D3788" s="1">
        <v>4</v>
      </c>
      <c r="E3788" s="2">
        <v>5</v>
      </c>
      <c r="F3788" t="s">
        <v>11</v>
      </c>
      <c r="G3788" s="3">
        <v>4</v>
      </c>
      <c r="H3788" s="1">
        <v>340234.31</v>
      </c>
      <c r="I3788" s="1">
        <v>6710.63</v>
      </c>
      <c r="J3788" s="3" t="str">
        <f t="shared" si="118"/>
        <v>Между 100 000 и 500 000</v>
      </c>
      <c r="K3788" t="str">
        <f t="shared" si="119"/>
        <v>Между 1000 и 10 000</v>
      </c>
    </row>
    <row r="3789" spans="1:11" x14ac:dyDescent="0.25">
      <c r="A3789" s="4">
        <v>44562</v>
      </c>
      <c r="B3789" t="s">
        <v>16</v>
      </c>
      <c r="C3789" t="s">
        <v>13</v>
      </c>
      <c r="D3789" s="1">
        <v>1</v>
      </c>
      <c r="E3789" s="2">
        <v>4</v>
      </c>
      <c r="F3789" t="s">
        <v>11</v>
      </c>
      <c r="G3789" s="3">
        <v>4</v>
      </c>
      <c r="H3789" s="1">
        <v>110575.65</v>
      </c>
      <c r="I3789" s="1">
        <v>6728.4030000000002</v>
      </c>
      <c r="J3789" s="3" t="str">
        <f t="shared" si="118"/>
        <v>Между 100 000 и 500 000</v>
      </c>
      <c r="K3789" t="str">
        <f t="shared" si="119"/>
        <v>Между 1000 и 10 000</v>
      </c>
    </row>
    <row r="3790" spans="1:11" x14ac:dyDescent="0.25">
      <c r="A3790" s="4">
        <v>44562</v>
      </c>
      <c r="B3790" t="s">
        <v>14</v>
      </c>
      <c r="C3790" t="s">
        <v>10</v>
      </c>
      <c r="D3790" s="1">
        <v>3</v>
      </c>
      <c r="E3790" s="2">
        <v>3</v>
      </c>
      <c r="F3790" t="s">
        <v>12</v>
      </c>
      <c r="G3790" s="3">
        <v>14</v>
      </c>
      <c r="H3790" s="1">
        <v>2170349.88</v>
      </c>
      <c r="I3790" s="1">
        <v>6736.71</v>
      </c>
      <c r="J3790" s="3" t="str">
        <f t="shared" si="118"/>
        <v>&gt;500 000</v>
      </c>
      <c r="K3790" t="str">
        <f t="shared" si="119"/>
        <v>Между 1000 и 10 000</v>
      </c>
    </row>
    <row r="3791" spans="1:11" x14ac:dyDescent="0.25">
      <c r="A3791" s="4">
        <v>44562</v>
      </c>
      <c r="B3791" t="s">
        <v>16</v>
      </c>
      <c r="C3791" t="s">
        <v>13</v>
      </c>
      <c r="D3791" s="1">
        <v>1</v>
      </c>
      <c r="E3791" s="2">
        <v>7</v>
      </c>
      <c r="F3791" t="s">
        <v>11</v>
      </c>
      <c r="G3791" s="3">
        <v>5</v>
      </c>
      <c r="H3791" s="1">
        <v>1156018.53</v>
      </c>
      <c r="I3791" s="1">
        <v>6771.9849999999997</v>
      </c>
      <c r="J3791" s="3" t="str">
        <f t="shared" si="118"/>
        <v>&gt;500 000</v>
      </c>
      <c r="K3791" t="str">
        <f t="shared" si="119"/>
        <v>Между 1000 и 10 000</v>
      </c>
    </row>
    <row r="3792" spans="1:11" x14ac:dyDescent="0.25">
      <c r="A3792" s="4">
        <v>44682</v>
      </c>
      <c r="B3792" t="s">
        <v>14</v>
      </c>
      <c r="C3792" t="s">
        <v>13</v>
      </c>
      <c r="D3792" s="1">
        <v>1</v>
      </c>
      <c r="E3792" s="2">
        <v>5</v>
      </c>
      <c r="F3792" t="s">
        <v>11</v>
      </c>
      <c r="G3792" s="3">
        <v>6</v>
      </c>
      <c r="H3792" s="1">
        <v>507809.55</v>
      </c>
      <c r="I3792" s="1">
        <v>6777.63</v>
      </c>
      <c r="J3792" s="3" t="str">
        <f t="shared" si="118"/>
        <v>&gt;500 000</v>
      </c>
      <c r="K3792" t="str">
        <f t="shared" si="119"/>
        <v>Между 1000 и 10 000</v>
      </c>
    </row>
    <row r="3793" spans="1:11" x14ac:dyDescent="0.25">
      <c r="A3793" s="4">
        <v>44562</v>
      </c>
      <c r="B3793" t="s">
        <v>9</v>
      </c>
      <c r="C3793" t="s">
        <v>13</v>
      </c>
      <c r="D3793" s="1">
        <v>2</v>
      </c>
      <c r="E3793" s="2">
        <v>5</v>
      </c>
      <c r="F3793" t="s">
        <v>11</v>
      </c>
      <c r="G3793" s="3">
        <v>7</v>
      </c>
      <c r="H3793" s="1">
        <v>266394.28999999998</v>
      </c>
      <c r="I3793" s="1">
        <v>6894.8879999999999</v>
      </c>
      <c r="J3793" s="3" t="str">
        <f t="shared" si="118"/>
        <v>Между 100 000 и 500 000</v>
      </c>
      <c r="K3793" t="str">
        <f t="shared" si="119"/>
        <v>Между 1000 и 10 000</v>
      </c>
    </row>
    <row r="3794" spans="1:11" x14ac:dyDescent="0.25">
      <c r="A3794" s="4">
        <v>44562</v>
      </c>
      <c r="B3794" t="s">
        <v>14</v>
      </c>
      <c r="C3794" t="s">
        <v>10</v>
      </c>
      <c r="D3794" s="1">
        <v>1</v>
      </c>
      <c r="E3794" s="2">
        <v>1</v>
      </c>
      <c r="F3794" t="s">
        <v>11</v>
      </c>
      <c r="G3794" s="3">
        <v>8</v>
      </c>
      <c r="H3794" s="1">
        <v>1205895.6000000001</v>
      </c>
      <c r="I3794" s="1">
        <v>6910.299</v>
      </c>
      <c r="J3794" s="3" t="str">
        <f t="shared" si="118"/>
        <v>&gt;500 000</v>
      </c>
      <c r="K3794" t="str">
        <f t="shared" si="119"/>
        <v>Между 1000 и 10 000</v>
      </c>
    </row>
    <row r="3795" spans="1:11" x14ac:dyDescent="0.25">
      <c r="A3795" s="4">
        <v>44743</v>
      </c>
      <c r="B3795" t="s">
        <v>14</v>
      </c>
      <c r="C3795" t="s">
        <v>10</v>
      </c>
      <c r="D3795" s="1">
        <v>3</v>
      </c>
      <c r="E3795" s="2">
        <v>6</v>
      </c>
      <c r="F3795" t="s">
        <v>12</v>
      </c>
      <c r="G3795" s="3">
        <v>121</v>
      </c>
      <c r="H3795" s="1">
        <v>28809068.23</v>
      </c>
      <c r="I3795" s="1">
        <v>7004.3819999999996</v>
      </c>
      <c r="J3795" s="3" t="str">
        <f t="shared" si="118"/>
        <v>&gt;500 000</v>
      </c>
      <c r="K3795" t="str">
        <f t="shared" si="119"/>
        <v>Между 1000 и 10 000</v>
      </c>
    </row>
    <row r="3796" spans="1:11" x14ac:dyDescent="0.25">
      <c r="A3796" s="4">
        <v>44896</v>
      </c>
      <c r="B3796" t="s">
        <v>9</v>
      </c>
      <c r="C3796" t="s">
        <v>13</v>
      </c>
      <c r="D3796" s="1">
        <v>3</v>
      </c>
      <c r="E3796" s="2">
        <v>12</v>
      </c>
      <c r="F3796" t="s">
        <v>11</v>
      </c>
      <c r="G3796" s="3">
        <v>63</v>
      </c>
      <c r="H3796" s="1">
        <v>6242479.0700000003</v>
      </c>
      <c r="I3796" s="1">
        <v>7105.23</v>
      </c>
      <c r="J3796" s="3" t="str">
        <f t="shared" si="118"/>
        <v>&gt;500 000</v>
      </c>
      <c r="K3796" t="str">
        <f t="shared" si="119"/>
        <v>Между 1000 и 10 000</v>
      </c>
    </row>
    <row r="3797" spans="1:11" x14ac:dyDescent="0.25">
      <c r="A3797" s="4">
        <v>44652</v>
      </c>
      <c r="B3797" t="s">
        <v>15</v>
      </c>
      <c r="C3797" t="s">
        <v>13</v>
      </c>
      <c r="D3797" s="1">
        <v>2</v>
      </c>
      <c r="E3797" s="2">
        <v>4</v>
      </c>
      <c r="F3797" t="s">
        <v>11</v>
      </c>
      <c r="G3797" s="3">
        <v>3</v>
      </c>
      <c r="H3797" s="1">
        <v>373323.68</v>
      </c>
      <c r="I3797" s="1">
        <v>7180.7449999999999</v>
      </c>
      <c r="J3797" s="3" t="str">
        <f t="shared" si="118"/>
        <v>Между 100 000 и 500 000</v>
      </c>
      <c r="K3797" t="str">
        <f t="shared" si="119"/>
        <v>Между 1000 и 10 000</v>
      </c>
    </row>
    <row r="3798" spans="1:11" x14ac:dyDescent="0.25">
      <c r="A3798" s="4">
        <v>44927</v>
      </c>
      <c r="B3798" t="s">
        <v>14</v>
      </c>
      <c r="C3798" t="s">
        <v>13</v>
      </c>
      <c r="D3798" s="1">
        <v>4</v>
      </c>
      <c r="E3798" s="2">
        <v>9</v>
      </c>
      <c r="F3798" t="s">
        <v>11</v>
      </c>
      <c r="G3798" s="3">
        <v>71</v>
      </c>
      <c r="H3798" s="1">
        <v>6100149.3399999999</v>
      </c>
      <c r="I3798" s="1">
        <v>7187.35</v>
      </c>
      <c r="J3798" s="3" t="str">
        <f t="shared" si="118"/>
        <v>&gt;500 000</v>
      </c>
      <c r="K3798" t="str">
        <f t="shared" si="119"/>
        <v>Между 1000 и 10 000</v>
      </c>
    </row>
    <row r="3799" spans="1:11" x14ac:dyDescent="0.25">
      <c r="A3799" s="4">
        <v>45047</v>
      </c>
      <c r="B3799" t="s">
        <v>16</v>
      </c>
      <c r="C3799" t="s">
        <v>13</v>
      </c>
      <c r="D3799" s="1">
        <v>2</v>
      </c>
      <c r="E3799" s="2">
        <v>8</v>
      </c>
      <c r="F3799" t="s">
        <v>11</v>
      </c>
      <c r="G3799" s="3">
        <v>5</v>
      </c>
      <c r="H3799" s="1">
        <v>502864.3</v>
      </c>
      <c r="I3799" s="1">
        <v>7217.56</v>
      </c>
      <c r="J3799" s="3" t="str">
        <f t="shared" si="118"/>
        <v>&gt;500 000</v>
      </c>
      <c r="K3799" t="str">
        <f t="shared" si="119"/>
        <v>Между 1000 и 10 000</v>
      </c>
    </row>
    <row r="3800" spans="1:11" x14ac:dyDescent="0.25">
      <c r="A3800" s="4">
        <v>44743</v>
      </c>
      <c r="B3800" t="s">
        <v>14</v>
      </c>
      <c r="C3800" t="s">
        <v>13</v>
      </c>
      <c r="D3800" s="1">
        <v>1</v>
      </c>
      <c r="E3800" s="2">
        <v>3</v>
      </c>
      <c r="F3800" t="s">
        <v>11</v>
      </c>
      <c r="G3800" s="3">
        <v>3</v>
      </c>
      <c r="H3800" s="1">
        <v>122380.41</v>
      </c>
      <c r="I3800" s="1">
        <v>7228.3419999999996</v>
      </c>
      <c r="J3800" s="3" t="str">
        <f t="shared" si="118"/>
        <v>Между 100 000 и 500 000</v>
      </c>
      <c r="K3800" t="str">
        <f t="shared" si="119"/>
        <v>Между 1000 и 10 000</v>
      </c>
    </row>
    <row r="3801" spans="1:11" x14ac:dyDescent="0.25">
      <c r="A3801" s="4">
        <v>44652</v>
      </c>
      <c r="B3801" t="s">
        <v>16</v>
      </c>
      <c r="C3801" t="s">
        <v>13</v>
      </c>
      <c r="D3801" s="1">
        <v>3</v>
      </c>
      <c r="E3801" s="2">
        <v>9</v>
      </c>
      <c r="F3801" t="s">
        <v>11</v>
      </c>
      <c r="G3801" s="3">
        <v>141</v>
      </c>
      <c r="H3801" s="1">
        <v>10992101.5</v>
      </c>
      <c r="I3801" s="1">
        <v>7239.83</v>
      </c>
      <c r="J3801" s="3" t="str">
        <f t="shared" si="118"/>
        <v>&gt;500 000</v>
      </c>
      <c r="K3801" t="str">
        <f t="shared" si="119"/>
        <v>Между 1000 и 10 000</v>
      </c>
    </row>
    <row r="3802" spans="1:11" x14ac:dyDescent="0.25">
      <c r="A3802" s="4">
        <v>45017</v>
      </c>
      <c r="B3802" t="s">
        <v>16</v>
      </c>
      <c r="C3802" t="s">
        <v>13</v>
      </c>
      <c r="D3802" s="1">
        <v>1</v>
      </c>
      <c r="E3802" s="2">
        <v>7</v>
      </c>
      <c r="F3802" t="s">
        <v>11</v>
      </c>
      <c r="G3802" s="3">
        <v>1</v>
      </c>
      <c r="H3802" s="1">
        <v>6632.96</v>
      </c>
      <c r="I3802" s="1">
        <v>7296.2560000000003</v>
      </c>
      <c r="J3802" s="3" t="str">
        <f t="shared" si="118"/>
        <v>Между 1000 и 10 000</v>
      </c>
      <c r="K3802" t="str">
        <f t="shared" si="119"/>
        <v>Между 1000 и 10 000</v>
      </c>
    </row>
    <row r="3803" spans="1:11" x14ac:dyDescent="0.25">
      <c r="A3803" s="4">
        <v>44593</v>
      </c>
      <c r="B3803" t="s">
        <v>15</v>
      </c>
      <c r="C3803" t="s">
        <v>10</v>
      </c>
      <c r="D3803" s="1">
        <v>3</v>
      </c>
      <c r="E3803" s="2">
        <v>2</v>
      </c>
      <c r="F3803" t="s">
        <v>11</v>
      </c>
      <c r="G3803" s="3">
        <v>15</v>
      </c>
      <c r="H3803" s="1">
        <v>4169086.76</v>
      </c>
      <c r="I3803" s="1">
        <v>7340.01</v>
      </c>
      <c r="J3803" s="3" t="str">
        <f t="shared" si="118"/>
        <v>&gt;500 000</v>
      </c>
      <c r="K3803" t="str">
        <f t="shared" si="119"/>
        <v>Между 1000 и 10 000</v>
      </c>
    </row>
    <row r="3804" spans="1:11" x14ac:dyDescent="0.25">
      <c r="A3804" s="4">
        <v>44562</v>
      </c>
      <c r="B3804" t="s">
        <v>15</v>
      </c>
      <c r="C3804" t="s">
        <v>13</v>
      </c>
      <c r="D3804" s="1">
        <v>4</v>
      </c>
      <c r="E3804" s="2">
        <v>8</v>
      </c>
      <c r="F3804" t="s">
        <v>11</v>
      </c>
      <c r="G3804" s="3">
        <v>49</v>
      </c>
      <c r="H3804" s="1">
        <v>4649440.38</v>
      </c>
      <c r="I3804" s="1">
        <v>7354.36</v>
      </c>
      <c r="J3804" s="3" t="str">
        <f t="shared" si="118"/>
        <v>&gt;500 000</v>
      </c>
      <c r="K3804" t="str">
        <f t="shared" si="119"/>
        <v>Между 1000 и 10 000</v>
      </c>
    </row>
    <row r="3805" spans="1:11" x14ac:dyDescent="0.25">
      <c r="A3805" s="4">
        <v>44835</v>
      </c>
      <c r="B3805" t="s">
        <v>14</v>
      </c>
      <c r="C3805" t="s">
        <v>13</v>
      </c>
      <c r="D3805" s="1">
        <v>3</v>
      </c>
      <c r="E3805" s="2">
        <v>8</v>
      </c>
      <c r="F3805" t="s">
        <v>11</v>
      </c>
      <c r="G3805" s="3">
        <v>178</v>
      </c>
      <c r="H3805" s="1">
        <v>13474028.93</v>
      </c>
      <c r="I3805" s="1">
        <v>7356.1949999999997</v>
      </c>
      <c r="J3805" s="3" t="str">
        <f t="shared" si="118"/>
        <v>&gt;500 000</v>
      </c>
      <c r="K3805" t="str">
        <f t="shared" si="119"/>
        <v>Между 1000 и 10 000</v>
      </c>
    </row>
    <row r="3806" spans="1:11" x14ac:dyDescent="0.25">
      <c r="A3806" s="4">
        <v>44866</v>
      </c>
      <c r="B3806" t="s">
        <v>9</v>
      </c>
      <c r="C3806" t="s">
        <v>10</v>
      </c>
      <c r="D3806" s="1">
        <v>3</v>
      </c>
      <c r="E3806" s="2">
        <v>6</v>
      </c>
      <c r="F3806" t="s">
        <v>11</v>
      </c>
      <c r="G3806" s="3">
        <v>77</v>
      </c>
      <c r="H3806" s="1">
        <v>5900743.9100000001</v>
      </c>
      <c r="I3806" s="1">
        <v>7467.2730000000001</v>
      </c>
      <c r="J3806" s="3" t="str">
        <f t="shared" si="118"/>
        <v>&gt;500 000</v>
      </c>
      <c r="K3806" t="str">
        <f t="shared" si="119"/>
        <v>Между 1000 и 10 000</v>
      </c>
    </row>
    <row r="3807" spans="1:11" x14ac:dyDescent="0.25">
      <c r="A3807" s="4">
        <v>44958</v>
      </c>
      <c r="B3807" t="s">
        <v>14</v>
      </c>
      <c r="C3807" t="s">
        <v>13</v>
      </c>
      <c r="D3807" s="1">
        <v>2</v>
      </c>
      <c r="E3807" s="2">
        <v>8</v>
      </c>
      <c r="F3807" t="s">
        <v>12</v>
      </c>
      <c r="G3807" s="3">
        <v>60</v>
      </c>
      <c r="H3807" s="1">
        <v>19311762.850000001</v>
      </c>
      <c r="I3807" s="1">
        <v>7513.8249999999998</v>
      </c>
      <c r="J3807" s="3" t="str">
        <f t="shared" si="118"/>
        <v>&gt;500 000</v>
      </c>
      <c r="K3807" t="str">
        <f t="shared" si="119"/>
        <v>Между 1000 и 10 000</v>
      </c>
    </row>
    <row r="3808" spans="1:11" x14ac:dyDescent="0.25">
      <c r="A3808" s="4">
        <v>44713</v>
      </c>
      <c r="B3808" t="s">
        <v>9</v>
      </c>
      <c r="C3808" t="s">
        <v>13</v>
      </c>
      <c r="D3808" s="1">
        <v>4</v>
      </c>
      <c r="E3808" s="2">
        <v>12</v>
      </c>
      <c r="F3808" t="s">
        <v>11</v>
      </c>
      <c r="G3808" s="3">
        <v>78</v>
      </c>
      <c r="H3808" s="1">
        <v>11437512.73</v>
      </c>
      <c r="I3808" s="1">
        <v>7545.0959999999995</v>
      </c>
      <c r="J3808" s="3" t="str">
        <f t="shared" si="118"/>
        <v>&gt;500 000</v>
      </c>
      <c r="K3808" t="str">
        <f t="shared" si="119"/>
        <v>Между 1000 и 10 000</v>
      </c>
    </row>
    <row r="3809" spans="1:11" x14ac:dyDescent="0.25">
      <c r="A3809" s="4">
        <v>45078</v>
      </c>
      <c r="B3809" t="s">
        <v>14</v>
      </c>
      <c r="C3809" t="s">
        <v>13</v>
      </c>
      <c r="D3809" s="1">
        <v>3</v>
      </c>
      <c r="E3809" s="2">
        <v>10</v>
      </c>
      <c r="F3809" t="s">
        <v>11</v>
      </c>
      <c r="G3809" s="3">
        <v>77</v>
      </c>
      <c r="H3809" s="1">
        <v>5079097.9000000004</v>
      </c>
      <c r="I3809" s="1">
        <v>7621.3280000000004</v>
      </c>
      <c r="J3809" s="3" t="str">
        <f t="shared" si="118"/>
        <v>&gt;500 000</v>
      </c>
      <c r="K3809" t="str">
        <f t="shared" si="119"/>
        <v>Между 1000 и 10 000</v>
      </c>
    </row>
    <row r="3810" spans="1:11" x14ac:dyDescent="0.25">
      <c r="A3810" s="4">
        <v>44927</v>
      </c>
      <c r="B3810" t="s">
        <v>9</v>
      </c>
      <c r="C3810" t="s">
        <v>13</v>
      </c>
      <c r="D3810" s="1">
        <v>4</v>
      </c>
      <c r="E3810" s="2">
        <v>8</v>
      </c>
      <c r="F3810" t="s">
        <v>11</v>
      </c>
      <c r="G3810" s="3">
        <v>98</v>
      </c>
      <c r="H3810" s="1">
        <v>7928754.4199999999</v>
      </c>
      <c r="I3810" s="1">
        <v>7664.0739999999996</v>
      </c>
      <c r="J3810" s="3" t="str">
        <f t="shared" si="118"/>
        <v>&gt;500 000</v>
      </c>
      <c r="K3810" t="str">
        <f t="shared" si="119"/>
        <v>Между 1000 и 10 000</v>
      </c>
    </row>
    <row r="3811" spans="1:11" x14ac:dyDescent="0.25">
      <c r="A3811" s="4">
        <v>44866</v>
      </c>
      <c r="B3811" t="s">
        <v>9</v>
      </c>
      <c r="C3811" t="s">
        <v>10</v>
      </c>
      <c r="D3811" s="1">
        <v>3</v>
      </c>
      <c r="E3811" s="2">
        <v>7</v>
      </c>
      <c r="F3811" t="s">
        <v>11</v>
      </c>
      <c r="G3811" s="3">
        <v>125</v>
      </c>
      <c r="H3811" s="1">
        <v>5110127.57</v>
      </c>
      <c r="I3811" s="1">
        <v>7737.4549999999999</v>
      </c>
      <c r="J3811" s="3" t="str">
        <f t="shared" si="118"/>
        <v>&gt;500 000</v>
      </c>
      <c r="K3811" t="str">
        <f t="shared" si="119"/>
        <v>Между 1000 и 10 000</v>
      </c>
    </row>
    <row r="3812" spans="1:11" x14ac:dyDescent="0.25">
      <c r="A3812" s="4">
        <v>44774</v>
      </c>
      <c r="B3812" t="s">
        <v>15</v>
      </c>
      <c r="C3812" t="s">
        <v>10</v>
      </c>
      <c r="D3812" s="1">
        <v>2</v>
      </c>
      <c r="E3812" s="2">
        <v>4</v>
      </c>
      <c r="F3812" t="s">
        <v>12</v>
      </c>
      <c r="G3812" s="3">
        <v>52</v>
      </c>
      <c r="H3812" s="1">
        <v>7841602.0800000001</v>
      </c>
      <c r="I3812" s="1">
        <v>7832.63</v>
      </c>
      <c r="J3812" s="3" t="str">
        <f t="shared" si="118"/>
        <v>&gt;500 000</v>
      </c>
      <c r="K3812" t="str">
        <f t="shared" si="119"/>
        <v>Между 1000 и 10 000</v>
      </c>
    </row>
    <row r="3813" spans="1:11" x14ac:dyDescent="0.25">
      <c r="A3813" s="4">
        <v>44866</v>
      </c>
      <c r="B3813" t="s">
        <v>15</v>
      </c>
      <c r="C3813" t="s">
        <v>13</v>
      </c>
      <c r="D3813" s="1">
        <v>4</v>
      </c>
      <c r="E3813" s="2">
        <v>7</v>
      </c>
      <c r="F3813" t="s">
        <v>11</v>
      </c>
      <c r="G3813" s="3">
        <v>6</v>
      </c>
      <c r="H3813" s="1">
        <v>171746.6</v>
      </c>
      <c r="I3813" s="1">
        <v>7886.5159999999996</v>
      </c>
      <c r="J3813" s="3" t="str">
        <f t="shared" si="118"/>
        <v>Между 100 000 и 500 000</v>
      </c>
      <c r="K3813" t="str">
        <f t="shared" si="119"/>
        <v>Между 1000 и 10 000</v>
      </c>
    </row>
    <row r="3814" spans="1:11" x14ac:dyDescent="0.25">
      <c r="A3814" s="4">
        <v>44682</v>
      </c>
      <c r="B3814" t="s">
        <v>14</v>
      </c>
      <c r="C3814" t="s">
        <v>13</v>
      </c>
      <c r="D3814" s="1">
        <v>3</v>
      </c>
      <c r="E3814" s="2">
        <v>9</v>
      </c>
      <c r="F3814" t="s">
        <v>11</v>
      </c>
      <c r="G3814" s="3">
        <v>188</v>
      </c>
      <c r="H3814" s="1">
        <v>17422883.73</v>
      </c>
      <c r="I3814" s="1">
        <v>7921.9030000000002</v>
      </c>
      <c r="J3814" s="3" t="str">
        <f t="shared" si="118"/>
        <v>&gt;500 000</v>
      </c>
      <c r="K3814" t="str">
        <f t="shared" si="119"/>
        <v>Между 1000 и 10 000</v>
      </c>
    </row>
    <row r="3815" spans="1:11" x14ac:dyDescent="0.25">
      <c r="A3815" s="4">
        <v>44593</v>
      </c>
      <c r="B3815" t="s">
        <v>16</v>
      </c>
      <c r="C3815" t="s">
        <v>13</v>
      </c>
      <c r="D3815" s="1">
        <v>2</v>
      </c>
      <c r="E3815" s="2">
        <v>10</v>
      </c>
      <c r="F3815" t="s">
        <v>11</v>
      </c>
      <c r="G3815" s="3">
        <v>204</v>
      </c>
      <c r="H3815" s="1">
        <v>16293011.24</v>
      </c>
      <c r="I3815" s="1">
        <v>7952.7139999999999</v>
      </c>
      <c r="J3815" s="3" t="str">
        <f t="shared" si="118"/>
        <v>&gt;500 000</v>
      </c>
      <c r="K3815" t="str">
        <f t="shared" si="119"/>
        <v>Между 1000 и 10 000</v>
      </c>
    </row>
    <row r="3816" spans="1:11" x14ac:dyDescent="0.25">
      <c r="A3816" s="4">
        <v>44593</v>
      </c>
      <c r="B3816" t="s">
        <v>9</v>
      </c>
      <c r="C3816" t="s">
        <v>13</v>
      </c>
      <c r="D3816" s="1">
        <v>2</v>
      </c>
      <c r="E3816" s="2">
        <v>8</v>
      </c>
      <c r="F3816" t="s">
        <v>12</v>
      </c>
      <c r="G3816" s="3">
        <v>31</v>
      </c>
      <c r="H3816" s="1">
        <v>9455026.2200000007</v>
      </c>
      <c r="I3816" s="1">
        <v>8302.7999999999993</v>
      </c>
      <c r="J3816" s="3" t="str">
        <f t="shared" si="118"/>
        <v>&gt;500 000</v>
      </c>
      <c r="K3816" t="str">
        <f t="shared" si="119"/>
        <v>Между 1000 и 10 000</v>
      </c>
    </row>
    <row r="3817" spans="1:11" x14ac:dyDescent="0.25">
      <c r="A3817" s="4">
        <v>44593</v>
      </c>
      <c r="B3817" t="s">
        <v>14</v>
      </c>
      <c r="C3817" t="s">
        <v>10</v>
      </c>
      <c r="D3817" s="1">
        <v>3</v>
      </c>
      <c r="E3817" s="2">
        <v>5</v>
      </c>
      <c r="F3817" t="s">
        <v>12</v>
      </c>
      <c r="G3817" s="3">
        <v>192</v>
      </c>
      <c r="H3817" s="1">
        <v>35178532.200000003</v>
      </c>
      <c r="I3817" s="1">
        <v>8366.7759999999998</v>
      </c>
      <c r="J3817" s="3" t="str">
        <f t="shared" si="118"/>
        <v>&gt;500 000</v>
      </c>
      <c r="K3817" t="str">
        <f t="shared" si="119"/>
        <v>Между 1000 и 10 000</v>
      </c>
    </row>
    <row r="3818" spans="1:11" x14ac:dyDescent="0.25">
      <c r="A3818" s="4">
        <v>44593</v>
      </c>
      <c r="B3818" t="s">
        <v>14</v>
      </c>
      <c r="C3818" t="s">
        <v>10</v>
      </c>
      <c r="D3818" s="1">
        <v>3</v>
      </c>
      <c r="E3818" s="2">
        <v>2</v>
      </c>
      <c r="F3818" t="s">
        <v>12</v>
      </c>
      <c r="G3818" s="3">
        <v>8</v>
      </c>
      <c r="H3818" s="1">
        <v>662997.35</v>
      </c>
      <c r="I3818" s="1">
        <v>8506.6849999999995</v>
      </c>
      <c r="J3818" s="3" t="str">
        <f t="shared" si="118"/>
        <v>&gt;500 000</v>
      </c>
      <c r="K3818" t="str">
        <f t="shared" si="119"/>
        <v>Между 1000 и 10 000</v>
      </c>
    </row>
    <row r="3819" spans="1:11" x14ac:dyDescent="0.25">
      <c r="A3819" s="4">
        <v>44743</v>
      </c>
      <c r="B3819" t="s">
        <v>14</v>
      </c>
      <c r="C3819" t="s">
        <v>13</v>
      </c>
      <c r="D3819" s="1">
        <v>1</v>
      </c>
      <c r="E3819" s="2">
        <v>7</v>
      </c>
      <c r="F3819" t="s">
        <v>11</v>
      </c>
      <c r="G3819" s="3">
        <v>19</v>
      </c>
      <c r="H3819" s="1">
        <v>1717231.6</v>
      </c>
      <c r="I3819" s="1">
        <v>8536.1319999999996</v>
      </c>
      <c r="J3819" s="3" t="str">
        <f t="shared" si="118"/>
        <v>&gt;500 000</v>
      </c>
      <c r="K3819" t="str">
        <f t="shared" si="119"/>
        <v>Между 1000 и 10 000</v>
      </c>
    </row>
    <row r="3820" spans="1:11" x14ac:dyDescent="0.25">
      <c r="A3820" s="4">
        <v>44743</v>
      </c>
      <c r="B3820" t="s">
        <v>15</v>
      </c>
      <c r="C3820" t="s">
        <v>13</v>
      </c>
      <c r="D3820" s="1">
        <v>2</v>
      </c>
      <c r="E3820" s="2">
        <v>8</v>
      </c>
      <c r="F3820" t="s">
        <v>12</v>
      </c>
      <c r="G3820" s="3">
        <v>36</v>
      </c>
      <c r="H3820" s="1">
        <v>10199395.029999999</v>
      </c>
      <c r="I3820" s="1">
        <v>8537.65</v>
      </c>
      <c r="J3820" s="3" t="str">
        <f t="shared" si="118"/>
        <v>&gt;500 000</v>
      </c>
      <c r="K3820" t="str">
        <f t="shared" si="119"/>
        <v>Между 1000 и 10 000</v>
      </c>
    </row>
    <row r="3821" spans="1:11" x14ac:dyDescent="0.25">
      <c r="A3821" s="4">
        <v>44713</v>
      </c>
      <c r="B3821" t="s">
        <v>15</v>
      </c>
      <c r="C3821" t="s">
        <v>13</v>
      </c>
      <c r="D3821" s="1">
        <v>2</v>
      </c>
      <c r="E3821" s="2">
        <v>2</v>
      </c>
      <c r="F3821" t="s">
        <v>11</v>
      </c>
      <c r="G3821" s="3">
        <v>8</v>
      </c>
      <c r="H3821" s="1">
        <v>447853.75</v>
      </c>
      <c r="I3821" s="1">
        <v>8544.2900000000009</v>
      </c>
      <c r="J3821" s="3" t="str">
        <f t="shared" si="118"/>
        <v>Между 100 000 и 500 000</v>
      </c>
      <c r="K3821" t="str">
        <f t="shared" si="119"/>
        <v>Между 1000 и 10 000</v>
      </c>
    </row>
    <row r="3822" spans="1:11" x14ac:dyDescent="0.25">
      <c r="A3822" s="4">
        <v>44743</v>
      </c>
      <c r="B3822" t="s">
        <v>14</v>
      </c>
      <c r="C3822" t="s">
        <v>13</v>
      </c>
      <c r="D3822" s="1">
        <v>3</v>
      </c>
      <c r="E3822" s="2">
        <v>12</v>
      </c>
      <c r="F3822" t="s">
        <v>11</v>
      </c>
      <c r="G3822" s="3">
        <v>75</v>
      </c>
      <c r="H3822" s="1">
        <v>7927020.6200000001</v>
      </c>
      <c r="I3822" s="1">
        <v>8573.25</v>
      </c>
      <c r="J3822" s="3" t="str">
        <f t="shared" si="118"/>
        <v>&gt;500 000</v>
      </c>
      <c r="K3822" t="str">
        <f t="shared" si="119"/>
        <v>Между 1000 и 10 000</v>
      </c>
    </row>
    <row r="3823" spans="1:11" x14ac:dyDescent="0.25">
      <c r="A3823" s="4">
        <v>44958</v>
      </c>
      <c r="B3823" t="s">
        <v>16</v>
      </c>
      <c r="C3823" t="s">
        <v>13</v>
      </c>
      <c r="D3823" s="1">
        <v>2</v>
      </c>
      <c r="E3823" s="2">
        <v>11</v>
      </c>
      <c r="F3823" t="s">
        <v>11</v>
      </c>
      <c r="G3823" s="3">
        <v>206</v>
      </c>
      <c r="H3823" s="1">
        <v>18089038.670000002</v>
      </c>
      <c r="I3823" s="1">
        <v>8647.0120000000006</v>
      </c>
      <c r="J3823" s="3" t="str">
        <f t="shared" si="118"/>
        <v>&gt;500 000</v>
      </c>
      <c r="K3823" t="str">
        <f t="shared" si="119"/>
        <v>Между 1000 и 10 000</v>
      </c>
    </row>
    <row r="3824" spans="1:11" x14ac:dyDescent="0.25">
      <c r="A3824" s="4">
        <v>44774</v>
      </c>
      <c r="B3824" t="s">
        <v>15</v>
      </c>
      <c r="C3824" t="s">
        <v>13</v>
      </c>
      <c r="D3824" s="1">
        <v>4</v>
      </c>
      <c r="E3824" s="2">
        <v>4</v>
      </c>
      <c r="F3824" t="s">
        <v>11</v>
      </c>
      <c r="G3824" s="3">
        <v>3</v>
      </c>
      <c r="H3824" s="1">
        <v>25469.11</v>
      </c>
      <c r="I3824" s="1">
        <v>8787.6200000000008</v>
      </c>
      <c r="J3824" s="3" t="str">
        <f t="shared" si="118"/>
        <v>Между 10 000 и 50 000</v>
      </c>
      <c r="K3824" t="str">
        <f t="shared" si="119"/>
        <v>Между 1000 и 10 000</v>
      </c>
    </row>
    <row r="3825" spans="1:11" x14ac:dyDescent="0.25">
      <c r="A3825" s="4">
        <v>44743</v>
      </c>
      <c r="B3825" t="s">
        <v>15</v>
      </c>
      <c r="C3825" t="s">
        <v>13</v>
      </c>
      <c r="D3825" s="1">
        <v>1</v>
      </c>
      <c r="E3825" s="2">
        <v>5</v>
      </c>
      <c r="F3825" t="s">
        <v>12</v>
      </c>
      <c r="G3825" s="3">
        <v>1</v>
      </c>
      <c r="H3825" s="1">
        <v>8076.7</v>
      </c>
      <c r="I3825" s="1">
        <v>8884.3700000000008</v>
      </c>
      <c r="J3825" s="3" t="str">
        <f t="shared" si="118"/>
        <v>Между 1000 и 10 000</v>
      </c>
      <c r="K3825" t="str">
        <f t="shared" si="119"/>
        <v>Между 1000 и 10 000</v>
      </c>
    </row>
    <row r="3826" spans="1:11" x14ac:dyDescent="0.25">
      <c r="A3826" s="4">
        <v>44805</v>
      </c>
      <c r="B3826" t="s">
        <v>9</v>
      </c>
      <c r="C3826" t="s">
        <v>10</v>
      </c>
      <c r="D3826" s="1">
        <v>1</v>
      </c>
      <c r="E3826" s="2">
        <v>5</v>
      </c>
      <c r="F3826" t="s">
        <v>12</v>
      </c>
      <c r="G3826" s="3">
        <v>26</v>
      </c>
      <c r="H3826" s="1">
        <v>9433941.0899999999</v>
      </c>
      <c r="I3826" s="1">
        <v>8915.73</v>
      </c>
      <c r="J3826" s="3" t="str">
        <f t="shared" si="118"/>
        <v>&gt;500 000</v>
      </c>
      <c r="K3826" t="str">
        <f t="shared" si="119"/>
        <v>Между 1000 и 10 000</v>
      </c>
    </row>
    <row r="3827" spans="1:11" x14ac:dyDescent="0.25">
      <c r="A3827" s="4">
        <v>45078</v>
      </c>
      <c r="B3827" t="s">
        <v>15</v>
      </c>
      <c r="C3827" t="s">
        <v>13</v>
      </c>
      <c r="D3827" s="1">
        <v>3</v>
      </c>
      <c r="E3827" s="2">
        <v>12</v>
      </c>
      <c r="F3827" t="s">
        <v>11</v>
      </c>
      <c r="G3827" s="3">
        <v>8</v>
      </c>
      <c r="H3827" s="1">
        <v>1085911.04</v>
      </c>
      <c r="I3827" s="1">
        <v>9029.7019999999993</v>
      </c>
      <c r="J3827" s="3" t="str">
        <f t="shared" si="118"/>
        <v>&gt;500 000</v>
      </c>
      <c r="K3827" t="str">
        <f t="shared" si="119"/>
        <v>Между 1000 и 10 000</v>
      </c>
    </row>
    <row r="3828" spans="1:11" x14ac:dyDescent="0.25">
      <c r="A3828" s="4">
        <v>44805</v>
      </c>
      <c r="B3828" t="s">
        <v>9</v>
      </c>
      <c r="C3828" t="s">
        <v>13</v>
      </c>
      <c r="D3828" s="1">
        <v>1</v>
      </c>
      <c r="E3828" s="2">
        <v>12</v>
      </c>
      <c r="F3828" t="s">
        <v>12</v>
      </c>
      <c r="G3828" s="3">
        <v>35</v>
      </c>
      <c r="H3828" s="1">
        <v>10891003.23</v>
      </c>
      <c r="I3828" s="1">
        <v>9070.6219999999994</v>
      </c>
      <c r="J3828" s="3" t="str">
        <f t="shared" si="118"/>
        <v>&gt;500 000</v>
      </c>
      <c r="K3828" t="str">
        <f t="shared" si="119"/>
        <v>Между 1000 и 10 000</v>
      </c>
    </row>
    <row r="3829" spans="1:11" x14ac:dyDescent="0.25">
      <c r="A3829" s="4">
        <v>44835</v>
      </c>
      <c r="B3829" t="s">
        <v>9</v>
      </c>
      <c r="C3829" t="s">
        <v>13</v>
      </c>
      <c r="D3829" s="1">
        <v>3</v>
      </c>
      <c r="E3829" s="2">
        <v>11</v>
      </c>
      <c r="F3829" t="s">
        <v>11</v>
      </c>
      <c r="G3829" s="3">
        <v>14</v>
      </c>
      <c r="H3829" s="1">
        <v>1556411.93</v>
      </c>
      <c r="I3829" s="1">
        <v>9120.8809999999994</v>
      </c>
      <c r="J3829" s="3" t="str">
        <f t="shared" si="118"/>
        <v>&gt;500 000</v>
      </c>
      <c r="K3829" t="str">
        <f t="shared" si="119"/>
        <v>Между 1000 и 10 000</v>
      </c>
    </row>
    <row r="3830" spans="1:11" x14ac:dyDescent="0.25">
      <c r="A3830" s="4">
        <v>44713</v>
      </c>
      <c r="B3830" t="s">
        <v>9</v>
      </c>
      <c r="C3830" t="s">
        <v>13</v>
      </c>
      <c r="D3830" s="1">
        <v>1</v>
      </c>
      <c r="E3830" s="2">
        <v>2</v>
      </c>
      <c r="F3830" t="s">
        <v>12</v>
      </c>
      <c r="G3830" s="3">
        <v>1</v>
      </c>
      <c r="H3830" s="1">
        <v>8327.6</v>
      </c>
      <c r="I3830" s="1">
        <v>9160.36</v>
      </c>
      <c r="J3830" s="3" t="str">
        <f t="shared" si="118"/>
        <v>Между 1000 и 10 000</v>
      </c>
      <c r="K3830" t="str">
        <f t="shared" si="119"/>
        <v>Между 1000 и 10 000</v>
      </c>
    </row>
    <row r="3831" spans="1:11" x14ac:dyDescent="0.25">
      <c r="A3831" s="4">
        <v>44593</v>
      </c>
      <c r="B3831" t="s">
        <v>9</v>
      </c>
      <c r="C3831" t="s">
        <v>10</v>
      </c>
      <c r="D3831" s="1">
        <v>2</v>
      </c>
      <c r="E3831" s="2">
        <v>9</v>
      </c>
      <c r="F3831" t="s">
        <v>12</v>
      </c>
      <c r="G3831" s="3">
        <v>121</v>
      </c>
      <c r="H3831" s="1">
        <v>23477935.620000001</v>
      </c>
      <c r="I3831" s="1">
        <v>9173.5159999999996</v>
      </c>
      <c r="J3831" s="3" t="str">
        <f t="shared" si="118"/>
        <v>&gt;500 000</v>
      </c>
      <c r="K3831" t="str">
        <f t="shared" si="119"/>
        <v>Между 1000 и 10 000</v>
      </c>
    </row>
    <row r="3832" spans="1:11" x14ac:dyDescent="0.25">
      <c r="A3832" s="4">
        <v>44805</v>
      </c>
      <c r="B3832" t="s">
        <v>14</v>
      </c>
      <c r="C3832" t="s">
        <v>13</v>
      </c>
      <c r="D3832" s="1">
        <v>4</v>
      </c>
      <c r="E3832" s="2">
        <v>9</v>
      </c>
      <c r="F3832" t="s">
        <v>11</v>
      </c>
      <c r="G3832" s="3">
        <v>204</v>
      </c>
      <c r="H3832" s="1">
        <v>15155626.91</v>
      </c>
      <c r="I3832" s="1">
        <v>9190.8189999999995</v>
      </c>
      <c r="J3832" s="3" t="str">
        <f t="shared" si="118"/>
        <v>&gt;500 000</v>
      </c>
      <c r="K3832" t="str">
        <f t="shared" si="119"/>
        <v>Между 1000 и 10 000</v>
      </c>
    </row>
    <row r="3833" spans="1:11" x14ac:dyDescent="0.25">
      <c r="A3833" s="4">
        <v>44621</v>
      </c>
      <c r="B3833" t="s">
        <v>15</v>
      </c>
      <c r="C3833" t="s">
        <v>13</v>
      </c>
      <c r="D3833" s="1">
        <v>1</v>
      </c>
      <c r="E3833" s="2">
        <v>4</v>
      </c>
      <c r="F3833" t="s">
        <v>11</v>
      </c>
      <c r="G3833" s="3">
        <v>4</v>
      </c>
      <c r="H3833" s="1">
        <v>727604</v>
      </c>
      <c r="I3833" s="1">
        <v>9273.1759999999995</v>
      </c>
      <c r="J3833" s="3" t="str">
        <f t="shared" si="118"/>
        <v>&gt;500 000</v>
      </c>
      <c r="K3833" t="str">
        <f t="shared" si="119"/>
        <v>Между 1000 и 10 000</v>
      </c>
    </row>
    <row r="3834" spans="1:11" x14ac:dyDescent="0.25">
      <c r="A3834" s="4">
        <v>44866</v>
      </c>
      <c r="B3834" t="s">
        <v>14</v>
      </c>
      <c r="C3834" t="s">
        <v>13</v>
      </c>
      <c r="D3834" s="1">
        <v>2</v>
      </c>
      <c r="E3834" s="2">
        <v>12</v>
      </c>
      <c r="F3834" t="s">
        <v>11</v>
      </c>
      <c r="G3834" s="3">
        <v>50</v>
      </c>
      <c r="H3834" s="1">
        <v>4429318.38</v>
      </c>
      <c r="I3834" s="1">
        <v>9305.7469999999994</v>
      </c>
      <c r="J3834" s="3" t="str">
        <f t="shared" si="118"/>
        <v>&gt;500 000</v>
      </c>
      <c r="K3834" t="str">
        <f t="shared" si="119"/>
        <v>Между 1000 и 10 000</v>
      </c>
    </row>
    <row r="3835" spans="1:11" x14ac:dyDescent="0.25">
      <c r="A3835" s="4">
        <v>44593</v>
      </c>
      <c r="B3835" t="s">
        <v>14</v>
      </c>
      <c r="C3835" t="s">
        <v>13</v>
      </c>
      <c r="D3835" s="1">
        <v>3</v>
      </c>
      <c r="E3835" s="2">
        <v>6</v>
      </c>
      <c r="F3835" t="s">
        <v>11</v>
      </c>
      <c r="G3835" s="3">
        <v>5</v>
      </c>
      <c r="H3835" s="1">
        <v>96972.41</v>
      </c>
      <c r="I3835" s="1">
        <v>9325.58</v>
      </c>
      <c r="J3835" s="3" t="str">
        <f t="shared" si="118"/>
        <v>Между 50 000 и 100 000</v>
      </c>
      <c r="K3835" t="str">
        <f t="shared" si="119"/>
        <v>Между 1000 и 10 000</v>
      </c>
    </row>
    <row r="3836" spans="1:11" x14ac:dyDescent="0.25">
      <c r="A3836" s="4">
        <v>44652</v>
      </c>
      <c r="B3836" t="s">
        <v>9</v>
      </c>
      <c r="C3836" t="s">
        <v>13</v>
      </c>
      <c r="D3836" s="1">
        <v>3</v>
      </c>
      <c r="E3836" s="2">
        <v>8</v>
      </c>
      <c r="F3836" t="s">
        <v>12</v>
      </c>
      <c r="G3836" s="3">
        <v>38</v>
      </c>
      <c r="H3836" s="1">
        <v>13892261.539999999</v>
      </c>
      <c r="I3836" s="1">
        <v>9341.7119999999995</v>
      </c>
      <c r="J3836" s="3" t="str">
        <f t="shared" si="118"/>
        <v>&gt;500 000</v>
      </c>
      <c r="K3836" t="str">
        <f t="shared" si="119"/>
        <v>Между 1000 и 10 000</v>
      </c>
    </row>
    <row r="3837" spans="1:11" x14ac:dyDescent="0.25">
      <c r="A3837" s="4">
        <v>44593</v>
      </c>
      <c r="B3837" t="s">
        <v>15</v>
      </c>
      <c r="C3837" t="s">
        <v>13</v>
      </c>
      <c r="D3837" s="1">
        <v>3</v>
      </c>
      <c r="E3837" s="2">
        <v>6</v>
      </c>
      <c r="F3837" t="s">
        <v>11</v>
      </c>
      <c r="G3837" s="3">
        <v>9</v>
      </c>
      <c r="H3837" s="1">
        <v>1257325.68</v>
      </c>
      <c r="I3837" s="1">
        <v>9426.1419999999998</v>
      </c>
      <c r="J3837" s="3" t="str">
        <f t="shared" si="118"/>
        <v>&gt;500 000</v>
      </c>
      <c r="K3837" t="str">
        <f t="shared" si="119"/>
        <v>Между 1000 и 10 000</v>
      </c>
    </row>
    <row r="3838" spans="1:11" x14ac:dyDescent="0.25">
      <c r="A3838" s="4">
        <v>45078</v>
      </c>
      <c r="B3838" t="s">
        <v>15</v>
      </c>
      <c r="C3838" t="s">
        <v>13</v>
      </c>
      <c r="D3838" s="1">
        <v>1</v>
      </c>
      <c r="E3838" s="2">
        <v>7</v>
      </c>
      <c r="F3838" t="s">
        <v>12</v>
      </c>
      <c r="G3838" s="3">
        <v>5</v>
      </c>
      <c r="H3838" s="1">
        <v>845845.01</v>
      </c>
      <c r="I3838" s="1">
        <v>9427.7039999999997</v>
      </c>
      <c r="J3838" s="3" t="str">
        <f t="shared" si="118"/>
        <v>&gt;500 000</v>
      </c>
      <c r="K3838" t="str">
        <f t="shared" si="119"/>
        <v>Между 1000 и 10 000</v>
      </c>
    </row>
    <row r="3839" spans="1:11" x14ac:dyDescent="0.25">
      <c r="A3839" s="4">
        <v>44713</v>
      </c>
      <c r="B3839" t="s">
        <v>15</v>
      </c>
      <c r="C3839" t="s">
        <v>10</v>
      </c>
      <c r="D3839" s="1">
        <v>3</v>
      </c>
      <c r="E3839" s="2">
        <v>5</v>
      </c>
      <c r="F3839" t="s">
        <v>12</v>
      </c>
      <c r="G3839" s="3">
        <v>158</v>
      </c>
      <c r="H3839" s="1">
        <v>28382265.239999998</v>
      </c>
      <c r="I3839" s="1">
        <v>9429.4599999999991</v>
      </c>
      <c r="J3839" s="3" t="str">
        <f t="shared" si="118"/>
        <v>&gt;500 000</v>
      </c>
      <c r="K3839" t="str">
        <f t="shared" si="119"/>
        <v>Между 1000 и 10 000</v>
      </c>
    </row>
    <row r="3840" spans="1:11" x14ac:dyDescent="0.25">
      <c r="A3840" s="4">
        <v>45047</v>
      </c>
      <c r="B3840" t="s">
        <v>15</v>
      </c>
      <c r="C3840" t="s">
        <v>13</v>
      </c>
      <c r="D3840" s="1">
        <v>2</v>
      </c>
      <c r="E3840" s="2">
        <v>12</v>
      </c>
      <c r="F3840" t="s">
        <v>11</v>
      </c>
      <c r="G3840" s="3">
        <v>9</v>
      </c>
      <c r="H3840" s="1">
        <v>1082670.06</v>
      </c>
      <c r="I3840" s="1">
        <v>9462.06</v>
      </c>
      <c r="J3840" s="3" t="str">
        <f t="shared" si="118"/>
        <v>&gt;500 000</v>
      </c>
      <c r="K3840" t="str">
        <f t="shared" si="119"/>
        <v>Между 1000 и 10 000</v>
      </c>
    </row>
    <row r="3841" spans="1:11" x14ac:dyDescent="0.25">
      <c r="A3841" s="4">
        <v>44896</v>
      </c>
      <c r="B3841" t="s">
        <v>14</v>
      </c>
      <c r="C3841" t="s">
        <v>13</v>
      </c>
      <c r="D3841" s="1">
        <v>3</v>
      </c>
      <c r="E3841" s="2">
        <v>12</v>
      </c>
      <c r="F3841" t="s">
        <v>11</v>
      </c>
      <c r="G3841" s="3">
        <v>38</v>
      </c>
      <c r="H3841" s="1">
        <v>3861845.21</v>
      </c>
      <c r="I3841" s="1">
        <v>9597.4339999999993</v>
      </c>
      <c r="J3841" s="3" t="str">
        <f t="shared" si="118"/>
        <v>&gt;500 000</v>
      </c>
      <c r="K3841" t="str">
        <f t="shared" si="119"/>
        <v>Между 1000 и 10 000</v>
      </c>
    </row>
    <row r="3842" spans="1:11" x14ac:dyDescent="0.25">
      <c r="A3842" s="4">
        <v>44774</v>
      </c>
      <c r="B3842" t="s">
        <v>9</v>
      </c>
      <c r="C3842" t="s">
        <v>13</v>
      </c>
      <c r="D3842" s="1">
        <v>1</v>
      </c>
      <c r="E3842" s="2">
        <v>10</v>
      </c>
      <c r="F3842" t="s">
        <v>11</v>
      </c>
      <c r="G3842" s="3">
        <v>44</v>
      </c>
      <c r="H3842" s="1">
        <v>3546644.51</v>
      </c>
      <c r="I3842" s="1">
        <v>9699.8770000000004</v>
      </c>
      <c r="J3842" s="3" t="str">
        <f t="shared" si="118"/>
        <v>&gt;500 000</v>
      </c>
      <c r="K3842" t="str">
        <f t="shared" si="119"/>
        <v>Между 1000 и 10 000</v>
      </c>
    </row>
    <row r="3843" spans="1:11" x14ac:dyDescent="0.25">
      <c r="A3843" s="4">
        <v>45017</v>
      </c>
      <c r="B3843" t="s">
        <v>14</v>
      </c>
      <c r="C3843" t="s">
        <v>10</v>
      </c>
      <c r="D3843" s="1">
        <v>1</v>
      </c>
      <c r="E3843" s="2">
        <v>8</v>
      </c>
      <c r="F3843" t="s">
        <v>12</v>
      </c>
      <c r="G3843" s="3">
        <v>44</v>
      </c>
      <c r="H3843" s="1">
        <v>6303705.2000000002</v>
      </c>
      <c r="I3843" s="1">
        <v>9779.3189999999995</v>
      </c>
      <c r="J3843" s="3" t="str">
        <f t="shared" si="118"/>
        <v>&gt;500 000</v>
      </c>
      <c r="K3843" t="str">
        <f t="shared" si="119"/>
        <v>Между 1000 и 10 000</v>
      </c>
    </row>
    <row r="3844" spans="1:11" x14ac:dyDescent="0.25">
      <c r="A3844" s="4">
        <v>44774</v>
      </c>
      <c r="B3844" t="s">
        <v>9</v>
      </c>
      <c r="C3844" t="s">
        <v>13</v>
      </c>
      <c r="D3844" s="1">
        <v>3</v>
      </c>
      <c r="E3844" s="2">
        <v>6</v>
      </c>
      <c r="F3844" t="s">
        <v>11</v>
      </c>
      <c r="G3844" s="3">
        <v>6</v>
      </c>
      <c r="H3844" s="1">
        <v>699673.24</v>
      </c>
      <c r="I3844" s="1">
        <v>9850.51</v>
      </c>
      <c r="J3844" s="3" t="str">
        <f t="shared" ref="J3844:J3907" si="120">IF(H3844&lt;1000,"&lt;1000",IF(AND(H3844&gt;1000,H3844&lt;10000),"Между 1000 и 10 000",IF(AND(H3844&gt;10000,H3844&lt;50000),"Между 10 000 и 50 000",IF(AND(H3844&gt;50000,H3844&lt;100000),"Между 50 000 и 100 000",IF(AND(H3844&gt;100000,H3844&lt;500000),"Между 100 000 и 500 000","&gt;500 000")))))</f>
        <v>&gt;500 000</v>
      </c>
      <c r="K3844" t="str">
        <f t="shared" ref="K3844:K3907" si="121">IF(I3844=0,"0",IF(I3844&lt;1000,"&lt;1000",IF(AND(I3844&gt;1000,I3844&lt;10000),"Между 1000 и 10 000",IF(AND(I3844&gt;10000,I3844&lt;50000),"Между 10 000 и 50 000",IF(AND(I3844&gt;50000,I3844&lt;100000),"Между 50 000 и 100 000",IF(AND(I3844&gt;100000,I3844&lt;500000),"Между 100 000 и 500 000",IF(AND(I3844&gt;500000,I3844&lt;1000000),"Между 500 000 и 1 000 000","&gt;1 000 000")))))))</f>
        <v>Между 1000 и 10 000</v>
      </c>
    </row>
    <row r="3845" spans="1:11" x14ac:dyDescent="0.25">
      <c r="A3845" s="4">
        <v>44682</v>
      </c>
      <c r="B3845" t="s">
        <v>9</v>
      </c>
      <c r="C3845" t="s">
        <v>13</v>
      </c>
      <c r="D3845" s="1">
        <v>2</v>
      </c>
      <c r="E3845" s="2">
        <v>8</v>
      </c>
      <c r="F3845" t="s">
        <v>12</v>
      </c>
      <c r="G3845" s="3">
        <v>45</v>
      </c>
      <c r="H3845" s="1">
        <v>17091074.91</v>
      </c>
      <c r="I3845" s="1">
        <v>9858.1669999999995</v>
      </c>
      <c r="J3845" s="3" t="str">
        <f t="shared" si="120"/>
        <v>&gt;500 000</v>
      </c>
      <c r="K3845" t="str">
        <f t="shared" si="121"/>
        <v>Между 1000 и 10 000</v>
      </c>
    </row>
    <row r="3846" spans="1:11" x14ac:dyDescent="0.25">
      <c r="A3846" s="4">
        <v>44896</v>
      </c>
      <c r="B3846" t="s">
        <v>14</v>
      </c>
      <c r="C3846" t="s">
        <v>13</v>
      </c>
      <c r="D3846" s="1">
        <v>3</v>
      </c>
      <c r="E3846" s="2">
        <v>9</v>
      </c>
      <c r="F3846" t="s">
        <v>11</v>
      </c>
      <c r="G3846" s="3">
        <v>73</v>
      </c>
      <c r="H3846" s="1">
        <v>6015616.5499999998</v>
      </c>
      <c r="I3846" s="1">
        <v>9937.07</v>
      </c>
      <c r="J3846" s="3" t="str">
        <f t="shared" si="120"/>
        <v>&gt;500 000</v>
      </c>
      <c r="K3846" t="str">
        <f t="shared" si="121"/>
        <v>Между 1000 и 10 000</v>
      </c>
    </row>
    <row r="3847" spans="1:11" x14ac:dyDescent="0.25">
      <c r="A3847" s="4">
        <v>44927</v>
      </c>
      <c r="B3847" t="s">
        <v>14</v>
      </c>
      <c r="C3847" t="s">
        <v>13</v>
      </c>
      <c r="D3847" s="1">
        <v>4</v>
      </c>
      <c r="E3847" s="2">
        <v>10</v>
      </c>
      <c r="F3847" t="s">
        <v>11</v>
      </c>
      <c r="G3847" s="3">
        <v>43</v>
      </c>
      <c r="H3847" s="1">
        <v>5012630.47</v>
      </c>
      <c r="I3847" s="1">
        <v>9937.6419999999998</v>
      </c>
      <c r="J3847" s="3" t="str">
        <f t="shared" si="120"/>
        <v>&gt;500 000</v>
      </c>
      <c r="K3847" t="str">
        <f t="shared" si="121"/>
        <v>Между 1000 и 10 000</v>
      </c>
    </row>
    <row r="3848" spans="1:11" x14ac:dyDescent="0.25">
      <c r="A3848" s="4">
        <v>44743</v>
      </c>
      <c r="B3848" t="s">
        <v>15</v>
      </c>
      <c r="C3848" t="s">
        <v>10</v>
      </c>
      <c r="D3848" s="1">
        <v>1</v>
      </c>
      <c r="E3848" s="2">
        <v>4</v>
      </c>
      <c r="F3848" t="s">
        <v>12</v>
      </c>
      <c r="G3848" s="3">
        <v>65</v>
      </c>
      <c r="H3848" s="1">
        <v>11543087.380000001</v>
      </c>
      <c r="I3848" s="1">
        <v>10010.25</v>
      </c>
      <c r="J3848" s="3" t="str">
        <f t="shared" si="120"/>
        <v>&gt;500 000</v>
      </c>
      <c r="K3848" t="str">
        <f t="shared" si="121"/>
        <v>Между 10 000 и 50 000</v>
      </c>
    </row>
    <row r="3849" spans="1:11" x14ac:dyDescent="0.25">
      <c r="A3849" s="4">
        <v>44896</v>
      </c>
      <c r="B3849" t="s">
        <v>14</v>
      </c>
      <c r="C3849" t="s">
        <v>10</v>
      </c>
      <c r="D3849" s="1">
        <v>1</v>
      </c>
      <c r="E3849" s="2">
        <v>8</v>
      </c>
      <c r="F3849" t="s">
        <v>11</v>
      </c>
      <c r="G3849" s="3">
        <v>14</v>
      </c>
      <c r="H3849" s="1">
        <v>409531.59</v>
      </c>
      <c r="I3849" s="1">
        <v>10044.129999999999</v>
      </c>
      <c r="J3849" s="3" t="str">
        <f t="shared" si="120"/>
        <v>Между 100 000 и 500 000</v>
      </c>
      <c r="K3849" t="str">
        <f t="shared" si="121"/>
        <v>Между 10 000 и 50 000</v>
      </c>
    </row>
    <row r="3850" spans="1:11" x14ac:dyDescent="0.25">
      <c r="A3850" s="4">
        <v>44896</v>
      </c>
      <c r="B3850" t="s">
        <v>14</v>
      </c>
      <c r="C3850" t="s">
        <v>13</v>
      </c>
      <c r="D3850" s="1">
        <v>1</v>
      </c>
      <c r="E3850" s="2">
        <v>7</v>
      </c>
      <c r="F3850" t="s">
        <v>11</v>
      </c>
      <c r="G3850" s="3">
        <v>7</v>
      </c>
      <c r="H3850" s="1">
        <v>135500.07999999999</v>
      </c>
      <c r="I3850" s="1">
        <v>10045.365</v>
      </c>
      <c r="J3850" s="3" t="str">
        <f t="shared" si="120"/>
        <v>Между 100 000 и 500 000</v>
      </c>
      <c r="K3850" t="str">
        <f t="shared" si="121"/>
        <v>Между 10 000 и 50 000</v>
      </c>
    </row>
    <row r="3851" spans="1:11" x14ac:dyDescent="0.25">
      <c r="A3851" s="4">
        <v>44986</v>
      </c>
      <c r="B3851" t="s">
        <v>14</v>
      </c>
      <c r="C3851" t="s">
        <v>13</v>
      </c>
      <c r="D3851" s="1">
        <v>1</v>
      </c>
      <c r="E3851" s="2">
        <v>9</v>
      </c>
      <c r="F3851" t="s">
        <v>11</v>
      </c>
      <c r="G3851" s="3">
        <v>60</v>
      </c>
      <c r="H3851" s="1">
        <v>4609583.74</v>
      </c>
      <c r="I3851" s="1">
        <v>10045.552</v>
      </c>
      <c r="J3851" s="3" t="str">
        <f t="shared" si="120"/>
        <v>&gt;500 000</v>
      </c>
      <c r="K3851" t="str">
        <f t="shared" si="121"/>
        <v>Между 10 000 и 50 000</v>
      </c>
    </row>
    <row r="3852" spans="1:11" x14ac:dyDescent="0.25">
      <c r="A3852" s="4">
        <v>44713</v>
      </c>
      <c r="B3852" t="s">
        <v>9</v>
      </c>
      <c r="C3852" t="s">
        <v>10</v>
      </c>
      <c r="D3852" s="1">
        <v>3</v>
      </c>
      <c r="E3852" s="2">
        <v>5</v>
      </c>
      <c r="F3852" t="s">
        <v>11</v>
      </c>
      <c r="G3852" s="3">
        <v>96</v>
      </c>
      <c r="H3852" s="1">
        <v>6103355.5999999996</v>
      </c>
      <c r="I3852" s="1">
        <v>10091.629999999999</v>
      </c>
      <c r="J3852" s="3" t="str">
        <f t="shared" si="120"/>
        <v>&gt;500 000</v>
      </c>
      <c r="K3852" t="str">
        <f t="shared" si="121"/>
        <v>Между 10 000 и 50 000</v>
      </c>
    </row>
    <row r="3853" spans="1:11" x14ac:dyDescent="0.25">
      <c r="A3853" s="4">
        <v>45078</v>
      </c>
      <c r="B3853" t="s">
        <v>15</v>
      </c>
      <c r="C3853" t="s">
        <v>13</v>
      </c>
      <c r="D3853" s="1">
        <v>3</v>
      </c>
      <c r="E3853" s="2">
        <v>8</v>
      </c>
      <c r="F3853" t="s">
        <v>11</v>
      </c>
      <c r="G3853" s="3">
        <v>50</v>
      </c>
      <c r="H3853" s="1">
        <v>4553659.82</v>
      </c>
      <c r="I3853" s="1">
        <v>10125.48</v>
      </c>
      <c r="J3853" s="3" t="str">
        <f t="shared" si="120"/>
        <v>&gt;500 000</v>
      </c>
      <c r="K3853" t="str">
        <f t="shared" si="121"/>
        <v>Между 10 000 и 50 000</v>
      </c>
    </row>
    <row r="3854" spans="1:11" x14ac:dyDescent="0.25">
      <c r="A3854" s="4">
        <v>44958</v>
      </c>
      <c r="B3854" t="s">
        <v>14</v>
      </c>
      <c r="C3854" t="s">
        <v>13</v>
      </c>
      <c r="D3854" s="1">
        <v>2</v>
      </c>
      <c r="E3854" s="2">
        <v>6</v>
      </c>
      <c r="F3854" t="s">
        <v>11</v>
      </c>
      <c r="G3854" s="3">
        <v>7</v>
      </c>
      <c r="H3854" s="1">
        <v>81507.37</v>
      </c>
      <c r="I3854" s="1">
        <v>10193.36</v>
      </c>
      <c r="J3854" s="3" t="str">
        <f t="shared" si="120"/>
        <v>Между 50 000 и 100 000</v>
      </c>
      <c r="K3854" t="str">
        <f t="shared" si="121"/>
        <v>Между 10 000 и 50 000</v>
      </c>
    </row>
    <row r="3855" spans="1:11" x14ac:dyDescent="0.25">
      <c r="A3855" s="4">
        <v>44593</v>
      </c>
      <c r="B3855" t="s">
        <v>14</v>
      </c>
      <c r="C3855" t="s">
        <v>13</v>
      </c>
      <c r="D3855" s="1">
        <v>1</v>
      </c>
      <c r="E3855" s="2">
        <v>5</v>
      </c>
      <c r="F3855" t="s">
        <v>11</v>
      </c>
      <c r="G3855" s="3">
        <v>8</v>
      </c>
      <c r="H3855" s="1">
        <v>118073.07</v>
      </c>
      <c r="I3855" s="1">
        <v>10198.968999999999</v>
      </c>
      <c r="J3855" s="3" t="str">
        <f t="shared" si="120"/>
        <v>Между 100 000 и 500 000</v>
      </c>
      <c r="K3855" t="str">
        <f t="shared" si="121"/>
        <v>Между 10 000 и 50 000</v>
      </c>
    </row>
    <row r="3856" spans="1:11" x14ac:dyDescent="0.25">
      <c r="A3856" s="4">
        <v>44835</v>
      </c>
      <c r="B3856" t="s">
        <v>9</v>
      </c>
      <c r="C3856" t="s">
        <v>10</v>
      </c>
      <c r="D3856" s="1">
        <v>2</v>
      </c>
      <c r="E3856" s="2">
        <v>1</v>
      </c>
      <c r="F3856" t="s">
        <v>11</v>
      </c>
      <c r="G3856" s="3">
        <v>2</v>
      </c>
      <c r="H3856" s="1">
        <v>38737.4</v>
      </c>
      <c r="I3856" s="1">
        <v>10252.297</v>
      </c>
      <c r="J3856" s="3" t="str">
        <f t="shared" si="120"/>
        <v>Между 10 000 и 50 000</v>
      </c>
      <c r="K3856" t="str">
        <f t="shared" si="121"/>
        <v>Между 10 000 и 50 000</v>
      </c>
    </row>
    <row r="3857" spans="1:11" x14ac:dyDescent="0.25">
      <c r="A3857" s="4">
        <v>44593</v>
      </c>
      <c r="B3857" t="s">
        <v>15</v>
      </c>
      <c r="C3857" t="s">
        <v>10</v>
      </c>
      <c r="D3857" s="1">
        <v>1</v>
      </c>
      <c r="E3857" s="2">
        <v>6</v>
      </c>
      <c r="F3857" t="s">
        <v>12</v>
      </c>
      <c r="G3857" s="3">
        <v>79</v>
      </c>
      <c r="H3857" s="1">
        <v>18316196.260000002</v>
      </c>
      <c r="I3857" s="1">
        <v>10273.802</v>
      </c>
      <c r="J3857" s="3" t="str">
        <f t="shared" si="120"/>
        <v>&gt;500 000</v>
      </c>
      <c r="K3857" t="str">
        <f t="shared" si="121"/>
        <v>Между 10 000 и 50 000</v>
      </c>
    </row>
    <row r="3858" spans="1:11" x14ac:dyDescent="0.25">
      <c r="A3858" s="4">
        <v>44835</v>
      </c>
      <c r="B3858" t="s">
        <v>14</v>
      </c>
      <c r="C3858" t="s">
        <v>13</v>
      </c>
      <c r="D3858" s="1">
        <v>1</v>
      </c>
      <c r="E3858" s="2">
        <v>12</v>
      </c>
      <c r="F3858" t="s">
        <v>11</v>
      </c>
      <c r="G3858" s="3">
        <v>91</v>
      </c>
      <c r="H3858" s="1">
        <v>5528062.71</v>
      </c>
      <c r="I3858" s="1">
        <v>10285.98</v>
      </c>
      <c r="J3858" s="3" t="str">
        <f t="shared" si="120"/>
        <v>&gt;500 000</v>
      </c>
      <c r="K3858" t="str">
        <f t="shared" si="121"/>
        <v>Между 10 000 и 50 000</v>
      </c>
    </row>
    <row r="3859" spans="1:11" x14ac:dyDescent="0.25">
      <c r="A3859" s="4">
        <v>44774</v>
      </c>
      <c r="B3859" t="s">
        <v>14</v>
      </c>
      <c r="C3859" t="s">
        <v>13</v>
      </c>
      <c r="D3859" s="1">
        <v>2</v>
      </c>
      <c r="E3859" s="2">
        <v>8</v>
      </c>
      <c r="F3859" t="s">
        <v>12</v>
      </c>
      <c r="G3859" s="3">
        <v>18</v>
      </c>
      <c r="H3859" s="1">
        <v>6405056.8499999996</v>
      </c>
      <c r="I3859" s="1">
        <v>10288.486999999999</v>
      </c>
      <c r="J3859" s="3" t="str">
        <f t="shared" si="120"/>
        <v>&gt;500 000</v>
      </c>
      <c r="K3859" t="str">
        <f t="shared" si="121"/>
        <v>Между 10 000 и 50 000</v>
      </c>
    </row>
    <row r="3860" spans="1:11" x14ac:dyDescent="0.25">
      <c r="A3860" s="4">
        <v>44713</v>
      </c>
      <c r="B3860" t="s">
        <v>14</v>
      </c>
      <c r="C3860" t="s">
        <v>13</v>
      </c>
      <c r="D3860" s="1">
        <v>2</v>
      </c>
      <c r="E3860" s="2">
        <v>2</v>
      </c>
      <c r="F3860" t="s">
        <v>11</v>
      </c>
      <c r="G3860" s="3">
        <v>2</v>
      </c>
      <c r="H3860" s="1">
        <v>22889.39</v>
      </c>
      <c r="I3860" s="1">
        <v>10324.886</v>
      </c>
      <c r="J3860" s="3" t="str">
        <f t="shared" si="120"/>
        <v>Между 10 000 и 50 000</v>
      </c>
      <c r="K3860" t="str">
        <f t="shared" si="121"/>
        <v>Между 10 000 и 50 000</v>
      </c>
    </row>
    <row r="3861" spans="1:11" x14ac:dyDescent="0.25">
      <c r="A3861" s="4">
        <v>44713</v>
      </c>
      <c r="B3861" t="s">
        <v>9</v>
      </c>
      <c r="C3861" t="s">
        <v>13</v>
      </c>
      <c r="D3861" s="1">
        <v>2</v>
      </c>
      <c r="E3861" s="2">
        <v>10</v>
      </c>
      <c r="F3861" t="s">
        <v>11</v>
      </c>
      <c r="G3861" s="3">
        <v>36</v>
      </c>
      <c r="H3861" s="1">
        <v>3040977.89</v>
      </c>
      <c r="I3861" s="1">
        <v>10456.204</v>
      </c>
      <c r="J3861" s="3" t="str">
        <f t="shared" si="120"/>
        <v>&gt;500 000</v>
      </c>
      <c r="K3861" t="str">
        <f t="shared" si="121"/>
        <v>Между 10 000 и 50 000</v>
      </c>
    </row>
    <row r="3862" spans="1:11" x14ac:dyDescent="0.25">
      <c r="A3862" s="4">
        <v>44652</v>
      </c>
      <c r="B3862" t="s">
        <v>16</v>
      </c>
      <c r="C3862" t="s">
        <v>10</v>
      </c>
      <c r="D3862" s="1">
        <v>3</v>
      </c>
      <c r="E3862" s="2">
        <v>6</v>
      </c>
      <c r="F3862" t="s">
        <v>11</v>
      </c>
      <c r="G3862" s="3">
        <v>82</v>
      </c>
      <c r="H3862" s="1">
        <v>5948092.46</v>
      </c>
      <c r="I3862" s="1">
        <v>10527.627</v>
      </c>
      <c r="J3862" s="3" t="str">
        <f t="shared" si="120"/>
        <v>&gt;500 000</v>
      </c>
      <c r="K3862" t="str">
        <f t="shared" si="121"/>
        <v>Между 10 000 и 50 000</v>
      </c>
    </row>
    <row r="3863" spans="1:11" x14ac:dyDescent="0.25">
      <c r="A3863" s="4">
        <v>44866</v>
      </c>
      <c r="B3863" t="s">
        <v>16</v>
      </c>
      <c r="C3863" t="s">
        <v>13</v>
      </c>
      <c r="D3863" s="1">
        <v>2</v>
      </c>
      <c r="E3863" s="2">
        <v>8</v>
      </c>
      <c r="F3863" t="s">
        <v>12</v>
      </c>
      <c r="G3863" s="3">
        <v>30</v>
      </c>
      <c r="H3863" s="1">
        <v>6237709.6500000004</v>
      </c>
      <c r="I3863" s="1">
        <v>10595.673000000001</v>
      </c>
      <c r="J3863" s="3" t="str">
        <f t="shared" si="120"/>
        <v>&gt;500 000</v>
      </c>
      <c r="K3863" t="str">
        <f t="shared" si="121"/>
        <v>Между 10 000 и 50 000</v>
      </c>
    </row>
    <row r="3864" spans="1:11" x14ac:dyDescent="0.25">
      <c r="A3864" s="4">
        <v>44713</v>
      </c>
      <c r="B3864" t="s">
        <v>14</v>
      </c>
      <c r="C3864" t="s">
        <v>10</v>
      </c>
      <c r="D3864" s="1">
        <v>2</v>
      </c>
      <c r="E3864" s="2">
        <v>6</v>
      </c>
      <c r="F3864" t="s">
        <v>12</v>
      </c>
      <c r="G3864" s="3">
        <v>137</v>
      </c>
      <c r="H3864" s="1">
        <v>32871455.09</v>
      </c>
      <c r="I3864" s="1">
        <v>10642.950999999999</v>
      </c>
      <c r="J3864" s="3" t="str">
        <f t="shared" si="120"/>
        <v>&gt;500 000</v>
      </c>
      <c r="K3864" t="str">
        <f t="shared" si="121"/>
        <v>Между 10 000 и 50 000</v>
      </c>
    </row>
    <row r="3865" spans="1:11" x14ac:dyDescent="0.25">
      <c r="A3865" s="4">
        <v>44743</v>
      </c>
      <c r="B3865" t="s">
        <v>9</v>
      </c>
      <c r="C3865" t="s">
        <v>13</v>
      </c>
      <c r="D3865" s="1">
        <v>1</v>
      </c>
      <c r="E3865" s="2">
        <v>1</v>
      </c>
      <c r="F3865" t="s">
        <v>11</v>
      </c>
      <c r="G3865" s="3">
        <v>1</v>
      </c>
      <c r="H3865" s="1">
        <v>9697.1</v>
      </c>
      <c r="I3865" s="1">
        <v>10666.81</v>
      </c>
      <c r="J3865" s="3" t="str">
        <f t="shared" si="120"/>
        <v>Между 1000 и 10 000</v>
      </c>
      <c r="K3865" t="str">
        <f t="shared" si="121"/>
        <v>Между 10 000 и 50 000</v>
      </c>
    </row>
    <row r="3866" spans="1:11" x14ac:dyDescent="0.25">
      <c r="A3866" s="4">
        <v>44927</v>
      </c>
      <c r="B3866" t="s">
        <v>9</v>
      </c>
      <c r="C3866" t="s">
        <v>13</v>
      </c>
      <c r="D3866" s="1">
        <v>2</v>
      </c>
      <c r="E3866" s="2">
        <v>8</v>
      </c>
      <c r="F3866" t="s">
        <v>12</v>
      </c>
      <c r="G3866" s="3">
        <v>7</v>
      </c>
      <c r="H3866" s="1">
        <v>2520069.23</v>
      </c>
      <c r="I3866" s="1">
        <v>10678.525</v>
      </c>
      <c r="J3866" s="3" t="str">
        <f t="shared" si="120"/>
        <v>&gt;500 000</v>
      </c>
      <c r="K3866" t="str">
        <f t="shared" si="121"/>
        <v>Между 10 000 и 50 000</v>
      </c>
    </row>
    <row r="3867" spans="1:11" x14ac:dyDescent="0.25">
      <c r="A3867" s="4">
        <v>44652</v>
      </c>
      <c r="B3867" t="s">
        <v>9</v>
      </c>
      <c r="C3867" t="s">
        <v>13</v>
      </c>
      <c r="D3867" s="1">
        <v>1</v>
      </c>
      <c r="E3867" s="2">
        <v>5</v>
      </c>
      <c r="F3867" t="s">
        <v>11</v>
      </c>
      <c r="G3867" s="3">
        <v>4</v>
      </c>
      <c r="H3867" s="1">
        <v>253568.9</v>
      </c>
      <c r="I3867" s="1">
        <v>10714.341</v>
      </c>
      <c r="J3867" s="3" t="str">
        <f t="shared" si="120"/>
        <v>Между 100 000 и 500 000</v>
      </c>
      <c r="K3867" t="str">
        <f t="shared" si="121"/>
        <v>Между 10 000 и 50 000</v>
      </c>
    </row>
    <row r="3868" spans="1:11" x14ac:dyDescent="0.25">
      <c r="A3868" s="4">
        <v>44958</v>
      </c>
      <c r="B3868" t="s">
        <v>16</v>
      </c>
      <c r="C3868" t="s">
        <v>13</v>
      </c>
      <c r="D3868" s="1">
        <v>1</v>
      </c>
      <c r="E3868" s="2">
        <v>8</v>
      </c>
      <c r="F3868" t="s">
        <v>12</v>
      </c>
      <c r="G3868" s="3">
        <v>85</v>
      </c>
      <c r="H3868" s="1">
        <v>18111016.66</v>
      </c>
      <c r="I3868" s="1">
        <v>10730.147999999999</v>
      </c>
      <c r="J3868" s="3" t="str">
        <f t="shared" si="120"/>
        <v>&gt;500 000</v>
      </c>
      <c r="K3868" t="str">
        <f t="shared" si="121"/>
        <v>Между 10 000 и 50 000</v>
      </c>
    </row>
    <row r="3869" spans="1:11" x14ac:dyDescent="0.25">
      <c r="A3869" s="4">
        <v>44835</v>
      </c>
      <c r="B3869" t="s">
        <v>9</v>
      </c>
      <c r="C3869" t="s">
        <v>13</v>
      </c>
      <c r="D3869" s="1">
        <v>1</v>
      </c>
      <c r="E3869" s="2">
        <v>12</v>
      </c>
      <c r="F3869" t="s">
        <v>11</v>
      </c>
      <c r="G3869" s="3">
        <v>113</v>
      </c>
      <c r="H3869" s="1">
        <v>7772300.5899999999</v>
      </c>
      <c r="I3869" s="1">
        <v>10744.074000000001</v>
      </c>
      <c r="J3869" s="3" t="str">
        <f t="shared" si="120"/>
        <v>&gt;500 000</v>
      </c>
      <c r="K3869" t="str">
        <f t="shared" si="121"/>
        <v>Между 10 000 и 50 000</v>
      </c>
    </row>
    <row r="3870" spans="1:11" x14ac:dyDescent="0.25">
      <c r="A3870" s="4">
        <v>45078</v>
      </c>
      <c r="B3870" t="s">
        <v>16</v>
      </c>
      <c r="C3870" t="s">
        <v>13</v>
      </c>
      <c r="D3870" s="1">
        <v>2</v>
      </c>
      <c r="E3870" s="2">
        <v>9</v>
      </c>
      <c r="F3870" t="s">
        <v>11</v>
      </c>
      <c r="G3870" s="3">
        <v>109</v>
      </c>
      <c r="H3870" s="1">
        <v>9503474.1799999997</v>
      </c>
      <c r="I3870" s="1">
        <v>10747.055</v>
      </c>
      <c r="J3870" s="3" t="str">
        <f t="shared" si="120"/>
        <v>&gt;500 000</v>
      </c>
      <c r="K3870" t="str">
        <f t="shared" si="121"/>
        <v>Между 10 000 и 50 000</v>
      </c>
    </row>
    <row r="3871" spans="1:11" x14ac:dyDescent="0.25">
      <c r="A3871" s="4">
        <v>44593</v>
      </c>
      <c r="B3871" t="s">
        <v>16</v>
      </c>
      <c r="C3871" t="s">
        <v>10</v>
      </c>
      <c r="D3871" s="1">
        <v>2</v>
      </c>
      <c r="E3871" s="2">
        <v>7</v>
      </c>
      <c r="F3871" t="s">
        <v>12</v>
      </c>
      <c r="G3871" s="3">
        <v>131</v>
      </c>
      <c r="H3871" s="1">
        <v>22221004.02</v>
      </c>
      <c r="I3871" s="1">
        <v>10750.091</v>
      </c>
      <c r="J3871" s="3" t="str">
        <f t="shared" si="120"/>
        <v>&gt;500 000</v>
      </c>
      <c r="K3871" t="str">
        <f t="shared" si="121"/>
        <v>Между 10 000 и 50 000</v>
      </c>
    </row>
    <row r="3872" spans="1:11" x14ac:dyDescent="0.25">
      <c r="A3872" s="4">
        <v>44986</v>
      </c>
      <c r="B3872" t="s">
        <v>9</v>
      </c>
      <c r="C3872" t="s">
        <v>13</v>
      </c>
      <c r="D3872" s="1">
        <v>1</v>
      </c>
      <c r="E3872" s="2">
        <v>11</v>
      </c>
      <c r="F3872" t="s">
        <v>11</v>
      </c>
      <c r="G3872" s="3">
        <v>6</v>
      </c>
      <c r="H3872" s="1">
        <v>327089.34000000003</v>
      </c>
      <c r="I3872" s="1">
        <v>10761.058000000001</v>
      </c>
      <c r="J3872" s="3" t="str">
        <f t="shared" si="120"/>
        <v>Между 100 000 и 500 000</v>
      </c>
      <c r="K3872" t="str">
        <f t="shared" si="121"/>
        <v>Между 10 000 и 50 000</v>
      </c>
    </row>
    <row r="3873" spans="1:11" x14ac:dyDescent="0.25">
      <c r="A3873" s="4">
        <v>45017</v>
      </c>
      <c r="B3873" t="s">
        <v>9</v>
      </c>
      <c r="C3873" t="s">
        <v>10</v>
      </c>
      <c r="D3873" s="1">
        <v>3</v>
      </c>
      <c r="E3873" s="2">
        <v>3</v>
      </c>
      <c r="F3873" t="s">
        <v>11</v>
      </c>
      <c r="G3873" s="3">
        <v>19</v>
      </c>
      <c r="H3873" s="1">
        <v>584723.43000000005</v>
      </c>
      <c r="I3873" s="1">
        <v>10762.191000000001</v>
      </c>
      <c r="J3873" s="3" t="str">
        <f t="shared" si="120"/>
        <v>&gt;500 000</v>
      </c>
      <c r="K3873" t="str">
        <f t="shared" si="121"/>
        <v>Между 10 000 и 50 000</v>
      </c>
    </row>
    <row r="3874" spans="1:11" x14ac:dyDescent="0.25">
      <c r="A3874" s="4">
        <v>45047</v>
      </c>
      <c r="B3874" t="s">
        <v>14</v>
      </c>
      <c r="C3874" t="s">
        <v>10</v>
      </c>
      <c r="D3874" s="1">
        <v>1</v>
      </c>
      <c r="E3874" s="2">
        <v>3</v>
      </c>
      <c r="F3874" t="s">
        <v>12</v>
      </c>
      <c r="G3874" s="3">
        <v>23</v>
      </c>
      <c r="H3874" s="1">
        <v>3965770.58</v>
      </c>
      <c r="I3874" s="1">
        <v>10774.588</v>
      </c>
      <c r="J3874" s="3" t="str">
        <f t="shared" si="120"/>
        <v>&gt;500 000</v>
      </c>
      <c r="K3874" t="str">
        <f t="shared" si="121"/>
        <v>Между 10 000 и 50 000</v>
      </c>
    </row>
    <row r="3875" spans="1:11" x14ac:dyDescent="0.25">
      <c r="A3875" s="4">
        <v>44621</v>
      </c>
      <c r="B3875" t="s">
        <v>9</v>
      </c>
      <c r="C3875" t="s">
        <v>13</v>
      </c>
      <c r="D3875" s="1">
        <v>3</v>
      </c>
      <c r="E3875" s="2">
        <v>7</v>
      </c>
      <c r="F3875" t="s">
        <v>11</v>
      </c>
      <c r="G3875" s="3">
        <v>13</v>
      </c>
      <c r="H3875" s="1">
        <v>1009013.62</v>
      </c>
      <c r="I3875" s="1">
        <v>10892.584999999999</v>
      </c>
      <c r="J3875" s="3" t="str">
        <f t="shared" si="120"/>
        <v>&gt;500 000</v>
      </c>
      <c r="K3875" t="str">
        <f t="shared" si="121"/>
        <v>Между 10 000 и 50 000</v>
      </c>
    </row>
    <row r="3876" spans="1:11" x14ac:dyDescent="0.25">
      <c r="A3876" s="4">
        <v>44927</v>
      </c>
      <c r="B3876" t="s">
        <v>14</v>
      </c>
      <c r="C3876" t="s">
        <v>13</v>
      </c>
      <c r="D3876" s="1">
        <v>3</v>
      </c>
      <c r="E3876" s="2">
        <v>9</v>
      </c>
      <c r="F3876" t="s">
        <v>12</v>
      </c>
      <c r="G3876" s="3">
        <v>31</v>
      </c>
      <c r="H3876" s="1">
        <v>8806788.4299999997</v>
      </c>
      <c r="I3876" s="1">
        <v>10958.882</v>
      </c>
      <c r="J3876" s="3" t="str">
        <f t="shared" si="120"/>
        <v>&gt;500 000</v>
      </c>
      <c r="K3876" t="str">
        <f t="shared" si="121"/>
        <v>Между 10 000 и 50 000</v>
      </c>
    </row>
    <row r="3877" spans="1:11" x14ac:dyDescent="0.25">
      <c r="A3877" s="4">
        <v>44593</v>
      </c>
      <c r="B3877" t="s">
        <v>16</v>
      </c>
      <c r="C3877" t="s">
        <v>13</v>
      </c>
      <c r="D3877" s="1">
        <v>3</v>
      </c>
      <c r="E3877" s="2">
        <v>7</v>
      </c>
      <c r="F3877" t="s">
        <v>11</v>
      </c>
      <c r="G3877" s="3">
        <v>18</v>
      </c>
      <c r="H3877" s="1">
        <v>955645.55</v>
      </c>
      <c r="I3877" s="1">
        <v>11072.94</v>
      </c>
      <c r="J3877" s="3" t="str">
        <f t="shared" si="120"/>
        <v>&gt;500 000</v>
      </c>
      <c r="K3877" t="str">
        <f t="shared" si="121"/>
        <v>Между 10 000 и 50 000</v>
      </c>
    </row>
    <row r="3878" spans="1:11" x14ac:dyDescent="0.25">
      <c r="A3878" s="4">
        <v>44866</v>
      </c>
      <c r="B3878" t="s">
        <v>15</v>
      </c>
      <c r="C3878" t="s">
        <v>13</v>
      </c>
      <c r="D3878" s="1">
        <v>3</v>
      </c>
      <c r="E3878" s="2">
        <v>1</v>
      </c>
      <c r="F3878" t="s">
        <v>11</v>
      </c>
      <c r="G3878" s="3">
        <v>1</v>
      </c>
      <c r="H3878" s="1">
        <v>11172.46</v>
      </c>
      <c r="I3878" s="1">
        <v>11172.46</v>
      </c>
      <c r="J3878" s="3" t="str">
        <f t="shared" si="120"/>
        <v>Между 10 000 и 50 000</v>
      </c>
      <c r="K3878" t="str">
        <f t="shared" si="121"/>
        <v>Между 10 000 и 50 000</v>
      </c>
    </row>
    <row r="3879" spans="1:11" x14ac:dyDescent="0.25">
      <c r="A3879" s="4">
        <v>44562</v>
      </c>
      <c r="B3879" t="s">
        <v>15</v>
      </c>
      <c r="C3879" t="s">
        <v>13</v>
      </c>
      <c r="D3879" s="1">
        <v>1</v>
      </c>
      <c r="E3879" s="2">
        <v>7</v>
      </c>
      <c r="F3879" t="s">
        <v>11</v>
      </c>
      <c r="G3879" s="3">
        <v>10</v>
      </c>
      <c r="H3879" s="1">
        <v>569423.87</v>
      </c>
      <c r="I3879" s="1">
        <v>11239.513999999999</v>
      </c>
      <c r="J3879" s="3" t="str">
        <f t="shared" si="120"/>
        <v>&gt;500 000</v>
      </c>
      <c r="K3879" t="str">
        <f t="shared" si="121"/>
        <v>Между 10 000 и 50 000</v>
      </c>
    </row>
    <row r="3880" spans="1:11" x14ac:dyDescent="0.25">
      <c r="A3880" s="4">
        <v>44562</v>
      </c>
      <c r="B3880" t="s">
        <v>16</v>
      </c>
      <c r="C3880" t="s">
        <v>13</v>
      </c>
      <c r="D3880" s="1">
        <v>4</v>
      </c>
      <c r="E3880" s="2">
        <v>10</v>
      </c>
      <c r="F3880" t="s">
        <v>11</v>
      </c>
      <c r="G3880" s="3">
        <v>5</v>
      </c>
      <c r="H3880" s="1">
        <v>364275.15</v>
      </c>
      <c r="I3880" s="1">
        <v>11252.95</v>
      </c>
      <c r="J3880" s="3" t="str">
        <f t="shared" si="120"/>
        <v>Между 100 000 и 500 000</v>
      </c>
      <c r="K3880" t="str">
        <f t="shared" si="121"/>
        <v>Между 10 000 и 50 000</v>
      </c>
    </row>
    <row r="3881" spans="1:11" x14ac:dyDescent="0.25">
      <c r="A3881" s="4">
        <v>44896</v>
      </c>
      <c r="B3881" t="s">
        <v>9</v>
      </c>
      <c r="C3881" t="s">
        <v>13</v>
      </c>
      <c r="D3881" s="1">
        <v>4</v>
      </c>
      <c r="E3881" s="2">
        <v>11</v>
      </c>
      <c r="F3881" t="s">
        <v>11</v>
      </c>
      <c r="G3881" s="3">
        <v>26</v>
      </c>
      <c r="H3881" s="1">
        <v>3386731.13</v>
      </c>
      <c r="I3881" s="1">
        <v>11326.447</v>
      </c>
      <c r="J3881" s="3" t="str">
        <f t="shared" si="120"/>
        <v>&gt;500 000</v>
      </c>
      <c r="K3881" t="str">
        <f t="shared" si="121"/>
        <v>Между 10 000 и 50 000</v>
      </c>
    </row>
    <row r="3882" spans="1:11" x14ac:dyDescent="0.25">
      <c r="A3882" s="4">
        <v>44743</v>
      </c>
      <c r="B3882" t="s">
        <v>14</v>
      </c>
      <c r="C3882" t="s">
        <v>13</v>
      </c>
      <c r="D3882" s="1">
        <v>1</v>
      </c>
      <c r="E3882" s="2">
        <v>4</v>
      </c>
      <c r="F3882" t="s">
        <v>11</v>
      </c>
      <c r="G3882" s="3">
        <v>7</v>
      </c>
      <c r="H3882" s="1">
        <v>847257.58</v>
      </c>
      <c r="I3882" s="1">
        <v>11404.063</v>
      </c>
      <c r="J3882" s="3" t="str">
        <f t="shared" si="120"/>
        <v>&gt;500 000</v>
      </c>
      <c r="K3882" t="str">
        <f t="shared" si="121"/>
        <v>Между 10 000 и 50 000</v>
      </c>
    </row>
    <row r="3883" spans="1:11" x14ac:dyDescent="0.25">
      <c r="A3883" s="4">
        <v>44805</v>
      </c>
      <c r="B3883" t="s">
        <v>14</v>
      </c>
      <c r="C3883" t="s">
        <v>13</v>
      </c>
      <c r="D3883" s="1">
        <v>2</v>
      </c>
      <c r="E3883" s="2">
        <v>11</v>
      </c>
      <c r="F3883" t="s">
        <v>11</v>
      </c>
      <c r="G3883" s="3">
        <v>215</v>
      </c>
      <c r="H3883" s="1">
        <v>16891195.140000001</v>
      </c>
      <c r="I3883" s="1">
        <v>11429.286</v>
      </c>
      <c r="J3883" s="3" t="str">
        <f t="shared" si="120"/>
        <v>&gt;500 000</v>
      </c>
      <c r="K3883" t="str">
        <f t="shared" si="121"/>
        <v>Между 10 000 и 50 000</v>
      </c>
    </row>
    <row r="3884" spans="1:11" x14ac:dyDescent="0.25">
      <c r="A3884" s="4">
        <v>44621</v>
      </c>
      <c r="B3884" t="s">
        <v>9</v>
      </c>
      <c r="C3884" t="s">
        <v>13</v>
      </c>
      <c r="D3884" s="1">
        <v>2</v>
      </c>
      <c r="E3884" s="2">
        <v>8</v>
      </c>
      <c r="F3884" t="s">
        <v>12</v>
      </c>
      <c r="G3884" s="3">
        <v>41</v>
      </c>
      <c r="H3884" s="1">
        <v>15454973.02</v>
      </c>
      <c r="I3884" s="1">
        <v>11633.169</v>
      </c>
      <c r="J3884" s="3" t="str">
        <f t="shared" si="120"/>
        <v>&gt;500 000</v>
      </c>
      <c r="K3884" t="str">
        <f t="shared" si="121"/>
        <v>Между 10 000 и 50 000</v>
      </c>
    </row>
    <row r="3885" spans="1:11" x14ac:dyDescent="0.25">
      <c r="A3885" s="4">
        <v>44652</v>
      </c>
      <c r="B3885" t="s">
        <v>14</v>
      </c>
      <c r="C3885" t="s">
        <v>13</v>
      </c>
      <c r="D3885" s="1">
        <v>3</v>
      </c>
      <c r="E3885" s="2">
        <v>10</v>
      </c>
      <c r="F3885" t="s">
        <v>11</v>
      </c>
      <c r="G3885" s="3">
        <v>248</v>
      </c>
      <c r="H3885" s="1">
        <v>26686124.739999998</v>
      </c>
      <c r="I3885" s="1">
        <v>11782.449000000001</v>
      </c>
      <c r="J3885" s="3" t="str">
        <f t="shared" si="120"/>
        <v>&gt;500 000</v>
      </c>
      <c r="K3885" t="str">
        <f t="shared" si="121"/>
        <v>Между 10 000 и 50 000</v>
      </c>
    </row>
    <row r="3886" spans="1:11" x14ac:dyDescent="0.25">
      <c r="A3886" s="4">
        <v>44682</v>
      </c>
      <c r="B3886" t="s">
        <v>15</v>
      </c>
      <c r="C3886" t="s">
        <v>10</v>
      </c>
      <c r="D3886" s="1">
        <v>2</v>
      </c>
      <c r="E3886" s="2">
        <v>5</v>
      </c>
      <c r="F3886" t="s">
        <v>12</v>
      </c>
      <c r="G3886" s="3">
        <v>170</v>
      </c>
      <c r="H3886" s="1">
        <v>30748924.100000001</v>
      </c>
      <c r="I3886" s="1">
        <v>11872.94</v>
      </c>
      <c r="J3886" s="3" t="str">
        <f t="shared" si="120"/>
        <v>&gt;500 000</v>
      </c>
      <c r="K3886" t="str">
        <f t="shared" si="121"/>
        <v>Между 10 000 и 50 000</v>
      </c>
    </row>
    <row r="3887" spans="1:11" x14ac:dyDescent="0.25">
      <c r="A3887" s="4">
        <v>44774</v>
      </c>
      <c r="B3887" t="s">
        <v>9</v>
      </c>
      <c r="C3887" t="s">
        <v>13</v>
      </c>
      <c r="D3887" s="1">
        <v>3</v>
      </c>
      <c r="E3887" s="2">
        <v>10</v>
      </c>
      <c r="F3887" t="s">
        <v>11</v>
      </c>
      <c r="G3887" s="3">
        <v>158</v>
      </c>
      <c r="H3887" s="1">
        <v>13880847.109999999</v>
      </c>
      <c r="I3887" s="1">
        <v>11914.034</v>
      </c>
      <c r="J3887" s="3" t="str">
        <f t="shared" si="120"/>
        <v>&gt;500 000</v>
      </c>
      <c r="K3887" t="str">
        <f t="shared" si="121"/>
        <v>Между 10 000 и 50 000</v>
      </c>
    </row>
    <row r="3888" spans="1:11" x14ac:dyDescent="0.25">
      <c r="A3888" s="4">
        <v>45078</v>
      </c>
      <c r="B3888" t="s">
        <v>14</v>
      </c>
      <c r="C3888" t="s">
        <v>13</v>
      </c>
      <c r="D3888" s="1">
        <v>1</v>
      </c>
      <c r="E3888" s="2">
        <v>6</v>
      </c>
      <c r="F3888" t="s">
        <v>11</v>
      </c>
      <c r="G3888" s="3">
        <v>8</v>
      </c>
      <c r="H3888" s="1">
        <v>143477.03</v>
      </c>
      <c r="I3888" s="1">
        <v>12231.74</v>
      </c>
      <c r="J3888" s="3" t="str">
        <f t="shared" si="120"/>
        <v>Между 100 000 и 500 000</v>
      </c>
      <c r="K3888" t="str">
        <f t="shared" si="121"/>
        <v>Между 10 000 и 50 000</v>
      </c>
    </row>
    <row r="3889" spans="1:11" x14ac:dyDescent="0.25">
      <c r="A3889" s="4">
        <v>45078</v>
      </c>
      <c r="B3889" t="s">
        <v>15</v>
      </c>
      <c r="C3889" t="s">
        <v>13</v>
      </c>
      <c r="D3889" s="1">
        <v>1</v>
      </c>
      <c r="E3889" s="2">
        <v>7</v>
      </c>
      <c r="F3889" t="s">
        <v>11</v>
      </c>
      <c r="G3889" s="3">
        <v>24</v>
      </c>
      <c r="H3889" s="1">
        <v>2218997.86</v>
      </c>
      <c r="I3889" s="1">
        <v>12293.424000000001</v>
      </c>
      <c r="J3889" s="3" t="str">
        <f t="shared" si="120"/>
        <v>&gt;500 000</v>
      </c>
      <c r="K3889" t="str">
        <f t="shared" si="121"/>
        <v>Между 10 000 и 50 000</v>
      </c>
    </row>
    <row r="3890" spans="1:11" x14ac:dyDescent="0.25">
      <c r="A3890" s="4">
        <v>44743</v>
      </c>
      <c r="B3890" t="s">
        <v>14</v>
      </c>
      <c r="C3890" t="s">
        <v>13</v>
      </c>
      <c r="D3890" s="1">
        <v>3</v>
      </c>
      <c r="E3890" s="2">
        <v>11</v>
      </c>
      <c r="F3890" t="s">
        <v>11</v>
      </c>
      <c r="G3890" s="3">
        <v>41</v>
      </c>
      <c r="H3890" s="1">
        <v>3913227.53</v>
      </c>
      <c r="I3890" s="1">
        <v>12315.358</v>
      </c>
      <c r="J3890" s="3" t="str">
        <f t="shared" si="120"/>
        <v>&gt;500 000</v>
      </c>
      <c r="K3890" t="str">
        <f t="shared" si="121"/>
        <v>Между 10 000 и 50 000</v>
      </c>
    </row>
    <row r="3891" spans="1:11" x14ac:dyDescent="0.25">
      <c r="A3891" s="4">
        <v>45017</v>
      </c>
      <c r="B3891" t="s">
        <v>9</v>
      </c>
      <c r="C3891" t="s">
        <v>13</v>
      </c>
      <c r="D3891" s="1">
        <v>4</v>
      </c>
      <c r="E3891" s="2">
        <v>12</v>
      </c>
      <c r="F3891" t="s">
        <v>11</v>
      </c>
      <c r="G3891" s="3">
        <v>36</v>
      </c>
      <c r="H3891" s="1">
        <v>3925676.48</v>
      </c>
      <c r="I3891" s="1">
        <v>12382.74</v>
      </c>
      <c r="J3891" s="3" t="str">
        <f t="shared" si="120"/>
        <v>&gt;500 000</v>
      </c>
      <c r="K3891" t="str">
        <f t="shared" si="121"/>
        <v>Между 10 000 и 50 000</v>
      </c>
    </row>
    <row r="3892" spans="1:11" x14ac:dyDescent="0.25">
      <c r="A3892" s="4">
        <v>44835</v>
      </c>
      <c r="B3892" t="s">
        <v>15</v>
      </c>
      <c r="C3892" t="s">
        <v>13</v>
      </c>
      <c r="D3892" s="1">
        <v>1</v>
      </c>
      <c r="E3892" s="2">
        <v>8</v>
      </c>
      <c r="F3892" t="s">
        <v>12</v>
      </c>
      <c r="G3892" s="3">
        <v>96</v>
      </c>
      <c r="H3892" s="1">
        <v>16415507</v>
      </c>
      <c r="I3892" s="1">
        <v>12407.977000000001</v>
      </c>
      <c r="J3892" s="3" t="str">
        <f t="shared" si="120"/>
        <v>&gt;500 000</v>
      </c>
      <c r="K3892" t="str">
        <f t="shared" si="121"/>
        <v>Между 10 000 и 50 000</v>
      </c>
    </row>
    <row r="3893" spans="1:11" x14ac:dyDescent="0.25">
      <c r="A3893" s="4">
        <v>44621</v>
      </c>
      <c r="B3893" t="s">
        <v>16</v>
      </c>
      <c r="C3893" t="s">
        <v>13</v>
      </c>
      <c r="D3893" s="1">
        <v>4</v>
      </c>
      <c r="E3893" s="2">
        <v>7</v>
      </c>
      <c r="F3893" t="s">
        <v>11</v>
      </c>
      <c r="G3893" s="3">
        <v>17</v>
      </c>
      <c r="H3893" s="1">
        <v>942972.92</v>
      </c>
      <c r="I3893" s="1">
        <v>12460.415000000001</v>
      </c>
      <c r="J3893" s="3" t="str">
        <f t="shared" si="120"/>
        <v>&gt;500 000</v>
      </c>
      <c r="K3893" t="str">
        <f t="shared" si="121"/>
        <v>Между 10 000 и 50 000</v>
      </c>
    </row>
    <row r="3894" spans="1:11" x14ac:dyDescent="0.25">
      <c r="A3894" s="4">
        <v>44866</v>
      </c>
      <c r="B3894" t="s">
        <v>9</v>
      </c>
      <c r="C3894" t="s">
        <v>10</v>
      </c>
      <c r="D3894" s="1">
        <v>2</v>
      </c>
      <c r="E3894" s="2">
        <v>5</v>
      </c>
      <c r="F3894" t="s">
        <v>12</v>
      </c>
      <c r="G3894" s="3">
        <v>138</v>
      </c>
      <c r="H3894" s="1">
        <v>24493792.760000002</v>
      </c>
      <c r="I3894" s="1">
        <v>12550.186</v>
      </c>
      <c r="J3894" s="3" t="str">
        <f t="shared" si="120"/>
        <v>&gt;500 000</v>
      </c>
      <c r="K3894" t="str">
        <f t="shared" si="121"/>
        <v>Между 10 000 и 50 000</v>
      </c>
    </row>
    <row r="3895" spans="1:11" x14ac:dyDescent="0.25">
      <c r="A3895" s="4">
        <v>45047</v>
      </c>
      <c r="B3895" t="s">
        <v>9</v>
      </c>
      <c r="C3895" t="s">
        <v>10</v>
      </c>
      <c r="D3895" s="1">
        <v>3</v>
      </c>
      <c r="E3895" s="2">
        <v>4</v>
      </c>
      <c r="F3895" t="s">
        <v>12</v>
      </c>
      <c r="G3895" s="3">
        <v>19</v>
      </c>
      <c r="H3895" s="1">
        <v>2443422.1</v>
      </c>
      <c r="I3895" s="1">
        <v>12613.29</v>
      </c>
      <c r="J3895" s="3" t="str">
        <f t="shared" si="120"/>
        <v>&gt;500 000</v>
      </c>
      <c r="K3895" t="str">
        <f t="shared" si="121"/>
        <v>Между 10 000 и 50 000</v>
      </c>
    </row>
    <row r="3896" spans="1:11" x14ac:dyDescent="0.25">
      <c r="A3896" s="4">
        <v>45047</v>
      </c>
      <c r="B3896" t="s">
        <v>15</v>
      </c>
      <c r="C3896" t="s">
        <v>10</v>
      </c>
      <c r="D3896" s="1">
        <v>3</v>
      </c>
      <c r="E3896" s="2">
        <v>4</v>
      </c>
      <c r="F3896" t="s">
        <v>11</v>
      </c>
      <c r="G3896" s="3">
        <v>40</v>
      </c>
      <c r="H3896" s="1">
        <v>1986754.13</v>
      </c>
      <c r="I3896" s="1">
        <v>12628.612999999999</v>
      </c>
      <c r="J3896" s="3" t="str">
        <f t="shared" si="120"/>
        <v>&gt;500 000</v>
      </c>
      <c r="K3896" t="str">
        <f t="shared" si="121"/>
        <v>Между 10 000 и 50 000</v>
      </c>
    </row>
    <row r="3897" spans="1:11" x14ac:dyDescent="0.25">
      <c r="A3897" s="4">
        <v>44896</v>
      </c>
      <c r="B3897" t="s">
        <v>14</v>
      </c>
      <c r="C3897" t="s">
        <v>10</v>
      </c>
      <c r="D3897" s="1">
        <v>2</v>
      </c>
      <c r="E3897" s="2">
        <v>6</v>
      </c>
      <c r="F3897" t="s">
        <v>12</v>
      </c>
      <c r="G3897" s="3">
        <v>67</v>
      </c>
      <c r="H3897" s="1">
        <v>13755929.529999999</v>
      </c>
      <c r="I3897" s="1">
        <v>12714.316999999999</v>
      </c>
      <c r="J3897" s="3" t="str">
        <f t="shared" si="120"/>
        <v>&gt;500 000</v>
      </c>
      <c r="K3897" t="str">
        <f t="shared" si="121"/>
        <v>Между 10 000 и 50 000</v>
      </c>
    </row>
    <row r="3898" spans="1:11" x14ac:dyDescent="0.25">
      <c r="A3898" s="4">
        <v>44958</v>
      </c>
      <c r="B3898" t="s">
        <v>16</v>
      </c>
      <c r="C3898" t="s">
        <v>10</v>
      </c>
      <c r="D3898" s="1">
        <v>2</v>
      </c>
      <c r="E3898" s="2">
        <v>3</v>
      </c>
      <c r="F3898" t="s">
        <v>11</v>
      </c>
      <c r="G3898" s="3">
        <v>15</v>
      </c>
      <c r="H3898" s="1">
        <v>974389.06</v>
      </c>
      <c r="I3898" s="1">
        <v>12723.15</v>
      </c>
      <c r="J3898" s="3" t="str">
        <f t="shared" si="120"/>
        <v>&gt;500 000</v>
      </c>
      <c r="K3898" t="str">
        <f t="shared" si="121"/>
        <v>Между 10 000 и 50 000</v>
      </c>
    </row>
    <row r="3899" spans="1:11" x14ac:dyDescent="0.25">
      <c r="A3899" s="4">
        <v>44896</v>
      </c>
      <c r="B3899" t="s">
        <v>15</v>
      </c>
      <c r="C3899" t="s">
        <v>13</v>
      </c>
      <c r="D3899" s="1">
        <v>3</v>
      </c>
      <c r="E3899" s="2">
        <v>4</v>
      </c>
      <c r="F3899" t="s">
        <v>11</v>
      </c>
      <c r="G3899" s="3">
        <v>3</v>
      </c>
      <c r="H3899" s="1">
        <v>621161.43999999994</v>
      </c>
      <c r="I3899" s="1">
        <v>12973.575999999999</v>
      </c>
      <c r="J3899" s="3" t="str">
        <f t="shared" si="120"/>
        <v>&gt;500 000</v>
      </c>
      <c r="K3899" t="str">
        <f t="shared" si="121"/>
        <v>Между 10 000 и 50 000</v>
      </c>
    </row>
    <row r="3900" spans="1:11" x14ac:dyDescent="0.25">
      <c r="A3900" s="4">
        <v>45078</v>
      </c>
      <c r="B3900" t="s">
        <v>15</v>
      </c>
      <c r="C3900" t="s">
        <v>13</v>
      </c>
      <c r="D3900" s="1">
        <v>1</v>
      </c>
      <c r="E3900" s="2">
        <v>6</v>
      </c>
      <c r="F3900" t="s">
        <v>11</v>
      </c>
      <c r="G3900" s="3">
        <v>12</v>
      </c>
      <c r="H3900" s="1">
        <v>1584728.63</v>
      </c>
      <c r="I3900" s="1">
        <v>12977.415000000001</v>
      </c>
      <c r="J3900" s="3" t="str">
        <f t="shared" si="120"/>
        <v>&gt;500 000</v>
      </c>
      <c r="K3900" t="str">
        <f t="shared" si="121"/>
        <v>Между 10 000 и 50 000</v>
      </c>
    </row>
    <row r="3901" spans="1:11" x14ac:dyDescent="0.25">
      <c r="A3901" s="4">
        <v>44593</v>
      </c>
      <c r="B3901" t="s">
        <v>14</v>
      </c>
      <c r="C3901" t="s">
        <v>10</v>
      </c>
      <c r="D3901" s="1">
        <v>3</v>
      </c>
      <c r="E3901" s="2">
        <v>1</v>
      </c>
      <c r="F3901" t="s">
        <v>11</v>
      </c>
      <c r="G3901" s="3">
        <v>10</v>
      </c>
      <c r="H3901" s="1">
        <v>1327975.1599999999</v>
      </c>
      <c r="I3901" s="1">
        <v>12990.62</v>
      </c>
      <c r="J3901" s="3" t="str">
        <f t="shared" si="120"/>
        <v>&gt;500 000</v>
      </c>
      <c r="K3901" t="str">
        <f t="shared" si="121"/>
        <v>Между 10 000 и 50 000</v>
      </c>
    </row>
    <row r="3902" spans="1:11" x14ac:dyDescent="0.25">
      <c r="A3902" s="4">
        <v>44652</v>
      </c>
      <c r="B3902" t="s">
        <v>16</v>
      </c>
      <c r="C3902" t="s">
        <v>13</v>
      </c>
      <c r="D3902" s="1">
        <v>4</v>
      </c>
      <c r="E3902" s="2">
        <v>5</v>
      </c>
      <c r="F3902" t="s">
        <v>11</v>
      </c>
      <c r="G3902" s="3">
        <v>3</v>
      </c>
      <c r="H3902" s="1">
        <v>27663.34</v>
      </c>
      <c r="I3902" s="1">
        <v>12992.13</v>
      </c>
      <c r="J3902" s="3" t="str">
        <f t="shared" si="120"/>
        <v>Между 10 000 и 50 000</v>
      </c>
      <c r="K3902" t="str">
        <f t="shared" si="121"/>
        <v>Между 10 000 и 50 000</v>
      </c>
    </row>
    <row r="3903" spans="1:11" x14ac:dyDescent="0.25">
      <c r="A3903" s="4">
        <v>44866</v>
      </c>
      <c r="B3903" t="s">
        <v>9</v>
      </c>
      <c r="C3903" t="s">
        <v>13</v>
      </c>
      <c r="D3903" s="1">
        <v>2</v>
      </c>
      <c r="E3903" s="2">
        <v>7</v>
      </c>
      <c r="F3903" t="s">
        <v>11</v>
      </c>
      <c r="G3903" s="3">
        <v>4</v>
      </c>
      <c r="H3903" s="1">
        <v>356776.4</v>
      </c>
      <c r="I3903" s="1">
        <v>12997.358</v>
      </c>
      <c r="J3903" s="3" t="str">
        <f t="shared" si="120"/>
        <v>Между 100 000 и 500 000</v>
      </c>
      <c r="K3903" t="str">
        <f t="shared" si="121"/>
        <v>Между 10 000 и 50 000</v>
      </c>
    </row>
    <row r="3904" spans="1:11" x14ac:dyDescent="0.25">
      <c r="A3904" s="4">
        <v>44562</v>
      </c>
      <c r="B3904" t="s">
        <v>14</v>
      </c>
      <c r="C3904" t="s">
        <v>13</v>
      </c>
      <c r="D3904" s="1">
        <v>3</v>
      </c>
      <c r="E3904" s="2">
        <v>5</v>
      </c>
      <c r="F3904" t="s">
        <v>11</v>
      </c>
      <c r="G3904" s="3">
        <v>6</v>
      </c>
      <c r="H3904" s="1">
        <v>751209.64</v>
      </c>
      <c r="I3904" s="1">
        <v>13023.241</v>
      </c>
      <c r="J3904" s="3" t="str">
        <f t="shared" si="120"/>
        <v>&gt;500 000</v>
      </c>
      <c r="K3904" t="str">
        <f t="shared" si="121"/>
        <v>Между 10 000 и 50 000</v>
      </c>
    </row>
    <row r="3905" spans="1:11" x14ac:dyDescent="0.25">
      <c r="A3905" s="4">
        <v>44743</v>
      </c>
      <c r="B3905" t="s">
        <v>15</v>
      </c>
      <c r="C3905" t="s">
        <v>13</v>
      </c>
      <c r="D3905" s="1">
        <v>3</v>
      </c>
      <c r="E3905" s="2">
        <v>5</v>
      </c>
      <c r="F3905" t="s">
        <v>11</v>
      </c>
      <c r="G3905" s="3">
        <v>9</v>
      </c>
      <c r="H3905" s="1">
        <v>396391.37</v>
      </c>
      <c r="I3905" s="1">
        <v>13025.034</v>
      </c>
      <c r="J3905" s="3" t="str">
        <f t="shared" si="120"/>
        <v>Между 100 000 и 500 000</v>
      </c>
      <c r="K3905" t="str">
        <f t="shared" si="121"/>
        <v>Между 10 000 и 50 000</v>
      </c>
    </row>
    <row r="3906" spans="1:11" x14ac:dyDescent="0.25">
      <c r="A3906" s="4">
        <v>44927</v>
      </c>
      <c r="B3906" t="s">
        <v>16</v>
      </c>
      <c r="C3906" t="s">
        <v>10</v>
      </c>
      <c r="D3906" s="1">
        <v>1</v>
      </c>
      <c r="E3906" s="2">
        <v>3</v>
      </c>
      <c r="F3906" t="s">
        <v>11</v>
      </c>
      <c r="G3906" s="3">
        <v>16</v>
      </c>
      <c r="H3906" s="1">
        <v>984684.83</v>
      </c>
      <c r="I3906" s="1">
        <v>13077.272999999999</v>
      </c>
      <c r="J3906" s="3" t="str">
        <f t="shared" si="120"/>
        <v>&gt;500 000</v>
      </c>
      <c r="K3906" t="str">
        <f t="shared" si="121"/>
        <v>Между 10 000 и 50 000</v>
      </c>
    </row>
    <row r="3907" spans="1:11" x14ac:dyDescent="0.25">
      <c r="A3907" s="4">
        <v>44713</v>
      </c>
      <c r="B3907" t="s">
        <v>9</v>
      </c>
      <c r="C3907" t="s">
        <v>13</v>
      </c>
      <c r="D3907" s="1">
        <v>1</v>
      </c>
      <c r="E3907" s="2">
        <v>6</v>
      </c>
      <c r="F3907" t="s">
        <v>11</v>
      </c>
      <c r="G3907" s="3">
        <v>6</v>
      </c>
      <c r="H3907" s="1">
        <v>676724.29</v>
      </c>
      <c r="I3907" s="1">
        <v>13111.91</v>
      </c>
      <c r="J3907" s="3" t="str">
        <f t="shared" si="120"/>
        <v>&gt;500 000</v>
      </c>
      <c r="K3907" t="str">
        <f t="shared" si="121"/>
        <v>Между 10 000 и 50 000</v>
      </c>
    </row>
    <row r="3908" spans="1:11" x14ac:dyDescent="0.25">
      <c r="A3908" s="4">
        <v>44621</v>
      </c>
      <c r="B3908" t="s">
        <v>15</v>
      </c>
      <c r="C3908" t="s">
        <v>13</v>
      </c>
      <c r="D3908" s="1">
        <v>1</v>
      </c>
      <c r="E3908" s="2">
        <v>10</v>
      </c>
      <c r="F3908" t="s">
        <v>12</v>
      </c>
      <c r="G3908" s="3">
        <v>54</v>
      </c>
      <c r="H3908" s="1">
        <v>21190725.82</v>
      </c>
      <c r="I3908" s="1">
        <v>13145.209000000001</v>
      </c>
      <c r="J3908" s="3" t="str">
        <f t="shared" ref="J3908:J3971" si="122">IF(H3908&lt;1000,"&lt;1000",IF(AND(H3908&gt;1000,H3908&lt;10000),"Между 1000 и 10 000",IF(AND(H3908&gt;10000,H3908&lt;50000),"Между 10 000 и 50 000",IF(AND(H3908&gt;50000,H3908&lt;100000),"Между 50 000 и 100 000",IF(AND(H3908&gt;100000,H3908&lt;500000),"Между 100 000 и 500 000","&gt;500 000")))))</f>
        <v>&gt;500 000</v>
      </c>
      <c r="K3908" t="str">
        <f t="shared" ref="K3908:K3971" si="123">IF(I3908=0,"0",IF(I3908&lt;1000,"&lt;1000",IF(AND(I3908&gt;1000,I3908&lt;10000),"Между 1000 и 10 000",IF(AND(I3908&gt;10000,I3908&lt;50000),"Между 10 000 и 50 000",IF(AND(I3908&gt;50000,I3908&lt;100000),"Между 50 000 и 100 000",IF(AND(I3908&gt;100000,I3908&lt;500000),"Между 100 000 и 500 000",IF(AND(I3908&gt;500000,I3908&lt;1000000),"Между 500 000 и 1 000 000","&gt;1 000 000")))))))</f>
        <v>Между 10 000 и 50 000</v>
      </c>
    </row>
    <row r="3909" spans="1:11" x14ac:dyDescent="0.25">
      <c r="A3909" s="4">
        <v>44743</v>
      </c>
      <c r="B3909" t="s">
        <v>14</v>
      </c>
      <c r="C3909" t="s">
        <v>13</v>
      </c>
      <c r="D3909" s="1">
        <v>3</v>
      </c>
      <c r="E3909" s="2">
        <v>8</v>
      </c>
      <c r="F3909" t="s">
        <v>11</v>
      </c>
      <c r="G3909" s="3">
        <v>23</v>
      </c>
      <c r="H3909" s="1">
        <v>1721273.28</v>
      </c>
      <c r="I3909" s="1">
        <v>13207.084000000001</v>
      </c>
      <c r="J3909" s="3" t="str">
        <f t="shared" si="122"/>
        <v>&gt;500 000</v>
      </c>
      <c r="K3909" t="str">
        <f t="shared" si="123"/>
        <v>Между 10 000 и 50 000</v>
      </c>
    </row>
    <row r="3910" spans="1:11" x14ac:dyDescent="0.25">
      <c r="A3910" s="4">
        <v>44652</v>
      </c>
      <c r="B3910" t="s">
        <v>9</v>
      </c>
      <c r="C3910" t="s">
        <v>10</v>
      </c>
      <c r="D3910" s="1">
        <v>2</v>
      </c>
      <c r="E3910" s="2">
        <v>2</v>
      </c>
      <c r="F3910" t="s">
        <v>11</v>
      </c>
      <c r="G3910" s="3">
        <v>9</v>
      </c>
      <c r="H3910" s="1">
        <v>1511250.81</v>
      </c>
      <c r="I3910" s="1">
        <v>13240.96</v>
      </c>
      <c r="J3910" s="3" t="str">
        <f t="shared" si="122"/>
        <v>&gt;500 000</v>
      </c>
      <c r="K3910" t="str">
        <f t="shared" si="123"/>
        <v>Между 10 000 и 50 000</v>
      </c>
    </row>
    <row r="3911" spans="1:11" x14ac:dyDescent="0.25">
      <c r="A3911" s="4">
        <v>44652</v>
      </c>
      <c r="B3911" t="s">
        <v>16</v>
      </c>
      <c r="C3911" t="s">
        <v>10</v>
      </c>
      <c r="D3911" s="1">
        <v>2</v>
      </c>
      <c r="E3911" s="2">
        <v>4</v>
      </c>
      <c r="F3911" t="s">
        <v>11</v>
      </c>
      <c r="G3911" s="3">
        <v>55</v>
      </c>
      <c r="H3911" s="1">
        <v>2845790.08</v>
      </c>
      <c r="I3911" s="1">
        <v>13333.87</v>
      </c>
      <c r="J3911" s="3" t="str">
        <f t="shared" si="122"/>
        <v>&gt;500 000</v>
      </c>
      <c r="K3911" t="str">
        <f t="shared" si="123"/>
        <v>Между 10 000 и 50 000</v>
      </c>
    </row>
    <row r="3912" spans="1:11" x14ac:dyDescent="0.25">
      <c r="A3912" s="4">
        <v>45047</v>
      </c>
      <c r="B3912" t="s">
        <v>15</v>
      </c>
      <c r="C3912" t="s">
        <v>10</v>
      </c>
      <c r="D3912" s="1">
        <v>1</v>
      </c>
      <c r="E3912" s="2">
        <v>2</v>
      </c>
      <c r="F3912" t="s">
        <v>12</v>
      </c>
      <c r="G3912" s="3">
        <v>30</v>
      </c>
      <c r="H3912" s="1">
        <v>2299449.83</v>
      </c>
      <c r="I3912" s="1">
        <v>13415.798000000001</v>
      </c>
      <c r="J3912" s="3" t="str">
        <f t="shared" si="122"/>
        <v>&gt;500 000</v>
      </c>
      <c r="K3912" t="str">
        <f t="shared" si="123"/>
        <v>Между 10 000 и 50 000</v>
      </c>
    </row>
    <row r="3913" spans="1:11" x14ac:dyDescent="0.25">
      <c r="A3913" s="4">
        <v>44621</v>
      </c>
      <c r="B3913" t="s">
        <v>9</v>
      </c>
      <c r="C3913" t="s">
        <v>10</v>
      </c>
      <c r="D3913" s="1">
        <v>3</v>
      </c>
      <c r="E3913" s="2">
        <v>8</v>
      </c>
      <c r="F3913" t="s">
        <v>12</v>
      </c>
      <c r="G3913" s="3">
        <v>50</v>
      </c>
      <c r="H3913" s="1">
        <v>8601103.4299999997</v>
      </c>
      <c r="I3913" s="1">
        <v>13830.85</v>
      </c>
      <c r="J3913" s="3" t="str">
        <f t="shared" si="122"/>
        <v>&gt;500 000</v>
      </c>
      <c r="K3913" t="str">
        <f t="shared" si="123"/>
        <v>Между 10 000 и 50 000</v>
      </c>
    </row>
    <row r="3914" spans="1:11" x14ac:dyDescent="0.25">
      <c r="A3914" s="4">
        <v>44927</v>
      </c>
      <c r="B3914" t="s">
        <v>14</v>
      </c>
      <c r="C3914" t="s">
        <v>10</v>
      </c>
      <c r="D3914" s="1">
        <v>1</v>
      </c>
      <c r="E3914" s="2">
        <v>1</v>
      </c>
      <c r="F3914" t="s">
        <v>11</v>
      </c>
      <c r="G3914" s="3">
        <v>8</v>
      </c>
      <c r="H3914" s="1">
        <v>1585593.65</v>
      </c>
      <c r="I3914" s="1">
        <v>13850.022999999999</v>
      </c>
      <c r="J3914" s="3" t="str">
        <f t="shared" si="122"/>
        <v>&gt;500 000</v>
      </c>
      <c r="K3914" t="str">
        <f t="shared" si="123"/>
        <v>Между 10 000 и 50 000</v>
      </c>
    </row>
    <row r="3915" spans="1:11" x14ac:dyDescent="0.25">
      <c r="A3915" s="4">
        <v>45017</v>
      </c>
      <c r="B3915" t="s">
        <v>9</v>
      </c>
      <c r="C3915" t="s">
        <v>10</v>
      </c>
      <c r="D3915" s="1">
        <v>2</v>
      </c>
      <c r="E3915" s="2">
        <v>4</v>
      </c>
      <c r="F3915" t="s">
        <v>12</v>
      </c>
      <c r="G3915" s="3">
        <v>28</v>
      </c>
      <c r="H3915" s="1">
        <v>3193042.09</v>
      </c>
      <c r="I3915" s="1">
        <v>13873.06</v>
      </c>
      <c r="J3915" s="3" t="str">
        <f t="shared" si="122"/>
        <v>&gt;500 000</v>
      </c>
      <c r="K3915" t="str">
        <f t="shared" si="123"/>
        <v>Между 10 000 и 50 000</v>
      </c>
    </row>
    <row r="3916" spans="1:11" x14ac:dyDescent="0.25">
      <c r="A3916" s="4">
        <v>44682</v>
      </c>
      <c r="B3916" t="s">
        <v>15</v>
      </c>
      <c r="C3916" t="s">
        <v>13</v>
      </c>
      <c r="D3916" s="1">
        <v>2</v>
      </c>
      <c r="E3916" s="2">
        <v>3</v>
      </c>
      <c r="F3916" t="s">
        <v>11</v>
      </c>
      <c r="G3916" s="3">
        <v>2</v>
      </c>
      <c r="H3916" s="1">
        <v>40616.589999999997</v>
      </c>
      <c r="I3916" s="1">
        <v>14131.887000000001</v>
      </c>
      <c r="J3916" s="3" t="str">
        <f t="shared" si="122"/>
        <v>Между 10 000 и 50 000</v>
      </c>
      <c r="K3916" t="str">
        <f t="shared" si="123"/>
        <v>Между 10 000 и 50 000</v>
      </c>
    </row>
    <row r="3917" spans="1:11" x14ac:dyDescent="0.25">
      <c r="A3917" s="4">
        <v>45078</v>
      </c>
      <c r="B3917" t="s">
        <v>15</v>
      </c>
      <c r="C3917" t="s">
        <v>13</v>
      </c>
      <c r="D3917" s="1">
        <v>1</v>
      </c>
      <c r="E3917" s="2">
        <v>8</v>
      </c>
      <c r="F3917" t="s">
        <v>12</v>
      </c>
      <c r="G3917" s="3">
        <v>137</v>
      </c>
      <c r="H3917" s="1">
        <v>59349594.57</v>
      </c>
      <c r="I3917" s="1">
        <v>14339.566999999999</v>
      </c>
      <c r="J3917" s="3" t="str">
        <f t="shared" si="122"/>
        <v>&gt;500 000</v>
      </c>
      <c r="K3917" t="str">
        <f t="shared" si="123"/>
        <v>Между 10 000 и 50 000</v>
      </c>
    </row>
    <row r="3918" spans="1:11" x14ac:dyDescent="0.25">
      <c r="A3918" s="4">
        <v>45078</v>
      </c>
      <c r="B3918" t="s">
        <v>16</v>
      </c>
      <c r="C3918" t="s">
        <v>10</v>
      </c>
      <c r="D3918" s="1">
        <v>1</v>
      </c>
      <c r="E3918" s="2">
        <v>6</v>
      </c>
      <c r="F3918" t="s">
        <v>12</v>
      </c>
      <c r="G3918" s="3">
        <v>102</v>
      </c>
      <c r="H3918" s="1">
        <v>21403729.41</v>
      </c>
      <c r="I3918" s="1">
        <v>14424.751</v>
      </c>
      <c r="J3918" s="3" t="str">
        <f t="shared" si="122"/>
        <v>&gt;500 000</v>
      </c>
      <c r="K3918" t="str">
        <f t="shared" si="123"/>
        <v>Между 10 000 и 50 000</v>
      </c>
    </row>
    <row r="3919" spans="1:11" x14ac:dyDescent="0.25">
      <c r="A3919" s="4">
        <v>44652</v>
      </c>
      <c r="B3919" t="s">
        <v>15</v>
      </c>
      <c r="C3919" t="s">
        <v>13</v>
      </c>
      <c r="D3919" s="1">
        <v>1</v>
      </c>
      <c r="E3919" s="2">
        <v>2</v>
      </c>
      <c r="F3919" t="s">
        <v>11</v>
      </c>
      <c r="G3919" s="3">
        <v>7</v>
      </c>
      <c r="H3919" s="1">
        <v>442659.87</v>
      </c>
      <c r="I3919" s="1">
        <v>14450.754999999999</v>
      </c>
      <c r="J3919" s="3" t="str">
        <f t="shared" si="122"/>
        <v>Между 100 000 и 500 000</v>
      </c>
      <c r="K3919" t="str">
        <f t="shared" si="123"/>
        <v>Между 10 000 и 50 000</v>
      </c>
    </row>
    <row r="3920" spans="1:11" x14ac:dyDescent="0.25">
      <c r="A3920" s="4">
        <v>44927</v>
      </c>
      <c r="B3920" t="s">
        <v>14</v>
      </c>
      <c r="C3920" t="s">
        <v>10</v>
      </c>
      <c r="D3920" s="1">
        <v>2</v>
      </c>
      <c r="E3920" s="2">
        <v>8</v>
      </c>
      <c r="F3920" t="s">
        <v>11</v>
      </c>
      <c r="G3920" s="3">
        <v>14</v>
      </c>
      <c r="H3920" s="1">
        <v>418988.1</v>
      </c>
      <c r="I3920" s="1">
        <v>14502.95</v>
      </c>
      <c r="J3920" s="3" t="str">
        <f t="shared" si="122"/>
        <v>Между 100 000 и 500 000</v>
      </c>
      <c r="K3920" t="str">
        <f t="shared" si="123"/>
        <v>Между 10 000 и 50 000</v>
      </c>
    </row>
    <row r="3921" spans="1:11" x14ac:dyDescent="0.25">
      <c r="A3921" s="4">
        <v>45017</v>
      </c>
      <c r="B3921" t="s">
        <v>14</v>
      </c>
      <c r="C3921" t="s">
        <v>13</v>
      </c>
      <c r="D3921" s="1">
        <v>2</v>
      </c>
      <c r="E3921" s="2">
        <v>9</v>
      </c>
      <c r="F3921" t="s">
        <v>11</v>
      </c>
      <c r="G3921" s="3">
        <v>55</v>
      </c>
      <c r="H3921" s="1">
        <v>4434387.07</v>
      </c>
      <c r="I3921" s="1">
        <v>14595.812</v>
      </c>
      <c r="J3921" s="3" t="str">
        <f t="shared" si="122"/>
        <v>&gt;500 000</v>
      </c>
      <c r="K3921" t="str">
        <f t="shared" si="123"/>
        <v>Между 10 000 и 50 000</v>
      </c>
    </row>
    <row r="3922" spans="1:11" x14ac:dyDescent="0.25">
      <c r="A3922" s="4">
        <v>44805</v>
      </c>
      <c r="B3922" t="s">
        <v>14</v>
      </c>
      <c r="C3922" t="s">
        <v>13</v>
      </c>
      <c r="D3922" s="1">
        <v>2</v>
      </c>
      <c r="E3922" s="2">
        <v>7</v>
      </c>
      <c r="F3922" t="s">
        <v>11</v>
      </c>
      <c r="G3922" s="3">
        <v>10</v>
      </c>
      <c r="H3922" s="1">
        <v>467782.28</v>
      </c>
      <c r="I3922" s="1">
        <v>14691.66</v>
      </c>
      <c r="J3922" s="3" t="str">
        <f t="shared" si="122"/>
        <v>Между 100 000 и 500 000</v>
      </c>
      <c r="K3922" t="str">
        <f t="shared" si="123"/>
        <v>Между 10 000 и 50 000</v>
      </c>
    </row>
    <row r="3923" spans="1:11" x14ac:dyDescent="0.25">
      <c r="A3923" s="4">
        <v>44562</v>
      </c>
      <c r="B3923" t="s">
        <v>14</v>
      </c>
      <c r="C3923" t="s">
        <v>13</v>
      </c>
      <c r="D3923" s="1">
        <v>2</v>
      </c>
      <c r="E3923" s="2">
        <v>6</v>
      </c>
      <c r="F3923" t="s">
        <v>12</v>
      </c>
      <c r="G3923" s="3">
        <v>1</v>
      </c>
      <c r="H3923" s="1">
        <v>13382.72</v>
      </c>
      <c r="I3923" s="1">
        <v>14720.992</v>
      </c>
      <c r="J3923" s="3" t="str">
        <f t="shared" si="122"/>
        <v>Между 10 000 и 50 000</v>
      </c>
      <c r="K3923" t="str">
        <f t="shared" si="123"/>
        <v>Между 10 000 и 50 000</v>
      </c>
    </row>
    <row r="3924" spans="1:11" x14ac:dyDescent="0.25">
      <c r="A3924" s="4">
        <v>44958</v>
      </c>
      <c r="B3924" t="s">
        <v>15</v>
      </c>
      <c r="C3924" t="s">
        <v>10</v>
      </c>
      <c r="D3924" s="1">
        <v>2</v>
      </c>
      <c r="E3924" s="2">
        <v>1</v>
      </c>
      <c r="F3924" t="s">
        <v>12</v>
      </c>
      <c r="G3924" s="3">
        <v>2</v>
      </c>
      <c r="H3924" s="1">
        <v>222969.23</v>
      </c>
      <c r="I3924" s="1">
        <v>14898.75</v>
      </c>
      <c r="J3924" s="3" t="str">
        <f t="shared" si="122"/>
        <v>Между 100 000 и 500 000</v>
      </c>
      <c r="K3924" t="str">
        <f t="shared" si="123"/>
        <v>Между 10 000 и 50 000</v>
      </c>
    </row>
    <row r="3925" spans="1:11" x14ac:dyDescent="0.25">
      <c r="A3925" s="4">
        <v>44835</v>
      </c>
      <c r="B3925" t="s">
        <v>15</v>
      </c>
      <c r="C3925" t="s">
        <v>13</v>
      </c>
      <c r="D3925" s="1">
        <v>2</v>
      </c>
      <c r="E3925" s="2">
        <v>1</v>
      </c>
      <c r="F3925" t="s">
        <v>11</v>
      </c>
      <c r="G3925" s="3">
        <v>1</v>
      </c>
      <c r="H3925" s="1">
        <v>14920.25</v>
      </c>
      <c r="I3925" s="1">
        <v>14920.25</v>
      </c>
      <c r="J3925" s="3" t="str">
        <f t="shared" si="122"/>
        <v>Между 10 000 и 50 000</v>
      </c>
      <c r="K3925" t="str">
        <f t="shared" si="123"/>
        <v>Между 10 000 и 50 000</v>
      </c>
    </row>
    <row r="3926" spans="1:11" x14ac:dyDescent="0.25">
      <c r="A3926" s="4">
        <v>44652</v>
      </c>
      <c r="B3926" t="s">
        <v>16</v>
      </c>
      <c r="C3926" t="s">
        <v>13</v>
      </c>
      <c r="D3926" s="1">
        <v>3</v>
      </c>
      <c r="E3926" s="2">
        <v>6</v>
      </c>
      <c r="F3926" t="s">
        <v>11</v>
      </c>
      <c r="G3926" s="3">
        <v>5</v>
      </c>
      <c r="H3926" s="1">
        <v>261882.73</v>
      </c>
      <c r="I3926" s="1">
        <v>14960.25</v>
      </c>
      <c r="J3926" s="3" t="str">
        <f t="shared" si="122"/>
        <v>Между 100 000 и 500 000</v>
      </c>
      <c r="K3926" t="str">
        <f t="shared" si="123"/>
        <v>Между 10 000 и 50 000</v>
      </c>
    </row>
    <row r="3927" spans="1:11" x14ac:dyDescent="0.25">
      <c r="A3927" s="4">
        <v>44713</v>
      </c>
      <c r="B3927" t="s">
        <v>15</v>
      </c>
      <c r="C3927" t="s">
        <v>10</v>
      </c>
      <c r="D3927" s="1">
        <v>3</v>
      </c>
      <c r="E3927" s="2">
        <v>7</v>
      </c>
      <c r="F3927" t="s">
        <v>12</v>
      </c>
      <c r="G3927" s="3">
        <v>210</v>
      </c>
      <c r="H3927" s="1">
        <v>41711342.710000001</v>
      </c>
      <c r="I3927" s="1">
        <v>15036.12</v>
      </c>
      <c r="J3927" s="3" t="str">
        <f t="shared" si="122"/>
        <v>&gt;500 000</v>
      </c>
      <c r="K3927" t="str">
        <f t="shared" si="123"/>
        <v>Между 10 000 и 50 000</v>
      </c>
    </row>
    <row r="3928" spans="1:11" x14ac:dyDescent="0.25">
      <c r="A3928" s="4">
        <v>44713</v>
      </c>
      <c r="B3928" t="s">
        <v>14</v>
      </c>
      <c r="C3928" t="s">
        <v>13</v>
      </c>
      <c r="D3928" s="1">
        <v>1</v>
      </c>
      <c r="E3928" s="2">
        <v>10</v>
      </c>
      <c r="F3928" t="s">
        <v>11</v>
      </c>
      <c r="G3928" s="3">
        <v>186</v>
      </c>
      <c r="H3928" s="1">
        <v>15198485.890000001</v>
      </c>
      <c r="I3928" s="1">
        <v>15090.101000000001</v>
      </c>
      <c r="J3928" s="3" t="str">
        <f t="shared" si="122"/>
        <v>&gt;500 000</v>
      </c>
      <c r="K3928" t="str">
        <f t="shared" si="123"/>
        <v>Между 10 000 и 50 000</v>
      </c>
    </row>
    <row r="3929" spans="1:11" x14ac:dyDescent="0.25">
      <c r="A3929" s="4">
        <v>45078</v>
      </c>
      <c r="B3929" t="s">
        <v>16</v>
      </c>
      <c r="C3929" t="s">
        <v>13</v>
      </c>
      <c r="D3929" s="1">
        <v>3</v>
      </c>
      <c r="E3929" s="2">
        <v>10</v>
      </c>
      <c r="F3929" t="s">
        <v>11</v>
      </c>
      <c r="G3929" s="3">
        <v>5</v>
      </c>
      <c r="H3929" s="1">
        <v>357250.66</v>
      </c>
      <c r="I3929" s="1">
        <v>15194.575000000001</v>
      </c>
      <c r="J3929" s="3" t="str">
        <f t="shared" si="122"/>
        <v>Между 100 000 и 500 000</v>
      </c>
      <c r="K3929" t="str">
        <f t="shared" si="123"/>
        <v>Между 10 000 и 50 000</v>
      </c>
    </row>
    <row r="3930" spans="1:11" x14ac:dyDescent="0.25">
      <c r="A3930" s="4">
        <v>44896</v>
      </c>
      <c r="B3930" t="s">
        <v>14</v>
      </c>
      <c r="C3930" t="s">
        <v>10</v>
      </c>
      <c r="D3930" s="1">
        <v>1</v>
      </c>
      <c r="E3930" s="2">
        <v>5</v>
      </c>
      <c r="F3930" t="s">
        <v>12</v>
      </c>
      <c r="G3930" s="3">
        <v>88</v>
      </c>
      <c r="H3930" s="1">
        <v>15385556.640000001</v>
      </c>
      <c r="I3930" s="1">
        <v>15319.931</v>
      </c>
      <c r="J3930" s="3" t="str">
        <f t="shared" si="122"/>
        <v>&gt;500 000</v>
      </c>
      <c r="K3930" t="str">
        <f t="shared" si="123"/>
        <v>Между 10 000 и 50 000</v>
      </c>
    </row>
    <row r="3931" spans="1:11" x14ac:dyDescent="0.25">
      <c r="A3931" s="4">
        <v>45078</v>
      </c>
      <c r="B3931" t="s">
        <v>16</v>
      </c>
      <c r="C3931" t="s">
        <v>13</v>
      </c>
      <c r="D3931" s="1">
        <v>2</v>
      </c>
      <c r="E3931" s="2">
        <v>4</v>
      </c>
      <c r="F3931" t="s">
        <v>11</v>
      </c>
      <c r="G3931" s="3">
        <v>1</v>
      </c>
      <c r="H3931" s="1">
        <v>14012.4</v>
      </c>
      <c r="I3931" s="1">
        <v>15413.64</v>
      </c>
      <c r="J3931" s="3" t="str">
        <f t="shared" si="122"/>
        <v>Между 10 000 и 50 000</v>
      </c>
      <c r="K3931" t="str">
        <f t="shared" si="123"/>
        <v>Между 10 000 и 50 000</v>
      </c>
    </row>
    <row r="3932" spans="1:11" x14ac:dyDescent="0.25">
      <c r="A3932" s="4">
        <v>44562</v>
      </c>
      <c r="B3932" t="s">
        <v>14</v>
      </c>
      <c r="C3932" t="s">
        <v>13</v>
      </c>
      <c r="D3932" s="1">
        <v>4</v>
      </c>
      <c r="E3932" s="2">
        <v>12</v>
      </c>
      <c r="F3932" t="s">
        <v>11</v>
      </c>
      <c r="G3932" s="3">
        <v>23</v>
      </c>
      <c r="H3932" s="1">
        <v>3017323.81</v>
      </c>
      <c r="I3932" s="1">
        <v>15467.914000000001</v>
      </c>
      <c r="J3932" s="3" t="str">
        <f t="shared" si="122"/>
        <v>&gt;500 000</v>
      </c>
      <c r="K3932" t="str">
        <f t="shared" si="123"/>
        <v>Между 10 000 и 50 000</v>
      </c>
    </row>
    <row r="3933" spans="1:11" x14ac:dyDescent="0.25">
      <c r="A3933" s="4">
        <v>44743</v>
      </c>
      <c r="B3933" t="s">
        <v>15</v>
      </c>
      <c r="C3933" t="s">
        <v>13</v>
      </c>
      <c r="D3933" s="1">
        <v>4</v>
      </c>
      <c r="E3933" s="2">
        <v>7</v>
      </c>
      <c r="F3933" t="s">
        <v>11</v>
      </c>
      <c r="G3933" s="3">
        <v>26</v>
      </c>
      <c r="H3933" s="1">
        <v>2097660.59</v>
      </c>
      <c r="I3933" s="1">
        <v>15571.501</v>
      </c>
      <c r="J3933" s="3" t="str">
        <f t="shared" si="122"/>
        <v>&gt;500 000</v>
      </c>
      <c r="K3933" t="str">
        <f t="shared" si="123"/>
        <v>Между 10 000 и 50 000</v>
      </c>
    </row>
    <row r="3934" spans="1:11" x14ac:dyDescent="0.25">
      <c r="A3934" s="4">
        <v>44958</v>
      </c>
      <c r="B3934" t="s">
        <v>16</v>
      </c>
      <c r="C3934" t="s">
        <v>13</v>
      </c>
      <c r="D3934" s="1">
        <v>4</v>
      </c>
      <c r="E3934" s="2">
        <v>9</v>
      </c>
      <c r="F3934" t="s">
        <v>11</v>
      </c>
      <c r="G3934" s="3">
        <v>89</v>
      </c>
      <c r="H3934" s="1">
        <v>8328140.4699999997</v>
      </c>
      <c r="I3934" s="1">
        <v>15590.95</v>
      </c>
      <c r="J3934" s="3" t="str">
        <f t="shared" si="122"/>
        <v>&gt;500 000</v>
      </c>
      <c r="K3934" t="str">
        <f t="shared" si="123"/>
        <v>Между 10 000 и 50 000</v>
      </c>
    </row>
    <row r="3935" spans="1:11" x14ac:dyDescent="0.25">
      <c r="A3935" s="4">
        <v>44621</v>
      </c>
      <c r="B3935" t="s">
        <v>15</v>
      </c>
      <c r="C3935" t="s">
        <v>10</v>
      </c>
      <c r="D3935" s="1">
        <v>3</v>
      </c>
      <c r="E3935" s="2">
        <v>8</v>
      </c>
      <c r="F3935" t="s">
        <v>11</v>
      </c>
      <c r="G3935" s="3">
        <v>10</v>
      </c>
      <c r="H3935" s="1">
        <v>853865</v>
      </c>
      <c r="I3935" s="1">
        <v>15628.85</v>
      </c>
      <c r="J3935" s="3" t="str">
        <f t="shared" si="122"/>
        <v>&gt;500 000</v>
      </c>
      <c r="K3935" t="str">
        <f t="shared" si="123"/>
        <v>Между 10 000 и 50 000</v>
      </c>
    </row>
    <row r="3936" spans="1:11" x14ac:dyDescent="0.25">
      <c r="A3936" s="4">
        <v>44835</v>
      </c>
      <c r="B3936" t="s">
        <v>15</v>
      </c>
      <c r="C3936" t="s">
        <v>13</v>
      </c>
      <c r="D3936" s="1">
        <v>2</v>
      </c>
      <c r="E3936" s="2">
        <v>6</v>
      </c>
      <c r="F3936" t="s">
        <v>11</v>
      </c>
      <c r="G3936" s="3">
        <v>6</v>
      </c>
      <c r="H3936" s="1">
        <v>799443.02</v>
      </c>
      <c r="I3936" s="1">
        <v>15914.272000000001</v>
      </c>
      <c r="J3936" s="3" t="str">
        <f t="shared" si="122"/>
        <v>&gt;500 000</v>
      </c>
      <c r="K3936" t="str">
        <f t="shared" si="123"/>
        <v>Между 10 000 и 50 000</v>
      </c>
    </row>
    <row r="3937" spans="1:11" x14ac:dyDescent="0.25">
      <c r="A3937" s="4">
        <v>44621</v>
      </c>
      <c r="B3937" t="s">
        <v>16</v>
      </c>
      <c r="C3937" t="s">
        <v>13</v>
      </c>
      <c r="D3937" s="1">
        <v>2</v>
      </c>
      <c r="E3937" s="2">
        <v>2</v>
      </c>
      <c r="F3937" t="s">
        <v>11</v>
      </c>
      <c r="G3937" s="3">
        <v>5</v>
      </c>
      <c r="H3937" s="1">
        <v>184451.99</v>
      </c>
      <c r="I3937" s="1">
        <v>15982.241</v>
      </c>
      <c r="J3937" s="3" t="str">
        <f t="shared" si="122"/>
        <v>Между 100 000 и 500 000</v>
      </c>
      <c r="K3937" t="str">
        <f t="shared" si="123"/>
        <v>Между 10 000 и 50 000</v>
      </c>
    </row>
    <row r="3938" spans="1:11" x14ac:dyDescent="0.25">
      <c r="A3938" s="4">
        <v>45078</v>
      </c>
      <c r="B3938" t="s">
        <v>9</v>
      </c>
      <c r="C3938" t="s">
        <v>10</v>
      </c>
      <c r="D3938" s="1">
        <v>1</v>
      </c>
      <c r="E3938" s="2">
        <v>1</v>
      </c>
      <c r="F3938" t="s">
        <v>11</v>
      </c>
      <c r="G3938" s="3">
        <v>4</v>
      </c>
      <c r="H3938" s="1">
        <v>813389.72</v>
      </c>
      <c r="I3938" s="1">
        <v>15997.707</v>
      </c>
      <c r="J3938" s="3" t="str">
        <f t="shared" si="122"/>
        <v>&gt;500 000</v>
      </c>
      <c r="K3938" t="str">
        <f t="shared" si="123"/>
        <v>Между 10 000 и 50 000</v>
      </c>
    </row>
    <row r="3939" spans="1:11" x14ac:dyDescent="0.25">
      <c r="A3939" s="4">
        <v>44805</v>
      </c>
      <c r="B3939" t="s">
        <v>14</v>
      </c>
      <c r="C3939" t="s">
        <v>13</v>
      </c>
      <c r="D3939" s="1">
        <v>1</v>
      </c>
      <c r="E3939" s="2">
        <v>12</v>
      </c>
      <c r="F3939" t="s">
        <v>11</v>
      </c>
      <c r="G3939" s="3">
        <v>32</v>
      </c>
      <c r="H3939" s="1">
        <v>1113285.22</v>
      </c>
      <c r="I3939" s="1">
        <v>16044.985000000001</v>
      </c>
      <c r="J3939" s="3" t="str">
        <f t="shared" si="122"/>
        <v>&gt;500 000</v>
      </c>
      <c r="K3939" t="str">
        <f t="shared" si="123"/>
        <v>Между 10 000 и 50 000</v>
      </c>
    </row>
    <row r="3940" spans="1:11" x14ac:dyDescent="0.25">
      <c r="A3940" s="4">
        <v>44562</v>
      </c>
      <c r="B3940" t="s">
        <v>16</v>
      </c>
      <c r="C3940" t="s">
        <v>13</v>
      </c>
      <c r="D3940" s="1">
        <v>2</v>
      </c>
      <c r="E3940" s="2">
        <v>11</v>
      </c>
      <c r="F3940" t="s">
        <v>11</v>
      </c>
      <c r="G3940" s="3">
        <v>252</v>
      </c>
      <c r="H3940" s="1">
        <v>18368649.23</v>
      </c>
      <c r="I3940" s="1">
        <v>16110.401</v>
      </c>
      <c r="J3940" s="3" t="str">
        <f t="shared" si="122"/>
        <v>&gt;500 000</v>
      </c>
      <c r="K3940" t="str">
        <f t="shared" si="123"/>
        <v>Между 10 000 и 50 000</v>
      </c>
    </row>
    <row r="3941" spans="1:11" x14ac:dyDescent="0.25">
      <c r="A3941" s="4">
        <v>44593</v>
      </c>
      <c r="B3941" t="s">
        <v>9</v>
      </c>
      <c r="C3941" t="s">
        <v>13</v>
      </c>
      <c r="D3941" s="1">
        <v>1</v>
      </c>
      <c r="E3941" s="2">
        <v>8</v>
      </c>
      <c r="F3941" t="s">
        <v>12</v>
      </c>
      <c r="G3941" s="3">
        <v>44</v>
      </c>
      <c r="H3941" s="1">
        <v>16773954.91</v>
      </c>
      <c r="I3941" s="1">
        <v>16151.868</v>
      </c>
      <c r="J3941" s="3" t="str">
        <f t="shared" si="122"/>
        <v>&gt;500 000</v>
      </c>
      <c r="K3941" t="str">
        <f t="shared" si="123"/>
        <v>Между 10 000 и 50 000</v>
      </c>
    </row>
    <row r="3942" spans="1:11" x14ac:dyDescent="0.25">
      <c r="A3942" s="4">
        <v>44621</v>
      </c>
      <c r="B3942" t="s">
        <v>16</v>
      </c>
      <c r="C3942" t="s">
        <v>10</v>
      </c>
      <c r="D3942" s="1">
        <v>1</v>
      </c>
      <c r="E3942" s="2">
        <v>6</v>
      </c>
      <c r="F3942" t="s">
        <v>11</v>
      </c>
      <c r="G3942" s="3">
        <v>23</v>
      </c>
      <c r="H3942" s="1">
        <v>994282.73</v>
      </c>
      <c r="I3942" s="1">
        <v>16182.451999999999</v>
      </c>
      <c r="J3942" s="3" t="str">
        <f t="shared" si="122"/>
        <v>&gt;500 000</v>
      </c>
      <c r="K3942" t="str">
        <f t="shared" si="123"/>
        <v>Между 10 000 и 50 000</v>
      </c>
    </row>
    <row r="3943" spans="1:11" x14ac:dyDescent="0.25">
      <c r="A3943" s="4">
        <v>45078</v>
      </c>
      <c r="B3943" t="s">
        <v>16</v>
      </c>
      <c r="C3943" t="s">
        <v>13</v>
      </c>
      <c r="D3943" s="1">
        <v>1</v>
      </c>
      <c r="E3943" s="2">
        <v>2</v>
      </c>
      <c r="F3943" t="s">
        <v>11</v>
      </c>
      <c r="G3943" s="3">
        <v>4</v>
      </c>
      <c r="H3943" s="1">
        <v>130161.46</v>
      </c>
      <c r="I3943" s="1">
        <v>16245.228999999999</v>
      </c>
      <c r="J3943" s="3" t="str">
        <f t="shared" si="122"/>
        <v>Между 100 000 и 500 000</v>
      </c>
      <c r="K3943" t="str">
        <f t="shared" si="123"/>
        <v>Между 10 000 и 50 000</v>
      </c>
    </row>
    <row r="3944" spans="1:11" x14ac:dyDescent="0.25">
      <c r="A3944" s="4">
        <v>44927</v>
      </c>
      <c r="B3944" t="s">
        <v>15</v>
      </c>
      <c r="C3944" t="s">
        <v>13</v>
      </c>
      <c r="D3944" s="1">
        <v>4</v>
      </c>
      <c r="E3944" s="2">
        <v>8</v>
      </c>
      <c r="F3944" t="s">
        <v>12</v>
      </c>
      <c r="G3944" s="3">
        <v>71</v>
      </c>
      <c r="H3944" s="1">
        <v>11735248.26</v>
      </c>
      <c r="I3944" s="1">
        <v>16278.81</v>
      </c>
      <c r="J3944" s="3" t="str">
        <f t="shared" si="122"/>
        <v>&gt;500 000</v>
      </c>
      <c r="K3944" t="str">
        <f t="shared" si="123"/>
        <v>Между 10 000 и 50 000</v>
      </c>
    </row>
    <row r="3945" spans="1:11" x14ac:dyDescent="0.25">
      <c r="A3945" s="4">
        <v>44682</v>
      </c>
      <c r="B3945" t="s">
        <v>15</v>
      </c>
      <c r="C3945" t="s">
        <v>10</v>
      </c>
      <c r="D3945" s="1">
        <v>2</v>
      </c>
      <c r="E3945" s="2">
        <v>7</v>
      </c>
      <c r="F3945" t="s">
        <v>12</v>
      </c>
      <c r="G3945" s="3">
        <v>226</v>
      </c>
      <c r="H3945" s="1">
        <v>44382109.280000001</v>
      </c>
      <c r="I3945" s="1">
        <v>16408.95</v>
      </c>
      <c r="J3945" s="3" t="str">
        <f t="shared" si="122"/>
        <v>&gt;500 000</v>
      </c>
      <c r="K3945" t="str">
        <f t="shared" si="123"/>
        <v>Между 10 000 и 50 000</v>
      </c>
    </row>
    <row r="3946" spans="1:11" x14ac:dyDescent="0.25">
      <c r="A3946" s="4">
        <v>44743</v>
      </c>
      <c r="B3946" t="s">
        <v>9</v>
      </c>
      <c r="C3946" t="s">
        <v>13</v>
      </c>
      <c r="D3946" s="1">
        <v>1</v>
      </c>
      <c r="E3946" s="2">
        <v>12</v>
      </c>
      <c r="F3946" t="s">
        <v>11</v>
      </c>
      <c r="G3946" s="3">
        <v>64</v>
      </c>
      <c r="H3946" s="1">
        <v>3443491.18</v>
      </c>
      <c r="I3946" s="1">
        <v>16409.03</v>
      </c>
      <c r="J3946" s="3" t="str">
        <f t="shared" si="122"/>
        <v>&gt;500 000</v>
      </c>
      <c r="K3946" t="str">
        <f t="shared" si="123"/>
        <v>Между 10 000 и 50 000</v>
      </c>
    </row>
    <row r="3947" spans="1:11" x14ac:dyDescent="0.25">
      <c r="A3947" s="4">
        <v>44835</v>
      </c>
      <c r="B3947" t="s">
        <v>15</v>
      </c>
      <c r="C3947" t="s">
        <v>13</v>
      </c>
      <c r="D3947" s="1">
        <v>1</v>
      </c>
      <c r="E3947" s="2">
        <v>6</v>
      </c>
      <c r="F3947" t="s">
        <v>12</v>
      </c>
      <c r="G3947" s="3">
        <v>2</v>
      </c>
      <c r="H3947" s="1">
        <v>367641.24</v>
      </c>
      <c r="I3947" s="1">
        <v>16453.61</v>
      </c>
      <c r="J3947" s="3" t="str">
        <f t="shared" si="122"/>
        <v>Между 100 000 и 500 000</v>
      </c>
      <c r="K3947" t="str">
        <f t="shared" si="123"/>
        <v>Между 10 000 и 50 000</v>
      </c>
    </row>
    <row r="3948" spans="1:11" x14ac:dyDescent="0.25">
      <c r="A3948" s="4">
        <v>44621</v>
      </c>
      <c r="B3948" t="s">
        <v>14</v>
      </c>
      <c r="C3948" t="s">
        <v>13</v>
      </c>
      <c r="D3948" s="1">
        <v>1</v>
      </c>
      <c r="E3948" s="2">
        <v>12</v>
      </c>
      <c r="F3948" t="s">
        <v>12</v>
      </c>
      <c r="G3948" s="3">
        <v>54</v>
      </c>
      <c r="H3948" s="1">
        <v>20556685.34</v>
      </c>
      <c r="I3948" s="1">
        <v>16472.291000000001</v>
      </c>
      <c r="J3948" s="3" t="str">
        <f t="shared" si="122"/>
        <v>&gt;500 000</v>
      </c>
      <c r="K3948" t="str">
        <f t="shared" si="123"/>
        <v>Между 10 000 и 50 000</v>
      </c>
    </row>
    <row r="3949" spans="1:11" x14ac:dyDescent="0.25">
      <c r="A3949" s="4">
        <v>44805</v>
      </c>
      <c r="B3949" t="s">
        <v>15</v>
      </c>
      <c r="C3949" t="s">
        <v>13</v>
      </c>
      <c r="D3949" s="1">
        <v>3</v>
      </c>
      <c r="E3949" s="2">
        <v>10</v>
      </c>
      <c r="F3949" t="s">
        <v>11</v>
      </c>
      <c r="G3949" s="3">
        <v>125</v>
      </c>
      <c r="H3949" s="1">
        <v>10530036.470000001</v>
      </c>
      <c r="I3949" s="1">
        <v>16612.240000000002</v>
      </c>
      <c r="J3949" s="3" t="str">
        <f t="shared" si="122"/>
        <v>&gt;500 000</v>
      </c>
      <c r="K3949" t="str">
        <f t="shared" si="123"/>
        <v>Между 10 000 и 50 000</v>
      </c>
    </row>
    <row r="3950" spans="1:11" x14ac:dyDescent="0.25">
      <c r="A3950" s="4">
        <v>44835</v>
      </c>
      <c r="B3950" t="s">
        <v>15</v>
      </c>
      <c r="C3950" t="s">
        <v>10</v>
      </c>
      <c r="D3950" s="1">
        <v>1</v>
      </c>
      <c r="E3950" s="2">
        <v>2</v>
      </c>
      <c r="F3950" t="s">
        <v>12</v>
      </c>
      <c r="G3950" s="3">
        <v>4</v>
      </c>
      <c r="H3950" s="1">
        <v>140762.75</v>
      </c>
      <c r="I3950" s="1">
        <v>16632.032999999999</v>
      </c>
      <c r="J3950" s="3" t="str">
        <f t="shared" si="122"/>
        <v>Между 100 000 и 500 000</v>
      </c>
      <c r="K3950" t="str">
        <f t="shared" si="123"/>
        <v>Между 10 000 и 50 000</v>
      </c>
    </row>
    <row r="3951" spans="1:11" x14ac:dyDescent="0.25">
      <c r="A3951" s="4">
        <v>44986</v>
      </c>
      <c r="B3951" t="s">
        <v>15</v>
      </c>
      <c r="C3951" t="s">
        <v>10</v>
      </c>
      <c r="D3951" s="1">
        <v>1</v>
      </c>
      <c r="E3951" s="2">
        <v>7</v>
      </c>
      <c r="F3951" t="s">
        <v>12</v>
      </c>
      <c r="G3951" s="3">
        <v>189</v>
      </c>
      <c r="H3951" s="1">
        <v>34779108</v>
      </c>
      <c r="I3951" s="1">
        <v>16678.431</v>
      </c>
      <c r="J3951" s="3" t="str">
        <f t="shared" si="122"/>
        <v>&gt;500 000</v>
      </c>
      <c r="K3951" t="str">
        <f t="shared" si="123"/>
        <v>Между 10 000 и 50 000</v>
      </c>
    </row>
    <row r="3952" spans="1:11" x14ac:dyDescent="0.25">
      <c r="A3952" s="4">
        <v>44593</v>
      </c>
      <c r="B3952" t="s">
        <v>9</v>
      </c>
      <c r="C3952" t="s">
        <v>13</v>
      </c>
      <c r="D3952" s="1">
        <v>3</v>
      </c>
      <c r="E3952" s="2">
        <v>12</v>
      </c>
      <c r="F3952" t="s">
        <v>11</v>
      </c>
      <c r="G3952" s="3">
        <v>93</v>
      </c>
      <c r="H3952" s="1">
        <v>9732975.5800000001</v>
      </c>
      <c r="I3952" s="1">
        <v>16815.909</v>
      </c>
      <c r="J3952" s="3" t="str">
        <f t="shared" si="122"/>
        <v>&gt;500 000</v>
      </c>
      <c r="K3952" t="str">
        <f t="shared" si="123"/>
        <v>Между 10 000 и 50 000</v>
      </c>
    </row>
    <row r="3953" spans="1:11" x14ac:dyDescent="0.25">
      <c r="A3953" s="4">
        <v>44805</v>
      </c>
      <c r="B3953" t="s">
        <v>14</v>
      </c>
      <c r="C3953" t="s">
        <v>13</v>
      </c>
      <c r="D3953" s="1">
        <v>2</v>
      </c>
      <c r="E3953" s="2">
        <v>12</v>
      </c>
      <c r="F3953" t="s">
        <v>11</v>
      </c>
      <c r="G3953" s="3">
        <v>194</v>
      </c>
      <c r="H3953" s="1">
        <v>13725051.67</v>
      </c>
      <c r="I3953" s="1">
        <v>16857.346000000001</v>
      </c>
      <c r="J3953" s="3" t="str">
        <f t="shared" si="122"/>
        <v>&gt;500 000</v>
      </c>
      <c r="K3953" t="str">
        <f t="shared" si="123"/>
        <v>Между 10 000 и 50 000</v>
      </c>
    </row>
    <row r="3954" spans="1:11" x14ac:dyDescent="0.25">
      <c r="A3954" s="4">
        <v>44774</v>
      </c>
      <c r="B3954" t="s">
        <v>9</v>
      </c>
      <c r="C3954" t="s">
        <v>13</v>
      </c>
      <c r="D3954" s="1">
        <v>4</v>
      </c>
      <c r="E3954" s="2">
        <v>9</v>
      </c>
      <c r="F3954" t="s">
        <v>11</v>
      </c>
      <c r="G3954" s="3">
        <v>38</v>
      </c>
      <c r="H3954" s="1">
        <v>2827656.44</v>
      </c>
      <c r="I3954" s="1">
        <v>16899.927</v>
      </c>
      <c r="J3954" s="3" t="str">
        <f t="shared" si="122"/>
        <v>&gt;500 000</v>
      </c>
      <c r="K3954" t="str">
        <f t="shared" si="123"/>
        <v>Между 10 000 и 50 000</v>
      </c>
    </row>
    <row r="3955" spans="1:11" x14ac:dyDescent="0.25">
      <c r="A3955" s="4">
        <v>44682</v>
      </c>
      <c r="B3955" t="s">
        <v>14</v>
      </c>
      <c r="C3955" t="s">
        <v>10</v>
      </c>
      <c r="D3955" s="1">
        <v>1</v>
      </c>
      <c r="E3955" s="2">
        <v>1</v>
      </c>
      <c r="F3955" t="s">
        <v>11</v>
      </c>
      <c r="G3955" s="3">
        <v>8</v>
      </c>
      <c r="H3955" s="1">
        <v>1270818.3899999999</v>
      </c>
      <c r="I3955" s="1">
        <v>16932.982</v>
      </c>
      <c r="J3955" s="3" t="str">
        <f t="shared" si="122"/>
        <v>&gt;500 000</v>
      </c>
      <c r="K3955" t="str">
        <f t="shared" si="123"/>
        <v>Между 10 000 и 50 000</v>
      </c>
    </row>
    <row r="3956" spans="1:11" x14ac:dyDescent="0.25">
      <c r="A3956" s="4">
        <v>44927</v>
      </c>
      <c r="B3956" t="s">
        <v>15</v>
      </c>
      <c r="C3956" t="s">
        <v>13</v>
      </c>
      <c r="D3956" s="1">
        <v>4</v>
      </c>
      <c r="E3956" s="2">
        <v>6</v>
      </c>
      <c r="F3956" t="s">
        <v>12</v>
      </c>
      <c r="G3956" s="3">
        <v>1</v>
      </c>
      <c r="H3956" s="1">
        <v>15531.17</v>
      </c>
      <c r="I3956" s="1">
        <v>17084.287</v>
      </c>
      <c r="J3956" s="3" t="str">
        <f t="shared" si="122"/>
        <v>Между 10 000 и 50 000</v>
      </c>
      <c r="K3956" t="str">
        <f t="shared" si="123"/>
        <v>Между 10 000 и 50 000</v>
      </c>
    </row>
    <row r="3957" spans="1:11" x14ac:dyDescent="0.25">
      <c r="A3957" s="4">
        <v>44652</v>
      </c>
      <c r="B3957" t="s">
        <v>16</v>
      </c>
      <c r="C3957" t="s">
        <v>13</v>
      </c>
      <c r="D3957" s="1">
        <v>1</v>
      </c>
      <c r="E3957" s="2">
        <v>9</v>
      </c>
      <c r="F3957" t="s">
        <v>11</v>
      </c>
      <c r="G3957" s="3">
        <v>147</v>
      </c>
      <c r="H3957" s="1">
        <v>12634158.720000001</v>
      </c>
      <c r="I3957" s="1">
        <v>17105.704000000002</v>
      </c>
      <c r="J3957" s="3" t="str">
        <f t="shared" si="122"/>
        <v>&gt;500 000</v>
      </c>
      <c r="K3957" t="str">
        <f t="shared" si="123"/>
        <v>Между 10 000 и 50 000</v>
      </c>
    </row>
    <row r="3958" spans="1:11" x14ac:dyDescent="0.25">
      <c r="A3958" s="4">
        <v>44774</v>
      </c>
      <c r="B3958" t="s">
        <v>9</v>
      </c>
      <c r="C3958" t="s">
        <v>13</v>
      </c>
      <c r="D3958" s="1">
        <v>2</v>
      </c>
      <c r="E3958" s="2">
        <v>5</v>
      </c>
      <c r="F3958" t="s">
        <v>12</v>
      </c>
      <c r="G3958" s="3">
        <v>1</v>
      </c>
      <c r="H3958" s="1">
        <v>15565.65</v>
      </c>
      <c r="I3958" s="1">
        <v>17122.215</v>
      </c>
      <c r="J3958" s="3" t="str">
        <f t="shared" si="122"/>
        <v>Между 10 000 и 50 000</v>
      </c>
      <c r="K3958" t="str">
        <f t="shared" si="123"/>
        <v>Между 10 000 и 50 000</v>
      </c>
    </row>
    <row r="3959" spans="1:11" x14ac:dyDescent="0.25">
      <c r="A3959" s="4">
        <v>44866</v>
      </c>
      <c r="B3959" t="s">
        <v>15</v>
      </c>
      <c r="C3959" t="s">
        <v>13</v>
      </c>
      <c r="D3959" s="1">
        <v>2</v>
      </c>
      <c r="E3959" s="2">
        <v>1</v>
      </c>
      <c r="F3959" t="s">
        <v>11</v>
      </c>
      <c r="G3959" s="3">
        <v>4</v>
      </c>
      <c r="H3959" s="1">
        <v>414391.36</v>
      </c>
      <c r="I3959" s="1">
        <v>17164.190999999999</v>
      </c>
      <c r="J3959" s="3" t="str">
        <f t="shared" si="122"/>
        <v>Между 100 000 и 500 000</v>
      </c>
      <c r="K3959" t="str">
        <f t="shared" si="123"/>
        <v>Между 10 000 и 50 000</v>
      </c>
    </row>
    <row r="3960" spans="1:11" x14ac:dyDescent="0.25">
      <c r="A3960" s="4">
        <v>44805</v>
      </c>
      <c r="B3960" t="s">
        <v>15</v>
      </c>
      <c r="C3960" t="s">
        <v>13</v>
      </c>
      <c r="D3960" s="1">
        <v>1</v>
      </c>
      <c r="E3960" s="2">
        <v>1</v>
      </c>
      <c r="F3960" t="s">
        <v>11</v>
      </c>
      <c r="G3960" s="3">
        <v>3</v>
      </c>
      <c r="H3960" s="1">
        <v>30275.01</v>
      </c>
      <c r="I3960" s="1">
        <v>17205.242999999999</v>
      </c>
      <c r="J3960" s="3" t="str">
        <f t="shared" si="122"/>
        <v>Между 10 000 и 50 000</v>
      </c>
      <c r="K3960" t="str">
        <f t="shared" si="123"/>
        <v>Между 10 000 и 50 000</v>
      </c>
    </row>
    <row r="3961" spans="1:11" x14ac:dyDescent="0.25">
      <c r="A3961" s="4">
        <v>44743</v>
      </c>
      <c r="B3961" t="s">
        <v>9</v>
      </c>
      <c r="C3961" t="s">
        <v>13</v>
      </c>
      <c r="D3961" s="1">
        <v>1</v>
      </c>
      <c r="E3961" s="2">
        <v>9</v>
      </c>
      <c r="F3961" t="s">
        <v>11</v>
      </c>
      <c r="G3961" s="3">
        <v>118</v>
      </c>
      <c r="H3961" s="1">
        <v>7602761.2999999998</v>
      </c>
      <c r="I3961" s="1">
        <v>17317.156999999999</v>
      </c>
      <c r="J3961" s="3" t="str">
        <f t="shared" si="122"/>
        <v>&gt;500 000</v>
      </c>
      <c r="K3961" t="str">
        <f t="shared" si="123"/>
        <v>Между 10 000 и 50 000</v>
      </c>
    </row>
    <row r="3962" spans="1:11" x14ac:dyDescent="0.25">
      <c r="A3962" s="4">
        <v>44805</v>
      </c>
      <c r="B3962" t="s">
        <v>14</v>
      </c>
      <c r="C3962" t="s">
        <v>13</v>
      </c>
      <c r="D3962" s="1">
        <v>3</v>
      </c>
      <c r="E3962" s="2">
        <v>4</v>
      </c>
      <c r="F3962" t="s">
        <v>11</v>
      </c>
      <c r="G3962" s="3">
        <v>4</v>
      </c>
      <c r="H3962" s="1">
        <v>671594.46</v>
      </c>
      <c r="I3962" s="1">
        <v>17355.975999999999</v>
      </c>
      <c r="J3962" s="3" t="str">
        <f t="shared" si="122"/>
        <v>&gt;500 000</v>
      </c>
      <c r="K3962" t="str">
        <f t="shared" si="123"/>
        <v>Между 10 000 и 50 000</v>
      </c>
    </row>
    <row r="3963" spans="1:11" x14ac:dyDescent="0.25">
      <c r="A3963" s="4">
        <v>44713</v>
      </c>
      <c r="B3963" t="s">
        <v>16</v>
      </c>
      <c r="C3963" t="s">
        <v>13</v>
      </c>
      <c r="D3963" s="1">
        <v>1</v>
      </c>
      <c r="E3963" s="2">
        <v>8</v>
      </c>
      <c r="F3963" t="s">
        <v>12</v>
      </c>
      <c r="G3963" s="3">
        <v>33</v>
      </c>
      <c r="H3963" s="1">
        <v>8799925.8100000005</v>
      </c>
      <c r="I3963" s="1">
        <v>17375.797999999999</v>
      </c>
      <c r="J3963" s="3" t="str">
        <f t="shared" si="122"/>
        <v>&gt;500 000</v>
      </c>
      <c r="K3963" t="str">
        <f t="shared" si="123"/>
        <v>Между 10 000 и 50 000</v>
      </c>
    </row>
    <row r="3964" spans="1:11" x14ac:dyDescent="0.25">
      <c r="A3964" s="4">
        <v>44958</v>
      </c>
      <c r="B3964" t="s">
        <v>16</v>
      </c>
      <c r="C3964" t="s">
        <v>13</v>
      </c>
      <c r="D3964" s="1">
        <v>2</v>
      </c>
      <c r="E3964" s="2">
        <v>8</v>
      </c>
      <c r="F3964" t="s">
        <v>12</v>
      </c>
      <c r="G3964" s="3">
        <v>31</v>
      </c>
      <c r="H3964" s="1">
        <v>10016284.550000001</v>
      </c>
      <c r="I3964" s="1">
        <v>17458.078000000001</v>
      </c>
      <c r="J3964" s="3" t="str">
        <f t="shared" si="122"/>
        <v>&gt;500 000</v>
      </c>
      <c r="K3964" t="str">
        <f t="shared" si="123"/>
        <v>Между 10 000 и 50 000</v>
      </c>
    </row>
    <row r="3965" spans="1:11" x14ac:dyDescent="0.25">
      <c r="A3965" s="4">
        <v>44593</v>
      </c>
      <c r="B3965" t="s">
        <v>16</v>
      </c>
      <c r="C3965" t="s">
        <v>13</v>
      </c>
      <c r="D3965" s="1">
        <v>1</v>
      </c>
      <c r="E3965" s="2">
        <v>9</v>
      </c>
      <c r="F3965" t="s">
        <v>11</v>
      </c>
      <c r="G3965" s="3">
        <v>154</v>
      </c>
      <c r="H3965" s="1">
        <v>11865696.310000001</v>
      </c>
      <c r="I3965" s="1">
        <v>17581.856</v>
      </c>
      <c r="J3965" s="3" t="str">
        <f t="shared" si="122"/>
        <v>&gt;500 000</v>
      </c>
      <c r="K3965" t="str">
        <f t="shared" si="123"/>
        <v>Между 10 000 и 50 000</v>
      </c>
    </row>
    <row r="3966" spans="1:11" x14ac:dyDescent="0.25">
      <c r="A3966" s="4">
        <v>44652</v>
      </c>
      <c r="B3966" t="s">
        <v>9</v>
      </c>
      <c r="C3966" t="s">
        <v>13</v>
      </c>
      <c r="D3966" s="1">
        <v>3</v>
      </c>
      <c r="E3966" s="2">
        <v>1</v>
      </c>
      <c r="F3966" t="s">
        <v>11</v>
      </c>
      <c r="G3966" s="3">
        <v>2</v>
      </c>
      <c r="H3966" s="1">
        <v>69229.88</v>
      </c>
      <c r="I3966" s="1">
        <v>17616.346000000001</v>
      </c>
      <c r="J3966" s="3" t="str">
        <f t="shared" si="122"/>
        <v>Между 50 000 и 100 000</v>
      </c>
      <c r="K3966" t="str">
        <f t="shared" si="123"/>
        <v>Между 10 000 и 50 000</v>
      </c>
    </row>
    <row r="3967" spans="1:11" x14ac:dyDescent="0.25">
      <c r="A3967" s="4">
        <v>44652</v>
      </c>
      <c r="B3967" t="s">
        <v>15</v>
      </c>
      <c r="C3967" t="s">
        <v>10</v>
      </c>
      <c r="D3967" s="1">
        <v>1</v>
      </c>
      <c r="E3967" s="2">
        <v>7</v>
      </c>
      <c r="F3967" t="s">
        <v>12</v>
      </c>
      <c r="G3967" s="3">
        <v>242</v>
      </c>
      <c r="H3967" s="1">
        <v>46157877.729999997</v>
      </c>
      <c r="I3967" s="1">
        <v>17712.830000000002</v>
      </c>
      <c r="J3967" s="3" t="str">
        <f t="shared" si="122"/>
        <v>&gt;500 000</v>
      </c>
      <c r="K3967" t="str">
        <f t="shared" si="123"/>
        <v>Между 10 000 и 50 000</v>
      </c>
    </row>
    <row r="3968" spans="1:11" x14ac:dyDescent="0.25">
      <c r="A3968" s="4">
        <v>44652</v>
      </c>
      <c r="B3968" t="s">
        <v>9</v>
      </c>
      <c r="C3968" t="s">
        <v>10</v>
      </c>
      <c r="D3968" s="1">
        <v>1</v>
      </c>
      <c r="E3968" s="2">
        <v>6</v>
      </c>
      <c r="F3968" t="s">
        <v>12</v>
      </c>
      <c r="G3968" s="3">
        <v>17</v>
      </c>
      <c r="H3968" s="1">
        <v>3049457.45</v>
      </c>
      <c r="I3968" s="1">
        <v>17753.197</v>
      </c>
      <c r="J3968" s="3" t="str">
        <f t="shared" si="122"/>
        <v>&gt;500 000</v>
      </c>
      <c r="K3968" t="str">
        <f t="shared" si="123"/>
        <v>Между 10 000 и 50 000</v>
      </c>
    </row>
    <row r="3969" spans="1:11" x14ac:dyDescent="0.25">
      <c r="A3969" s="4">
        <v>44682</v>
      </c>
      <c r="B3969" t="s">
        <v>15</v>
      </c>
      <c r="C3969" t="s">
        <v>13</v>
      </c>
      <c r="D3969" s="1">
        <v>1</v>
      </c>
      <c r="E3969" s="2">
        <v>1</v>
      </c>
      <c r="F3969" t="s">
        <v>11</v>
      </c>
      <c r="G3969" s="3">
        <v>7</v>
      </c>
      <c r="H3969" s="1">
        <v>526144.05000000005</v>
      </c>
      <c r="I3969" s="1">
        <v>17931.440999999999</v>
      </c>
      <c r="J3969" s="3" t="str">
        <f t="shared" si="122"/>
        <v>&gt;500 000</v>
      </c>
      <c r="K3969" t="str">
        <f t="shared" si="123"/>
        <v>Между 10 000 и 50 000</v>
      </c>
    </row>
    <row r="3970" spans="1:11" x14ac:dyDescent="0.25">
      <c r="A3970" s="4">
        <v>44805</v>
      </c>
      <c r="B3970" t="s">
        <v>9</v>
      </c>
      <c r="C3970" t="s">
        <v>13</v>
      </c>
      <c r="D3970" s="1">
        <v>4</v>
      </c>
      <c r="E3970" s="2">
        <v>10</v>
      </c>
      <c r="F3970" t="s">
        <v>11</v>
      </c>
      <c r="G3970" s="3">
        <v>107</v>
      </c>
      <c r="H3970" s="1">
        <v>11425563.619999999</v>
      </c>
      <c r="I3970" s="1">
        <v>17942.749</v>
      </c>
      <c r="J3970" s="3" t="str">
        <f t="shared" si="122"/>
        <v>&gt;500 000</v>
      </c>
      <c r="K3970" t="str">
        <f t="shared" si="123"/>
        <v>Между 10 000 и 50 000</v>
      </c>
    </row>
    <row r="3971" spans="1:11" x14ac:dyDescent="0.25">
      <c r="A3971" s="4">
        <v>44593</v>
      </c>
      <c r="B3971" t="s">
        <v>14</v>
      </c>
      <c r="C3971" t="s">
        <v>10</v>
      </c>
      <c r="D3971" s="1">
        <v>2</v>
      </c>
      <c r="E3971" s="2">
        <v>7</v>
      </c>
      <c r="F3971" t="s">
        <v>12</v>
      </c>
      <c r="G3971" s="3">
        <v>120</v>
      </c>
      <c r="H3971" s="1">
        <v>21115148.34</v>
      </c>
      <c r="I3971" s="1">
        <v>17985.374</v>
      </c>
      <c r="J3971" s="3" t="str">
        <f t="shared" si="122"/>
        <v>&gt;500 000</v>
      </c>
      <c r="K3971" t="str">
        <f t="shared" si="123"/>
        <v>Между 10 000 и 50 000</v>
      </c>
    </row>
    <row r="3972" spans="1:11" x14ac:dyDescent="0.25">
      <c r="A3972" s="4">
        <v>44958</v>
      </c>
      <c r="B3972" t="s">
        <v>16</v>
      </c>
      <c r="C3972" t="s">
        <v>13</v>
      </c>
      <c r="D3972" s="1">
        <v>1</v>
      </c>
      <c r="E3972" s="2">
        <v>2</v>
      </c>
      <c r="F3972" t="s">
        <v>11</v>
      </c>
      <c r="G3972" s="3">
        <v>1</v>
      </c>
      <c r="H3972" s="1">
        <v>16401.61</v>
      </c>
      <c r="I3972" s="1">
        <v>18041.771000000001</v>
      </c>
      <c r="J3972" s="3" t="str">
        <f t="shared" ref="J3972:J4035" si="124">IF(H3972&lt;1000,"&lt;1000",IF(AND(H3972&gt;1000,H3972&lt;10000),"Между 1000 и 10 000",IF(AND(H3972&gt;10000,H3972&lt;50000),"Между 10 000 и 50 000",IF(AND(H3972&gt;50000,H3972&lt;100000),"Между 50 000 и 100 000",IF(AND(H3972&gt;100000,H3972&lt;500000),"Между 100 000 и 500 000","&gt;500 000")))))</f>
        <v>Между 10 000 и 50 000</v>
      </c>
      <c r="K3972" t="str">
        <f t="shared" ref="K3972:K4035" si="125">IF(I3972=0,"0",IF(I3972&lt;1000,"&lt;1000",IF(AND(I3972&gt;1000,I3972&lt;10000),"Между 1000 и 10 000",IF(AND(I3972&gt;10000,I3972&lt;50000),"Между 10 000 и 50 000",IF(AND(I3972&gt;50000,I3972&lt;100000),"Между 50 000 и 100 000",IF(AND(I3972&gt;100000,I3972&lt;500000),"Между 100 000 и 500 000",IF(AND(I3972&gt;500000,I3972&lt;1000000),"Между 500 000 и 1 000 000","&gt;1 000 000")))))))</f>
        <v>Между 10 000 и 50 000</v>
      </c>
    </row>
    <row r="3973" spans="1:11" x14ac:dyDescent="0.25">
      <c r="A3973" s="4">
        <v>44713</v>
      </c>
      <c r="B3973" t="s">
        <v>9</v>
      </c>
      <c r="C3973" t="s">
        <v>13</v>
      </c>
      <c r="D3973" s="1">
        <v>1</v>
      </c>
      <c r="E3973" s="2">
        <v>10</v>
      </c>
      <c r="F3973" t="s">
        <v>12</v>
      </c>
      <c r="G3973" s="3">
        <v>77</v>
      </c>
      <c r="H3973" s="1">
        <v>27581166.300000001</v>
      </c>
      <c r="I3973" s="1">
        <v>18055.795999999998</v>
      </c>
      <c r="J3973" s="3" t="str">
        <f t="shared" si="124"/>
        <v>&gt;500 000</v>
      </c>
      <c r="K3973" t="str">
        <f t="shared" si="125"/>
        <v>Между 10 000 и 50 000</v>
      </c>
    </row>
    <row r="3974" spans="1:11" x14ac:dyDescent="0.25">
      <c r="A3974" s="4">
        <v>44805</v>
      </c>
      <c r="B3974" t="s">
        <v>14</v>
      </c>
      <c r="C3974" t="s">
        <v>10</v>
      </c>
      <c r="D3974" s="1">
        <v>3</v>
      </c>
      <c r="E3974" s="2">
        <v>5</v>
      </c>
      <c r="F3974" t="s">
        <v>12</v>
      </c>
      <c r="G3974" s="3">
        <v>200</v>
      </c>
      <c r="H3974" s="1">
        <v>34688289.18</v>
      </c>
      <c r="I3974" s="1">
        <v>18131.454000000002</v>
      </c>
      <c r="J3974" s="3" t="str">
        <f t="shared" si="124"/>
        <v>&gt;500 000</v>
      </c>
      <c r="K3974" t="str">
        <f t="shared" si="125"/>
        <v>Между 10 000 и 50 000</v>
      </c>
    </row>
    <row r="3975" spans="1:11" x14ac:dyDescent="0.25">
      <c r="A3975" s="4">
        <v>44621</v>
      </c>
      <c r="B3975" t="s">
        <v>14</v>
      </c>
      <c r="C3975" t="s">
        <v>13</v>
      </c>
      <c r="D3975" s="1">
        <v>2</v>
      </c>
      <c r="E3975" s="2">
        <v>1</v>
      </c>
      <c r="F3975" t="s">
        <v>11</v>
      </c>
      <c r="G3975" s="3">
        <v>6</v>
      </c>
      <c r="H3975" s="1">
        <v>404540.69</v>
      </c>
      <c r="I3975" s="1">
        <v>18140.638999999999</v>
      </c>
      <c r="J3975" s="3" t="str">
        <f t="shared" si="124"/>
        <v>Между 100 000 и 500 000</v>
      </c>
      <c r="K3975" t="str">
        <f t="shared" si="125"/>
        <v>Между 10 000 и 50 000</v>
      </c>
    </row>
    <row r="3976" spans="1:11" x14ac:dyDescent="0.25">
      <c r="A3976" s="4">
        <v>44562</v>
      </c>
      <c r="B3976" t="s">
        <v>14</v>
      </c>
      <c r="C3976" t="s">
        <v>13</v>
      </c>
      <c r="D3976" s="1">
        <v>2</v>
      </c>
      <c r="E3976" s="2">
        <v>11</v>
      </c>
      <c r="F3976" t="s">
        <v>11</v>
      </c>
      <c r="G3976" s="3">
        <v>305</v>
      </c>
      <c r="H3976" s="1">
        <v>22162592.809999999</v>
      </c>
      <c r="I3976" s="1">
        <v>18142.212</v>
      </c>
      <c r="J3976" s="3" t="str">
        <f t="shared" si="124"/>
        <v>&gt;500 000</v>
      </c>
      <c r="K3976" t="str">
        <f t="shared" si="125"/>
        <v>Между 10 000 и 50 000</v>
      </c>
    </row>
    <row r="3977" spans="1:11" x14ac:dyDescent="0.25">
      <c r="A3977" s="4">
        <v>44562</v>
      </c>
      <c r="B3977" t="s">
        <v>14</v>
      </c>
      <c r="C3977" t="s">
        <v>10</v>
      </c>
      <c r="D3977" s="1">
        <v>1</v>
      </c>
      <c r="E3977" s="2">
        <v>7</v>
      </c>
      <c r="F3977" t="s">
        <v>12</v>
      </c>
      <c r="G3977" s="3">
        <v>139</v>
      </c>
      <c r="H3977" s="1">
        <v>23694500.600000001</v>
      </c>
      <c r="I3977" s="1">
        <v>18216.813999999998</v>
      </c>
      <c r="J3977" s="3" t="str">
        <f t="shared" si="124"/>
        <v>&gt;500 000</v>
      </c>
      <c r="K3977" t="str">
        <f t="shared" si="125"/>
        <v>Между 10 000 и 50 000</v>
      </c>
    </row>
    <row r="3978" spans="1:11" x14ac:dyDescent="0.25">
      <c r="A3978" s="4">
        <v>45047</v>
      </c>
      <c r="B3978" t="s">
        <v>14</v>
      </c>
      <c r="C3978" t="s">
        <v>10</v>
      </c>
      <c r="D3978" s="1">
        <v>2</v>
      </c>
      <c r="E3978" s="2">
        <v>2</v>
      </c>
      <c r="F3978" t="s">
        <v>12</v>
      </c>
      <c r="G3978" s="3">
        <v>16</v>
      </c>
      <c r="H3978" s="1">
        <v>966064.36</v>
      </c>
      <c r="I3978" s="1">
        <v>18361.045999999998</v>
      </c>
      <c r="J3978" s="3" t="str">
        <f t="shared" si="124"/>
        <v>&gt;500 000</v>
      </c>
      <c r="K3978" t="str">
        <f t="shared" si="125"/>
        <v>Между 10 000 и 50 000</v>
      </c>
    </row>
    <row r="3979" spans="1:11" x14ac:dyDescent="0.25">
      <c r="A3979" s="4">
        <v>44805</v>
      </c>
      <c r="B3979" t="s">
        <v>15</v>
      </c>
      <c r="C3979" t="s">
        <v>13</v>
      </c>
      <c r="D3979" s="1">
        <v>3</v>
      </c>
      <c r="E3979" s="2">
        <v>12</v>
      </c>
      <c r="F3979" t="s">
        <v>11</v>
      </c>
      <c r="G3979" s="3">
        <v>48</v>
      </c>
      <c r="H3979" s="1">
        <v>4308478.2</v>
      </c>
      <c r="I3979" s="1">
        <v>18510.844000000001</v>
      </c>
      <c r="J3979" s="3" t="str">
        <f t="shared" si="124"/>
        <v>&gt;500 000</v>
      </c>
      <c r="K3979" t="str">
        <f t="shared" si="125"/>
        <v>Между 10 000 и 50 000</v>
      </c>
    </row>
    <row r="3980" spans="1:11" x14ac:dyDescent="0.25">
      <c r="A3980" s="4">
        <v>44621</v>
      </c>
      <c r="B3980" t="s">
        <v>9</v>
      </c>
      <c r="C3980" t="s">
        <v>13</v>
      </c>
      <c r="D3980" s="1">
        <v>2</v>
      </c>
      <c r="E3980" s="2">
        <v>11</v>
      </c>
      <c r="F3980" t="s">
        <v>11</v>
      </c>
      <c r="G3980" s="3">
        <v>124</v>
      </c>
      <c r="H3980" s="1">
        <v>10118021.609999999</v>
      </c>
      <c r="I3980" s="1">
        <v>18559.78</v>
      </c>
      <c r="J3980" s="3" t="str">
        <f t="shared" si="124"/>
        <v>&gt;500 000</v>
      </c>
      <c r="K3980" t="str">
        <f t="shared" si="125"/>
        <v>Между 10 000 и 50 000</v>
      </c>
    </row>
    <row r="3981" spans="1:11" x14ac:dyDescent="0.25">
      <c r="A3981" s="4">
        <v>44927</v>
      </c>
      <c r="B3981" t="s">
        <v>14</v>
      </c>
      <c r="C3981" t="s">
        <v>13</v>
      </c>
      <c r="D3981" s="1">
        <v>3</v>
      </c>
      <c r="E3981" s="2">
        <v>7</v>
      </c>
      <c r="F3981" t="s">
        <v>11</v>
      </c>
      <c r="G3981" s="3">
        <v>6</v>
      </c>
      <c r="H3981" s="1">
        <v>580644.89</v>
      </c>
      <c r="I3981" s="1">
        <v>18606.731</v>
      </c>
      <c r="J3981" s="3" t="str">
        <f t="shared" si="124"/>
        <v>&gt;500 000</v>
      </c>
      <c r="K3981" t="str">
        <f t="shared" si="125"/>
        <v>Между 10 000 и 50 000</v>
      </c>
    </row>
    <row r="3982" spans="1:11" x14ac:dyDescent="0.25">
      <c r="A3982" s="4">
        <v>44593</v>
      </c>
      <c r="B3982" t="s">
        <v>14</v>
      </c>
      <c r="C3982" t="s">
        <v>10</v>
      </c>
      <c r="D3982" s="1">
        <v>2</v>
      </c>
      <c r="E3982" s="2">
        <v>6</v>
      </c>
      <c r="F3982" t="s">
        <v>11</v>
      </c>
      <c r="G3982" s="3">
        <v>57</v>
      </c>
      <c r="H3982" s="1">
        <v>4406570.55</v>
      </c>
      <c r="I3982" s="1">
        <v>18701.078000000001</v>
      </c>
      <c r="J3982" s="3" t="str">
        <f t="shared" si="124"/>
        <v>&gt;500 000</v>
      </c>
      <c r="K3982" t="str">
        <f t="shared" si="125"/>
        <v>Между 10 000 и 50 000</v>
      </c>
    </row>
    <row r="3983" spans="1:11" x14ac:dyDescent="0.25">
      <c r="A3983" s="4">
        <v>44927</v>
      </c>
      <c r="B3983" t="s">
        <v>16</v>
      </c>
      <c r="C3983" t="s">
        <v>10</v>
      </c>
      <c r="D3983" s="1">
        <v>1</v>
      </c>
      <c r="E3983" s="2">
        <v>4</v>
      </c>
      <c r="F3983" t="s">
        <v>11</v>
      </c>
      <c r="G3983" s="3">
        <v>30</v>
      </c>
      <c r="H3983" s="1">
        <v>1794617.83</v>
      </c>
      <c r="I3983" s="1">
        <v>18794.164000000001</v>
      </c>
      <c r="J3983" s="3" t="str">
        <f t="shared" si="124"/>
        <v>&gt;500 000</v>
      </c>
      <c r="K3983" t="str">
        <f t="shared" si="125"/>
        <v>Между 10 000 и 50 000</v>
      </c>
    </row>
    <row r="3984" spans="1:11" x14ac:dyDescent="0.25">
      <c r="A3984" s="4">
        <v>44958</v>
      </c>
      <c r="B3984" t="s">
        <v>14</v>
      </c>
      <c r="C3984" t="s">
        <v>13</v>
      </c>
      <c r="D3984" s="1">
        <v>4</v>
      </c>
      <c r="E3984" s="2">
        <v>5</v>
      </c>
      <c r="F3984" t="s">
        <v>12</v>
      </c>
      <c r="G3984" s="3">
        <v>1</v>
      </c>
      <c r="H3984" s="1">
        <v>17098.64</v>
      </c>
      <c r="I3984" s="1">
        <v>18808.504000000001</v>
      </c>
      <c r="J3984" s="3" t="str">
        <f t="shared" si="124"/>
        <v>Между 10 000 и 50 000</v>
      </c>
      <c r="K3984" t="str">
        <f t="shared" si="125"/>
        <v>Между 10 000 и 50 000</v>
      </c>
    </row>
    <row r="3985" spans="1:11" x14ac:dyDescent="0.25">
      <c r="A3985" s="4">
        <v>44866</v>
      </c>
      <c r="B3985" t="s">
        <v>14</v>
      </c>
      <c r="C3985" t="s">
        <v>13</v>
      </c>
      <c r="D3985" s="1">
        <v>2</v>
      </c>
      <c r="E3985" s="2">
        <v>8</v>
      </c>
      <c r="F3985" t="s">
        <v>11</v>
      </c>
      <c r="G3985" s="3">
        <v>77</v>
      </c>
      <c r="H3985" s="1">
        <v>6963399.1900000004</v>
      </c>
      <c r="I3985" s="1">
        <v>18846.806</v>
      </c>
      <c r="J3985" s="3" t="str">
        <f t="shared" si="124"/>
        <v>&gt;500 000</v>
      </c>
      <c r="K3985" t="str">
        <f t="shared" si="125"/>
        <v>Между 10 000 и 50 000</v>
      </c>
    </row>
    <row r="3986" spans="1:11" x14ac:dyDescent="0.25">
      <c r="A3986" s="4">
        <v>45047</v>
      </c>
      <c r="B3986" t="s">
        <v>15</v>
      </c>
      <c r="C3986" t="s">
        <v>13</v>
      </c>
      <c r="D3986" s="1">
        <v>1</v>
      </c>
      <c r="E3986" s="2">
        <v>6</v>
      </c>
      <c r="F3986" t="s">
        <v>11</v>
      </c>
      <c r="G3986" s="3">
        <v>7</v>
      </c>
      <c r="H3986" s="1">
        <v>260470.76</v>
      </c>
      <c r="I3986" s="1">
        <v>18964.473000000002</v>
      </c>
      <c r="J3986" s="3" t="str">
        <f t="shared" si="124"/>
        <v>Между 100 000 и 500 000</v>
      </c>
      <c r="K3986" t="str">
        <f t="shared" si="125"/>
        <v>Между 10 000 и 50 000</v>
      </c>
    </row>
    <row r="3987" spans="1:11" x14ac:dyDescent="0.25">
      <c r="A3987" s="4">
        <v>44805</v>
      </c>
      <c r="B3987" t="s">
        <v>14</v>
      </c>
      <c r="C3987" t="s">
        <v>13</v>
      </c>
      <c r="D3987" s="1">
        <v>1</v>
      </c>
      <c r="E3987" s="2">
        <v>7</v>
      </c>
      <c r="F3987" t="s">
        <v>11</v>
      </c>
      <c r="G3987" s="3">
        <v>5</v>
      </c>
      <c r="H3987" s="1">
        <v>170455.11</v>
      </c>
      <c r="I3987" s="1">
        <v>18982.919999999998</v>
      </c>
      <c r="J3987" s="3" t="str">
        <f t="shared" si="124"/>
        <v>Между 100 000 и 500 000</v>
      </c>
      <c r="K3987" t="str">
        <f t="shared" si="125"/>
        <v>Между 10 000 и 50 000</v>
      </c>
    </row>
    <row r="3988" spans="1:11" x14ac:dyDescent="0.25">
      <c r="A3988" s="4">
        <v>44958</v>
      </c>
      <c r="B3988" t="s">
        <v>15</v>
      </c>
      <c r="C3988" t="s">
        <v>10</v>
      </c>
      <c r="D3988" s="1">
        <v>3</v>
      </c>
      <c r="E3988" s="2">
        <v>5</v>
      </c>
      <c r="F3988" t="s">
        <v>12</v>
      </c>
      <c r="G3988" s="3">
        <v>261</v>
      </c>
      <c r="H3988" s="1">
        <v>41388556.390000001</v>
      </c>
      <c r="I3988" s="1">
        <v>19048.297999999999</v>
      </c>
      <c r="J3988" s="3" t="str">
        <f t="shared" si="124"/>
        <v>&gt;500 000</v>
      </c>
      <c r="K3988" t="str">
        <f t="shared" si="125"/>
        <v>Между 10 000 и 50 000</v>
      </c>
    </row>
    <row r="3989" spans="1:11" x14ac:dyDescent="0.25">
      <c r="A3989" s="4">
        <v>44652</v>
      </c>
      <c r="B3989" t="s">
        <v>16</v>
      </c>
      <c r="C3989" t="s">
        <v>10</v>
      </c>
      <c r="D3989" s="1">
        <v>2</v>
      </c>
      <c r="E3989" s="2">
        <v>1</v>
      </c>
      <c r="F3989" t="s">
        <v>11</v>
      </c>
      <c r="G3989" s="3">
        <v>1</v>
      </c>
      <c r="H3989" s="1">
        <v>19064</v>
      </c>
      <c r="I3989" s="1">
        <v>19064</v>
      </c>
      <c r="J3989" s="3" t="str">
        <f t="shared" si="124"/>
        <v>Между 10 000 и 50 000</v>
      </c>
      <c r="K3989" t="str">
        <f t="shared" si="125"/>
        <v>Между 10 000 и 50 000</v>
      </c>
    </row>
    <row r="3990" spans="1:11" x14ac:dyDescent="0.25">
      <c r="A3990" s="4">
        <v>45047</v>
      </c>
      <c r="B3990" t="s">
        <v>16</v>
      </c>
      <c r="C3990" t="s">
        <v>13</v>
      </c>
      <c r="D3990" s="1">
        <v>2</v>
      </c>
      <c r="E3990" s="2">
        <v>10</v>
      </c>
      <c r="F3990" t="s">
        <v>11</v>
      </c>
      <c r="G3990" s="3">
        <v>6</v>
      </c>
      <c r="H3990" s="1">
        <v>371752.12</v>
      </c>
      <c r="I3990" s="1">
        <v>19110.871999999999</v>
      </c>
      <c r="J3990" s="3" t="str">
        <f t="shared" si="124"/>
        <v>Между 100 000 и 500 000</v>
      </c>
      <c r="K3990" t="str">
        <f t="shared" si="125"/>
        <v>Между 10 000 и 50 000</v>
      </c>
    </row>
    <row r="3991" spans="1:11" x14ac:dyDescent="0.25">
      <c r="A3991" s="4">
        <v>44682</v>
      </c>
      <c r="B3991" t="s">
        <v>15</v>
      </c>
      <c r="C3991" t="s">
        <v>10</v>
      </c>
      <c r="D3991" s="1">
        <v>2</v>
      </c>
      <c r="E3991" s="2">
        <v>4</v>
      </c>
      <c r="F3991" t="s">
        <v>12</v>
      </c>
      <c r="G3991" s="3">
        <v>64</v>
      </c>
      <c r="H3991" s="1">
        <v>10200178.210000001</v>
      </c>
      <c r="I3991" s="1">
        <v>19282.746999999999</v>
      </c>
      <c r="J3991" s="3" t="str">
        <f t="shared" si="124"/>
        <v>&gt;500 000</v>
      </c>
      <c r="K3991" t="str">
        <f t="shared" si="125"/>
        <v>Между 10 000 и 50 000</v>
      </c>
    </row>
    <row r="3992" spans="1:11" x14ac:dyDescent="0.25">
      <c r="A3992" s="4">
        <v>44652</v>
      </c>
      <c r="B3992" t="s">
        <v>16</v>
      </c>
      <c r="C3992" t="s">
        <v>13</v>
      </c>
      <c r="D3992" s="1">
        <v>4</v>
      </c>
      <c r="E3992" s="2">
        <v>10</v>
      </c>
      <c r="F3992" t="s">
        <v>11</v>
      </c>
      <c r="G3992" s="3">
        <v>149</v>
      </c>
      <c r="H3992" s="1">
        <v>14643635.58</v>
      </c>
      <c r="I3992" s="1">
        <v>19290.05</v>
      </c>
      <c r="J3992" s="3" t="str">
        <f t="shared" si="124"/>
        <v>&gt;500 000</v>
      </c>
      <c r="K3992" t="str">
        <f t="shared" si="125"/>
        <v>Между 10 000 и 50 000</v>
      </c>
    </row>
    <row r="3993" spans="1:11" x14ac:dyDescent="0.25">
      <c r="A3993" s="4">
        <v>44621</v>
      </c>
      <c r="B3993" t="s">
        <v>16</v>
      </c>
      <c r="C3993" t="s">
        <v>13</v>
      </c>
      <c r="D3993" s="1">
        <v>2</v>
      </c>
      <c r="E3993" s="2">
        <v>11</v>
      </c>
      <c r="F3993" t="s">
        <v>11</v>
      </c>
      <c r="G3993" s="3">
        <v>140</v>
      </c>
      <c r="H3993" s="1">
        <v>15374775.789999999</v>
      </c>
      <c r="I3993" s="1">
        <v>19316.098999999998</v>
      </c>
      <c r="J3993" s="3" t="str">
        <f t="shared" si="124"/>
        <v>&gt;500 000</v>
      </c>
      <c r="K3993" t="str">
        <f t="shared" si="125"/>
        <v>Между 10 000 и 50 000</v>
      </c>
    </row>
    <row r="3994" spans="1:11" x14ac:dyDescent="0.25">
      <c r="A3994" s="4">
        <v>44743</v>
      </c>
      <c r="B3994" t="s">
        <v>15</v>
      </c>
      <c r="C3994" t="s">
        <v>10</v>
      </c>
      <c r="D3994" s="1">
        <v>3</v>
      </c>
      <c r="E3994" s="2">
        <v>7</v>
      </c>
      <c r="F3994" t="s">
        <v>12</v>
      </c>
      <c r="G3994" s="3">
        <v>108</v>
      </c>
      <c r="H3994" s="1">
        <v>21010500.699999999</v>
      </c>
      <c r="I3994" s="1">
        <v>19519.346000000001</v>
      </c>
      <c r="J3994" s="3" t="str">
        <f t="shared" si="124"/>
        <v>&gt;500 000</v>
      </c>
      <c r="K3994" t="str">
        <f t="shared" si="125"/>
        <v>Между 10 000 и 50 000</v>
      </c>
    </row>
    <row r="3995" spans="1:11" x14ac:dyDescent="0.25">
      <c r="A3995" s="4">
        <v>44713</v>
      </c>
      <c r="B3995" t="s">
        <v>9</v>
      </c>
      <c r="C3995" t="s">
        <v>13</v>
      </c>
      <c r="D3995" s="1">
        <v>1</v>
      </c>
      <c r="E3995" s="2">
        <v>8</v>
      </c>
      <c r="F3995" t="s">
        <v>12</v>
      </c>
      <c r="G3995" s="3">
        <v>81</v>
      </c>
      <c r="H3995" s="1">
        <v>21856130.5</v>
      </c>
      <c r="I3995" s="1">
        <v>19529.741000000002</v>
      </c>
      <c r="J3995" s="3" t="str">
        <f t="shared" si="124"/>
        <v>&gt;500 000</v>
      </c>
      <c r="K3995" t="str">
        <f t="shared" si="125"/>
        <v>Между 10 000 и 50 000</v>
      </c>
    </row>
    <row r="3996" spans="1:11" x14ac:dyDescent="0.25">
      <c r="A3996" s="4">
        <v>45047</v>
      </c>
      <c r="B3996" t="s">
        <v>14</v>
      </c>
      <c r="C3996" t="s">
        <v>10</v>
      </c>
      <c r="D3996" s="1">
        <v>2</v>
      </c>
      <c r="E3996" s="2">
        <v>5</v>
      </c>
      <c r="F3996" t="s">
        <v>12</v>
      </c>
      <c r="G3996" s="3">
        <v>185</v>
      </c>
      <c r="H3996" s="1">
        <v>14457495.93</v>
      </c>
      <c r="I3996" s="1">
        <v>19563.675999999999</v>
      </c>
      <c r="J3996" s="3" t="str">
        <f t="shared" si="124"/>
        <v>&gt;500 000</v>
      </c>
      <c r="K3996" t="str">
        <f t="shared" si="125"/>
        <v>Между 10 000 и 50 000</v>
      </c>
    </row>
    <row r="3997" spans="1:11" x14ac:dyDescent="0.25">
      <c r="A3997" s="4">
        <v>44896</v>
      </c>
      <c r="B3997" t="s">
        <v>14</v>
      </c>
      <c r="C3997" t="s">
        <v>10</v>
      </c>
      <c r="D3997" s="1">
        <v>1</v>
      </c>
      <c r="E3997" s="2">
        <v>7</v>
      </c>
      <c r="F3997" t="s">
        <v>12</v>
      </c>
      <c r="G3997" s="3">
        <v>113</v>
      </c>
      <c r="H3997" s="1">
        <v>15812118.050000001</v>
      </c>
      <c r="I3997" s="1">
        <v>19615.915000000001</v>
      </c>
      <c r="J3997" s="3" t="str">
        <f t="shared" si="124"/>
        <v>&gt;500 000</v>
      </c>
      <c r="K3997" t="str">
        <f t="shared" si="125"/>
        <v>Между 10 000 и 50 000</v>
      </c>
    </row>
    <row r="3998" spans="1:11" x14ac:dyDescent="0.25">
      <c r="A3998" s="4">
        <v>44652</v>
      </c>
      <c r="B3998" t="s">
        <v>15</v>
      </c>
      <c r="C3998" t="s">
        <v>13</v>
      </c>
      <c r="D3998" s="1">
        <v>1</v>
      </c>
      <c r="E3998" s="2">
        <v>12</v>
      </c>
      <c r="F3998" t="s">
        <v>12</v>
      </c>
      <c r="G3998" s="3">
        <v>235</v>
      </c>
      <c r="H3998" s="1">
        <v>80372896.120000094</v>
      </c>
      <c r="I3998" s="1">
        <v>19822.990000000002</v>
      </c>
      <c r="J3998" s="3" t="str">
        <f t="shared" si="124"/>
        <v>&gt;500 000</v>
      </c>
      <c r="K3998" t="str">
        <f t="shared" si="125"/>
        <v>Между 10 000 и 50 000</v>
      </c>
    </row>
    <row r="3999" spans="1:11" x14ac:dyDescent="0.25">
      <c r="A3999" s="4">
        <v>44562</v>
      </c>
      <c r="B3999" t="s">
        <v>9</v>
      </c>
      <c r="C3999" t="s">
        <v>13</v>
      </c>
      <c r="D3999" s="1">
        <v>1</v>
      </c>
      <c r="E3999" s="2">
        <v>11</v>
      </c>
      <c r="F3999" t="s">
        <v>11</v>
      </c>
      <c r="G3999" s="3">
        <v>113</v>
      </c>
      <c r="H3999" s="1">
        <v>9646875.6300000008</v>
      </c>
      <c r="I3999" s="1">
        <v>19985.833999999999</v>
      </c>
      <c r="J3999" s="3" t="str">
        <f t="shared" si="124"/>
        <v>&gt;500 000</v>
      </c>
      <c r="K3999" t="str">
        <f t="shared" si="125"/>
        <v>Между 10 000 и 50 000</v>
      </c>
    </row>
    <row r="4000" spans="1:11" x14ac:dyDescent="0.25">
      <c r="A4000" s="4">
        <v>44774</v>
      </c>
      <c r="B4000" t="s">
        <v>14</v>
      </c>
      <c r="C4000" t="s">
        <v>10</v>
      </c>
      <c r="D4000" s="1">
        <v>1</v>
      </c>
      <c r="E4000" s="2">
        <v>4</v>
      </c>
      <c r="F4000" t="s">
        <v>12</v>
      </c>
      <c r="G4000" s="3">
        <v>94</v>
      </c>
      <c r="H4000" s="1">
        <v>17626688.309999999</v>
      </c>
      <c r="I4000" s="1">
        <v>20041.724999999999</v>
      </c>
      <c r="J4000" s="3" t="str">
        <f t="shared" si="124"/>
        <v>&gt;500 000</v>
      </c>
      <c r="K4000" t="str">
        <f t="shared" si="125"/>
        <v>Между 10 000 и 50 000</v>
      </c>
    </row>
    <row r="4001" spans="1:11" x14ac:dyDescent="0.25">
      <c r="A4001" s="4">
        <v>44562</v>
      </c>
      <c r="B4001" t="s">
        <v>15</v>
      </c>
      <c r="C4001" t="s">
        <v>13</v>
      </c>
      <c r="D4001" s="1">
        <v>1</v>
      </c>
      <c r="E4001" s="2">
        <v>2</v>
      </c>
      <c r="F4001" t="s">
        <v>11</v>
      </c>
      <c r="G4001" s="3">
        <v>6</v>
      </c>
      <c r="H4001" s="1">
        <v>124397.48</v>
      </c>
      <c r="I4001" s="1">
        <v>20067.454000000002</v>
      </c>
      <c r="J4001" s="3" t="str">
        <f t="shared" si="124"/>
        <v>Между 100 000 и 500 000</v>
      </c>
      <c r="K4001" t="str">
        <f t="shared" si="125"/>
        <v>Между 10 000 и 50 000</v>
      </c>
    </row>
    <row r="4002" spans="1:11" x14ac:dyDescent="0.25">
      <c r="A4002" s="4">
        <v>44896</v>
      </c>
      <c r="B4002" t="s">
        <v>9</v>
      </c>
      <c r="C4002" t="s">
        <v>13</v>
      </c>
      <c r="D4002" s="1">
        <v>4</v>
      </c>
      <c r="E4002" s="2">
        <v>8</v>
      </c>
      <c r="F4002" t="s">
        <v>11</v>
      </c>
      <c r="G4002" s="3">
        <v>192</v>
      </c>
      <c r="H4002" s="1">
        <v>13393607.58</v>
      </c>
      <c r="I4002" s="1">
        <v>20093.974999999999</v>
      </c>
      <c r="J4002" s="3" t="str">
        <f t="shared" si="124"/>
        <v>&gt;500 000</v>
      </c>
      <c r="K4002" t="str">
        <f t="shared" si="125"/>
        <v>Между 10 000 и 50 000</v>
      </c>
    </row>
    <row r="4003" spans="1:11" x14ac:dyDescent="0.25">
      <c r="A4003" s="4">
        <v>45078</v>
      </c>
      <c r="B4003" t="s">
        <v>14</v>
      </c>
      <c r="C4003" t="s">
        <v>10</v>
      </c>
      <c r="D4003" s="1">
        <v>3</v>
      </c>
      <c r="E4003" s="2">
        <v>7</v>
      </c>
      <c r="F4003" t="s">
        <v>12</v>
      </c>
      <c r="G4003" s="3">
        <v>441</v>
      </c>
      <c r="H4003" s="1">
        <v>68046818.819999993</v>
      </c>
      <c r="I4003" s="1">
        <v>20162.12</v>
      </c>
      <c r="J4003" s="3" t="str">
        <f t="shared" si="124"/>
        <v>&gt;500 000</v>
      </c>
      <c r="K4003" t="str">
        <f t="shared" si="125"/>
        <v>Между 10 000 и 50 000</v>
      </c>
    </row>
    <row r="4004" spans="1:11" x14ac:dyDescent="0.25">
      <c r="A4004" s="4">
        <v>45078</v>
      </c>
      <c r="B4004" t="s">
        <v>14</v>
      </c>
      <c r="C4004" t="s">
        <v>13</v>
      </c>
      <c r="D4004" s="1">
        <v>2</v>
      </c>
      <c r="E4004" s="2">
        <v>8</v>
      </c>
      <c r="F4004" t="s">
        <v>11</v>
      </c>
      <c r="G4004" s="3">
        <v>101</v>
      </c>
      <c r="H4004" s="1">
        <v>10862917.73</v>
      </c>
      <c r="I4004" s="1">
        <v>20193.195</v>
      </c>
      <c r="J4004" s="3" t="str">
        <f t="shared" si="124"/>
        <v>&gt;500 000</v>
      </c>
      <c r="K4004" t="str">
        <f t="shared" si="125"/>
        <v>Между 10 000 и 50 000</v>
      </c>
    </row>
    <row r="4005" spans="1:11" x14ac:dyDescent="0.25">
      <c r="A4005" s="4">
        <v>44621</v>
      </c>
      <c r="B4005" t="s">
        <v>16</v>
      </c>
      <c r="C4005" t="s">
        <v>10</v>
      </c>
      <c r="D4005" s="1">
        <v>3</v>
      </c>
      <c r="E4005" s="2">
        <v>5</v>
      </c>
      <c r="F4005" t="s">
        <v>12</v>
      </c>
      <c r="G4005" s="3">
        <v>43</v>
      </c>
      <c r="H4005" s="1">
        <v>6986995.4199999999</v>
      </c>
      <c r="I4005" s="1">
        <v>20211.762999999999</v>
      </c>
      <c r="J4005" s="3" t="str">
        <f t="shared" si="124"/>
        <v>&gt;500 000</v>
      </c>
      <c r="K4005" t="str">
        <f t="shared" si="125"/>
        <v>Между 10 000 и 50 000</v>
      </c>
    </row>
    <row r="4006" spans="1:11" x14ac:dyDescent="0.25">
      <c r="A4006" s="4">
        <v>44866</v>
      </c>
      <c r="B4006" t="s">
        <v>15</v>
      </c>
      <c r="C4006" t="s">
        <v>10</v>
      </c>
      <c r="D4006" s="1">
        <v>1</v>
      </c>
      <c r="E4006" s="2">
        <v>5</v>
      </c>
      <c r="F4006" t="s">
        <v>12</v>
      </c>
      <c r="G4006" s="3">
        <v>241</v>
      </c>
      <c r="H4006" s="1">
        <v>43063849.57</v>
      </c>
      <c r="I4006" s="1">
        <v>20269.931</v>
      </c>
      <c r="J4006" s="3" t="str">
        <f t="shared" si="124"/>
        <v>&gt;500 000</v>
      </c>
      <c r="K4006" t="str">
        <f t="shared" si="125"/>
        <v>Между 10 000 и 50 000</v>
      </c>
    </row>
    <row r="4007" spans="1:11" x14ac:dyDescent="0.25">
      <c r="A4007" s="4">
        <v>44958</v>
      </c>
      <c r="B4007" t="s">
        <v>14</v>
      </c>
      <c r="C4007" t="s">
        <v>13</v>
      </c>
      <c r="D4007" s="1">
        <v>3</v>
      </c>
      <c r="E4007" s="2">
        <v>8</v>
      </c>
      <c r="F4007" t="s">
        <v>11</v>
      </c>
      <c r="G4007" s="3">
        <v>163</v>
      </c>
      <c r="H4007" s="1">
        <v>8965652.3900000006</v>
      </c>
      <c r="I4007" s="1">
        <v>20297.948</v>
      </c>
      <c r="J4007" s="3" t="str">
        <f t="shared" si="124"/>
        <v>&gt;500 000</v>
      </c>
      <c r="K4007" t="str">
        <f t="shared" si="125"/>
        <v>Между 10 000 и 50 000</v>
      </c>
    </row>
    <row r="4008" spans="1:11" x14ac:dyDescent="0.25">
      <c r="A4008" s="4">
        <v>44805</v>
      </c>
      <c r="B4008" t="s">
        <v>15</v>
      </c>
      <c r="C4008" t="s">
        <v>13</v>
      </c>
      <c r="D4008" s="1">
        <v>1</v>
      </c>
      <c r="E4008" s="2">
        <v>6</v>
      </c>
      <c r="F4008" t="s">
        <v>11</v>
      </c>
      <c r="G4008" s="3">
        <v>7</v>
      </c>
      <c r="H4008" s="1">
        <v>818193.01</v>
      </c>
      <c r="I4008" s="1">
        <v>20355.224999999999</v>
      </c>
      <c r="J4008" s="3" t="str">
        <f t="shared" si="124"/>
        <v>&gt;500 000</v>
      </c>
      <c r="K4008" t="str">
        <f t="shared" si="125"/>
        <v>Между 10 000 и 50 000</v>
      </c>
    </row>
    <row r="4009" spans="1:11" x14ac:dyDescent="0.25">
      <c r="A4009" s="4">
        <v>44713</v>
      </c>
      <c r="B4009" t="s">
        <v>14</v>
      </c>
      <c r="C4009" t="s">
        <v>13</v>
      </c>
      <c r="D4009" s="1">
        <v>4</v>
      </c>
      <c r="E4009" s="2">
        <v>6</v>
      </c>
      <c r="F4009" t="s">
        <v>11</v>
      </c>
      <c r="G4009" s="3">
        <v>2</v>
      </c>
      <c r="H4009" s="1">
        <v>28205.32</v>
      </c>
      <c r="I4009" s="1">
        <v>20591.955999999998</v>
      </c>
      <c r="J4009" s="3" t="str">
        <f t="shared" si="124"/>
        <v>Между 10 000 и 50 000</v>
      </c>
      <c r="K4009" t="str">
        <f t="shared" si="125"/>
        <v>Между 10 000 и 50 000</v>
      </c>
    </row>
    <row r="4010" spans="1:11" x14ac:dyDescent="0.25">
      <c r="A4010" s="4">
        <v>44562</v>
      </c>
      <c r="B4010" t="s">
        <v>16</v>
      </c>
      <c r="C4010" t="s">
        <v>13</v>
      </c>
      <c r="D4010" s="1">
        <v>1</v>
      </c>
      <c r="E4010" s="2">
        <v>1</v>
      </c>
      <c r="F4010" t="s">
        <v>11</v>
      </c>
      <c r="G4010" s="3">
        <v>4</v>
      </c>
      <c r="H4010" s="1">
        <v>430545.46</v>
      </c>
      <c r="I4010" s="1">
        <v>20632.43</v>
      </c>
      <c r="J4010" s="3" t="str">
        <f t="shared" si="124"/>
        <v>Между 100 000 и 500 000</v>
      </c>
      <c r="K4010" t="str">
        <f t="shared" si="125"/>
        <v>Между 10 000 и 50 000</v>
      </c>
    </row>
    <row r="4011" spans="1:11" x14ac:dyDescent="0.25">
      <c r="A4011" s="4">
        <v>44927</v>
      </c>
      <c r="B4011" t="s">
        <v>14</v>
      </c>
      <c r="C4011" t="s">
        <v>13</v>
      </c>
      <c r="D4011" s="1">
        <v>1</v>
      </c>
      <c r="E4011" s="2">
        <v>6</v>
      </c>
      <c r="F4011" t="s">
        <v>11</v>
      </c>
      <c r="G4011" s="3">
        <v>7</v>
      </c>
      <c r="H4011" s="1">
        <v>87249.71</v>
      </c>
      <c r="I4011" s="1">
        <v>20700.47</v>
      </c>
      <c r="J4011" s="3" t="str">
        <f t="shared" si="124"/>
        <v>Между 50 000 и 100 000</v>
      </c>
      <c r="K4011" t="str">
        <f t="shared" si="125"/>
        <v>Между 10 000 и 50 000</v>
      </c>
    </row>
    <row r="4012" spans="1:11" x14ac:dyDescent="0.25">
      <c r="A4012" s="4">
        <v>44958</v>
      </c>
      <c r="B4012" t="s">
        <v>16</v>
      </c>
      <c r="C4012" t="s">
        <v>13</v>
      </c>
      <c r="D4012" s="1">
        <v>3</v>
      </c>
      <c r="E4012" s="2">
        <v>11</v>
      </c>
      <c r="F4012" t="s">
        <v>11</v>
      </c>
      <c r="G4012" s="3">
        <v>31</v>
      </c>
      <c r="H4012" s="1">
        <v>2864289.12</v>
      </c>
      <c r="I4012" s="1">
        <v>20780.45</v>
      </c>
      <c r="J4012" s="3" t="str">
        <f t="shared" si="124"/>
        <v>&gt;500 000</v>
      </c>
      <c r="K4012" t="str">
        <f t="shared" si="125"/>
        <v>Между 10 000 и 50 000</v>
      </c>
    </row>
    <row r="4013" spans="1:11" x14ac:dyDescent="0.25">
      <c r="A4013" s="4">
        <v>44652</v>
      </c>
      <c r="B4013" t="s">
        <v>14</v>
      </c>
      <c r="C4013" t="s">
        <v>10</v>
      </c>
      <c r="D4013" s="1">
        <v>1</v>
      </c>
      <c r="E4013" s="2">
        <v>5</v>
      </c>
      <c r="F4013" t="s">
        <v>12</v>
      </c>
      <c r="G4013" s="3">
        <v>174</v>
      </c>
      <c r="H4013" s="1">
        <v>35027257.450000003</v>
      </c>
      <c r="I4013" s="1">
        <v>20822.087</v>
      </c>
      <c r="J4013" s="3" t="str">
        <f t="shared" si="124"/>
        <v>&gt;500 000</v>
      </c>
      <c r="K4013" t="str">
        <f t="shared" si="125"/>
        <v>Между 10 000 и 50 000</v>
      </c>
    </row>
    <row r="4014" spans="1:11" x14ac:dyDescent="0.25">
      <c r="A4014" s="4">
        <v>44593</v>
      </c>
      <c r="B4014" t="s">
        <v>9</v>
      </c>
      <c r="C4014" t="s">
        <v>10</v>
      </c>
      <c r="D4014" s="1">
        <v>1</v>
      </c>
      <c r="E4014" s="2">
        <v>6</v>
      </c>
      <c r="F4014" t="s">
        <v>12</v>
      </c>
      <c r="G4014" s="3">
        <v>68</v>
      </c>
      <c r="H4014" s="1">
        <v>13935044.75</v>
      </c>
      <c r="I4014" s="1">
        <v>20863.194</v>
      </c>
      <c r="J4014" s="3" t="str">
        <f t="shared" si="124"/>
        <v>&gt;500 000</v>
      </c>
      <c r="K4014" t="str">
        <f t="shared" si="125"/>
        <v>Между 10 000 и 50 000</v>
      </c>
    </row>
    <row r="4015" spans="1:11" x14ac:dyDescent="0.25">
      <c r="A4015" s="4">
        <v>45047</v>
      </c>
      <c r="B4015" t="s">
        <v>14</v>
      </c>
      <c r="C4015" t="s">
        <v>13</v>
      </c>
      <c r="D4015" s="1">
        <v>3</v>
      </c>
      <c r="E4015" s="2">
        <v>4</v>
      </c>
      <c r="F4015" t="s">
        <v>11</v>
      </c>
      <c r="G4015" s="3">
        <v>4</v>
      </c>
      <c r="H4015" s="1">
        <v>211778.02</v>
      </c>
      <c r="I4015" s="1">
        <v>21017.095000000001</v>
      </c>
      <c r="J4015" s="3" t="str">
        <f t="shared" si="124"/>
        <v>Между 100 000 и 500 000</v>
      </c>
      <c r="K4015" t="str">
        <f t="shared" si="125"/>
        <v>Между 10 000 и 50 000</v>
      </c>
    </row>
    <row r="4016" spans="1:11" x14ac:dyDescent="0.25">
      <c r="A4016" s="4">
        <v>44896</v>
      </c>
      <c r="B4016" t="s">
        <v>15</v>
      </c>
      <c r="C4016" t="s">
        <v>10</v>
      </c>
      <c r="D4016" s="1">
        <v>3</v>
      </c>
      <c r="E4016" s="2">
        <v>1</v>
      </c>
      <c r="F4016" t="s">
        <v>11</v>
      </c>
      <c r="G4016" s="3">
        <v>13</v>
      </c>
      <c r="H4016" s="1">
        <v>3886653.24</v>
      </c>
      <c r="I4016" s="1">
        <v>21040.569</v>
      </c>
      <c r="J4016" s="3" t="str">
        <f t="shared" si="124"/>
        <v>&gt;500 000</v>
      </c>
      <c r="K4016" t="str">
        <f t="shared" si="125"/>
        <v>Между 10 000 и 50 000</v>
      </c>
    </row>
    <row r="4017" spans="1:11" x14ac:dyDescent="0.25">
      <c r="A4017" s="4">
        <v>45017</v>
      </c>
      <c r="B4017" t="s">
        <v>15</v>
      </c>
      <c r="C4017" t="s">
        <v>10</v>
      </c>
      <c r="D4017" s="1">
        <v>1</v>
      </c>
      <c r="E4017" s="2">
        <v>5</v>
      </c>
      <c r="F4017" t="s">
        <v>12</v>
      </c>
      <c r="G4017" s="3">
        <v>199</v>
      </c>
      <c r="H4017" s="1">
        <v>27109383.32</v>
      </c>
      <c r="I4017" s="1">
        <v>21050.138999999999</v>
      </c>
      <c r="J4017" s="3" t="str">
        <f t="shared" si="124"/>
        <v>&gt;500 000</v>
      </c>
      <c r="K4017" t="str">
        <f t="shared" si="125"/>
        <v>Между 10 000 и 50 000</v>
      </c>
    </row>
    <row r="4018" spans="1:11" x14ac:dyDescent="0.25">
      <c r="A4018" s="4">
        <v>44562</v>
      </c>
      <c r="B4018" t="s">
        <v>16</v>
      </c>
      <c r="C4018" t="s">
        <v>13</v>
      </c>
      <c r="D4018" s="1">
        <v>2</v>
      </c>
      <c r="E4018" s="2">
        <v>5</v>
      </c>
      <c r="F4018" t="s">
        <v>11</v>
      </c>
      <c r="G4018" s="3">
        <v>9</v>
      </c>
      <c r="H4018" s="1">
        <v>964297.75</v>
      </c>
      <c r="I4018" s="1">
        <v>21120.473000000002</v>
      </c>
      <c r="J4018" s="3" t="str">
        <f t="shared" si="124"/>
        <v>&gt;500 000</v>
      </c>
      <c r="K4018" t="str">
        <f t="shared" si="125"/>
        <v>Между 10 000 и 50 000</v>
      </c>
    </row>
    <row r="4019" spans="1:11" x14ac:dyDescent="0.25">
      <c r="A4019" s="4">
        <v>44593</v>
      </c>
      <c r="B4019" t="s">
        <v>16</v>
      </c>
      <c r="C4019" t="s">
        <v>13</v>
      </c>
      <c r="D4019" s="1">
        <v>2</v>
      </c>
      <c r="E4019" s="2">
        <v>5</v>
      </c>
      <c r="F4019" t="s">
        <v>11</v>
      </c>
      <c r="G4019" s="3">
        <v>4</v>
      </c>
      <c r="H4019" s="1">
        <v>44173.04</v>
      </c>
      <c r="I4019" s="1">
        <v>21123.43</v>
      </c>
      <c r="J4019" s="3" t="str">
        <f t="shared" si="124"/>
        <v>Между 10 000 и 50 000</v>
      </c>
      <c r="K4019" t="str">
        <f t="shared" si="125"/>
        <v>Между 10 000 и 50 000</v>
      </c>
    </row>
    <row r="4020" spans="1:11" x14ac:dyDescent="0.25">
      <c r="A4020" s="4">
        <v>44621</v>
      </c>
      <c r="B4020" t="s">
        <v>15</v>
      </c>
      <c r="C4020" t="s">
        <v>10</v>
      </c>
      <c r="D4020" s="1">
        <v>3</v>
      </c>
      <c r="E4020" s="2">
        <v>7</v>
      </c>
      <c r="F4020" t="s">
        <v>12</v>
      </c>
      <c r="G4020" s="3">
        <v>141</v>
      </c>
      <c r="H4020" s="1">
        <v>18881352.640000001</v>
      </c>
      <c r="I4020" s="1">
        <v>21280.858</v>
      </c>
      <c r="J4020" s="3" t="str">
        <f t="shared" si="124"/>
        <v>&gt;500 000</v>
      </c>
      <c r="K4020" t="str">
        <f t="shared" si="125"/>
        <v>Между 10 000 и 50 000</v>
      </c>
    </row>
    <row r="4021" spans="1:11" x14ac:dyDescent="0.25">
      <c r="A4021" s="4">
        <v>44743</v>
      </c>
      <c r="B4021" t="s">
        <v>16</v>
      </c>
      <c r="C4021" t="s">
        <v>13</v>
      </c>
      <c r="D4021" s="1">
        <v>4</v>
      </c>
      <c r="E4021" s="2">
        <v>12</v>
      </c>
      <c r="F4021" t="s">
        <v>11</v>
      </c>
      <c r="G4021" s="3">
        <v>120</v>
      </c>
      <c r="H4021" s="1">
        <v>11858370.439999999</v>
      </c>
      <c r="I4021" s="1">
        <v>21591.804</v>
      </c>
      <c r="J4021" s="3" t="str">
        <f t="shared" si="124"/>
        <v>&gt;500 000</v>
      </c>
      <c r="K4021" t="str">
        <f t="shared" si="125"/>
        <v>Между 10 000 и 50 000</v>
      </c>
    </row>
    <row r="4022" spans="1:11" x14ac:dyDescent="0.25">
      <c r="A4022" s="4">
        <v>44621</v>
      </c>
      <c r="B4022" t="s">
        <v>15</v>
      </c>
      <c r="C4022" t="s">
        <v>10</v>
      </c>
      <c r="D4022" s="1">
        <v>1</v>
      </c>
      <c r="E4022" s="2">
        <v>5</v>
      </c>
      <c r="F4022" t="s">
        <v>12</v>
      </c>
      <c r="G4022" s="3">
        <v>169</v>
      </c>
      <c r="H4022" s="1">
        <v>32650480.649999999</v>
      </c>
      <c r="I4022" s="1">
        <v>21636.812999999998</v>
      </c>
      <c r="J4022" s="3" t="str">
        <f t="shared" si="124"/>
        <v>&gt;500 000</v>
      </c>
      <c r="K4022" t="str">
        <f t="shared" si="125"/>
        <v>Между 10 000 и 50 000</v>
      </c>
    </row>
    <row r="4023" spans="1:11" x14ac:dyDescent="0.25">
      <c r="A4023" s="4">
        <v>44682</v>
      </c>
      <c r="B4023" t="s">
        <v>9</v>
      </c>
      <c r="C4023" t="s">
        <v>13</v>
      </c>
      <c r="D4023" s="1">
        <v>1</v>
      </c>
      <c r="E4023" s="2">
        <v>9</v>
      </c>
      <c r="F4023" t="s">
        <v>11</v>
      </c>
      <c r="G4023" s="3">
        <v>45</v>
      </c>
      <c r="H4023" s="1">
        <v>3460416.01</v>
      </c>
      <c r="I4023" s="1">
        <v>21682.903999999999</v>
      </c>
      <c r="J4023" s="3" t="str">
        <f t="shared" si="124"/>
        <v>&gt;500 000</v>
      </c>
      <c r="K4023" t="str">
        <f t="shared" si="125"/>
        <v>Между 10 000 и 50 000</v>
      </c>
    </row>
    <row r="4024" spans="1:11" x14ac:dyDescent="0.25">
      <c r="A4024" s="4">
        <v>45078</v>
      </c>
      <c r="B4024" t="s">
        <v>15</v>
      </c>
      <c r="C4024" t="s">
        <v>13</v>
      </c>
      <c r="D4024" s="1">
        <v>4</v>
      </c>
      <c r="E4024" s="2">
        <v>11</v>
      </c>
      <c r="F4024" t="s">
        <v>11</v>
      </c>
      <c r="G4024" s="3">
        <v>3</v>
      </c>
      <c r="H4024" s="1">
        <v>101552.08</v>
      </c>
      <c r="I4024" s="1">
        <v>21706.685000000001</v>
      </c>
      <c r="J4024" s="3" t="str">
        <f t="shared" si="124"/>
        <v>Между 100 000 и 500 000</v>
      </c>
      <c r="K4024" t="str">
        <f t="shared" si="125"/>
        <v>Между 10 000 и 50 000</v>
      </c>
    </row>
    <row r="4025" spans="1:11" x14ac:dyDescent="0.25">
      <c r="A4025" s="4">
        <v>44774</v>
      </c>
      <c r="B4025" t="s">
        <v>15</v>
      </c>
      <c r="C4025" t="s">
        <v>13</v>
      </c>
      <c r="D4025" s="1">
        <v>1</v>
      </c>
      <c r="E4025" s="2">
        <v>6</v>
      </c>
      <c r="F4025" t="s">
        <v>11</v>
      </c>
      <c r="G4025" s="3">
        <v>11</v>
      </c>
      <c r="H4025" s="1">
        <v>920049.62</v>
      </c>
      <c r="I4025" s="1">
        <v>21796.422999999999</v>
      </c>
      <c r="J4025" s="3" t="str">
        <f t="shared" si="124"/>
        <v>&gt;500 000</v>
      </c>
      <c r="K4025" t="str">
        <f t="shared" si="125"/>
        <v>Между 10 000 и 50 000</v>
      </c>
    </row>
    <row r="4026" spans="1:11" x14ac:dyDescent="0.25">
      <c r="A4026" s="4">
        <v>45047</v>
      </c>
      <c r="B4026" t="s">
        <v>9</v>
      </c>
      <c r="C4026" t="s">
        <v>13</v>
      </c>
      <c r="D4026" s="1">
        <v>3</v>
      </c>
      <c r="E4026" s="2">
        <v>10</v>
      </c>
      <c r="F4026" t="s">
        <v>11</v>
      </c>
      <c r="G4026" s="3">
        <v>18</v>
      </c>
      <c r="H4026" s="1">
        <v>716545.8</v>
      </c>
      <c r="I4026" s="1">
        <v>21848.596000000001</v>
      </c>
      <c r="J4026" s="3" t="str">
        <f t="shared" si="124"/>
        <v>&gt;500 000</v>
      </c>
      <c r="K4026" t="str">
        <f t="shared" si="125"/>
        <v>Между 10 000 и 50 000</v>
      </c>
    </row>
    <row r="4027" spans="1:11" x14ac:dyDescent="0.25">
      <c r="A4027" s="4">
        <v>44805</v>
      </c>
      <c r="B4027" t="s">
        <v>14</v>
      </c>
      <c r="C4027" t="s">
        <v>13</v>
      </c>
      <c r="D4027" s="1">
        <v>3</v>
      </c>
      <c r="E4027" s="2">
        <v>3</v>
      </c>
      <c r="F4027" t="s">
        <v>11</v>
      </c>
      <c r="G4027" s="3">
        <v>1</v>
      </c>
      <c r="H4027" s="1">
        <v>19862.59</v>
      </c>
      <c r="I4027" s="1">
        <v>21848.848999999998</v>
      </c>
      <c r="J4027" s="3" t="str">
        <f t="shared" si="124"/>
        <v>Между 10 000 и 50 000</v>
      </c>
      <c r="K4027" t="str">
        <f t="shared" si="125"/>
        <v>Между 10 000 и 50 000</v>
      </c>
    </row>
    <row r="4028" spans="1:11" x14ac:dyDescent="0.25">
      <c r="A4028" s="4">
        <v>44713</v>
      </c>
      <c r="B4028" t="s">
        <v>9</v>
      </c>
      <c r="C4028" t="s">
        <v>13</v>
      </c>
      <c r="D4028" s="1">
        <v>2</v>
      </c>
      <c r="E4028" s="2">
        <v>12</v>
      </c>
      <c r="F4028" t="s">
        <v>12</v>
      </c>
      <c r="G4028" s="3">
        <v>96</v>
      </c>
      <c r="H4028" s="1">
        <v>35177169.780000001</v>
      </c>
      <c r="I4028" s="1">
        <v>21915.751</v>
      </c>
      <c r="J4028" s="3" t="str">
        <f t="shared" si="124"/>
        <v>&gt;500 000</v>
      </c>
      <c r="K4028" t="str">
        <f t="shared" si="125"/>
        <v>Между 10 000 и 50 000</v>
      </c>
    </row>
    <row r="4029" spans="1:11" x14ac:dyDescent="0.25">
      <c r="A4029" s="4">
        <v>45078</v>
      </c>
      <c r="B4029" t="s">
        <v>14</v>
      </c>
      <c r="C4029" t="s">
        <v>13</v>
      </c>
      <c r="D4029" s="1">
        <v>1</v>
      </c>
      <c r="E4029" s="2">
        <v>6</v>
      </c>
      <c r="F4029" t="s">
        <v>12</v>
      </c>
      <c r="G4029" s="3">
        <v>1</v>
      </c>
      <c r="H4029" s="1">
        <v>20147.63</v>
      </c>
      <c r="I4029" s="1">
        <v>22162.393</v>
      </c>
      <c r="J4029" s="3" t="str">
        <f t="shared" si="124"/>
        <v>Между 10 000 и 50 000</v>
      </c>
      <c r="K4029" t="str">
        <f t="shared" si="125"/>
        <v>Между 10 000 и 50 000</v>
      </c>
    </row>
    <row r="4030" spans="1:11" x14ac:dyDescent="0.25">
      <c r="A4030" s="4">
        <v>44593</v>
      </c>
      <c r="B4030" t="s">
        <v>15</v>
      </c>
      <c r="C4030" t="s">
        <v>10</v>
      </c>
      <c r="D4030" s="1">
        <v>2</v>
      </c>
      <c r="E4030" s="2">
        <v>8</v>
      </c>
      <c r="F4030" t="s">
        <v>11</v>
      </c>
      <c r="G4030" s="3">
        <v>10</v>
      </c>
      <c r="H4030" s="1">
        <v>843262.67</v>
      </c>
      <c r="I4030" s="1">
        <v>22257.71</v>
      </c>
      <c r="J4030" s="3" t="str">
        <f t="shared" si="124"/>
        <v>&gt;500 000</v>
      </c>
      <c r="K4030" t="str">
        <f t="shared" si="125"/>
        <v>Между 10 000 и 50 000</v>
      </c>
    </row>
    <row r="4031" spans="1:11" x14ac:dyDescent="0.25">
      <c r="A4031" s="4">
        <v>44621</v>
      </c>
      <c r="B4031" t="s">
        <v>14</v>
      </c>
      <c r="C4031" t="s">
        <v>13</v>
      </c>
      <c r="D4031" s="1">
        <v>1</v>
      </c>
      <c r="E4031" s="2">
        <v>3</v>
      </c>
      <c r="F4031" t="s">
        <v>11</v>
      </c>
      <c r="G4031" s="3">
        <v>1</v>
      </c>
      <c r="H4031" s="1">
        <v>20399.7</v>
      </c>
      <c r="I4031" s="1">
        <v>22439.67</v>
      </c>
      <c r="J4031" s="3" t="str">
        <f t="shared" si="124"/>
        <v>Между 10 000 и 50 000</v>
      </c>
      <c r="K4031" t="str">
        <f t="shared" si="125"/>
        <v>Между 10 000 и 50 000</v>
      </c>
    </row>
    <row r="4032" spans="1:11" x14ac:dyDescent="0.25">
      <c r="A4032" s="4">
        <v>44958</v>
      </c>
      <c r="B4032" t="s">
        <v>14</v>
      </c>
      <c r="C4032" t="s">
        <v>13</v>
      </c>
      <c r="D4032" s="1">
        <v>4</v>
      </c>
      <c r="E4032" s="2">
        <v>6</v>
      </c>
      <c r="F4032" t="s">
        <v>11</v>
      </c>
      <c r="G4032" s="3">
        <v>9</v>
      </c>
      <c r="H4032" s="1">
        <v>540230.57999999996</v>
      </c>
      <c r="I4032" s="1">
        <v>22628.99</v>
      </c>
      <c r="J4032" s="3" t="str">
        <f t="shared" si="124"/>
        <v>&gt;500 000</v>
      </c>
      <c r="K4032" t="str">
        <f t="shared" si="125"/>
        <v>Между 10 000 и 50 000</v>
      </c>
    </row>
    <row r="4033" spans="1:11" x14ac:dyDescent="0.25">
      <c r="A4033" s="4">
        <v>44927</v>
      </c>
      <c r="B4033" t="s">
        <v>15</v>
      </c>
      <c r="C4033" t="s">
        <v>13</v>
      </c>
      <c r="D4033" s="1">
        <v>3</v>
      </c>
      <c r="E4033" s="2">
        <v>10</v>
      </c>
      <c r="F4033" t="s">
        <v>11</v>
      </c>
      <c r="G4033" s="3">
        <v>188</v>
      </c>
      <c r="H4033" s="1">
        <v>19021028.18</v>
      </c>
      <c r="I4033" s="1">
        <v>22638.01</v>
      </c>
      <c r="J4033" s="3" t="str">
        <f t="shared" si="124"/>
        <v>&gt;500 000</v>
      </c>
      <c r="K4033" t="str">
        <f t="shared" si="125"/>
        <v>Между 10 000 и 50 000</v>
      </c>
    </row>
    <row r="4034" spans="1:11" x14ac:dyDescent="0.25">
      <c r="A4034" s="4">
        <v>44896</v>
      </c>
      <c r="B4034" t="s">
        <v>9</v>
      </c>
      <c r="C4034" t="s">
        <v>13</v>
      </c>
      <c r="D4034" s="1">
        <v>3</v>
      </c>
      <c r="E4034" s="2">
        <v>6</v>
      </c>
      <c r="F4034" t="s">
        <v>11</v>
      </c>
      <c r="G4034" s="3">
        <v>6</v>
      </c>
      <c r="H4034" s="1">
        <v>131664.10999999999</v>
      </c>
      <c r="I4034" s="1">
        <v>22801.580999999998</v>
      </c>
      <c r="J4034" s="3" t="str">
        <f t="shared" si="124"/>
        <v>Между 100 000 и 500 000</v>
      </c>
      <c r="K4034" t="str">
        <f t="shared" si="125"/>
        <v>Между 10 000 и 50 000</v>
      </c>
    </row>
    <row r="4035" spans="1:11" x14ac:dyDescent="0.25">
      <c r="A4035" s="4">
        <v>44774</v>
      </c>
      <c r="B4035" t="s">
        <v>14</v>
      </c>
      <c r="C4035" t="s">
        <v>10</v>
      </c>
      <c r="D4035" s="1">
        <v>2</v>
      </c>
      <c r="E4035" s="2">
        <v>1</v>
      </c>
      <c r="F4035" t="s">
        <v>11</v>
      </c>
      <c r="G4035" s="3">
        <v>11</v>
      </c>
      <c r="H4035" s="1">
        <v>1209288.06</v>
      </c>
      <c r="I4035" s="1">
        <v>22835.99</v>
      </c>
      <c r="J4035" s="3" t="str">
        <f t="shared" si="124"/>
        <v>&gt;500 000</v>
      </c>
      <c r="K4035" t="str">
        <f t="shared" si="125"/>
        <v>Между 10 000 и 50 000</v>
      </c>
    </row>
    <row r="4036" spans="1:11" x14ac:dyDescent="0.25">
      <c r="A4036" s="4">
        <v>44743</v>
      </c>
      <c r="B4036" t="s">
        <v>15</v>
      </c>
      <c r="C4036" t="s">
        <v>13</v>
      </c>
      <c r="D4036" s="1">
        <v>1</v>
      </c>
      <c r="E4036" s="2">
        <v>7</v>
      </c>
      <c r="F4036" t="s">
        <v>11</v>
      </c>
      <c r="G4036" s="3">
        <v>8</v>
      </c>
      <c r="H4036" s="1">
        <v>1052802.67</v>
      </c>
      <c r="I4036" s="1">
        <v>22956.405999999999</v>
      </c>
      <c r="J4036" s="3" t="str">
        <f t="shared" ref="J4036:J4099" si="126">IF(H4036&lt;1000,"&lt;1000",IF(AND(H4036&gt;1000,H4036&lt;10000),"Между 1000 и 10 000",IF(AND(H4036&gt;10000,H4036&lt;50000),"Между 10 000 и 50 000",IF(AND(H4036&gt;50000,H4036&lt;100000),"Между 50 000 и 100 000",IF(AND(H4036&gt;100000,H4036&lt;500000),"Между 100 000 и 500 000","&gt;500 000")))))</f>
        <v>&gt;500 000</v>
      </c>
      <c r="K4036" t="str">
        <f t="shared" ref="K4036:K4099" si="127">IF(I4036=0,"0",IF(I4036&lt;1000,"&lt;1000",IF(AND(I4036&gt;1000,I4036&lt;10000),"Между 1000 и 10 000",IF(AND(I4036&gt;10000,I4036&lt;50000),"Между 10 000 и 50 000",IF(AND(I4036&gt;50000,I4036&lt;100000),"Между 50 000 и 100 000",IF(AND(I4036&gt;100000,I4036&lt;500000),"Между 100 000 и 500 000",IF(AND(I4036&gt;500000,I4036&lt;1000000),"Между 500 000 и 1 000 000","&gt;1 000 000")))))))</f>
        <v>Между 10 000 и 50 000</v>
      </c>
    </row>
    <row r="4037" spans="1:11" x14ac:dyDescent="0.25">
      <c r="A4037" s="4">
        <v>44835</v>
      </c>
      <c r="B4037" t="s">
        <v>9</v>
      </c>
      <c r="C4037" t="s">
        <v>13</v>
      </c>
      <c r="D4037" s="1">
        <v>1</v>
      </c>
      <c r="E4037" s="2">
        <v>11</v>
      </c>
      <c r="F4037" t="s">
        <v>11</v>
      </c>
      <c r="G4037" s="3">
        <v>109</v>
      </c>
      <c r="H4037" s="1">
        <v>9828580.8699999992</v>
      </c>
      <c r="I4037" s="1">
        <v>22976.062999999998</v>
      </c>
      <c r="J4037" s="3" t="str">
        <f t="shared" si="126"/>
        <v>&gt;500 000</v>
      </c>
      <c r="K4037" t="str">
        <f t="shared" si="127"/>
        <v>Между 10 000 и 50 000</v>
      </c>
    </row>
    <row r="4038" spans="1:11" x14ac:dyDescent="0.25">
      <c r="A4038" s="4">
        <v>44896</v>
      </c>
      <c r="B4038" t="s">
        <v>14</v>
      </c>
      <c r="C4038" t="s">
        <v>13</v>
      </c>
      <c r="D4038" s="1">
        <v>4</v>
      </c>
      <c r="E4038" s="2">
        <v>9</v>
      </c>
      <c r="F4038" t="s">
        <v>11</v>
      </c>
      <c r="G4038" s="3">
        <v>88</v>
      </c>
      <c r="H4038" s="1">
        <v>6198397.7599999998</v>
      </c>
      <c r="I4038" s="1">
        <v>22994.04</v>
      </c>
      <c r="J4038" s="3" t="str">
        <f t="shared" si="126"/>
        <v>&gt;500 000</v>
      </c>
      <c r="K4038" t="str">
        <f t="shared" si="127"/>
        <v>Между 10 000 и 50 000</v>
      </c>
    </row>
    <row r="4039" spans="1:11" x14ac:dyDescent="0.25">
      <c r="A4039" s="4">
        <v>44562</v>
      </c>
      <c r="B4039" t="s">
        <v>15</v>
      </c>
      <c r="C4039" t="s">
        <v>10</v>
      </c>
      <c r="D4039" s="1">
        <v>1</v>
      </c>
      <c r="E4039" s="2">
        <v>8</v>
      </c>
      <c r="F4039" t="s">
        <v>12</v>
      </c>
      <c r="G4039" s="3">
        <v>59</v>
      </c>
      <c r="H4039" s="1">
        <v>9884273.9700000007</v>
      </c>
      <c r="I4039" s="1">
        <v>23377.155999999999</v>
      </c>
      <c r="J4039" s="3" t="str">
        <f t="shared" si="126"/>
        <v>&gt;500 000</v>
      </c>
      <c r="K4039" t="str">
        <f t="shared" si="127"/>
        <v>Между 10 000 и 50 000</v>
      </c>
    </row>
    <row r="4040" spans="1:11" x14ac:dyDescent="0.25">
      <c r="A4040" s="4">
        <v>44896</v>
      </c>
      <c r="B4040" t="s">
        <v>16</v>
      </c>
      <c r="C4040" t="s">
        <v>13</v>
      </c>
      <c r="D4040" s="1">
        <v>2</v>
      </c>
      <c r="E4040" s="2">
        <v>9</v>
      </c>
      <c r="F4040" t="s">
        <v>11</v>
      </c>
      <c r="G4040" s="3">
        <v>93</v>
      </c>
      <c r="H4040" s="1">
        <v>8490671.6199999992</v>
      </c>
      <c r="I4040" s="1">
        <v>23467.521000000001</v>
      </c>
      <c r="J4040" s="3" t="str">
        <f t="shared" si="126"/>
        <v>&gt;500 000</v>
      </c>
      <c r="K4040" t="str">
        <f t="shared" si="127"/>
        <v>Между 10 000 и 50 000</v>
      </c>
    </row>
    <row r="4041" spans="1:11" x14ac:dyDescent="0.25">
      <c r="A4041" s="4">
        <v>45047</v>
      </c>
      <c r="B4041" t="s">
        <v>16</v>
      </c>
      <c r="C4041" t="s">
        <v>13</v>
      </c>
      <c r="D4041" s="1">
        <v>1</v>
      </c>
      <c r="E4041" s="2">
        <v>6</v>
      </c>
      <c r="F4041" t="s">
        <v>11</v>
      </c>
      <c r="G4041" s="3">
        <v>5</v>
      </c>
      <c r="H4041" s="1">
        <v>190521.67</v>
      </c>
      <c r="I4041" s="1">
        <v>23517.098000000002</v>
      </c>
      <c r="J4041" s="3" t="str">
        <f t="shared" si="126"/>
        <v>Между 100 000 и 500 000</v>
      </c>
      <c r="K4041" t="str">
        <f t="shared" si="127"/>
        <v>Между 10 000 и 50 000</v>
      </c>
    </row>
    <row r="4042" spans="1:11" x14ac:dyDescent="0.25">
      <c r="A4042" s="4">
        <v>44621</v>
      </c>
      <c r="B4042" t="s">
        <v>16</v>
      </c>
      <c r="C4042" t="s">
        <v>13</v>
      </c>
      <c r="D4042" s="1">
        <v>2</v>
      </c>
      <c r="E4042" s="2">
        <v>12</v>
      </c>
      <c r="F4042" t="s">
        <v>11</v>
      </c>
      <c r="G4042" s="3">
        <v>150</v>
      </c>
      <c r="H4042" s="1">
        <v>14224407.6</v>
      </c>
      <c r="I4042" s="1">
        <v>23646.15</v>
      </c>
      <c r="J4042" s="3" t="str">
        <f t="shared" si="126"/>
        <v>&gt;500 000</v>
      </c>
      <c r="K4042" t="str">
        <f t="shared" si="127"/>
        <v>Между 10 000 и 50 000</v>
      </c>
    </row>
    <row r="4043" spans="1:11" x14ac:dyDescent="0.25">
      <c r="A4043" s="4">
        <v>45017</v>
      </c>
      <c r="B4043" t="s">
        <v>15</v>
      </c>
      <c r="C4043" t="s">
        <v>10</v>
      </c>
      <c r="D4043" s="1">
        <v>2</v>
      </c>
      <c r="E4043" s="2">
        <v>6</v>
      </c>
      <c r="F4043" t="s">
        <v>12</v>
      </c>
      <c r="G4043" s="3">
        <v>206</v>
      </c>
      <c r="H4043" s="1">
        <v>27744134.190000001</v>
      </c>
      <c r="I4043" s="1">
        <v>23788.170999999998</v>
      </c>
      <c r="J4043" s="3" t="str">
        <f t="shared" si="126"/>
        <v>&gt;500 000</v>
      </c>
      <c r="K4043" t="str">
        <f t="shared" si="127"/>
        <v>Между 10 000 и 50 000</v>
      </c>
    </row>
    <row r="4044" spans="1:11" x14ac:dyDescent="0.25">
      <c r="A4044" s="4">
        <v>44896</v>
      </c>
      <c r="B4044" t="s">
        <v>15</v>
      </c>
      <c r="C4044" t="s">
        <v>13</v>
      </c>
      <c r="D4044" s="1">
        <v>3</v>
      </c>
      <c r="E4044" s="2">
        <v>10</v>
      </c>
      <c r="F4044" t="s">
        <v>11</v>
      </c>
      <c r="G4044" s="3">
        <v>297</v>
      </c>
      <c r="H4044" s="1">
        <v>26602407.199999999</v>
      </c>
      <c r="I4044" s="1">
        <v>23809.026999999998</v>
      </c>
      <c r="J4044" s="3" t="str">
        <f t="shared" si="126"/>
        <v>&gt;500 000</v>
      </c>
      <c r="K4044" t="str">
        <f t="shared" si="127"/>
        <v>Между 10 000 и 50 000</v>
      </c>
    </row>
    <row r="4045" spans="1:11" x14ac:dyDescent="0.25">
      <c r="A4045" s="4">
        <v>44866</v>
      </c>
      <c r="B4045" t="s">
        <v>15</v>
      </c>
      <c r="C4045" t="s">
        <v>13</v>
      </c>
      <c r="D4045" s="1">
        <v>4</v>
      </c>
      <c r="E4045" s="2">
        <v>3</v>
      </c>
      <c r="F4045" t="s">
        <v>11</v>
      </c>
      <c r="G4045" s="3">
        <v>4</v>
      </c>
      <c r="H4045" s="1">
        <v>163640.46</v>
      </c>
      <c r="I4045" s="1">
        <v>23833.4</v>
      </c>
      <c r="J4045" s="3" t="str">
        <f t="shared" si="126"/>
        <v>Между 100 000 и 500 000</v>
      </c>
      <c r="K4045" t="str">
        <f t="shared" si="127"/>
        <v>Между 10 000 и 50 000</v>
      </c>
    </row>
    <row r="4046" spans="1:11" x14ac:dyDescent="0.25">
      <c r="A4046" s="4">
        <v>44562</v>
      </c>
      <c r="B4046" t="s">
        <v>15</v>
      </c>
      <c r="C4046" t="s">
        <v>13</v>
      </c>
      <c r="D4046" s="1">
        <v>1</v>
      </c>
      <c r="E4046" s="2">
        <v>9</v>
      </c>
      <c r="F4046" t="s">
        <v>12</v>
      </c>
      <c r="G4046" s="3">
        <v>157</v>
      </c>
      <c r="H4046" s="1">
        <v>64697465.200000003</v>
      </c>
      <c r="I4046" s="1">
        <v>24154.526000000002</v>
      </c>
      <c r="J4046" s="3" t="str">
        <f t="shared" si="126"/>
        <v>&gt;500 000</v>
      </c>
      <c r="K4046" t="str">
        <f t="shared" si="127"/>
        <v>Между 10 000 и 50 000</v>
      </c>
    </row>
    <row r="4047" spans="1:11" x14ac:dyDescent="0.25">
      <c r="A4047" s="4">
        <v>44866</v>
      </c>
      <c r="B4047" t="s">
        <v>16</v>
      </c>
      <c r="C4047" t="s">
        <v>13</v>
      </c>
      <c r="D4047" s="1">
        <v>1</v>
      </c>
      <c r="E4047" s="2">
        <v>1</v>
      </c>
      <c r="F4047" t="s">
        <v>11</v>
      </c>
      <c r="G4047" s="3">
        <v>2</v>
      </c>
      <c r="H4047" s="1">
        <v>138668.85999999999</v>
      </c>
      <c r="I4047" s="1">
        <v>24262.776999999998</v>
      </c>
      <c r="J4047" s="3" t="str">
        <f t="shared" si="126"/>
        <v>Между 100 000 и 500 000</v>
      </c>
      <c r="K4047" t="str">
        <f t="shared" si="127"/>
        <v>Между 10 000 и 50 000</v>
      </c>
    </row>
    <row r="4048" spans="1:11" x14ac:dyDescent="0.25">
      <c r="A4048" s="4">
        <v>44621</v>
      </c>
      <c r="B4048" t="s">
        <v>14</v>
      </c>
      <c r="C4048" t="s">
        <v>13</v>
      </c>
      <c r="D4048" s="1">
        <v>1</v>
      </c>
      <c r="E4048" s="2">
        <v>8</v>
      </c>
      <c r="F4048" t="s">
        <v>12</v>
      </c>
      <c r="G4048" s="3">
        <v>34</v>
      </c>
      <c r="H4048" s="1">
        <v>9442559.4299999997</v>
      </c>
      <c r="I4048" s="1">
        <v>24380.6</v>
      </c>
      <c r="J4048" s="3" t="str">
        <f t="shared" si="126"/>
        <v>&gt;500 000</v>
      </c>
      <c r="K4048" t="str">
        <f t="shared" si="127"/>
        <v>Между 10 000 и 50 000</v>
      </c>
    </row>
    <row r="4049" spans="1:11" x14ac:dyDescent="0.25">
      <c r="A4049" s="4">
        <v>44682</v>
      </c>
      <c r="B4049" t="s">
        <v>16</v>
      </c>
      <c r="C4049" t="s">
        <v>13</v>
      </c>
      <c r="D4049" s="1">
        <v>2</v>
      </c>
      <c r="E4049" s="2">
        <v>9</v>
      </c>
      <c r="F4049" t="s">
        <v>11</v>
      </c>
      <c r="G4049" s="3">
        <v>138</v>
      </c>
      <c r="H4049" s="1">
        <v>12176061.41</v>
      </c>
      <c r="I4049" s="1">
        <v>24440.206999999999</v>
      </c>
      <c r="J4049" s="3" t="str">
        <f t="shared" si="126"/>
        <v>&gt;500 000</v>
      </c>
      <c r="K4049" t="str">
        <f t="shared" si="127"/>
        <v>Между 10 000 и 50 000</v>
      </c>
    </row>
    <row r="4050" spans="1:11" x14ac:dyDescent="0.25">
      <c r="A4050" s="4">
        <v>44896</v>
      </c>
      <c r="B4050" t="s">
        <v>9</v>
      </c>
      <c r="C4050" t="s">
        <v>13</v>
      </c>
      <c r="D4050" s="1">
        <v>4</v>
      </c>
      <c r="E4050" s="2">
        <v>10</v>
      </c>
      <c r="F4050" t="s">
        <v>11</v>
      </c>
      <c r="G4050" s="3">
        <v>90</v>
      </c>
      <c r="H4050" s="1">
        <v>10611183.98</v>
      </c>
      <c r="I4050" s="1">
        <v>24634.77</v>
      </c>
      <c r="J4050" s="3" t="str">
        <f t="shared" si="126"/>
        <v>&gt;500 000</v>
      </c>
      <c r="K4050" t="str">
        <f t="shared" si="127"/>
        <v>Между 10 000 и 50 000</v>
      </c>
    </row>
    <row r="4051" spans="1:11" x14ac:dyDescent="0.25">
      <c r="A4051" s="4">
        <v>44652</v>
      </c>
      <c r="B4051" t="s">
        <v>14</v>
      </c>
      <c r="C4051" t="s">
        <v>10</v>
      </c>
      <c r="D4051" s="1">
        <v>3</v>
      </c>
      <c r="E4051" s="2">
        <v>6</v>
      </c>
      <c r="F4051" t="s">
        <v>12</v>
      </c>
      <c r="G4051" s="3">
        <v>67</v>
      </c>
      <c r="H4051" s="1">
        <v>14093151.720000001</v>
      </c>
      <c r="I4051" s="1">
        <v>24925.922999999999</v>
      </c>
      <c r="J4051" s="3" t="str">
        <f t="shared" si="126"/>
        <v>&gt;500 000</v>
      </c>
      <c r="K4051" t="str">
        <f t="shared" si="127"/>
        <v>Между 10 000 и 50 000</v>
      </c>
    </row>
    <row r="4052" spans="1:11" x14ac:dyDescent="0.25">
      <c r="A4052" s="4">
        <v>44835</v>
      </c>
      <c r="B4052" t="s">
        <v>15</v>
      </c>
      <c r="C4052" t="s">
        <v>13</v>
      </c>
      <c r="D4052" s="1">
        <v>1</v>
      </c>
      <c r="E4052" s="2">
        <v>4</v>
      </c>
      <c r="F4052" t="s">
        <v>11</v>
      </c>
      <c r="G4052" s="3">
        <v>4</v>
      </c>
      <c r="H4052" s="1">
        <v>621980.07999999996</v>
      </c>
      <c r="I4052" s="1">
        <v>25061.223000000002</v>
      </c>
      <c r="J4052" s="3" t="str">
        <f t="shared" si="126"/>
        <v>&gt;500 000</v>
      </c>
      <c r="K4052" t="str">
        <f t="shared" si="127"/>
        <v>Между 10 000 и 50 000</v>
      </c>
    </row>
    <row r="4053" spans="1:11" x14ac:dyDescent="0.25">
      <c r="A4053" s="4">
        <v>44562</v>
      </c>
      <c r="B4053" t="s">
        <v>15</v>
      </c>
      <c r="C4053" t="s">
        <v>10</v>
      </c>
      <c r="D4053" s="1">
        <v>1</v>
      </c>
      <c r="E4053" s="2">
        <v>4</v>
      </c>
      <c r="F4053" t="s">
        <v>12</v>
      </c>
      <c r="G4053" s="3">
        <v>31</v>
      </c>
      <c r="H4053" s="1">
        <v>6864886.71</v>
      </c>
      <c r="I4053" s="1">
        <v>25092.661</v>
      </c>
      <c r="J4053" s="3" t="str">
        <f t="shared" si="126"/>
        <v>&gt;500 000</v>
      </c>
      <c r="K4053" t="str">
        <f t="shared" si="127"/>
        <v>Между 10 000 и 50 000</v>
      </c>
    </row>
    <row r="4054" spans="1:11" x14ac:dyDescent="0.25">
      <c r="A4054" s="4">
        <v>44896</v>
      </c>
      <c r="B4054" t="s">
        <v>14</v>
      </c>
      <c r="C4054" t="s">
        <v>13</v>
      </c>
      <c r="D4054" s="1">
        <v>2</v>
      </c>
      <c r="E4054" s="2">
        <v>6</v>
      </c>
      <c r="F4054" t="s">
        <v>11</v>
      </c>
      <c r="G4054" s="3">
        <v>10</v>
      </c>
      <c r="H4054" s="1">
        <v>664324.62</v>
      </c>
      <c r="I4054" s="1">
        <v>25094.12</v>
      </c>
      <c r="J4054" s="3" t="str">
        <f t="shared" si="126"/>
        <v>&gt;500 000</v>
      </c>
      <c r="K4054" t="str">
        <f t="shared" si="127"/>
        <v>Между 10 000 и 50 000</v>
      </c>
    </row>
    <row r="4055" spans="1:11" x14ac:dyDescent="0.25">
      <c r="A4055" s="4">
        <v>44593</v>
      </c>
      <c r="B4055" t="s">
        <v>16</v>
      </c>
      <c r="C4055" t="s">
        <v>10</v>
      </c>
      <c r="D4055" s="1">
        <v>3</v>
      </c>
      <c r="E4055" s="2">
        <v>1</v>
      </c>
      <c r="F4055" t="s">
        <v>11</v>
      </c>
      <c r="G4055" s="3">
        <v>7</v>
      </c>
      <c r="H4055" s="1">
        <v>637594.24</v>
      </c>
      <c r="I4055" s="1">
        <v>25152.787</v>
      </c>
      <c r="J4055" s="3" t="str">
        <f t="shared" si="126"/>
        <v>&gt;500 000</v>
      </c>
      <c r="K4055" t="str">
        <f t="shared" si="127"/>
        <v>Между 10 000 и 50 000</v>
      </c>
    </row>
    <row r="4056" spans="1:11" x14ac:dyDescent="0.25">
      <c r="A4056" s="4">
        <v>44927</v>
      </c>
      <c r="B4056" t="s">
        <v>16</v>
      </c>
      <c r="C4056" t="s">
        <v>13</v>
      </c>
      <c r="D4056" s="1">
        <v>2</v>
      </c>
      <c r="E4056" s="2">
        <v>10</v>
      </c>
      <c r="F4056" t="s">
        <v>11</v>
      </c>
      <c r="G4056" s="3">
        <v>88</v>
      </c>
      <c r="H4056" s="1">
        <v>6845701.3200000003</v>
      </c>
      <c r="I4056" s="1">
        <v>25168.799999999999</v>
      </c>
      <c r="J4056" s="3" t="str">
        <f t="shared" si="126"/>
        <v>&gt;500 000</v>
      </c>
      <c r="K4056" t="str">
        <f t="shared" si="127"/>
        <v>Между 10 000 и 50 000</v>
      </c>
    </row>
    <row r="4057" spans="1:11" x14ac:dyDescent="0.25">
      <c r="A4057" s="4">
        <v>44562</v>
      </c>
      <c r="B4057" t="s">
        <v>16</v>
      </c>
      <c r="C4057" t="s">
        <v>13</v>
      </c>
      <c r="D4057" s="1">
        <v>1</v>
      </c>
      <c r="E4057" s="2">
        <v>5</v>
      </c>
      <c r="F4057" t="s">
        <v>11</v>
      </c>
      <c r="G4057" s="3">
        <v>4</v>
      </c>
      <c r="H4057" s="1">
        <v>47803.97</v>
      </c>
      <c r="I4057" s="1">
        <v>25174.880000000001</v>
      </c>
      <c r="J4057" s="3" t="str">
        <f t="shared" si="126"/>
        <v>Между 10 000 и 50 000</v>
      </c>
      <c r="K4057" t="str">
        <f t="shared" si="127"/>
        <v>Между 10 000 и 50 000</v>
      </c>
    </row>
    <row r="4058" spans="1:11" x14ac:dyDescent="0.25">
      <c r="A4058" s="4">
        <v>44593</v>
      </c>
      <c r="B4058" t="s">
        <v>15</v>
      </c>
      <c r="C4058" t="s">
        <v>13</v>
      </c>
      <c r="D4058" s="1">
        <v>2</v>
      </c>
      <c r="E4058" s="2">
        <v>10</v>
      </c>
      <c r="F4058" t="s">
        <v>11</v>
      </c>
      <c r="G4058" s="3">
        <v>191</v>
      </c>
      <c r="H4058" s="1">
        <v>14664688.789999999</v>
      </c>
      <c r="I4058" s="1">
        <v>25227.3</v>
      </c>
      <c r="J4058" s="3" t="str">
        <f t="shared" si="126"/>
        <v>&gt;500 000</v>
      </c>
      <c r="K4058" t="str">
        <f t="shared" si="127"/>
        <v>Между 10 000 и 50 000</v>
      </c>
    </row>
    <row r="4059" spans="1:11" x14ac:dyDescent="0.25">
      <c r="A4059" s="4">
        <v>44593</v>
      </c>
      <c r="B4059" t="s">
        <v>9</v>
      </c>
      <c r="C4059" t="s">
        <v>10</v>
      </c>
      <c r="D4059" s="1">
        <v>3</v>
      </c>
      <c r="E4059" s="2">
        <v>7</v>
      </c>
      <c r="F4059" t="s">
        <v>11</v>
      </c>
      <c r="G4059" s="3">
        <v>84</v>
      </c>
      <c r="H4059" s="1">
        <v>4255498.9400000004</v>
      </c>
      <c r="I4059" s="1">
        <v>25286.767</v>
      </c>
      <c r="J4059" s="3" t="str">
        <f t="shared" si="126"/>
        <v>&gt;500 000</v>
      </c>
      <c r="K4059" t="str">
        <f t="shared" si="127"/>
        <v>Между 10 000 и 50 000</v>
      </c>
    </row>
    <row r="4060" spans="1:11" x14ac:dyDescent="0.25">
      <c r="A4060" s="4">
        <v>44958</v>
      </c>
      <c r="B4060" t="s">
        <v>15</v>
      </c>
      <c r="C4060" t="s">
        <v>13</v>
      </c>
      <c r="D4060" s="1">
        <v>4</v>
      </c>
      <c r="E4060" s="2">
        <v>8</v>
      </c>
      <c r="F4060" t="s">
        <v>11</v>
      </c>
      <c r="G4060" s="3">
        <v>317</v>
      </c>
      <c r="H4060" s="1">
        <v>23103249.379999999</v>
      </c>
      <c r="I4060" s="1">
        <v>25360.392</v>
      </c>
      <c r="J4060" s="3" t="str">
        <f t="shared" si="126"/>
        <v>&gt;500 000</v>
      </c>
      <c r="K4060" t="str">
        <f t="shared" si="127"/>
        <v>Между 10 000 и 50 000</v>
      </c>
    </row>
    <row r="4061" spans="1:11" x14ac:dyDescent="0.25">
      <c r="A4061" s="4">
        <v>44743</v>
      </c>
      <c r="B4061" t="s">
        <v>15</v>
      </c>
      <c r="C4061" t="s">
        <v>10</v>
      </c>
      <c r="D4061" s="1">
        <v>2</v>
      </c>
      <c r="E4061" s="2">
        <v>4</v>
      </c>
      <c r="F4061" t="s">
        <v>12</v>
      </c>
      <c r="G4061" s="3">
        <v>146</v>
      </c>
      <c r="H4061" s="1">
        <v>24400976.600000001</v>
      </c>
      <c r="I4061" s="1">
        <v>25529.65</v>
      </c>
      <c r="J4061" s="3" t="str">
        <f t="shared" si="126"/>
        <v>&gt;500 000</v>
      </c>
      <c r="K4061" t="str">
        <f t="shared" si="127"/>
        <v>Между 10 000 и 50 000</v>
      </c>
    </row>
    <row r="4062" spans="1:11" x14ac:dyDescent="0.25">
      <c r="A4062" s="4">
        <v>44805</v>
      </c>
      <c r="B4062" t="s">
        <v>9</v>
      </c>
      <c r="C4062" t="s">
        <v>13</v>
      </c>
      <c r="D4062" s="1">
        <v>1</v>
      </c>
      <c r="E4062" s="2">
        <v>5</v>
      </c>
      <c r="F4062" t="s">
        <v>11</v>
      </c>
      <c r="G4062" s="3">
        <v>4</v>
      </c>
      <c r="H4062" s="1">
        <v>147446.82</v>
      </c>
      <c r="I4062" s="1">
        <v>25590.213</v>
      </c>
      <c r="J4062" s="3" t="str">
        <f t="shared" si="126"/>
        <v>Между 100 000 и 500 000</v>
      </c>
      <c r="K4062" t="str">
        <f t="shared" si="127"/>
        <v>Между 10 000 и 50 000</v>
      </c>
    </row>
    <row r="4063" spans="1:11" x14ac:dyDescent="0.25">
      <c r="A4063" s="4">
        <v>44835</v>
      </c>
      <c r="B4063" t="s">
        <v>15</v>
      </c>
      <c r="C4063" t="s">
        <v>13</v>
      </c>
      <c r="D4063" s="1">
        <v>3</v>
      </c>
      <c r="E4063" s="2">
        <v>3</v>
      </c>
      <c r="F4063" t="s">
        <v>11</v>
      </c>
      <c r="G4063" s="3">
        <v>4</v>
      </c>
      <c r="H4063" s="1">
        <v>161621.67000000001</v>
      </c>
      <c r="I4063" s="1">
        <v>25678.81</v>
      </c>
      <c r="J4063" s="3" t="str">
        <f t="shared" si="126"/>
        <v>Между 100 000 и 500 000</v>
      </c>
      <c r="K4063" t="str">
        <f t="shared" si="127"/>
        <v>Между 10 000 и 50 000</v>
      </c>
    </row>
    <row r="4064" spans="1:11" x14ac:dyDescent="0.25">
      <c r="A4064" s="4">
        <v>45078</v>
      </c>
      <c r="B4064" t="s">
        <v>15</v>
      </c>
      <c r="C4064" t="s">
        <v>13</v>
      </c>
      <c r="D4064" s="1">
        <v>2</v>
      </c>
      <c r="E4064" s="2">
        <v>6</v>
      </c>
      <c r="F4064" t="s">
        <v>11</v>
      </c>
      <c r="G4064" s="3">
        <v>6</v>
      </c>
      <c r="H4064" s="1">
        <v>248151.83</v>
      </c>
      <c r="I4064" s="1">
        <v>25706.152999999998</v>
      </c>
      <c r="J4064" s="3" t="str">
        <f t="shared" si="126"/>
        <v>Между 100 000 и 500 000</v>
      </c>
      <c r="K4064" t="str">
        <f t="shared" si="127"/>
        <v>Между 10 000 и 50 000</v>
      </c>
    </row>
    <row r="4065" spans="1:11" x14ac:dyDescent="0.25">
      <c r="A4065" s="4">
        <v>45047</v>
      </c>
      <c r="B4065" t="s">
        <v>14</v>
      </c>
      <c r="C4065" t="s">
        <v>13</v>
      </c>
      <c r="D4065" s="1">
        <v>2</v>
      </c>
      <c r="E4065" s="2">
        <v>10</v>
      </c>
      <c r="F4065" t="s">
        <v>11</v>
      </c>
      <c r="G4065" s="3">
        <v>84</v>
      </c>
      <c r="H4065" s="1">
        <v>5949278.5199999996</v>
      </c>
      <c r="I4065" s="1">
        <v>25934.491000000002</v>
      </c>
      <c r="J4065" s="3" t="str">
        <f t="shared" si="126"/>
        <v>&gt;500 000</v>
      </c>
      <c r="K4065" t="str">
        <f t="shared" si="127"/>
        <v>Между 10 000 и 50 000</v>
      </c>
    </row>
    <row r="4066" spans="1:11" x14ac:dyDescent="0.25">
      <c r="A4066" s="4">
        <v>45047</v>
      </c>
      <c r="B4066" t="s">
        <v>16</v>
      </c>
      <c r="C4066" t="s">
        <v>13</v>
      </c>
      <c r="D4066" s="1">
        <v>1</v>
      </c>
      <c r="E4066" s="2">
        <v>12</v>
      </c>
      <c r="F4066" t="s">
        <v>11</v>
      </c>
      <c r="G4066" s="3">
        <v>97</v>
      </c>
      <c r="H4066" s="1">
        <v>6829411.9299999997</v>
      </c>
      <c r="I4066" s="1">
        <v>26004.704000000002</v>
      </c>
      <c r="J4066" s="3" t="str">
        <f t="shared" si="126"/>
        <v>&gt;500 000</v>
      </c>
      <c r="K4066" t="str">
        <f t="shared" si="127"/>
        <v>Между 10 000 и 50 000</v>
      </c>
    </row>
    <row r="4067" spans="1:11" x14ac:dyDescent="0.25">
      <c r="A4067" s="4">
        <v>44866</v>
      </c>
      <c r="B4067" t="s">
        <v>14</v>
      </c>
      <c r="C4067" t="s">
        <v>13</v>
      </c>
      <c r="D4067" s="1">
        <v>1</v>
      </c>
      <c r="E4067" s="2">
        <v>6</v>
      </c>
      <c r="F4067" t="s">
        <v>11</v>
      </c>
      <c r="G4067" s="3">
        <v>11</v>
      </c>
      <c r="H4067" s="1">
        <v>711184.47</v>
      </c>
      <c r="I4067" s="1">
        <v>26049.1</v>
      </c>
      <c r="J4067" s="3" t="str">
        <f t="shared" si="126"/>
        <v>&gt;500 000</v>
      </c>
      <c r="K4067" t="str">
        <f t="shared" si="127"/>
        <v>Между 10 000 и 50 000</v>
      </c>
    </row>
    <row r="4068" spans="1:11" x14ac:dyDescent="0.25">
      <c r="A4068" s="4">
        <v>44866</v>
      </c>
      <c r="B4068" t="s">
        <v>14</v>
      </c>
      <c r="C4068" t="s">
        <v>13</v>
      </c>
      <c r="D4068" s="1">
        <v>3</v>
      </c>
      <c r="E4068" s="2">
        <v>9</v>
      </c>
      <c r="F4068" t="s">
        <v>11</v>
      </c>
      <c r="G4068" s="3">
        <v>90</v>
      </c>
      <c r="H4068" s="1">
        <v>6562316.8399999999</v>
      </c>
      <c r="I4068" s="1">
        <v>26113.52</v>
      </c>
      <c r="J4068" s="3" t="str">
        <f t="shared" si="126"/>
        <v>&gt;500 000</v>
      </c>
      <c r="K4068" t="str">
        <f t="shared" si="127"/>
        <v>Между 10 000 и 50 000</v>
      </c>
    </row>
    <row r="4069" spans="1:11" x14ac:dyDescent="0.25">
      <c r="A4069" s="4">
        <v>44774</v>
      </c>
      <c r="B4069" t="s">
        <v>14</v>
      </c>
      <c r="C4069" t="s">
        <v>13</v>
      </c>
      <c r="D4069" s="1">
        <v>4</v>
      </c>
      <c r="E4069" s="2">
        <v>11</v>
      </c>
      <c r="F4069" t="s">
        <v>11</v>
      </c>
      <c r="G4069" s="3">
        <v>32</v>
      </c>
      <c r="H4069" s="1">
        <v>3741422.75</v>
      </c>
      <c r="I4069" s="1">
        <v>26249.39</v>
      </c>
      <c r="J4069" s="3" t="str">
        <f t="shared" si="126"/>
        <v>&gt;500 000</v>
      </c>
      <c r="K4069" t="str">
        <f t="shared" si="127"/>
        <v>Между 10 000 и 50 000</v>
      </c>
    </row>
    <row r="4070" spans="1:11" x14ac:dyDescent="0.25">
      <c r="A4070" s="4">
        <v>44652</v>
      </c>
      <c r="B4070" t="s">
        <v>14</v>
      </c>
      <c r="C4070" t="s">
        <v>10</v>
      </c>
      <c r="D4070" s="1">
        <v>1</v>
      </c>
      <c r="E4070" s="2">
        <v>6</v>
      </c>
      <c r="F4070" t="s">
        <v>12</v>
      </c>
      <c r="G4070" s="3">
        <v>222</v>
      </c>
      <c r="H4070" s="1">
        <v>47096637.399999999</v>
      </c>
      <c r="I4070" s="1">
        <v>26262.863000000001</v>
      </c>
      <c r="J4070" s="3" t="str">
        <f t="shared" si="126"/>
        <v>&gt;500 000</v>
      </c>
      <c r="K4070" t="str">
        <f t="shared" si="127"/>
        <v>Между 10 000 и 50 000</v>
      </c>
    </row>
    <row r="4071" spans="1:11" x14ac:dyDescent="0.25">
      <c r="A4071" s="4">
        <v>44927</v>
      </c>
      <c r="B4071" t="s">
        <v>14</v>
      </c>
      <c r="C4071" t="s">
        <v>13</v>
      </c>
      <c r="D4071" s="1">
        <v>3</v>
      </c>
      <c r="E4071" s="2">
        <v>6</v>
      </c>
      <c r="F4071" t="s">
        <v>11</v>
      </c>
      <c r="G4071" s="3">
        <v>9</v>
      </c>
      <c r="H4071" s="1">
        <v>533041.98</v>
      </c>
      <c r="I4071" s="1">
        <v>26593.621999999999</v>
      </c>
      <c r="J4071" s="3" t="str">
        <f t="shared" si="126"/>
        <v>&gt;500 000</v>
      </c>
      <c r="K4071" t="str">
        <f t="shared" si="127"/>
        <v>Между 10 000 и 50 000</v>
      </c>
    </row>
    <row r="4072" spans="1:11" x14ac:dyDescent="0.25">
      <c r="A4072" s="4">
        <v>44593</v>
      </c>
      <c r="B4072" t="s">
        <v>9</v>
      </c>
      <c r="C4072" t="s">
        <v>13</v>
      </c>
      <c r="D4072" s="1">
        <v>3</v>
      </c>
      <c r="E4072" s="2">
        <v>11</v>
      </c>
      <c r="F4072" t="s">
        <v>12</v>
      </c>
      <c r="G4072" s="3">
        <v>75</v>
      </c>
      <c r="H4072" s="1">
        <v>32225221.789999999</v>
      </c>
      <c r="I4072" s="1">
        <v>26620.451000000001</v>
      </c>
      <c r="J4072" s="3" t="str">
        <f t="shared" si="126"/>
        <v>&gt;500 000</v>
      </c>
      <c r="K4072" t="str">
        <f t="shared" si="127"/>
        <v>Между 10 000 и 50 000</v>
      </c>
    </row>
    <row r="4073" spans="1:11" x14ac:dyDescent="0.25">
      <c r="A4073" s="4">
        <v>44713</v>
      </c>
      <c r="B4073" t="s">
        <v>9</v>
      </c>
      <c r="C4073" t="s">
        <v>13</v>
      </c>
      <c r="D4073" s="1">
        <v>2</v>
      </c>
      <c r="E4073" s="2">
        <v>9</v>
      </c>
      <c r="F4073" t="s">
        <v>11</v>
      </c>
      <c r="G4073" s="3">
        <v>40</v>
      </c>
      <c r="H4073" s="1">
        <v>2783766.52</v>
      </c>
      <c r="I4073" s="1">
        <v>26719.780999999999</v>
      </c>
      <c r="J4073" s="3" t="str">
        <f t="shared" si="126"/>
        <v>&gt;500 000</v>
      </c>
      <c r="K4073" t="str">
        <f t="shared" si="127"/>
        <v>Между 10 000 и 50 000</v>
      </c>
    </row>
    <row r="4074" spans="1:11" x14ac:dyDescent="0.25">
      <c r="A4074" s="4">
        <v>44562</v>
      </c>
      <c r="B4074" t="s">
        <v>15</v>
      </c>
      <c r="C4074" t="s">
        <v>10</v>
      </c>
      <c r="D4074" s="1">
        <v>1</v>
      </c>
      <c r="E4074" s="2">
        <v>10</v>
      </c>
      <c r="F4074" t="s">
        <v>12</v>
      </c>
      <c r="G4074" s="3">
        <v>75</v>
      </c>
      <c r="H4074" s="1">
        <v>20005865.309999999</v>
      </c>
      <c r="I4074" s="1">
        <v>26741.384999999998</v>
      </c>
      <c r="J4074" s="3" t="str">
        <f t="shared" si="126"/>
        <v>&gt;500 000</v>
      </c>
      <c r="K4074" t="str">
        <f t="shared" si="127"/>
        <v>Между 10 000 и 50 000</v>
      </c>
    </row>
    <row r="4075" spans="1:11" x14ac:dyDescent="0.25">
      <c r="A4075" s="4">
        <v>44896</v>
      </c>
      <c r="B4075" t="s">
        <v>16</v>
      </c>
      <c r="C4075" t="s">
        <v>13</v>
      </c>
      <c r="D4075" s="1">
        <v>1</v>
      </c>
      <c r="E4075" s="2">
        <v>10</v>
      </c>
      <c r="F4075" t="s">
        <v>11</v>
      </c>
      <c r="G4075" s="3">
        <v>91</v>
      </c>
      <c r="H4075" s="1">
        <v>6813708.2000000002</v>
      </c>
      <c r="I4075" s="1">
        <v>26742.419000000002</v>
      </c>
      <c r="J4075" s="3" t="str">
        <f t="shared" si="126"/>
        <v>&gt;500 000</v>
      </c>
      <c r="K4075" t="str">
        <f t="shared" si="127"/>
        <v>Между 10 000 и 50 000</v>
      </c>
    </row>
    <row r="4076" spans="1:11" x14ac:dyDescent="0.25">
      <c r="A4076" s="4">
        <v>44562</v>
      </c>
      <c r="B4076" t="s">
        <v>14</v>
      </c>
      <c r="C4076" t="s">
        <v>13</v>
      </c>
      <c r="D4076" s="1">
        <v>4</v>
      </c>
      <c r="E4076" s="2">
        <v>10</v>
      </c>
      <c r="F4076" t="s">
        <v>11</v>
      </c>
      <c r="G4076" s="3">
        <v>71</v>
      </c>
      <c r="H4076" s="1">
        <v>5112044.55</v>
      </c>
      <c r="I4076" s="1">
        <v>26855.942999999999</v>
      </c>
      <c r="J4076" s="3" t="str">
        <f t="shared" si="126"/>
        <v>&gt;500 000</v>
      </c>
      <c r="K4076" t="str">
        <f t="shared" si="127"/>
        <v>Между 10 000 и 50 000</v>
      </c>
    </row>
    <row r="4077" spans="1:11" x14ac:dyDescent="0.25">
      <c r="A4077" s="4">
        <v>44774</v>
      </c>
      <c r="B4077" t="s">
        <v>14</v>
      </c>
      <c r="C4077" t="s">
        <v>10</v>
      </c>
      <c r="D4077" s="1">
        <v>2</v>
      </c>
      <c r="E4077" s="2">
        <v>7</v>
      </c>
      <c r="F4077" t="s">
        <v>12</v>
      </c>
      <c r="G4077" s="3">
        <v>193</v>
      </c>
      <c r="H4077" s="1">
        <v>35083153.770000003</v>
      </c>
      <c r="I4077" s="1">
        <v>26894.142</v>
      </c>
      <c r="J4077" s="3" t="str">
        <f t="shared" si="126"/>
        <v>&gt;500 000</v>
      </c>
      <c r="K4077" t="str">
        <f t="shared" si="127"/>
        <v>Между 10 000 и 50 000</v>
      </c>
    </row>
    <row r="4078" spans="1:11" x14ac:dyDescent="0.25">
      <c r="A4078" s="4">
        <v>44593</v>
      </c>
      <c r="B4078" t="s">
        <v>9</v>
      </c>
      <c r="C4078" t="s">
        <v>13</v>
      </c>
      <c r="D4078" s="1">
        <v>2</v>
      </c>
      <c r="E4078" s="2">
        <v>1</v>
      </c>
      <c r="F4078" t="s">
        <v>11</v>
      </c>
      <c r="G4078" s="3">
        <v>1</v>
      </c>
      <c r="H4078" s="1">
        <v>24554.44</v>
      </c>
      <c r="I4078" s="1">
        <v>27009.883999999998</v>
      </c>
      <c r="J4078" s="3" t="str">
        <f t="shared" si="126"/>
        <v>Между 10 000 и 50 000</v>
      </c>
      <c r="K4078" t="str">
        <f t="shared" si="127"/>
        <v>Между 10 000 и 50 000</v>
      </c>
    </row>
    <row r="4079" spans="1:11" x14ac:dyDescent="0.25">
      <c r="A4079" s="4">
        <v>44621</v>
      </c>
      <c r="B4079" t="s">
        <v>14</v>
      </c>
      <c r="C4079" t="s">
        <v>10</v>
      </c>
      <c r="D4079" s="1">
        <v>3</v>
      </c>
      <c r="E4079" s="2">
        <v>10</v>
      </c>
      <c r="F4079" t="s">
        <v>12</v>
      </c>
      <c r="G4079" s="3">
        <v>67</v>
      </c>
      <c r="H4079" s="1">
        <v>11079268.560000001</v>
      </c>
      <c r="I4079" s="1">
        <v>27041.168000000001</v>
      </c>
      <c r="J4079" s="3" t="str">
        <f t="shared" si="126"/>
        <v>&gt;500 000</v>
      </c>
      <c r="K4079" t="str">
        <f t="shared" si="127"/>
        <v>Между 10 000 и 50 000</v>
      </c>
    </row>
    <row r="4080" spans="1:11" x14ac:dyDescent="0.25">
      <c r="A4080" s="4">
        <v>44621</v>
      </c>
      <c r="B4080" t="s">
        <v>16</v>
      </c>
      <c r="C4080" t="s">
        <v>10</v>
      </c>
      <c r="D4080" s="1">
        <v>1</v>
      </c>
      <c r="E4080" s="2">
        <v>1</v>
      </c>
      <c r="F4080" t="s">
        <v>11</v>
      </c>
      <c r="G4080" s="3">
        <v>1</v>
      </c>
      <c r="H4080" s="1">
        <v>24667.18</v>
      </c>
      <c r="I4080" s="1">
        <v>27133.898000000001</v>
      </c>
      <c r="J4080" s="3" t="str">
        <f t="shared" si="126"/>
        <v>Между 10 000 и 50 000</v>
      </c>
      <c r="K4080" t="str">
        <f t="shared" si="127"/>
        <v>Между 10 000 и 50 000</v>
      </c>
    </row>
    <row r="4081" spans="1:11" x14ac:dyDescent="0.25">
      <c r="A4081" s="4">
        <v>44621</v>
      </c>
      <c r="B4081" t="s">
        <v>16</v>
      </c>
      <c r="C4081" t="s">
        <v>13</v>
      </c>
      <c r="D4081" s="1">
        <v>3</v>
      </c>
      <c r="E4081" s="2">
        <v>5</v>
      </c>
      <c r="F4081" t="s">
        <v>11</v>
      </c>
      <c r="G4081" s="3">
        <v>4</v>
      </c>
      <c r="H4081" s="1">
        <v>40588.06</v>
      </c>
      <c r="I4081" s="1">
        <v>27225.46</v>
      </c>
      <c r="J4081" s="3" t="str">
        <f t="shared" si="126"/>
        <v>Между 10 000 и 50 000</v>
      </c>
      <c r="K4081" t="str">
        <f t="shared" si="127"/>
        <v>Между 10 000 и 50 000</v>
      </c>
    </row>
    <row r="4082" spans="1:11" x14ac:dyDescent="0.25">
      <c r="A4082" s="4">
        <v>44713</v>
      </c>
      <c r="B4082" t="s">
        <v>14</v>
      </c>
      <c r="C4082" t="s">
        <v>13</v>
      </c>
      <c r="D4082" s="1">
        <v>1</v>
      </c>
      <c r="E4082" s="2">
        <v>12</v>
      </c>
      <c r="F4082" t="s">
        <v>11</v>
      </c>
      <c r="G4082" s="3">
        <v>167</v>
      </c>
      <c r="H4082" s="1">
        <v>9953513.4900000002</v>
      </c>
      <c r="I4082" s="1">
        <v>27270.550999999999</v>
      </c>
      <c r="J4082" s="3" t="str">
        <f t="shared" si="126"/>
        <v>&gt;500 000</v>
      </c>
      <c r="K4082" t="str">
        <f t="shared" si="127"/>
        <v>Между 10 000 и 50 000</v>
      </c>
    </row>
    <row r="4083" spans="1:11" x14ac:dyDescent="0.25">
      <c r="A4083" s="4">
        <v>44927</v>
      </c>
      <c r="B4083" t="s">
        <v>14</v>
      </c>
      <c r="C4083" t="s">
        <v>10</v>
      </c>
      <c r="D4083" s="1">
        <v>1</v>
      </c>
      <c r="E4083" s="2">
        <v>6</v>
      </c>
      <c r="F4083" t="s">
        <v>12</v>
      </c>
      <c r="G4083" s="3">
        <v>72</v>
      </c>
      <c r="H4083" s="1">
        <v>11713418.199999999</v>
      </c>
      <c r="I4083" s="1">
        <v>27319.506000000001</v>
      </c>
      <c r="J4083" s="3" t="str">
        <f t="shared" si="126"/>
        <v>&gt;500 000</v>
      </c>
      <c r="K4083" t="str">
        <f t="shared" si="127"/>
        <v>Между 10 000 и 50 000</v>
      </c>
    </row>
    <row r="4084" spans="1:11" x14ac:dyDescent="0.25">
      <c r="A4084" s="4">
        <v>44805</v>
      </c>
      <c r="B4084" t="s">
        <v>15</v>
      </c>
      <c r="C4084" t="s">
        <v>13</v>
      </c>
      <c r="D4084" s="1">
        <v>4</v>
      </c>
      <c r="E4084" s="2">
        <v>5</v>
      </c>
      <c r="F4084" t="s">
        <v>11</v>
      </c>
      <c r="G4084" s="3">
        <v>6</v>
      </c>
      <c r="H4084" s="1">
        <v>279543.62</v>
      </c>
      <c r="I4084" s="1">
        <v>27392.97</v>
      </c>
      <c r="J4084" s="3" t="str">
        <f t="shared" si="126"/>
        <v>Между 100 000 и 500 000</v>
      </c>
      <c r="K4084" t="str">
        <f t="shared" si="127"/>
        <v>Между 10 000 и 50 000</v>
      </c>
    </row>
    <row r="4085" spans="1:11" x14ac:dyDescent="0.25">
      <c r="A4085" s="4">
        <v>44593</v>
      </c>
      <c r="B4085" t="s">
        <v>16</v>
      </c>
      <c r="C4085" t="s">
        <v>13</v>
      </c>
      <c r="D4085" s="1">
        <v>1</v>
      </c>
      <c r="E4085" s="2">
        <v>12</v>
      </c>
      <c r="F4085" t="s">
        <v>11</v>
      </c>
      <c r="G4085" s="3">
        <v>216</v>
      </c>
      <c r="H4085" s="1">
        <v>15548072.26</v>
      </c>
      <c r="I4085" s="1">
        <v>27460.444</v>
      </c>
      <c r="J4085" s="3" t="str">
        <f t="shared" si="126"/>
        <v>&gt;500 000</v>
      </c>
      <c r="K4085" t="str">
        <f t="shared" si="127"/>
        <v>Между 10 000 и 50 000</v>
      </c>
    </row>
    <row r="4086" spans="1:11" x14ac:dyDescent="0.25">
      <c r="A4086" s="4">
        <v>44958</v>
      </c>
      <c r="B4086" t="s">
        <v>14</v>
      </c>
      <c r="C4086" t="s">
        <v>13</v>
      </c>
      <c r="D4086" s="1">
        <v>3</v>
      </c>
      <c r="E4086" s="2">
        <v>7</v>
      </c>
      <c r="F4086" t="s">
        <v>11</v>
      </c>
      <c r="G4086" s="3">
        <v>6</v>
      </c>
      <c r="H4086" s="1">
        <v>133241.45000000001</v>
      </c>
      <c r="I4086" s="1">
        <v>27504.42</v>
      </c>
      <c r="J4086" s="3" t="str">
        <f t="shared" si="126"/>
        <v>Между 100 000 и 500 000</v>
      </c>
      <c r="K4086" t="str">
        <f t="shared" si="127"/>
        <v>Между 10 000 и 50 000</v>
      </c>
    </row>
    <row r="4087" spans="1:11" x14ac:dyDescent="0.25">
      <c r="A4087" s="4">
        <v>44593</v>
      </c>
      <c r="B4087" t="s">
        <v>14</v>
      </c>
      <c r="C4087" t="s">
        <v>13</v>
      </c>
      <c r="D4087" s="1">
        <v>1</v>
      </c>
      <c r="E4087" s="2">
        <v>1</v>
      </c>
      <c r="F4087" t="s">
        <v>11</v>
      </c>
      <c r="G4087" s="3">
        <v>6</v>
      </c>
      <c r="H4087" s="1">
        <v>401239.1</v>
      </c>
      <c r="I4087" s="1">
        <v>27600.15</v>
      </c>
      <c r="J4087" s="3" t="str">
        <f t="shared" si="126"/>
        <v>Между 100 000 и 500 000</v>
      </c>
      <c r="K4087" t="str">
        <f t="shared" si="127"/>
        <v>Между 10 000 и 50 000</v>
      </c>
    </row>
    <row r="4088" spans="1:11" x14ac:dyDescent="0.25">
      <c r="A4088" s="4">
        <v>44593</v>
      </c>
      <c r="B4088" t="s">
        <v>9</v>
      </c>
      <c r="C4088" t="s">
        <v>10</v>
      </c>
      <c r="D4088" s="1">
        <v>2</v>
      </c>
      <c r="E4088" s="2">
        <v>10</v>
      </c>
      <c r="F4088" t="s">
        <v>12</v>
      </c>
      <c r="G4088" s="3">
        <v>72</v>
      </c>
      <c r="H4088" s="1">
        <v>14986703.43</v>
      </c>
      <c r="I4088" s="1">
        <v>27708.064999999999</v>
      </c>
      <c r="J4088" s="3" t="str">
        <f t="shared" si="126"/>
        <v>&gt;500 000</v>
      </c>
      <c r="K4088" t="str">
        <f t="shared" si="127"/>
        <v>Между 10 000 и 50 000</v>
      </c>
    </row>
    <row r="4089" spans="1:11" x14ac:dyDescent="0.25">
      <c r="A4089" s="4">
        <v>44958</v>
      </c>
      <c r="B4089" t="s">
        <v>15</v>
      </c>
      <c r="C4089" t="s">
        <v>13</v>
      </c>
      <c r="D4089" s="1">
        <v>3</v>
      </c>
      <c r="E4089" s="2">
        <v>10</v>
      </c>
      <c r="F4089" t="s">
        <v>11</v>
      </c>
      <c r="G4089" s="3">
        <v>216</v>
      </c>
      <c r="H4089" s="1">
        <v>15396433.140000001</v>
      </c>
      <c r="I4089" s="1">
        <v>27746.679</v>
      </c>
      <c r="J4089" s="3" t="str">
        <f t="shared" si="126"/>
        <v>&gt;500 000</v>
      </c>
      <c r="K4089" t="str">
        <f t="shared" si="127"/>
        <v>Между 10 000 и 50 000</v>
      </c>
    </row>
    <row r="4090" spans="1:11" x14ac:dyDescent="0.25">
      <c r="A4090" s="4">
        <v>44562</v>
      </c>
      <c r="B4090" t="s">
        <v>14</v>
      </c>
      <c r="C4090" t="s">
        <v>10</v>
      </c>
      <c r="D4090" s="1">
        <v>2</v>
      </c>
      <c r="E4090" s="2">
        <v>5</v>
      </c>
      <c r="F4090" t="s">
        <v>12</v>
      </c>
      <c r="G4090" s="3">
        <v>238</v>
      </c>
      <c r="H4090" s="1">
        <v>44991292.520000003</v>
      </c>
      <c r="I4090" s="1">
        <v>28108.179</v>
      </c>
      <c r="J4090" s="3" t="str">
        <f t="shared" si="126"/>
        <v>&gt;500 000</v>
      </c>
      <c r="K4090" t="str">
        <f t="shared" si="127"/>
        <v>Между 10 000 и 50 000</v>
      </c>
    </row>
    <row r="4091" spans="1:11" x14ac:dyDescent="0.25">
      <c r="A4091" s="4">
        <v>44835</v>
      </c>
      <c r="B4091" t="s">
        <v>9</v>
      </c>
      <c r="C4091" t="s">
        <v>13</v>
      </c>
      <c r="D4091" s="1">
        <v>2</v>
      </c>
      <c r="E4091" s="2">
        <v>8</v>
      </c>
      <c r="F4091" t="s">
        <v>11</v>
      </c>
      <c r="G4091" s="3">
        <v>219</v>
      </c>
      <c r="H4091" s="1">
        <v>15015248.880000001</v>
      </c>
      <c r="I4091" s="1">
        <v>28462.422999999999</v>
      </c>
      <c r="J4091" s="3" t="str">
        <f t="shared" si="126"/>
        <v>&gt;500 000</v>
      </c>
      <c r="K4091" t="str">
        <f t="shared" si="127"/>
        <v>Между 10 000 и 50 000</v>
      </c>
    </row>
    <row r="4092" spans="1:11" x14ac:dyDescent="0.25">
      <c r="A4092" s="4">
        <v>44986</v>
      </c>
      <c r="B4092" t="s">
        <v>9</v>
      </c>
      <c r="C4092" t="s">
        <v>10</v>
      </c>
      <c r="D4092" s="1">
        <v>3</v>
      </c>
      <c r="E4092" s="2">
        <v>4</v>
      </c>
      <c r="F4092" t="s">
        <v>12</v>
      </c>
      <c r="G4092" s="3">
        <v>52</v>
      </c>
      <c r="H4092" s="1">
        <v>7631343.5199999996</v>
      </c>
      <c r="I4092" s="1">
        <v>28495.909</v>
      </c>
      <c r="J4092" s="3" t="str">
        <f t="shared" si="126"/>
        <v>&gt;500 000</v>
      </c>
      <c r="K4092" t="str">
        <f t="shared" si="127"/>
        <v>Между 10 000 и 50 000</v>
      </c>
    </row>
    <row r="4093" spans="1:11" x14ac:dyDescent="0.25">
      <c r="A4093" s="4">
        <v>44866</v>
      </c>
      <c r="B4093" t="s">
        <v>14</v>
      </c>
      <c r="C4093" t="s">
        <v>13</v>
      </c>
      <c r="D4093" s="1">
        <v>3</v>
      </c>
      <c r="E4093" s="2">
        <v>8</v>
      </c>
      <c r="F4093" t="s">
        <v>11</v>
      </c>
      <c r="G4093" s="3">
        <v>151</v>
      </c>
      <c r="H4093" s="1">
        <v>11598287.98</v>
      </c>
      <c r="I4093" s="1">
        <v>28504.513999999999</v>
      </c>
      <c r="J4093" s="3" t="str">
        <f t="shared" si="126"/>
        <v>&gt;500 000</v>
      </c>
      <c r="K4093" t="str">
        <f t="shared" si="127"/>
        <v>Между 10 000 и 50 000</v>
      </c>
    </row>
    <row r="4094" spans="1:11" x14ac:dyDescent="0.25">
      <c r="A4094" s="4">
        <v>44621</v>
      </c>
      <c r="B4094" t="s">
        <v>9</v>
      </c>
      <c r="C4094" t="s">
        <v>13</v>
      </c>
      <c r="D4094" s="1">
        <v>4</v>
      </c>
      <c r="E4094" s="2">
        <v>12</v>
      </c>
      <c r="F4094" t="s">
        <v>11</v>
      </c>
      <c r="G4094" s="3">
        <v>85</v>
      </c>
      <c r="H4094" s="1">
        <v>9508556.8100000005</v>
      </c>
      <c r="I4094" s="1">
        <v>28647.26</v>
      </c>
      <c r="J4094" s="3" t="str">
        <f t="shared" si="126"/>
        <v>&gt;500 000</v>
      </c>
      <c r="K4094" t="str">
        <f t="shared" si="127"/>
        <v>Между 10 000 и 50 000</v>
      </c>
    </row>
    <row r="4095" spans="1:11" x14ac:dyDescent="0.25">
      <c r="A4095" s="4">
        <v>44866</v>
      </c>
      <c r="B4095" t="s">
        <v>15</v>
      </c>
      <c r="C4095" t="s">
        <v>10</v>
      </c>
      <c r="D4095" s="1">
        <v>2</v>
      </c>
      <c r="E4095" s="2">
        <v>6</v>
      </c>
      <c r="F4095" t="s">
        <v>12</v>
      </c>
      <c r="G4095" s="3">
        <v>256</v>
      </c>
      <c r="H4095" s="1">
        <v>54201735.579999998</v>
      </c>
      <c r="I4095" s="1">
        <v>28657.057000000001</v>
      </c>
      <c r="J4095" s="3" t="str">
        <f t="shared" si="126"/>
        <v>&gt;500 000</v>
      </c>
      <c r="K4095" t="str">
        <f t="shared" si="127"/>
        <v>Между 10 000 и 50 000</v>
      </c>
    </row>
    <row r="4096" spans="1:11" x14ac:dyDescent="0.25">
      <c r="A4096" s="4">
        <v>44562</v>
      </c>
      <c r="B4096" t="s">
        <v>16</v>
      </c>
      <c r="C4096" t="s">
        <v>10</v>
      </c>
      <c r="D4096" s="1">
        <v>1</v>
      </c>
      <c r="E4096" s="2">
        <v>7</v>
      </c>
      <c r="F4096" t="s">
        <v>12</v>
      </c>
      <c r="G4096" s="3">
        <v>148</v>
      </c>
      <c r="H4096" s="1">
        <v>24186601.34</v>
      </c>
      <c r="I4096" s="1">
        <v>28717.645</v>
      </c>
      <c r="J4096" s="3" t="str">
        <f t="shared" si="126"/>
        <v>&gt;500 000</v>
      </c>
      <c r="K4096" t="str">
        <f t="shared" si="127"/>
        <v>Между 10 000 и 50 000</v>
      </c>
    </row>
    <row r="4097" spans="1:11" x14ac:dyDescent="0.25">
      <c r="A4097" s="4">
        <v>44866</v>
      </c>
      <c r="B4097" t="s">
        <v>14</v>
      </c>
      <c r="C4097" t="s">
        <v>13</v>
      </c>
      <c r="D4097" s="1">
        <v>4</v>
      </c>
      <c r="E4097" s="2">
        <v>10</v>
      </c>
      <c r="F4097" t="s">
        <v>11</v>
      </c>
      <c r="G4097" s="3">
        <v>183</v>
      </c>
      <c r="H4097" s="1">
        <v>17292917.539999999</v>
      </c>
      <c r="I4097" s="1">
        <v>28909.309000000001</v>
      </c>
      <c r="J4097" s="3" t="str">
        <f t="shared" si="126"/>
        <v>&gt;500 000</v>
      </c>
      <c r="K4097" t="str">
        <f t="shared" si="127"/>
        <v>Между 10 000 и 50 000</v>
      </c>
    </row>
    <row r="4098" spans="1:11" x14ac:dyDescent="0.25">
      <c r="A4098" s="4">
        <v>44927</v>
      </c>
      <c r="B4098" t="s">
        <v>16</v>
      </c>
      <c r="C4098" t="s">
        <v>13</v>
      </c>
      <c r="D4098" s="1">
        <v>1</v>
      </c>
      <c r="E4098" s="2">
        <v>8</v>
      </c>
      <c r="F4098" t="s">
        <v>11</v>
      </c>
      <c r="G4098" s="3">
        <v>365</v>
      </c>
      <c r="H4098" s="1">
        <v>25353443.75</v>
      </c>
      <c r="I4098" s="1">
        <v>28910.958999999999</v>
      </c>
      <c r="J4098" s="3" t="str">
        <f t="shared" si="126"/>
        <v>&gt;500 000</v>
      </c>
      <c r="K4098" t="str">
        <f t="shared" si="127"/>
        <v>Между 10 000 и 50 000</v>
      </c>
    </row>
    <row r="4099" spans="1:11" x14ac:dyDescent="0.25">
      <c r="A4099" s="4">
        <v>44621</v>
      </c>
      <c r="B4099" t="s">
        <v>14</v>
      </c>
      <c r="C4099" t="s">
        <v>13</v>
      </c>
      <c r="D4099" s="1">
        <v>1</v>
      </c>
      <c r="E4099" s="2">
        <v>4</v>
      </c>
      <c r="F4099" t="s">
        <v>11</v>
      </c>
      <c r="G4099" s="3">
        <v>4</v>
      </c>
      <c r="H4099" s="1">
        <v>538682.18000000005</v>
      </c>
      <c r="I4099" s="1">
        <v>28937.623</v>
      </c>
      <c r="J4099" s="3" t="str">
        <f t="shared" si="126"/>
        <v>&gt;500 000</v>
      </c>
      <c r="K4099" t="str">
        <f t="shared" si="127"/>
        <v>Между 10 000 и 50 000</v>
      </c>
    </row>
    <row r="4100" spans="1:11" x14ac:dyDescent="0.25">
      <c r="A4100" s="4">
        <v>44774</v>
      </c>
      <c r="B4100" t="s">
        <v>9</v>
      </c>
      <c r="C4100" t="s">
        <v>13</v>
      </c>
      <c r="D4100" s="1">
        <v>1</v>
      </c>
      <c r="E4100" s="2">
        <v>8</v>
      </c>
      <c r="F4100" t="s">
        <v>12</v>
      </c>
      <c r="G4100" s="3">
        <v>47</v>
      </c>
      <c r="H4100" s="1">
        <v>11868567.279999999</v>
      </c>
      <c r="I4100" s="1">
        <v>29024.742999999999</v>
      </c>
      <c r="J4100" s="3" t="str">
        <f t="shared" ref="J4100:J4163" si="128">IF(H4100&lt;1000,"&lt;1000",IF(AND(H4100&gt;1000,H4100&lt;10000),"Между 1000 и 10 000",IF(AND(H4100&gt;10000,H4100&lt;50000),"Между 10 000 и 50 000",IF(AND(H4100&gt;50000,H4100&lt;100000),"Между 50 000 и 100 000",IF(AND(H4100&gt;100000,H4100&lt;500000),"Между 100 000 и 500 000","&gt;500 000")))))</f>
        <v>&gt;500 000</v>
      </c>
      <c r="K4100" t="str">
        <f t="shared" ref="K4100:K4163" si="129">IF(I4100=0,"0",IF(I4100&lt;1000,"&lt;1000",IF(AND(I4100&gt;1000,I4100&lt;10000),"Между 1000 и 10 000",IF(AND(I4100&gt;10000,I4100&lt;50000),"Между 10 000 и 50 000",IF(AND(I4100&gt;50000,I4100&lt;100000),"Между 50 000 и 100 000",IF(AND(I4100&gt;100000,I4100&lt;500000),"Между 100 000 и 500 000",IF(AND(I4100&gt;500000,I4100&lt;1000000),"Между 500 000 и 1 000 000","&gt;1 000 000")))))))</f>
        <v>Между 10 000 и 50 000</v>
      </c>
    </row>
    <row r="4101" spans="1:11" x14ac:dyDescent="0.25">
      <c r="A4101" s="4">
        <v>45017</v>
      </c>
      <c r="B4101" t="s">
        <v>15</v>
      </c>
      <c r="C4101" t="s">
        <v>13</v>
      </c>
      <c r="D4101" s="1">
        <v>1</v>
      </c>
      <c r="E4101" s="2">
        <v>10</v>
      </c>
      <c r="F4101" t="s">
        <v>11</v>
      </c>
      <c r="G4101" s="3">
        <v>71</v>
      </c>
      <c r="H4101" s="1">
        <v>6020806.9100000001</v>
      </c>
      <c r="I4101" s="1">
        <v>29140.753000000001</v>
      </c>
      <c r="J4101" s="3" t="str">
        <f t="shared" si="128"/>
        <v>&gt;500 000</v>
      </c>
      <c r="K4101" t="str">
        <f t="shared" si="129"/>
        <v>Между 10 000 и 50 000</v>
      </c>
    </row>
    <row r="4102" spans="1:11" x14ac:dyDescent="0.25">
      <c r="A4102" s="4">
        <v>44621</v>
      </c>
      <c r="B4102" t="s">
        <v>15</v>
      </c>
      <c r="C4102" t="s">
        <v>13</v>
      </c>
      <c r="D4102" s="1">
        <v>2</v>
      </c>
      <c r="E4102" s="2">
        <v>9</v>
      </c>
      <c r="F4102" t="s">
        <v>11</v>
      </c>
      <c r="G4102" s="3">
        <v>134</v>
      </c>
      <c r="H4102" s="1">
        <v>12939936.039999999</v>
      </c>
      <c r="I4102" s="1">
        <v>29149.989000000001</v>
      </c>
      <c r="J4102" s="3" t="str">
        <f t="shared" si="128"/>
        <v>&gt;500 000</v>
      </c>
      <c r="K4102" t="str">
        <f t="shared" si="129"/>
        <v>Между 10 000 и 50 000</v>
      </c>
    </row>
    <row r="4103" spans="1:11" x14ac:dyDescent="0.25">
      <c r="A4103" s="4">
        <v>44593</v>
      </c>
      <c r="B4103" t="s">
        <v>15</v>
      </c>
      <c r="C4103" t="s">
        <v>13</v>
      </c>
      <c r="D4103" s="1">
        <v>4</v>
      </c>
      <c r="E4103" s="2">
        <v>10</v>
      </c>
      <c r="F4103" t="s">
        <v>11</v>
      </c>
      <c r="G4103" s="3">
        <v>150</v>
      </c>
      <c r="H4103" s="1">
        <v>16815330.809999999</v>
      </c>
      <c r="I4103" s="1">
        <v>29348.44</v>
      </c>
      <c r="J4103" s="3" t="str">
        <f t="shared" si="128"/>
        <v>&gt;500 000</v>
      </c>
      <c r="K4103" t="str">
        <f t="shared" si="129"/>
        <v>Между 10 000 и 50 000</v>
      </c>
    </row>
    <row r="4104" spans="1:11" x14ac:dyDescent="0.25">
      <c r="A4104" s="4">
        <v>44682</v>
      </c>
      <c r="B4104" t="s">
        <v>9</v>
      </c>
      <c r="C4104" t="s">
        <v>13</v>
      </c>
      <c r="D4104" s="1">
        <v>1</v>
      </c>
      <c r="E4104" s="2">
        <v>12</v>
      </c>
      <c r="F4104" t="s">
        <v>12</v>
      </c>
      <c r="G4104" s="3">
        <v>116</v>
      </c>
      <c r="H4104" s="1">
        <v>38997095.950000003</v>
      </c>
      <c r="I4104" s="1">
        <v>29396.23</v>
      </c>
      <c r="J4104" s="3" t="str">
        <f t="shared" si="128"/>
        <v>&gt;500 000</v>
      </c>
      <c r="K4104" t="str">
        <f t="shared" si="129"/>
        <v>Между 10 000 и 50 000</v>
      </c>
    </row>
    <row r="4105" spans="1:11" x14ac:dyDescent="0.25">
      <c r="A4105" s="4">
        <v>44896</v>
      </c>
      <c r="B4105" t="s">
        <v>14</v>
      </c>
      <c r="C4105" t="s">
        <v>13</v>
      </c>
      <c r="D4105" s="1">
        <v>4</v>
      </c>
      <c r="E4105" s="2">
        <v>8</v>
      </c>
      <c r="F4105" t="s">
        <v>11</v>
      </c>
      <c r="G4105" s="3">
        <v>142</v>
      </c>
      <c r="H4105" s="1">
        <v>10949611.029999999</v>
      </c>
      <c r="I4105" s="1">
        <v>29495.383999999998</v>
      </c>
      <c r="J4105" s="3" t="str">
        <f t="shared" si="128"/>
        <v>&gt;500 000</v>
      </c>
      <c r="K4105" t="str">
        <f t="shared" si="129"/>
        <v>Между 10 000 и 50 000</v>
      </c>
    </row>
    <row r="4106" spans="1:11" x14ac:dyDescent="0.25">
      <c r="A4106" s="4">
        <v>44896</v>
      </c>
      <c r="B4106" t="s">
        <v>15</v>
      </c>
      <c r="C4106" t="s">
        <v>13</v>
      </c>
      <c r="D4106" s="1">
        <v>3</v>
      </c>
      <c r="E4106" s="2">
        <v>11</v>
      </c>
      <c r="F4106" t="s">
        <v>12</v>
      </c>
      <c r="G4106" s="3">
        <v>31</v>
      </c>
      <c r="H4106" s="1">
        <v>9406269.75</v>
      </c>
      <c r="I4106" s="1">
        <v>29617.85</v>
      </c>
      <c r="J4106" s="3" t="str">
        <f t="shared" si="128"/>
        <v>&gt;500 000</v>
      </c>
      <c r="K4106" t="str">
        <f t="shared" si="129"/>
        <v>Между 10 000 и 50 000</v>
      </c>
    </row>
    <row r="4107" spans="1:11" x14ac:dyDescent="0.25">
      <c r="A4107" s="4">
        <v>44866</v>
      </c>
      <c r="B4107" t="s">
        <v>14</v>
      </c>
      <c r="C4107" t="s">
        <v>13</v>
      </c>
      <c r="D4107" s="1">
        <v>1</v>
      </c>
      <c r="E4107" s="2">
        <v>7</v>
      </c>
      <c r="F4107" t="s">
        <v>11</v>
      </c>
      <c r="G4107" s="3">
        <v>9</v>
      </c>
      <c r="H4107" s="1">
        <v>700304.75</v>
      </c>
      <c r="I4107" s="1">
        <v>29764.516</v>
      </c>
      <c r="J4107" s="3" t="str">
        <f t="shared" si="128"/>
        <v>&gt;500 000</v>
      </c>
      <c r="K4107" t="str">
        <f t="shared" si="129"/>
        <v>Между 10 000 и 50 000</v>
      </c>
    </row>
    <row r="4108" spans="1:11" x14ac:dyDescent="0.25">
      <c r="A4108" s="4">
        <v>44682</v>
      </c>
      <c r="B4108" t="s">
        <v>9</v>
      </c>
      <c r="C4108" t="s">
        <v>13</v>
      </c>
      <c r="D4108" s="1">
        <v>1</v>
      </c>
      <c r="E4108" s="2">
        <v>11</v>
      </c>
      <c r="F4108" t="s">
        <v>11</v>
      </c>
      <c r="G4108" s="3">
        <v>32</v>
      </c>
      <c r="H4108" s="1">
        <v>3153172.37</v>
      </c>
      <c r="I4108" s="1">
        <v>29792.202000000001</v>
      </c>
      <c r="J4108" s="3" t="str">
        <f t="shared" si="128"/>
        <v>&gt;500 000</v>
      </c>
      <c r="K4108" t="str">
        <f t="shared" si="129"/>
        <v>Между 10 000 и 50 000</v>
      </c>
    </row>
    <row r="4109" spans="1:11" x14ac:dyDescent="0.25">
      <c r="A4109" s="4">
        <v>44621</v>
      </c>
      <c r="B4109" t="s">
        <v>14</v>
      </c>
      <c r="C4109" t="s">
        <v>10</v>
      </c>
      <c r="D4109" s="1">
        <v>3</v>
      </c>
      <c r="E4109" s="2">
        <v>8</v>
      </c>
      <c r="F4109" t="s">
        <v>12</v>
      </c>
      <c r="G4109" s="3">
        <v>50</v>
      </c>
      <c r="H4109" s="1">
        <v>6967762.8899999997</v>
      </c>
      <c r="I4109" s="1">
        <v>29849.116000000002</v>
      </c>
      <c r="J4109" s="3" t="str">
        <f t="shared" si="128"/>
        <v>&gt;500 000</v>
      </c>
      <c r="K4109" t="str">
        <f t="shared" si="129"/>
        <v>Между 10 000 и 50 000</v>
      </c>
    </row>
    <row r="4110" spans="1:11" x14ac:dyDescent="0.25">
      <c r="A4110" s="4">
        <v>44958</v>
      </c>
      <c r="B4110" t="s">
        <v>14</v>
      </c>
      <c r="C4110" t="s">
        <v>13</v>
      </c>
      <c r="D4110" s="1">
        <v>2</v>
      </c>
      <c r="E4110" s="2">
        <v>4</v>
      </c>
      <c r="F4110" t="s">
        <v>11</v>
      </c>
      <c r="G4110" s="3">
        <v>2</v>
      </c>
      <c r="H4110" s="1">
        <v>138350.78</v>
      </c>
      <c r="I4110" s="1">
        <v>29993.766</v>
      </c>
      <c r="J4110" s="3" t="str">
        <f t="shared" si="128"/>
        <v>Между 100 000 и 500 000</v>
      </c>
      <c r="K4110" t="str">
        <f t="shared" si="129"/>
        <v>Между 10 000 и 50 000</v>
      </c>
    </row>
    <row r="4111" spans="1:11" x14ac:dyDescent="0.25">
      <c r="A4111" s="4">
        <v>45078</v>
      </c>
      <c r="B4111" t="s">
        <v>15</v>
      </c>
      <c r="C4111" t="s">
        <v>10</v>
      </c>
      <c r="D4111" s="1">
        <v>3</v>
      </c>
      <c r="E4111" s="2">
        <v>5</v>
      </c>
      <c r="F4111" t="s">
        <v>12</v>
      </c>
      <c r="G4111" s="3">
        <v>130</v>
      </c>
      <c r="H4111" s="1">
        <v>12159706.43</v>
      </c>
      <c r="I4111" s="1">
        <v>30087.794000000002</v>
      </c>
      <c r="J4111" s="3" t="str">
        <f t="shared" si="128"/>
        <v>&gt;500 000</v>
      </c>
      <c r="K4111" t="str">
        <f t="shared" si="129"/>
        <v>Между 10 000 и 50 000</v>
      </c>
    </row>
    <row r="4112" spans="1:11" x14ac:dyDescent="0.25">
      <c r="A4112" s="4">
        <v>44927</v>
      </c>
      <c r="B4112" t="s">
        <v>15</v>
      </c>
      <c r="C4112" t="s">
        <v>10</v>
      </c>
      <c r="D4112" s="1">
        <v>3</v>
      </c>
      <c r="E4112" s="2">
        <v>7</v>
      </c>
      <c r="F4112" t="s">
        <v>11</v>
      </c>
      <c r="G4112" s="3">
        <v>176</v>
      </c>
      <c r="H4112" s="1">
        <v>9654259.8000000101</v>
      </c>
      <c r="I4112" s="1">
        <v>30096.704000000002</v>
      </c>
      <c r="J4112" s="3" t="str">
        <f t="shared" si="128"/>
        <v>&gt;500 000</v>
      </c>
      <c r="K4112" t="str">
        <f t="shared" si="129"/>
        <v>Между 10 000 и 50 000</v>
      </c>
    </row>
    <row r="4113" spans="1:11" x14ac:dyDescent="0.25">
      <c r="A4113" s="4">
        <v>44805</v>
      </c>
      <c r="B4113" t="s">
        <v>15</v>
      </c>
      <c r="C4113" t="s">
        <v>13</v>
      </c>
      <c r="D4113" s="1">
        <v>3</v>
      </c>
      <c r="E4113" s="2">
        <v>5</v>
      </c>
      <c r="F4113" t="s">
        <v>11</v>
      </c>
      <c r="G4113" s="3">
        <v>5</v>
      </c>
      <c r="H4113" s="1">
        <v>567731.67000000004</v>
      </c>
      <c r="I4113" s="1">
        <v>30200.16</v>
      </c>
      <c r="J4113" s="3" t="str">
        <f t="shared" si="128"/>
        <v>&gt;500 000</v>
      </c>
      <c r="K4113" t="str">
        <f t="shared" si="129"/>
        <v>Между 10 000 и 50 000</v>
      </c>
    </row>
    <row r="4114" spans="1:11" x14ac:dyDescent="0.25">
      <c r="A4114" s="4">
        <v>44562</v>
      </c>
      <c r="B4114" t="s">
        <v>16</v>
      </c>
      <c r="C4114" t="s">
        <v>13</v>
      </c>
      <c r="D4114" s="1">
        <v>3</v>
      </c>
      <c r="E4114" s="2">
        <v>1</v>
      </c>
      <c r="F4114" t="s">
        <v>11</v>
      </c>
      <c r="G4114" s="3">
        <v>2</v>
      </c>
      <c r="H4114" s="1">
        <v>43938.32</v>
      </c>
      <c r="I4114" s="1">
        <v>30316.45</v>
      </c>
      <c r="J4114" s="3" t="str">
        <f t="shared" si="128"/>
        <v>Между 10 000 и 50 000</v>
      </c>
      <c r="K4114" t="str">
        <f t="shared" si="129"/>
        <v>Между 10 000 и 50 000</v>
      </c>
    </row>
    <row r="4115" spans="1:11" x14ac:dyDescent="0.25">
      <c r="A4115" s="4">
        <v>44986</v>
      </c>
      <c r="B4115" t="s">
        <v>15</v>
      </c>
      <c r="C4115" t="s">
        <v>13</v>
      </c>
      <c r="D4115" s="1">
        <v>3</v>
      </c>
      <c r="E4115" s="2">
        <v>9</v>
      </c>
      <c r="F4115" t="s">
        <v>11</v>
      </c>
      <c r="G4115" s="3">
        <v>52</v>
      </c>
      <c r="H4115" s="1">
        <v>3444302.03</v>
      </c>
      <c r="I4115" s="1">
        <v>30351.981</v>
      </c>
      <c r="J4115" s="3" t="str">
        <f t="shared" si="128"/>
        <v>&gt;500 000</v>
      </c>
      <c r="K4115" t="str">
        <f t="shared" si="129"/>
        <v>Между 10 000 и 50 000</v>
      </c>
    </row>
    <row r="4116" spans="1:11" x14ac:dyDescent="0.25">
      <c r="A4116" s="4">
        <v>44713</v>
      </c>
      <c r="B4116" t="s">
        <v>15</v>
      </c>
      <c r="C4116" t="s">
        <v>13</v>
      </c>
      <c r="D4116" s="1">
        <v>4</v>
      </c>
      <c r="E4116" s="2">
        <v>3</v>
      </c>
      <c r="F4116" t="s">
        <v>11</v>
      </c>
      <c r="G4116" s="3">
        <v>5</v>
      </c>
      <c r="H4116" s="1">
        <v>405518.84</v>
      </c>
      <c r="I4116" s="1">
        <v>30414.560000000001</v>
      </c>
      <c r="J4116" s="3" t="str">
        <f t="shared" si="128"/>
        <v>Между 100 000 и 500 000</v>
      </c>
      <c r="K4116" t="str">
        <f t="shared" si="129"/>
        <v>Между 10 000 и 50 000</v>
      </c>
    </row>
    <row r="4117" spans="1:11" x14ac:dyDescent="0.25">
      <c r="A4117" s="4">
        <v>44743</v>
      </c>
      <c r="B4117" t="s">
        <v>15</v>
      </c>
      <c r="C4117" t="s">
        <v>13</v>
      </c>
      <c r="D4117" s="1">
        <v>1</v>
      </c>
      <c r="E4117" s="2">
        <v>12</v>
      </c>
      <c r="F4117" t="s">
        <v>11</v>
      </c>
      <c r="G4117" s="3">
        <v>118</v>
      </c>
      <c r="H4117" s="1">
        <v>6580828.21</v>
      </c>
      <c r="I4117" s="1">
        <v>30497.437000000002</v>
      </c>
      <c r="J4117" s="3" t="str">
        <f t="shared" si="128"/>
        <v>&gt;500 000</v>
      </c>
      <c r="K4117" t="str">
        <f t="shared" si="129"/>
        <v>Между 10 000 и 50 000</v>
      </c>
    </row>
    <row r="4118" spans="1:11" x14ac:dyDescent="0.25">
      <c r="A4118" s="4">
        <v>44835</v>
      </c>
      <c r="B4118" t="s">
        <v>14</v>
      </c>
      <c r="C4118" t="s">
        <v>13</v>
      </c>
      <c r="D4118" s="1">
        <v>4</v>
      </c>
      <c r="E4118" s="2">
        <v>1</v>
      </c>
      <c r="F4118" t="s">
        <v>11</v>
      </c>
      <c r="G4118" s="3">
        <v>3</v>
      </c>
      <c r="H4118" s="1">
        <v>367867.01</v>
      </c>
      <c r="I4118" s="1">
        <v>30498.73</v>
      </c>
      <c r="J4118" s="3" t="str">
        <f t="shared" si="128"/>
        <v>Между 100 000 и 500 000</v>
      </c>
      <c r="K4118" t="str">
        <f t="shared" si="129"/>
        <v>Между 10 000 и 50 000</v>
      </c>
    </row>
    <row r="4119" spans="1:11" x14ac:dyDescent="0.25">
      <c r="A4119" s="4">
        <v>44927</v>
      </c>
      <c r="B4119" t="s">
        <v>16</v>
      </c>
      <c r="C4119" t="s">
        <v>10</v>
      </c>
      <c r="D4119" s="1">
        <v>1</v>
      </c>
      <c r="E4119" s="2">
        <v>5</v>
      </c>
      <c r="F4119" t="s">
        <v>12</v>
      </c>
      <c r="G4119" s="3">
        <v>79</v>
      </c>
      <c r="H4119" s="1">
        <v>12523201.039999999</v>
      </c>
      <c r="I4119" s="1">
        <v>30536.384999999998</v>
      </c>
      <c r="J4119" s="3" t="str">
        <f t="shared" si="128"/>
        <v>&gt;500 000</v>
      </c>
      <c r="K4119" t="str">
        <f t="shared" si="129"/>
        <v>Между 10 000 и 50 000</v>
      </c>
    </row>
    <row r="4120" spans="1:11" x14ac:dyDescent="0.25">
      <c r="A4120" s="4">
        <v>44621</v>
      </c>
      <c r="B4120" t="s">
        <v>9</v>
      </c>
      <c r="C4120" t="s">
        <v>13</v>
      </c>
      <c r="D4120" s="1">
        <v>2</v>
      </c>
      <c r="E4120" s="2">
        <v>8</v>
      </c>
      <c r="F4120" t="s">
        <v>11</v>
      </c>
      <c r="G4120" s="3">
        <v>85</v>
      </c>
      <c r="H4120" s="1">
        <v>8264996.6299999999</v>
      </c>
      <c r="I4120" s="1">
        <v>30589.173999999999</v>
      </c>
      <c r="J4120" s="3" t="str">
        <f t="shared" si="128"/>
        <v>&gt;500 000</v>
      </c>
      <c r="K4120" t="str">
        <f t="shared" si="129"/>
        <v>Между 10 000 и 50 000</v>
      </c>
    </row>
    <row r="4121" spans="1:11" x14ac:dyDescent="0.25">
      <c r="A4121" s="4">
        <v>44866</v>
      </c>
      <c r="B4121" t="s">
        <v>9</v>
      </c>
      <c r="C4121" t="s">
        <v>13</v>
      </c>
      <c r="D4121" s="1">
        <v>2</v>
      </c>
      <c r="E4121" s="2">
        <v>6</v>
      </c>
      <c r="F4121" t="s">
        <v>11</v>
      </c>
      <c r="G4121" s="3">
        <v>6</v>
      </c>
      <c r="H4121" s="1">
        <v>136570</v>
      </c>
      <c r="I4121" s="1">
        <v>30642.138999999999</v>
      </c>
      <c r="J4121" s="3" t="str">
        <f t="shared" si="128"/>
        <v>Между 100 000 и 500 000</v>
      </c>
      <c r="K4121" t="str">
        <f t="shared" si="129"/>
        <v>Между 10 000 и 50 000</v>
      </c>
    </row>
    <row r="4122" spans="1:11" x14ac:dyDescent="0.25">
      <c r="A4122" s="4">
        <v>44562</v>
      </c>
      <c r="B4122" t="s">
        <v>9</v>
      </c>
      <c r="C4122" t="s">
        <v>13</v>
      </c>
      <c r="D4122" s="1">
        <v>2</v>
      </c>
      <c r="E4122" s="2">
        <v>3</v>
      </c>
      <c r="F4122" t="s">
        <v>11</v>
      </c>
      <c r="G4122" s="3">
        <v>3</v>
      </c>
      <c r="H4122" s="1">
        <v>81801.81</v>
      </c>
      <c r="I4122" s="1">
        <v>30710.042000000001</v>
      </c>
      <c r="J4122" s="3" t="str">
        <f t="shared" si="128"/>
        <v>Между 50 000 и 100 000</v>
      </c>
      <c r="K4122" t="str">
        <f t="shared" si="129"/>
        <v>Между 10 000 и 50 000</v>
      </c>
    </row>
    <row r="4123" spans="1:11" x14ac:dyDescent="0.25">
      <c r="A4123" s="4">
        <v>44927</v>
      </c>
      <c r="B4123" t="s">
        <v>15</v>
      </c>
      <c r="C4123" t="s">
        <v>13</v>
      </c>
      <c r="D4123" s="1">
        <v>1</v>
      </c>
      <c r="E4123" s="2">
        <v>6</v>
      </c>
      <c r="F4123" t="s">
        <v>11</v>
      </c>
      <c r="G4123" s="3">
        <v>11</v>
      </c>
      <c r="H4123" s="1">
        <v>655567.89</v>
      </c>
      <c r="I4123" s="1">
        <v>30732.383000000002</v>
      </c>
      <c r="J4123" s="3" t="str">
        <f t="shared" si="128"/>
        <v>&gt;500 000</v>
      </c>
      <c r="K4123" t="str">
        <f t="shared" si="129"/>
        <v>Между 10 000 и 50 000</v>
      </c>
    </row>
    <row r="4124" spans="1:11" x14ac:dyDescent="0.25">
      <c r="A4124" s="4">
        <v>44927</v>
      </c>
      <c r="B4124" t="s">
        <v>15</v>
      </c>
      <c r="C4124" t="s">
        <v>13</v>
      </c>
      <c r="D4124" s="1">
        <v>4</v>
      </c>
      <c r="E4124" s="2">
        <v>11</v>
      </c>
      <c r="F4124" t="s">
        <v>12</v>
      </c>
      <c r="G4124" s="3">
        <v>28</v>
      </c>
      <c r="H4124" s="1">
        <v>9496230.6300000008</v>
      </c>
      <c r="I4124" s="1">
        <v>30802.210999999999</v>
      </c>
      <c r="J4124" s="3" t="str">
        <f t="shared" si="128"/>
        <v>&gt;500 000</v>
      </c>
      <c r="K4124" t="str">
        <f t="shared" si="129"/>
        <v>Между 10 000 и 50 000</v>
      </c>
    </row>
    <row r="4125" spans="1:11" x14ac:dyDescent="0.25">
      <c r="A4125" s="4">
        <v>44652</v>
      </c>
      <c r="B4125" t="s">
        <v>9</v>
      </c>
      <c r="C4125" t="s">
        <v>13</v>
      </c>
      <c r="D4125" s="1">
        <v>1</v>
      </c>
      <c r="E4125" s="2">
        <v>2</v>
      </c>
      <c r="F4125" t="s">
        <v>11</v>
      </c>
      <c r="G4125" s="3">
        <v>7</v>
      </c>
      <c r="H4125" s="1">
        <v>529847.86</v>
      </c>
      <c r="I4125" s="1">
        <v>30812.276000000002</v>
      </c>
      <c r="J4125" s="3" t="str">
        <f t="shared" si="128"/>
        <v>&gt;500 000</v>
      </c>
      <c r="K4125" t="str">
        <f t="shared" si="129"/>
        <v>Между 10 000 и 50 000</v>
      </c>
    </row>
    <row r="4126" spans="1:11" x14ac:dyDescent="0.25">
      <c r="A4126" s="4">
        <v>44621</v>
      </c>
      <c r="B4126" t="s">
        <v>14</v>
      </c>
      <c r="C4126" t="s">
        <v>13</v>
      </c>
      <c r="D4126" s="1">
        <v>3</v>
      </c>
      <c r="E4126" s="2">
        <v>11</v>
      </c>
      <c r="F4126" t="s">
        <v>11</v>
      </c>
      <c r="G4126" s="3">
        <v>92</v>
      </c>
      <c r="H4126" s="1">
        <v>7473342.9500000002</v>
      </c>
      <c r="I4126" s="1">
        <v>30936.905999999999</v>
      </c>
      <c r="J4126" s="3" t="str">
        <f t="shared" si="128"/>
        <v>&gt;500 000</v>
      </c>
      <c r="K4126" t="str">
        <f t="shared" si="129"/>
        <v>Между 10 000 и 50 000</v>
      </c>
    </row>
    <row r="4127" spans="1:11" x14ac:dyDescent="0.25">
      <c r="A4127" s="4">
        <v>44621</v>
      </c>
      <c r="B4127" t="s">
        <v>9</v>
      </c>
      <c r="C4127" t="s">
        <v>10</v>
      </c>
      <c r="D4127" s="1">
        <v>2</v>
      </c>
      <c r="E4127" s="2">
        <v>5</v>
      </c>
      <c r="F4127" t="s">
        <v>12</v>
      </c>
      <c r="G4127" s="3">
        <v>48</v>
      </c>
      <c r="H4127" s="1">
        <v>7289135.3399999999</v>
      </c>
      <c r="I4127" s="1">
        <v>30972.326000000001</v>
      </c>
      <c r="J4127" s="3" t="str">
        <f t="shared" si="128"/>
        <v>&gt;500 000</v>
      </c>
      <c r="K4127" t="str">
        <f t="shared" si="129"/>
        <v>Между 10 000 и 50 000</v>
      </c>
    </row>
    <row r="4128" spans="1:11" x14ac:dyDescent="0.25">
      <c r="A4128" s="4">
        <v>44621</v>
      </c>
      <c r="B4128" t="s">
        <v>15</v>
      </c>
      <c r="C4128" t="s">
        <v>10</v>
      </c>
      <c r="D4128" s="1">
        <v>3</v>
      </c>
      <c r="E4128" s="2">
        <v>8</v>
      </c>
      <c r="F4128" t="s">
        <v>12</v>
      </c>
      <c r="G4128" s="3">
        <v>44</v>
      </c>
      <c r="H4128" s="1">
        <v>7926033.5599999996</v>
      </c>
      <c r="I4128" s="1">
        <v>30979.113000000001</v>
      </c>
      <c r="J4128" s="3" t="str">
        <f t="shared" si="128"/>
        <v>&gt;500 000</v>
      </c>
      <c r="K4128" t="str">
        <f t="shared" si="129"/>
        <v>Между 10 000 и 50 000</v>
      </c>
    </row>
    <row r="4129" spans="1:11" x14ac:dyDescent="0.25">
      <c r="A4129" s="4">
        <v>45047</v>
      </c>
      <c r="B4129" t="s">
        <v>15</v>
      </c>
      <c r="C4129" t="s">
        <v>10</v>
      </c>
      <c r="D4129" s="1">
        <v>2</v>
      </c>
      <c r="E4129" s="2">
        <v>4</v>
      </c>
      <c r="F4129" t="s">
        <v>12</v>
      </c>
      <c r="G4129" s="3">
        <v>42</v>
      </c>
      <c r="H4129" s="1">
        <v>4176129.11</v>
      </c>
      <c r="I4129" s="1">
        <v>30995.282999999999</v>
      </c>
      <c r="J4129" s="3" t="str">
        <f t="shared" si="128"/>
        <v>&gt;500 000</v>
      </c>
      <c r="K4129" t="str">
        <f t="shared" si="129"/>
        <v>Между 10 000 и 50 000</v>
      </c>
    </row>
    <row r="4130" spans="1:11" x14ac:dyDescent="0.25">
      <c r="A4130" s="4">
        <v>44866</v>
      </c>
      <c r="B4130" t="s">
        <v>9</v>
      </c>
      <c r="C4130" t="s">
        <v>10</v>
      </c>
      <c r="D4130" s="1">
        <v>3</v>
      </c>
      <c r="E4130" s="2">
        <v>4</v>
      </c>
      <c r="F4130" t="s">
        <v>11</v>
      </c>
      <c r="G4130" s="3">
        <v>34</v>
      </c>
      <c r="H4130" s="1">
        <v>2224288.09</v>
      </c>
      <c r="I4130" s="1">
        <v>31205.13</v>
      </c>
      <c r="J4130" s="3" t="str">
        <f t="shared" si="128"/>
        <v>&gt;500 000</v>
      </c>
      <c r="K4130" t="str">
        <f t="shared" si="129"/>
        <v>Между 10 000 и 50 000</v>
      </c>
    </row>
    <row r="4131" spans="1:11" x14ac:dyDescent="0.25">
      <c r="A4131" s="4">
        <v>45047</v>
      </c>
      <c r="B4131" t="s">
        <v>15</v>
      </c>
      <c r="C4131" t="s">
        <v>10</v>
      </c>
      <c r="D4131" s="1">
        <v>2</v>
      </c>
      <c r="E4131" s="2">
        <v>5</v>
      </c>
      <c r="F4131" t="s">
        <v>12</v>
      </c>
      <c r="G4131" s="3">
        <v>145</v>
      </c>
      <c r="H4131" s="1">
        <v>14493170.439999999</v>
      </c>
      <c r="I4131" s="1">
        <v>31242.123</v>
      </c>
      <c r="J4131" s="3" t="str">
        <f t="shared" si="128"/>
        <v>&gt;500 000</v>
      </c>
      <c r="K4131" t="str">
        <f t="shared" si="129"/>
        <v>Между 10 000 и 50 000</v>
      </c>
    </row>
    <row r="4132" spans="1:11" x14ac:dyDescent="0.25">
      <c r="A4132" s="4">
        <v>44562</v>
      </c>
      <c r="B4132" t="s">
        <v>9</v>
      </c>
      <c r="C4132" t="s">
        <v>13</v>
      </c>
      <c r="D4132" s="1">
        <v>1</v>
      </c>
      <c r="E4132" s="2">
        <v>12</v>
      </c>
      <c r="F4132" t="s">
        <v>11</v>
      </c>
      <c r="G4132" s="3">
        <v>111</v>
      </c>
      <c r="H4132" s="1">
        <v>7494008.2699999996</v>
      </c>
      <c r="I4132" s="1">
        <v>31255.993999999999</v>
      </c>
      <c r="J4132" s="3" t="str">
        <f t="shared" si="128"/>
        <v>&gt;500 000</v>
      </c>
      <c r="K4132" t="str">
        <f t="shared" si="129"/>
        <v>Между 10 000 и 50 000</v>
      </c>
    </row>
    <row r="4133" spans="1:11" x14ac:dyDescent="0.25">
      <c r="A4133" s="4">
        <v>44958</v>
      </c>
      <c r="B4133" t="s">
        <v>15</v>
      </c>
      <c r="C4133" t="s">
        <v>13</v>
      </c>
      <c r="D4133" s="1">
        <v>3</v>
      </c>
      <c r="E4133" s="2">
        <v>9</v>
      </c>
      <c r="F4133" t="s">
        <v>11</v>
      </c>
      <c r="G4133" s="3">
        <v>132</v>
      </c>
      <c r="H4133" s="1">
        <v>8781610.8699999992</v>
      </c>
      <c r="I4133" s="1">
        <v>31284.16</v>
      </c>
      <c r="J4133" s="3" t="str">
        <f t="shared" si="128"/>
        <v>&gt;500 000</v>
      </c>
      <c r="K4133" t="str">
        <f t="shared" si="129"/>
        <v>Между 10 000 и 50 000</v>
      </c>
    </row>
    <row r="4134" spans="1:11" x14ac:dyDescent="0.25">
      <c r="A4134" s="4">
        <v>44805</v>
      </c>
      <c r="B4134" t="s">
        <v>14</v>
      </c>
      <c r="C4134" t="s">
        <v>10</v>
      </c>
      <c r="D4134" s="1">
        <v>3</v>
      </c>
      <c r="E4134" s="2">
        <v>7</v>
      </c>
      <c r="F4134" t="s">
        <v>12</v>
      </c>
      <c r="G4134" s="3">
        <v>146</v>
      </c>
      <c r="H4134" s="1">
        <v>24806572.800000001</v>
      </c>
      <c r="I4134" s="1">
        <v>31481.691999999999</v>
      </c>
      <c r="J4134" s="3" t="str">
        <f t="shared" si="128"/>
        <v>&gt;500 000</v>
      </c>
      <c r="K4134" t="str">
        <f t="shared" si="129"/>
        <v>Между 10 000 и 50 000</v>
      </c>
    </row>
    <row r="4135" spans="1:11" x14ac:dyDescent="0.25">
      <c r="A4135" s="4">
        <v>44927</v>
      </c>
      <c r="B4135" t="s">
        <v>16</v>
      </c>
      <c r="C4135" t="s">
        <v>13</v>
      </c>
      <c r="D4135" s="1">
        <v>1</v>
      </c>
      <c r="E4135" s="2">
        <v>12</v>
      </c>
      <c r="F4135" t="s">
        <v>11</v>
      </c>
      <c r="G4135" s="3">
        <v>275</v>
      </c>
      <c r="H4135" s="1">
        <v>17901910.98</v>
      </c>
      <c r="I4135" s="1">
        <v>31615.573</v>
      </c>
      <c r="J4135" s="3" t="str">
        <f t="shared" si="128"/>
        <v>&gt;500 000</v>
      </c>
      <c r="K4135" t="str">
        <f t="shared" si="129"/>
        <v>Между 10 000 и 50 000</v>
      </c>
    </row>
    <row r="4136" spans="1:11" x14ac:dyDescent="0.25">
      <c r="A4136" s="4">
        <v>44835</v>
      </c>
      <c r="B4136" t="s">
        <v>14</v>
      </c>
      <c r="C4136" t="s">
        <v>13</v>
      </c>
      <c r="D4136" s="1">
        <v>1</v>
      </c>
      <c r="E4136" s="2">
        <v>10</v>
      </c>
      <c r="F4136" t="s">
        <v>11</v>
      </c>
      <c r="G4136" s="3">
        <v>71</v>
      </c>
      <c r="H4136" s="1">
        <v>6136078.2800000003</v>
      </c>
      <c r="I4136" s="1">
        <v>31691.65</v>
      </c>
      <c r="J4136" s="3" t="str">
        <f t="shared" si="128"/>
        <v>&gt;500 000</v>
      </c>
      <c r="K4136" t="str">
        <f t="shared" si="129"/>
        <v>Между 10 000 и 50 000</v>
      </c>
    </row>
    <row r="4137" spans="1:11" x14ac:dyDescent="0.25">
      <c r="A4137" s="4">
        <v>44593</v>
      </c>
      <c r="B4137" t="s">
        <v>9</v>
      </c>
      <c r="C4137" t="s">
        <v>13</v>
      </c>
      <c r="D4137" s="1">
        <v>1</v>
      </c>
      <c r="E4137" s="2">
        <v>8</v>
      </c>
      <c r="F4137" t="s">
        <v>11</v>
      </c>
      <c r="G4137" s="3">
        <v>91</v>
      </c>
      <c r="H4137" s="1">
        <v>8506061.3499999996</v>
      </c>
      <c r="I4137" s="1">
        <v>31763.85</v>
      </c>
      <c r="J4137" s="3" t="str">
        <f t="shared" si="128"/>
        <v>&gt;500 000</v>
      </c>
      <c r="K4137" t="str">
        <f t="shared" si="129"/>
        <v>Между 10 000 и 50 000</v>
      </c>
    </row>
    <row r="4138" spans="1:11" x14ac:dyDescent="0.25">
      <c r="A4138" s="4">
        <v>44713</v>
      </c>
      <c r="B4138" t="s">
        <v>15</v>
      </c>
      <c r="C4138" t="s">
        <v>13</v>
      </c>
      <c r="D4138" s="1">
        <v>1</v>
      </c>
      <c r="E4138" s="2">
        <v>5</v>
      </c>
      <c r="F4138" t="s">
        <v>11</v>
      </c>
      <c r="G4138" s="3">
        <v>8</v>
      </c>
      <c r="H4138" s="1">
        <v>825651.42</v>
      </c>
      <c r="I4138" s="1">
        <v>31824.692999999999</v>
      </c>
      <c r="J4138" s="3" t="str">
        <f t="shared" si="128"/>
        <v>&gt;500 000</v>
      </c>
      <c r="K4138" t="str">
        <f t="shared" si="129"/>
        <v>Между 10 000 и 50 000</v>
      </c>
    </row>
    <row r="4139" spans="1:11" x14ac:dyDescent="0.25">
      <c r="A4139" s="4">
        <v>44682</v>
      </c>
      <c r="B4139" t="s">
        <v>14</v>
      </c>
      <c r="C4139" t="s">
        <v>13</v>
      </c>
      <c r="D4139" s="1">
        <v>4</v>
      </c>
      <c r="E4139" s="2">
        <v>4</v>
      </c>
      <c r="F4139" t="s">
        <v>11</v>
      </c>
      <c r="G4139" s="3">
        <v>5</v>
      </c>
      <c r="H4139" s="1">
        <v>226748.17</v>
      </c>
      <c r="I4139" s="1">
        <v>31839.43</v>
      </c>
      <c r="J4139" s="3" t="str">
        <f t="shared" si="128"/>
        <v>Между 100 000 и 500 000</v>
      </c>
      <c r="K4139" t="str">
        <f t="shared" si="129"/>
        <v>Между 10 000 и 50 000</v>
      </c>
    </row>
    <row r="4140" spans="1:11" x14ac:dyDescent="0.25">
      <c r="A4140" s="4">
        <v>45017</v>
      </c>
      <c r="B4140" t="s">
        <v>14</v>
      </c>
      <c r="C4140" t="s">
        <v>13</v>
      </c>
      <c r="D4140" s="1">
        <v>2</v>
      </c>
      <c r="E4140" s="2">
        <v>12</v>
      </c>
      <c r="F4140" t="s">
        <v>11</v>
      </c>
      <c r="G4140" s="3">
        <v>42</v>
      </c>
      <c r="H4140" s="1">
        <v>5720007.4500000002</v>
      </c>
      <c r="I4140" s="1">
        <v>31875.47</v>
      </c>
      <c r="J4140" s="3" t="str">
        <f t="shared" si="128"/>
        <v>&gt;500 000</v>
      </c>
      <c r="K4140" t="str">
        <f t="shared" si="129"/>
        <v>Между 10 000 и 50 000</v>
      </c>
    </row>
    <row r="4141" spans="1:11" x14ac:dyDescent="0.25">
      <c r="A4141" s="4">
        <v>44774</v>
      </c>
      <c r="B4141" t="s">
        <v>9</v>
      </c>
      <c r="C4141" t="s">
        <v>13</v>
      </c>
      <c r="D4141" s="1">
        <v>1</v>
      </c>
      <c r="E4141" s="2">
        <v>9</v>
      </c>
      <c r="F4141" t="s">
        <v>11</v>
      </c>
      <c r="G4141" s="3">
        <v>35</v>
      </c>
      <c r="H4141" s="1">
        <v>2808139.3</v>
      </c>
      <c r="I4141" s="1">
        <v>31951.612000000001</v>
      </c>
      <c r="J4141" s="3" t="str">
        <f t="shared" si="128"/>
        <v>&gt;500 000</v>
      </c>
      <c r="K4141" t="str">
        <f t="shared" si="129"/>
        <v>Между 10 000 и 50 000</v>
      </c>
    </row>
    <row r="4142" spans="1:11" x14ac:dyDescent="0.25">
      <c r="A4142" s="4">
        <v>44682</v>
      </c>
      <c r="B4142" t="s">
        <v>15</v>
      </c>
      <c r="C4142" t="s">
        <v>13</v>
      </c>
      <c r="D4142" s="1">
        <v>4</v>
      </c>
      <c r="E4142" s="2">
        <v>12</v>
      </c>
      <c r="F4142" t="s">
        <v>11</v>
      </c>
      <c r="G4142" s="3">
        <v>85</v>
      </c>
      <c r="H4142" s="1">
        <v>9042127.5</v>
      </c>
      <c r="I4142" s="1">
        <v>31956.452000000001</v>
      </c>
      <c r="J4142" s="3" t="str">
        <f t="shared" si="128"/>
        <v>&gt;500 000</v>
      </c>
      <c r="K4142" t="str">
        <f t="shared" si="129"/>
        <v>Между 10 000 и 50 000</v>
      </c>
    </row>
    <row r="4143" spans="1:11" x14ac:dyDescent="0.25">
      <c r="A4143" s="4">
        <v>44835</v>
      </c>
      <c r="B4143" t="s">
        <v>14</v>
      </c>
      <c r="C4143" t="s">
        <v>13</v>
      </c>
      <c r="D4143" s="1">
        <v>1</v>
      </c>
      <c r="E4143" s="2">
        <v>9</v>
      </c>
      <c r="F4143" t="s">
        <v>11</v>
      </c>
      <c r="G4143" s="3">
        <v>84</v>
      </c>
      <c r="H4143" s="1">
        <v>6714430.96</v>
      </c>
      <c r="I4143" s="1">
        <v>32031.262999999999</v>
      </c>
      <c r="J4143" s="3" t="str">
        <f t="shared" si="128"/>
        <v>&gt;500 000</v>
      </c>
      <c r="K4143" t="str">
        <f t="shared" si="129"/>
        <v>Между 10 000 и 50 000</v>
      </c>
    </row>
    <row r="4144" spans="1:11" x14ac:dyDescent="0.25">
      <c r="A4144" s="4">
        <v>44835</v>
      </c>
      <c r="B4144" t="s">
        <v>9</v>
      </c>
      <c r="C4144" t="s">
        <v>10</v>
      </c>
      <c r="D4144" s="1">
        <v>2</v>
      </c>
      <c r="E4144" s="2">
        <v>7</v>
      </c>
      <c r="F4144" t="s">
        <v>11</v>
      </c>
      <c r="G4144" s="3">
        <v>134</v>
      </c>
      <c r="H4144" s="1">
        <v>5378048.5</v>
      </c>
      <c r="I4144" s="1">
        <v>32198.26</v>
      </c>
      <c r="J4144" s="3" t="str">
        <f t="shared" si="128"/>
        <v>&gt;500 000</v>
      </c>
      <c r="K4144" t="str">
        <f t="shared" si="129"/>
        <v>Между 10 000 и 50 000</v>
      </c>
    </row>
    <row r="4145" spans="1:11" x14ac:dyDescent="0.25">
      <c r="A4145" s="4">
        <v>44774</v>
      </c>
      <c r="B4145" t="s">
        <v>15</v>
      </c>
      <c r="C4145" t="s">
        <v>13</v>
      </c>
      <c r="D4145" s="1">
        <v>1</v>
      </c>
      <c r="E4145" s="2">
        <v>3</v>
      </c>
      <c r="F4145" t="s">
        <v>11</v>
      </c>
      <c r="G4145" s="3">
        <v>5</v>
      </c>
      <c r="H4145" s="1">
        <v>161466.63</v>
      </c>
      <c r="I4145" s="1">
        <v>32253.892</v>
      </c>
      <c r="J4145" s="3" t="str">
        <f t="shared" si="128"/>
        <v>Между 100 000 и 500 000</v>
      </c>
      <c r="K4145" t="str">
        <f t="shared" si="129"/>
        <v>Между 10 000 и 50 000</v>
      </c>
    </row>
    <row r="4146" spans="1:11" x14ac:dyDescent="0.25">
      <c r="A4146" s="4">
        <v>44958</v>
      </c>
      <c r="B4146" t="s">
        <v>14</v>
      </c>
      <c r="C4146" t="s">
        <v>10</v>
      </c>
      <c r="D4146" s="1">
        <v>2</v>
      </c>
      <c r="E4146" s="2">
        <v>7</v>
      </c>
      <c r="F4146" t="s">
        <v>12</v>
      </c>
      <c r="G4146" s="3">
        <v>115</v>
      </c>
      <c r="H4146" s="1">
        <v>16756616.26</v>
      </c>
      <c r="I4146" s="1">
        <v>32350.75</v>
      </c>
      <c r="J4146" s="3" t="str">
        <f t="shared" si="128"/>
        <v>&gt;500 000</v>
      </c>
      <c r="K4146" t="str">
        <f t="shared" si="129"/>
        <v>Между 10 000 и 50 000</v>
      </c>
    </row>
    <row r="4147" spans="1:11" x14ac:dyDescent="0.25">
      <c r="A4147" s="4">
        <v>44866</v>
      </c>
      <c r="B4147" t="s">
        <v>14</v>
      </c>
      <c r="C4147" t="s">
        <v>13</v>
      </c>
      <c r="D4147" s="1">
        <v>4</v>
      </c>
      <c r="E4147" s="2">
        <v>11</v>
      </c>
      <c r="F4147" t="s">
        <v>12</v>
      </c>
      <c r="G4147" s="3">
        <v>27</v>
      </c>
      <c r="H4147" s="1">
        <v>11705963.34</v>
      </c>
      <c r="I4147" s="1">
        <v>32478.35</v>
      </c>
      <c r="J4147" s="3" t="str">
        <f t="shared" si="128"/>
        <v>&gt;500 000</v>
      </c>
      <c r="K4147" t="str">
        <f t="shared" si="129"/>
        <v>Между 10 000 и 50 000</v>
      </c>
    </row>
    <row r="4148" spans="1:11" x14ac:dyDescent="0.25">
      <c r="A4148" s="4">
        <v>44621</v>
      </c>
      <c r="B4148" t="s">
        <v>9</v>
      </c>
      <c r="C4148" t="s">
        <v>13</v>
      </c>
      <c r="D4148" s="1">
        <v>1</v>
      </c>
      <c r="E4148" s="2">
        <v>12</v>
      </c>
      <c r="F4148" t="s">
        <v>11</v>
      </c>
      <c r="G4148" s="3">
        <v>153</v>
      </c>
      <c r="H4148" s="1">
        <v>14580621.630000001</v>
      </c>
      <c r="I4148" s="1">
        <v>32518.71</v>
      </c>
      <c r="J4148" s="3" t="str">
        <f t="shared" si="128"/>
        <v>&gt;500 000</v>
      </c>
      <c r="K4148" t="str">
        <f t="shared" si="129"/>
        <v>Между 10 000 и 50 000</v>
      </c>
    </row>
    <row r="4149" spans="1:11" x14ac:dyDescent="0.25">
      <c r="A4149" s="4">
        <v>45017</v>
      </c>
      <c r="B4149" t="s">
        <v>14</v>
      </c>
      <c r="C4149" t="s">
        <v>13</v>
      </c>
      <c r="D4149" s="1">
        <v>2</v>
      </c>
      <c r="E4149" s="2">
        <v>11</v>
      </c>
      <c r="F4149" t="s">
        <v>11</v>
      </c>
      <c r="G4149" s="3">
        <v>25</v>
      </c>
      <c r="H4149" s="1">
        <v>2348698.81</v>
      </c>
      <c r="I4149" s="1">
        <v>32524.942999999999</v>
      </c>
      <c r="J4149" s="3" t="str">
        <f t="shared" si="128"/>
        <v>&gt;500 000</v>
      </c>
      <c r="K4149" t="str">
        <f t="shared" si="129"/>
        <v>Между 10 000 и 50 000</v>
      </c>
    </row>
    <row r="4150" spans="1:11" x14ac:dyDescent="0.25">
      <c r="A4150" s="4">
        <v>44652</v>
      </c>
      <c r="B4150" t="s">
        <v>9</v>
      </c>
      <c r="C4150" t="s">
        <v>10</v>
      </c>
      <c r="D4150" s="1">
        <v>2</v>
      </c>
      <c r="E4150" s="2">
        <v>6</v>
      </c>
      <c r="F4150" t="s">
        <v>11</v>
      </c>
      <c r="G4150" s="3">
        <v>20</v>
      </c>
      <c r="H4150" s="1">
        <v>1132000.44</v>
      </c>
      <c r="I4150" s="1">
        <v>33048.22</v>
      </c>
      <c r="J4150" s="3" t="str">
        <f t="shared" si="128"/>
        <v>&gt;500 000</v>
      </c>
      <c r="K4150" t="str">
        <f t="shared" si="129"/>
        <v>Между 10 000 и 50 000</v>
      </c>
    </row>
    <row r="4151" spans="1:11" x14ac:dyDescent="0.25">
      <c r="A4151" s="4">
        <v>44562</v>
      </c>
      <c r="B4151" t="s">
        <v>15</v>
      </c>
      <c r="C4151" t="s">
        <v>10</v>
      </c>
      <c r="D4151" s="1">
        <v>1</v>
      </c>
      <c r="E4151" s="2">
        <v>7</v>
      </c>
      <c r="F4151" t="s">
        <v>12</v>
      </c>
      <c r="G4151" s="3">
        <v>179</v>
      </c>
      <c r="H4151" s="1">
        <v>25495373.75</v>
      </c>
      <c r="I4151" s="1">
        <v>33053.800999999999</v>
      </c>
      <c r="J4151" s="3" t="str">
        <f t="shared" si="128"/>
        <v>&gt;500 000</v>
      </c>
      <c r="K4151" t="str">
        <f t="shared" si="129"/>
        <v>Между 10 000 и 50 000</v>
      </c>
    </row>
    <row r="4152" spans="1:11" x14ac:dyDescent="0.25">
      <c r="A4152" s="4">
        <v>44562</v>
      </c>
      <c r="B4152" t="s">
        <v>15</v>
      </c>
      <c r="C4152" t="s">
        <v>13</v>
      </c>
      <c r="D4152" s="1">
        <v>1</v>
      </c>
      <c r="E4152" s="2">
        <v>1</v>
      </c>
      <c r="F4152" t="s">
        <v>11</v>
      </c>
      <c r="G4152" s="3">
        <v>5</v>
      </c>
      <c r="H4152" s="1">
        <v>186469.65</v>
      </c>
      <c r="I4152" s="1">
        <v>33060.423000000003</v>
      </c>
      <c r="J4152" s="3" t="str">
        <f t="shared" si="128"/>
        <v>Между 100 000 и 500 000</v>
      </c>
      <c r="K4152" t="str">
        <f t="shared" si="129"/>
        <v>Между 10 000 и 50 000</v>
      </c>
    </row>
    <row r="4153" spans="1:11" x14ac:dyDescent="0.25">
      <c r="A4153" s="4">
        <v>44805</v>
      </c>
      <c r="B4153" t="s">
        <v>14</v>
      </c>
      <c r="C4153" t="s">
        <v>10</v>
      </c>
      <c r="D4153" s="1">
        <v>2</v>
      </c>
      <c r="E4153" s="2">
        <v>7</v>
      </c>
      <c r="F4153" t="s">
        <v>12</v>
      </c>
      <c r="G4153" s="3">
        <v>135</v>
      </c>
      <c r="H4153" s="1">
        <v>26784225.91</v>
      </c>
      <c r="I4153" s="1">
        <v>33149.46</v>
      </c>
      <c r="J4153" s="3" t="str">
        <f t="shared" si="128"/>
        <v>&gt;500 000</v>
      </c>
      <c r="K4153" t="str">
        <f t="shared" si="129"/>
        <v>Между 10 000 и 50 000</v>
      </c>
    </row>
    <row r="4154" spans="1:11" x14ac:dyDescent="0.25">
      <c r="A4154" s="4">
        <v>44743</v>
      </c>
      <c r="B4154" t="s">
        <v>14</v>
      </c>
      <c r="C4154" t="s">
        <v>13</v>
      </c>
      <c r="D4154" s="1">
        <v>2</v>
      </c>
      <c r="E4154" s="2">
        <v>9</v>
      </c>
      <c r="F4154" t="s">
        <v>12</v>
      </c>
      <c r="G4154" s="3">
        <v>34</v>
      </c>
      <c r="H4154" s="1">
        <v>11657575.76</v>
      </c>
      <c r="I4154" s="1">
        <v>33265.275999999998</v>
      </c>
      <c r="J4154" s="3" t="str">
        <f t="shared" si="128"/>
        <v>&gt;500 000</v>
      </c>
      <c r="K4154" t="str">
        <f t="shared" si="129"/>
        <v>Между 10 000 и 50 000</v>
      </c>
    </row>
    <row r="4155" spans="1:11" x14ac:dyDescent="0.25">
      <c r="A4155" s="4">
        <v>44562</v>
      </c>
      <c r="B4155" t="s">
        <v>15</v>
      </c>
      <c r="C4155" t="s">
        <v>13</v>
      </c>
      <c r="D4155" s="1">
        <v>4</v>
      </c>
      <c r="E4155" s="2">
        <v>10</v>
      </c>
      <c r="F4155" t="s">
        <v>11</v>
      </c>
      <c r="G4155" s="3">
        <v>51</v>
      </c>
      <c r="H4155" s="1">
        <v>3745728.21</v>
      </c>
      <c r="I4155" s="1">
        <v>33276.550999999999</v>
      </c>
      <c r="J4155" s="3" t="str">
        <f t="shared" si="128"/>
        <v>&gt;500 000</v>
      </c>
      <c r="K4155" t="str">
        <f t="shared" si="129"/>
        <v>Между 10 000 и 50 000</v>
      </c>
    </row>
    <row r="4156" spans="1:11" x14ac:dyDescent="0.25">
      <c r="A4156" s="4">
        <v>44866</v>
      </c>
      <c r="B4156" t="s">
        <v>9</v>
      </c>
      <c r="C4156" t="s">
        <v>13</v>
      </c>
      <c r="D4156" s="1">
        <v>2</v>
      </c>
      <c r="E4156" s="2">
        <v>8</v>
      </c>
      <c r="F4156" t="s">
        <v>11</v>
      </c>
      <c r="G4156" s="3">
        <v>113</v>
      </c>
      <c r="H4156" s="1">
        <v>8940688.1499999892</v>
      </c>
      <c r="I4156" s="1">
        <v>33417.593000000001</v>
      </c>
      <c r="J4156" s="3" t="str">
        <f t="shared" si="128"/>
        <v>&gt;500 000</v>
      </c>
      <c r="K4156" t="str">
        <f t="shared" si="129"/>
        <v>Между 10 000 и 50 000</v>
      </c>
    </row>
    <row r="4157" spans="1:11" x14ac:dyDescent="0.25">
      <c r="A4157" s="4">
        <v>44713</v>
      </c>
      <c r="B4157" t="s">
        <v>14</v>
      </c>
      <c r="C4157" t="s">
        <v>13</v>
      </c>
      <c r="D4157" s="1">
        <v>1</v>
      </c>
      <c r="E4157" s="2">
        <v>6</v>
      </c>
      <c r="F4157" t="s">
        <v>11</v>
      </c>
      <c r="G4157" s="3">
        <v>7</v>
      </c>
      <c r="H4157" s="1">
        <v>556733.28</v>
      </c>
      <c r="I4157" s="1">
        <v>33426.86</v>
      </c>
      <c r="J4157" s="3" t="str">
        <f t="shared" si="128"/>
        <v>&gt;500 000</v>
      </c>
      <c r="K4157" t="str">
        <f t="shared" si="129"/>
        <v>Между 10 000 и 50 000</v>
      </c>
    </row>
    <row r="4158" spans="1:11" x14ac:dyDescent="0.25">
      <c r="A4158" s="4">
        <v>44743</v>
      </c>
      <c r="B4158" t="s">
        <v>15</v>
      </c>
      <c r="C4158" t="s">
        <v>10</v>
      </c>
      <c r="D4158" s="1">
        <v>2</v>
      </c>
      <c r="E4158" s="2">
        <v>6</v>
      </c>
      <c r="F4158" t="s">
        <v>12</v>
      </c>
      <c r="G4158" s="3">
        <v>253</v>
      </c>
      <c r="H4158" s="1">
        <v>58140867.149999999</v>
      </c>
      <c r="I4158" s="1">
        <v>33691.24</v>
      </c>
      <c r="J4158" s="3" t="str">
        <f t="shared" si="128"/>
        <v>&gt;500 000</v>
      </c>
      <c r="K4158" t="str">
        <f t="shared" si="129"/>
        <v>Между 10 000 и 50 000</v>
      </c>
    </row>
    <row r="4159" spans="1:11" x14ac:dyDescent="0.25">
      <c r="A4159" s="4">
        <v>44682</v>
      </c>
      <c r="B4159" t="s">
        <v>15</v>
      </c>
      <c r="C4159" t="s">
        <v>13</v>
      </c>
      <c r="D4159" s="1">
        <v>3</v>
      </c>
      <c r="E4159" s="2">
        <v>8</v>
      </c>
      <c r="F4159" t="s">
        <v>12</v>
      </c>
      <c r="G4159" s="3">
        <v>30</v>
      </c>
      <c r="H4159" s="1">
        <v>7176086.2300000004</v>
      </c>
      <c r="I4159" s="1">
        <v>33699.303</v>
      </c>
      <c r="J4159" s="3" t="str">
        <f t="shared" si="128"/>
        <v>&gt;500 000</v>
      </c>
      <c r="K4159" t="str">
        <f t="shared" si="129"/>
        <v>Между 10 000 и 50 000</v>
      </c>
    </row>
    <row r="4160" spans="1:11" x14ac:dyDescent="0.25">
      <c r="A4160" s="4">
        <v>44682</v>
      </c>
      <c r="B4160" t="s">
        <v>9</v>
      </c>
      <c r="C4160" t="s">
        <v>13</v>
      </c>
      <c r="D4160" s="1">
        <v>4</v>
      </c>
      <c r="E4160" s="2">
        <v>12</v>
      </c>
      <c r="F4160" t="s">
        <v>11</v>
      </c>
      <c r="G4160" s="3">
        <v>95</v>
      </c>
      <c r="H4160" s="1">
        <v>11011594.779999999</v>
      </c>
      <c r="I4160" s="1">
        <v>33707.339999999997</v>
      </c>
      <c r="J4160" s="3" t="str">
        <f t="shared" si="128"/>
        <v>&gt;500 000</v>
      </c>
      <c r="K4160" t="str">
        <f t="shared" si="129"/>
        <v>Между 10 000 и 50 000</v>
      </c>
    </row>
    <row r="4161" spans="1:11" x14ac:dyDescent="0.25">
      <c r="A4161" s="4">
        <v>44927</v>
      </c>
      <c r="B4161" t="s">
        <v>16</v>
      </c>
      <c r="C4161" t="s">
        <v>13</v>
      </c>
      <c r="D4161" s="1">
        <v>1</v>
      </c>
      <c r="E4161" s="2">
        <v>8</v>
      </c>
      <c r="F4161" t="s">
        <v>12</v>
      </c>
      <c r="G4161" s="3">
        <v>34</v>
      </c>
      <c r="H4161" s="1">
        <v>10974059.560000001</v>
      </c>
      <c r="I4161" s="1">
        <v>33774.201999999997</v>
      </c>
      <c r="J4161" s="3" t="str">
        <f t="shared" si="128"/>
        <v>&gt;500 000</v>
      </c>
      <c r="K4161" t="str">
        <f t="shared" si="129"/>
        <v>Между 10 000 и 50 000</v>
      </c>
    </row>
    <row r="4162" spans="1:11" x14ac:dyDescent="0.25">
      <c r="A4162" s="4">
        <v>44621</v>
      </c>
      <c r="B4162" t="s">
        <v>9</v>
      </c>
      <c r="C4162" t="s">
        <v>13</v>
      </c>
      <c r="D4162" s="1">
        <v>2</v>
      </c>
      <c r="E4162" s="2">
        <v>1</v>
      </c>
      <c r="F4162" t="s">
        <v>11</v>
      </c>
      <c r="G4162" s="3">
        <v>4</v>
      </c>
      <c r="H4162" s="1">
        <v>329331.07</v>
      </c>
      <c r="I4162" s="1">
        <v>33784.498</v>
      </c>
      <c r="J4162" s="3" t="str">
        <f t="shared" si="128"/>
        <v>Между 100 000 и 500 000</v>
      </c>
      <c r="K4162" t="str">
        <f t="shared" si="129"/>
        <v>Между 10 000 и 50 000</v>
      </c>
    </row>
    <row r="4163" spans="1:11" x14ac:dyDescent="0.25">
      <c r="A4163" s="4">
        <v>44652</v>
      </c>
      <c r="B4163" t="s">
        <v>14</v>
      </c>
      <c r="C4163" t="s">
        <v>13</v>
      </c>
      <c r="D4163" s="1">
        <v>3</v>
      </c>
      <c r="E4163" s="2">
        <v>4</v>
      </c>
      <c r="F4163" t="s">
        <v>11</v>
      </c>
      <c r="G4163" s="3">
        <v>5</v>
      </c>
      <c r="H4163" s="1">
        <v>224331.57</v>
      </c>
      <c r="I4163" s="1">
        <v>33831.11</v>
      </c>
      <c r="J4163" s="3" t="str">
        <f t="shared" si="128"/>
        <v>Между 100 000 и 500 000</v>
      </c>
      <c r="K4163" t="str">
        <f t="shared" si="129"/>
        <v>Между 10 000 и 50 000</v>
      </c>
    </row>
    <row r="4164" spans="1:11" x14ac:dyDescent="0.25">
      <c r="A4164" s="4">
        <v>44835</v>
      </c>
      <c r="B4164" t="s">
        <v>15</v>
      </c>
      <c r="C4164" t="s">
        <v>10</v>
      </c>
      <c r="D4164" s="1">
        <v>1</v>
      </c>
      <c r="E4164" s="2">
        <v>1</v>
      </c>
      <c r="F4164" t="s">
        <v>11</v>
      </c>
      <c r="G4164" s="3">
        <v>20</v>
      </c>
      <c r="H4164" s="1">
        <v>4599924.87</v>
      </c>
      <c r="I4164" s="1">
        <v>33874.962</v>
      </c>
      <c r="J4164" s="3" t="str">
        <f t="shared" ref="J4164:J4227" si="130">IF(H4164&lt;1000,"&lt;1000",IF(AND(H4164&gt;1000,H4164&lt;10000),"Между 1000 и 10 000",IF(AND(H4164&gt;10000,H4164&lt;50000),"Между 10 000 и 50 000",IF(AND(H4164&gt;50000,H4164&lt;100000),"Между 50 000 и 100 000",IF(AND(H4164&gt;100000,H4164&lt;500000),"Между 100 000 и 500 000","&gt;500 000")))))</f>
        <v>&gt;500 000</v>
      </c>
      <c r="K4164" t="str">
        <f t="shared" ref="K4164:K4227" si="131">IF(I4164=0,"0",IF(I4164&lt;1000,"&lt;1000",IF(AND(I4164&gt;1000,I4164&lt;10000),"Между 1000 и 10 000",IF(AND(I4164&gt;10000,I4164&lt;50000),"Между 10 000 и 50 000",IF(AND(I4164&gt;50000,I4164&lt;100000),"Между 50 000 и 100 000",IF(AND(I4164&gt;100000,I4164&lt;500000),"Между 100 000 и 500 000",IF(AND(I4164&gt;500000,I4164&lt;1000000),"Между 500 000 и 1 000 000","&gt;1 000 000")))))))</f>
        <v>Между 10 000 и 50 000</v>
      </c>
    </row>
    <row r="4165" spans="1:11" x14ac:dyDescent="0.25">
      <c r="A4165" s="4">
        <v>44986</v>
      </c>
      <c r="B4165" t="s">
        <v>9</v>
      </c>
      <c r="C4165" t="s">
        <v>13</v>
      </c>
      <c r="D4165" s="1">
        <v>3</v>
      </c>
      <c r="E4165" s="2">
        <v>7</v>
      </c>
      <c r="F4165" t="s">
        <v>11</v>
      </c>
      <c r="G4165" s="3">
        <v>1</v>
      </c>
      <c r="H4165" s="1">
        <v>33898.300000000003</v>
      </c>
      <c r="I4165" s="1">
        <v>33898.300000000003</v>
      </c>
      <c r="J4165" s="3" t="str">
        <f t="shared" si="130"/>
        <v>Между 10 000 и 50 000</v>
      </c>
      <c r="K4165" t="str">
        <f t="shared" si="131"/>
        <v>Между 10 000 и 50 000</v>
      </c>
    </row>
    <row r="4166" spans="1:11" x14ac:dyDescent="0.25">
      <c r="A4166" s="4">
        <v>44682</v>
      </c>
      <c r="B4166" t="s">
        <v>15</v>
      </c>
      <c r="C4166" t="s">
        <v>13</v>
      </c>
      <c r="D4166" s="1">
        <v>1</v>
      </c>
      <c r="E4166" s="2">
        <v>12</v>
      </c>
      <c r="F4166" t="s">
        <v>12</v>
      </c>
      <c r="G4166" s="3">
        <v>95</v>
      </c>
      <c r="H4166" s="1">
        <v>30658356.239999998</v>
      </c>
      <c r="I4166" s="1">
        <v>33987.58</v>
      </c>
      <c r="J4166" s="3" t="str">
        <f t="shared" si="130"/>
        <v>&gt;500 000</v>
      </c>
      <c r="K4166" t="str">
        <f t="shared" si="131"/>
        <v>Между 10 000 и 50 000</v>
      </c>
    </row>
    <row r="4167" spans="1:11" x14ac:dyDescent="0.25">
      <c r="A4167" s="4">
        <v>44927</v>
      </c>
      <c r="B4167" t="s">
        <v>15</v>
      </c>
      <c r="C4167" t="s">
        <v>13</v>
      </c>
      <c r="D4167" s="1">
        <v>2</v>
      </c>
      <c r="E4167" s="2">
        <v>10</v>
      </c>
      <c r="F4167" t="s">
        <v>11</v>
      </c>
      <c r="G4167" s="3">
        <v>222</v>
      </c>
      <c r="H4167" s="1">
        <v>15655601.470000001</v>
      </c>
      <c r="I4167" s="1">
        <v>34296.542999999998</v>
      </c>
      <c r="J4167" s="3" t="str">
        <f t="shared" si="130"/>
        <v>&gt;500 000</v>
      </c>
      <c r="K4167" t="str">
        <f t="shared" si="131"/>
        <v>Между 10 000 и 50 000</v>
      </c>
    </row>
    <row r="4168" spans="1:11" x14ac:dyDescent="0.25">
      <c r="A4168" s="4">
        <v>44835</v>
      </c>
      <c r="B4168" t="s">
        <v>9</v>
      </c>
      <c r="C4168" t="s">
        <v>13</v>
      </c>
      <c r="D4168" s="1">
        <v>4</v>
      </c>
      <c r="E4168" s="2">
        <v>11</v>
      </c>
      <c r="F4168" t="s">
        <v>11</v>
      </c>
      <c r="G4168" s="3">
        <v>27</v>
      </c>
      <c r="H4168" s="1">
        <v>3737776.43</v>
      </c>
      <c r="I4168" s="1">
        <v>34297.659</v>
      </c>
      <c r="J4168" s="3" t="str">
        <f t="shared" si="130"/>
        <v>&gt;500 000</v>
      </c>
      <c r="K4168" t="str">
        <f t="shared" si="131"/>
        <v>Между 10 000 и 50 000</v>
      </c>
    </row>
    <row r="4169" spans="1:11" x14ac:dyDescent="0.25">
      <c r="A4169" s="4">
        <v>44927</v>
      </c>
      <c r="B4169" t="s">
        <v>9</v>
      </c>
      <c r="C4169" t="s">
        <v>13</v>
      </c>
      <c r="D4169" s="1">
        <v>2</v>
      </c>
      <c r="E4169" s="2">
        <v>12</v>
      </c>
      <c r="F4169" t="s">
        <v>12</v>
      </c>
      <c r="G4169" s="3">
        <v>9</v>
      </c>
      <c r="H4169" s="1">
        <v>3495752.78</v>
      </c>
      <c r="I4169" s="1">
        <v>34305.601000000002</v>
      </c>
      <c r="J4169" s="3" t="str">
        <f t="shared" si="130"/>
        <v>&gt;500 000</v>
      </c>
      <c r="K4169" t="str">
        <f t="shared" si="131"/>
        <v>Между 10 000 и 50 000</v>
      </c>
    </row>
    <row r="4170" spans="1:11" x14ac:dyDescent="0.25">
      <c r="A4170" s="4">
        <v>44652</v>
      </c>
      <c r="B4170" t="s">
        <v>15</v>
      </c>
      <c r="C4170" t="s">
        <v>10</v>
      </c>
      <c r="D4170" s="1">
        <v>3</v>
      </c>
      <c r="E4170" s="2">
        <v>5</v>
      </c>
      <c r="F4170" t="s">
        <v>12</v>
      </c>
      <c r="G4170" s="3">
        <v>71</v>
      </c>
      <c r="H4170" s="1">
        <v>13399008.76</v>
      </c>
      <c r="I4170" s="1">
        <v>34400.410000000003</v>
      </c>
      <c r="J4170" s="3" t="str">
        <f t="shared" si="130"/>
        <v>&gt;500 000</v>
      </c>
      <c r="K4170" t="str">
        <f t="shared" si="131"/>
        <v>Между 10 000 и 50 000</v>
      </c>
    </row>
    <row r="4171" spans="1:11" x14ac:dyDescent="0.25">
      <c r="A4171" s="4">
        <v>44896</v>
      </c>
      <c r="B4171" t="s">
        <v>9</v>
      </c>
      <c r="C4171" t="s">
        <v>10</v>
      </c>
      <c r="D4171" s="1">
        <v>3</v>
      </c>
      <c r="E4171" s="2">
        <v>6</v>
      </c>
      <c r="F4171" t="s">
        <v>12</v>
      </c>
      <c r="G4171" s="3">
        <v>89</v>
      </c>
      <c r="H4171" s="1">
        <v>17803820.210000001</v>
      </c>
      <c r="I4171" s="1">
        <v>34414.423999999999</v>
      </c>
      <c r="J4171" s="3" t="str">
        <f t="shared" si="130"/>
        <v>&gt;500 000</v>
      </c>
      <c r="K4171" t="str">
        <f t="shared" si="131"/>
        <v>Между 10 000 и 50 000</v>
      </c>
    </row>
    <row r="4172" spans="1:11" x14ac:dyDescent="0.25">
      <c r="A4172" s="4">
        <v>44562</v>
      </c>
      <c r="B4172" t="s">
        <v>14</v>
      </c>
      <c r="C4172" t="s">
        <v>13</v>
      </c>
      <c r="D4172" s="1">
        <v>2</v>
      </c>
      <c r="E4172" s="2">
        <v>4</v>
      </c>
      <c r="F4172" t="s">
        <v>11</v>
      </c>
      <c r="G4172" s="3">
        <v>5</v>
      </c>
      <c r="H4172" s="1">
        <v>509214.49</v>
      </c>
      <c r="I4172" s="1">
        <v>34482.712</v>
      </c>
      <c r="J4172" s="3" t="str">
        <f t="shared" si="130"/>
        <v>&gt;500 000</v>
      </c>
      <c r="K4172" t="str">
        <f t="shared" si="131"/>
        <v>Между 10 000 и 50 000</v>
      </c>
    </row>
    <row r="4173" spans="1:11" x14ac:dyDescent="0.25">
      <c r="A4173" s="4">
        <v>44562</v>
      </c>
      <c r="B4173" t="s">
        <v>16</v>
      </c>
      <c r="C4173" t="s">
        <v>13</v>
      </c>
      <c r="D4173" s="1">
        <v>3</v>
      </c>
      <c r="E4173" s="2">
        <v>10</v>
      </c>
      <c r="F4173" t="s">
        <v>11</v>
      </c>
      <c r="G4173" s="3">
        <v>104</v>
      </c>
      <c r="H4173" s="1">
        <v>9062486.0199999996</v>
      </c>
      <c r="I4173" s="1">
        <v>34749.980000000003</v>
      </c>
      <c r="J4173" s="3" t="str">
        <f t="shared" si="130"/>
        <v>&gt;500 000</v>
      </c>
      <c r="K4173" t="str">
        <f t="shared" si="131"/>
        <v>Между 10 000 и 50 000</v>
      </c>
    </row>
    <row r="4174" spans="1:11" x14ac:dyDescent="0.25">
      <c r="A4174" s="4">
        <v>44713</v>
      </c>
      <c r="B4174" t="s">
        <v>15</v>
      </c>
      <c r="C4174" t="s">
        <v>10</v>
      </c>
      <c r="D4174" s="1">
        <v>3</v>
      </c>
      <c r="E4174" s="2">
        <v>1</v>
      </c>
      <c r="F4174" t="s">
        <v>11</v>
      </c>
      <c r="G4174" s="3">
        <v>6</v>
      </c>
      <c r="H4174" s="1">
        <v>936156.4</v>
      </c>
      <c r="I4174" s="1">
        <v>34798.639999999999</v>
      </c>
      <c r="J4174" s="3" t="str">
        <f t="shared" si="130"/>
        <v>&gt;500 000</v>
      </c>
      <c r="K4174" t="str">
        <f t="shared" si="131"/>
        <v>Между 10 000 и 50 000</v>
      </c>
    </row>
    <row r="4175" spans="1:11" x14ac:dyDescent="0.25">
      <c r="A4175" s="4">
        <v>44927</v>
      </c>
      <c r="B4175" t="s">
        <v>16</v>
      </c>
      <c r="C4175" t="s">
        <v>10</v>
      </c>
      <c r="D4175" s="1">
        <v>1</v>
      </c>
      <c r="E4175" s="2">
        <v>6</v>
      </c>
      <c r="F4175" t="s">
        <v>12</v>
      </c>
      <c r="G4175" s="3">
        <v>88</v>
      </c>
      <c r="H4175" s="1">
        <v>14904330.08</v>
      </c>
      <c r="I4175" s="1">
        <v>34837.055</v>
      </c>
      <c r="J4175" s="3" t="str">
        <f t="shared" si="130"/>
        <v>&gt;500 000</v>
      </c>
      <c r="K4175" t="str">
        <f t="shared" si="131"/>
        <v>Между 10 000 и 50 000</v>
      </c>
    </row>
    <row r="4176" spans="1:11" x14ac:dyDescent="0.25">
      <c r="A4176" s="4">
        <v>44562</v>
      </c>
      <c r="B4176" t="s">
        <v>15</v>
      </c>
      <c r="C4176" t="s">
        <v>10</v>
      </c>
      <c r="D4176" s="1">
        <v>3</v>
      </c>
      <c r="E4176" s="2">
        <v>3</v>
      </c>
      <c r="F4176" t="s">
        <v>11</v>
      </c>
      <c r="G4176" s="3">
        <v>19</v>
      </c>
      <c r="H4176" s="1">
        <v>1234856.23</v>
      </c>
      <c r="I4176" s="1">
        <v>34876.148999999998</v>
      </c>
      <c r="J4176" s="3" t="str">
        <f t="shared" si="130"/>
        <v>&gt;500 000</v>
      </c>
      <c r="K4176" t="str">
        <f t="shared" si="131"/>
        <v>Между 10 000 и 50 000</v>
      </c>
    </row>
    <row r="4177" spans="1:11" x14ac:dyDescent="0.25">
      <c r="A4177" s="4">
        <v>45078</v>
      </c>
      <c r="B4177" t="s">
        <v>16</v>
      </c>
      <c r="C4177" t="s">
        <v>13</v>
      </c>
      <c r="D4177" s="1">
        <v>2</v>
      </c>
      <c r="E4177" s="2">
        <v>1</v>
      </c>
      <c r="F4177" t="s">
        <v>11</v>
      </c>
      <c r="G4177" s="3">
        <v>2</v>
      </c>
      <c r="H4177" s="1">
        <v>48071.11</v>
      </c>
      <c r="I4177" s="1">
        <v>34885.68</v>
      </c>
      <c r="J4177" s="3" t="str">
        <f t="shared" si="130"/>
        <v>Между 10 000 и 50 000</v>
      </c>
      <c r="K4177" t="str">
        <f t="shared" si="131"/>
        <v>Между 10 000 и 50 000</v>
      </c>
    </row>
    <row r="4178" spans="1:11" x14ac:dyDescent="0.25">
      <c r="A4178" s="4">
        <v>44621</v>
      </c>
      <c r="B4178" t="s">
        <v>16</v>
      </c>
      <c r="C4178" t="s">
        <v>10</v>
      </c>
      <c r="D4178" s="1">
        <v>3</v>
      </c>
      <c r="E4178" s="2">
        <v>7</v>
      </c>
      <c r="F4178" t="s">
        <v>11</v>
      </c>
      <c r="G4178" s="3">
        <v>79</v>
      </c>
      <c r="H4178" s="1">
        <v>4001740.33</v>
      </c>
      <c r="I4178" s="1">
        <v>35436.756999999998</v>
      </c>
      <c r="J4178" s="3" t="str">
        <f t="shared" si="130"/>
        <v>&gt;500 000</v>
      </c>
      <c r="K4178" t="str">
        <f t="shared" si="131"/>
        <v>Между 10 000 и 50 000</v>
      </c>
    </row>
    <row r="4179" spans="1:11" x14ac:dyDescent="0.25">
      <c r="A4179" s="4">
        <v>44621</v>
      </c>
      <c r="B4179" t="s">
        <v>15</v>
      </c>
      <c r="C4179" t="s">
        <v>10</v>
      </c>
      <c r="D4179" s="1">
        <v>1</v>
      </c>
      <c r="E4179" s="2">
        <v>1</v>
      </c>
      <c r="F4179" t="s">
        <v>11</v>
      </c>
      <c r="G4179" s="3">
        <v>9</v>
      </c>
      <c r="H4179" s="1">
        <v>1359672.73</v>
      </c>
      <c r="I4179" s="1">
        <v>35628.307000000001</v>
      </c>
      <c r="J4179" s="3" t="str">
        <f t="shared" si="130"/>
        <v>&gt;500 000</v>
      </c>
      <c r="K4179" t="str">
        <f t="shared" si="131"/>
        <v>Между 10 000 и 50 000</v>
      </c>
    </row>
    <row r="4180" spans="1:11" x14ac:dyDescent="0.25">
      <c r="A4180" s="4">
        <v>44958</v>
      </c>
      <c r="B4180" t="s">
        <v>15</v>
      </c>
      <c r="C4180" t="s">
        <v>10</v>
      </c>
      <c r="D4180" s="1">
        <v>2</v>
      </c>
      <c r="E4180" s="2">
        <v>4</v>
      </c>
      <c r="F4180" t="s">
        <v>12</v>
      </c>
      <c r="G4180" s="3">
        <v>78</v>
      </c>
      <c r="H4180" s="1">
        <v>9544214.4100000001</v>
      </c>
      <c r="I4180" s="1">
        <v>35731.15</v>
      </c>
      <c r="J4180" s="3" t="str">
        <f t="shared" si="130"/>
        <v>&gt;500 000</v>
      </c>
      <c r="K4180" t="str">
        <f t="shared" si="131"/>
        <v>Между 10 000 и 50 000</v>
      </c>
    </row>
    <row r="4181" spans="1:11" x14ac:dyDescent="0.25">
      <c r="A4181" s="4">
        <v>44652</v>
      </c>
      <c r="B4181" t="s">
        <v>9</v>
      </c>
      <c r="C4181" t="s">
        <v>13</v>
      </c>
      <c r="D4181" s="1">
        <v>3</v>
      </c>
      <c r="E4181" s="2">
        <v>8</v>
      </c>
      <c r="F4181" t="s">
        <v>11</v>
      </c>
      <c r="G4181" s="3">
        <v>82</v>
      </c>
      <c r="H4181" s="1">
        <v>7611765.6900000004</v>
      </c>
      <c r="I4181" s="1">
        <v>35770.966</v>
      </c>
      <c r="J4181" s="3" t="str">
        <f t="shared" si="130"/>
        <v>&gt;500 000</v>
      </c>
      <c r="K4181" t="str">
        <f t="shared" si="131"/>
        <v>Между 10 000 и 50 000</v>
      </c>
    </row>
    <row r="4182" spans="1:11" x14ac:dyDescent="0.25">
      <c r="A4182" s="4">
        <v>45047</v>
      </c>
      <c r="B4182" t="s">
        <v>15</v>
      </c>
      <c r="C4182" t="s">
        <v>13</v>
      </c>
      <c r="D4182" s="1">
        <v>1</v>
      </c>
      <c r="E4182" s="2">
        <v>7</v>
      </c>
      <c r="F4182" t="s">
        <v>11</v>
      </c>
      <c r="G4182" s="3">
        <v>17</v>
      </c>
      <c r="H4182" s="1">
        <v>1376891.95</v>
      </c>
      <c r="I4182" s="1">
        <v>35820.230000000003</v>
      </c>
      <c r="J4182" s="3" t="str">
        <f t="shared" si="130"/>
        <v>&gt;500 000</v>
      </c>
      <c r="K4182" t="str">
        <f t="shared" si="131"/>
        <v>Между 10 000 и 50 000</v>
      </c>
    </row>
    <row r="4183" spans="1:11" x14ac:dyDescent="0.25">
      <c r="A4183" s="4">
        <v>44652</v>
      </c>
      <c r="B4183" t="s">
        <v>16</v>
      </c>
      <c r="C4183" t="s">
        <v>10</v>
      </c>
      <c r="D4183" s="1">
        <v>2</v>
      </c>
      <c r="E4183" s="2">
        <v>5</v>
      </c>
      <c r="F4183" t="s">
        <v>11</v>
      </c>
      <c r="G4183" s="3">
        <v>65</v>
      </c>
      <c r="H4183" s="1">
        <v>3517791.05</v>
      </c>
      <c r="I4183" s="1">
        <v>35992.03</v>
      </c>
      <c r="J4183" s="3" t="str">
        <f t="shared" si="130"/>
        <v>&gt;500 000</v>
      </c>
      <c r="K4183" t="str">
        <f t="shared" si="131"/>
        <v>Между 10 000 и 50 000</v>
      </c>
    </row>
    <row r="4184" spans="1:11" x14ac:dyDescent="0.25">
      <c r="A4184" s="4">
        <v>44682</v>
      </c>
      <c r="B4184" t="s">
        <v>14</v>
      </c>
      <c r="C4184" t="s">
        <v>10</v>
      </c>
      <c r="D4184" s="1">
        <v>1</v>
      </c>
      <c r="E4184" s="2">
        <v>2</v>
      </c>
      <c r="F4184" t="s">
        <v>11</v>
      </c>
      <c r="G4184" s="3">
        <v>66</v>
      </c>
      <c r="H4184" s="1">
        <v>19933078.789999999</v>
      </c>
      <c r="I4184" s="1">
        <v>36039.228999999999</v>
      </c>
      <c r="J4184" s="3" t="str">
        <f t="shared" si="130"/>
        <v>&gt;500 000</v>
      </c>
      <c r="K4184" t="str">
        <f t="shared" si="131"/>
        <v>Между 10 000 и 50 000</v>
      </c>
    </row>
    <row r="4185" spans="1:11" x14ac:dyDescent="0.25">
      <c r="A4185" s="4">
        <v>44682</v>
      </c>
      <c r="B4185" t="s">
        <v>15</v>
      </c>
      <c r="C4185" t="s">
        <v>10</v>
      </c>
      <c r="D4185" s="1">
        <v>3</v>
      </c>
      <c r="E4185" s="2">
        <v>1</v>
      </c>
      <c r="F4185" t="s">
        <v>11</v>
      </c>
      <c r="G4185" s="3">
        <v>5</v>
      </c>
      <c r="H4185" s="1">
        <v>956953.42</v>
      </c>
      <c r="I4185" s="1">
        <v>36101.428</v>
      </c>
      <c r="J4185" s="3" t="str">
        <f t="shared" si="130"/>
        <v>&gt;500 000</v>
      </c>
      <c r="K4185" t="str">
        <f t="shared" si="131"/>
        <v>Между 10 000 и 50 000</v>
      </c>
    </row>
    <row r="4186" spans="1:11" x14ac:dyDescent="0.25">
      <c r="A4186" s="4">
        <v>45078</v>
      </c>
      <c r="B4186" t="s">
        <v>14</v>
      </c>
      <c r="C4186" t="s">
        <v>13</v>
      </c>
      <c r="D4186" s="1">
        <v>1</v>
      </c>
      <c r="E4186" s="2">
        <v>4</v>
      </c>
      <c r="F4186" t="s">
        <v>11</v>
      </c>
      <c r="G4186" s="3">
        <v>5</v>
      </c>
      <c r="H4186" s="1">
        <v>503280.49</v>
      </c>
      <c r="I4186" s="1">
        <v>36253.949999999997</v>
      </c>
      <c r="J4186" s="3" t="str">
        <f t="shared" si="130"/>
        <v>&gt;500 000</v>
      </c>
      <c r="K4186" t="str">
        <f t="shared" si="131"/>
        <v>Между 10 000 и 50 000</v>
      </c>
    </row>
    <row r="4187" spans="1:11" x14ac:dyDescent="0.25">
      <c r="A4187" s="4">
        <v>44621</v>
      </c>
      <c r="B4187" t="s">
        <v>14</v>
      </c>
      <c r="C4187" t="s">
        <v>13</v>
      </c>
      <c r="D4187" s="1">
        <v>2</v>
      </c>
      <c r="E4187" s="2">
        <v>4</v>
      </c>
      <c r="F4187" t="s">
        <v>11</v>
      </c>
      <c r="G4187" s="3">
        <v>5</v>
      </c>
      <c r="H4187" s="1">
        <v>222627.82</v>
      </c>
      <c r="I4187" s="1">
        <v>36256.82</v>
      </c>
      <c r="J4187" s="3" t="str">
        <f t="shared" si="130"/>
        <v>Между 100 000 и 500 000</v>
      </c>
      <c r="K4187" t="str">
        <f t="shared" si="131"/>
        <v>Между 10 000 и 50 000</v>
      </c>
    </row>
    <row r="4188" spans="1:11" x14ac:dyDescent="0.25">
      <c r="A4188" s="4">
        <v>44958</v>
      </c>
      <c r="B4188" t="s">
        <v>16</v>
      </c>
      <c r="C4188" t="s">
        <v>13</v>
      </c>
      <c r="D4188" s="1">
        <v>4</v>
      </c>
      <c r="E4188" s="2">
        <v>12</v>
      </c>
      <c r="F4188" t="s">
        <v>11</v>
      </c>
      <c r="G4188" s="3">
        <v>49</v>
      </c>
      <c r="H4188" s="1">
        <v>7051047.25</v>
      </c>
      <c r="I4188" s="1">
        <v>36280.31</v>
      </c>
      <c r="J4188" s="3" t="str">
        <f t="shared" si="130"/>
        <v>&gt;500 000</v>
      </c>
      <c r="K4188" t="str">
        <f t="shared" si="131"/>
        <v>Между 10 000 и 50 000</v>
      </c>
    </row>
    <row r="4189" spans="1:11" x14ac:dyDescent="0.25">
      <c r="A4189" s="4">
        <v>44805</v>
      </c>
      <c r="B4189" t="s">
        <v>15</v>
      </c>
      <c r="C4189" t="s">
        <v>13</v>
      </c>
      <c r="D4189" s="1">
        <v>4</v>
      </c>
      <c r="E4189" s="2">
        <v>3</v>
      </c>
      <c r="F4189" t="s">
        <v>11</v>
      </c>
      <c r="G4189" s="3">
        <v>3</v>
      </c>
      <c r="H4189" s="1">
        <v>64952.31</v>
      </c>
      <c r="I4189" s="1">
        <v>36281.11</v>
      </c>
      <c r="J4189" s="3" t="str">
        <f t="shared" si="130"/>
        <v>Между 50 000 и 100 000</v>
      </c>
      <c r="K4189" t="str">
        <f t="shared" si="131"/>
        <v>Между 10 000 и 50 000</v>
      </c>
    </row>
    <row r="4190" spans="1:11" x14ac:dyDescent="0.25">
      <c r="A4190" s="4">
        <v>44743</v>
      </c>
      <c r="B4190" t="s">
        <v>9</v>
      </c>
      <c r="C4190" t="s">
        <v>13</v>
      </c>
      <c r="D4190" s="1">
        <v>2</v>
      </c>
      <c r="E4190" s="2">
        <v>8</v>
      </c>
      <c r="F4190" t="s">
        <v>11</v>
      </c>
      <c r="G4190" s="3">
        <v>135</v>
      </c>
      <c r="H4190" s="1">
        <v>11153610.359999999</v>
      </c>
      <c r="I4190" s="1">
        <v>36316.764000000003</v>
      </c>
      <c r="J4190" s="3" t="str">
        <f t="shared" si="130"/>
        <v>&gt;500 000</v>
      </c>
      <c r="K4190" t="str">
        <f t="shared" si="131"/>
        <v>Между 10 000 и 50 000</v>
      </c>
    </row>
    <row r="4191" spans="1:11" x14ac:dyDescent="0.25">
      <c r="A4191" s="4">
        <v>44896</v>
      </c>
      <c r="B4191" t="s">
        <v>14</v>
      </c>
      <c r="C4191" t="s">
        <v>13</v>
      </c>
      <c r="D4191" s="1">
        <v>4</v>
      </c>
      <c r="E4191" s="2">
        <v>8</v>
      </c>
      <c r="F4191" t="s">
        <v>12</v>
      </c>
      <c r="G4191" s="3">
        <v>26</v>
      </c>
      <c r="H4191" s="1">
        <v>9728371.5800000001</v>
      </c>
      <c r="I4191" s="1">
        <v>36449.599999999999</v>
      </c>
      <c r="J4191" s="3" t="str">
        <f t="shared" si="130"/>
        <v>&gt;500 000</v>
      </c>
      <c r="K4191" t="str">
        <f t="shared" si="131"/>
        <v>Между 10 000 и 50 000</v>
      </c>
    </row>
    <row r="4192" spans="1:11" x14ac:dyDescent="0.25">
      <c r="A4192" s="4">
        <v>44562</v>
      </c>
      <c r="B4192" t="s">
        <v>9</v>
      </c>
      <c r="C4192" t="s">
        <v>10</v>
      </c>
      <c r="D4192" s="1">
        <v>1</v>
      </c>
      <c r="E4192" s="2">
        <v>10</v>
      </c>
      <c r="F4192" t="s">
        <v>12</v>
      </c>
      <c r="G4192" s="3">
        <v>89</v>
      </c>
      <c r="H4192" s="1">
        <v>18515984.210000001</v>
      </c>
      <c r="I4192" s="1">
        <v>36499.550999999999</v>
      </c>
      <c r="J4192" s="3" t="str">
        <f t="shared" si="130"/>
        <v>&gt;500 000</v>
      </c>
      <c r="K4192" t="str">
        <f t="shared" si="131"/>
        <v>Между 10 000 и 50 000</v>
      </c>
    </row>
    <row r="4193" spans="1:11" x14ac:dyDescent="0.25">
      <c r="A4193" s="4">
        <v>45017</v>
      </c>
      <c r="B4193" t="s">
        <v>15</v>
      </c>
      <c r="C4193" t="s">
        <v>10</v>
      </c>
      <c r="D4193" s="1">
        <v>3</v>
      </c>
      <c r="E4193" s="2">
        <v>7</v>
      </c>
      <c r="F4193" t="s">
        <v>12</v>
      </c>
      <c r="G4193" s="3">
        <v>144</v>
      </c>
      <c r="H4193" s="1">
        <v>23561768.699999999</v>
      </c>
      <c r="I4193" s="1">
        <v>36503.038</v>
      </c>
      <c r="J4193" s="3" t="str">
        <f t="shared" si="130"/>
        <v>&gt;500 000</v>
      </c>
      <c r="K4193" t="str">
        <f t="shared" si="131"/>
        <v>Между 10 000 и 50 000</v>
      </c>
    </row>
    <row r="4194" spans="1:11" x14ac:dyDescent="0.25">
      <c r="A4194" s="4">
        <v>44682</v>
      </c>
      <c r="B4194" t="s">
        <v>14</v>
      </c>
      <c r="C4194" t="s">
        <v>13</v>
      </c>
      <c r="D4194" s="1">
        <v>1</v>
      </c>
      <c r="E4194" s="2">
        <v>7</v>
      </c>
      <c r="F4194" t="s">
        <v>11</v>
      </c>
      <c r="G4194" s="3">
        <v>5</v>
      </c>
      <c r="H4194" s="1">
        <v>170661.6</v>
      </c>
      <c r="I4194" s="1">
        <v>36504.951999999997</v>
      </c>
      <c r="J4194" s="3" t="str">
        <f t="shared" si="130"/>
        <v>Между 100 000 и 500 000</v>
      </c>
      <c r="K4194" t="str">
        <f t="shared" si="131"/>
        <v>Между 10 000 и 50 000</v>
      </c>
    </row>
    <row r="4195" spans="1:11" x14ac:dyDescent="0.25">
      <c r="A4195" s="4">
        <v>45017</v>
      </c>
      <c r="B4195" t="s">
        <v>15</v>
      </c>
      <c r="C4195" t="s">
        <v>10</v>
      </c>
      <c r="D4195" s="1">
        <v>1</v>
      </c>
      <c r="E4195" s="2">
        <v>8</v>
      </c>
      <c r="F4195" t="s">
        <v>12</v>
      </c>
      <c r="G4195" s="3">
        <v>48</v>
      </c>
      <c r="H4195" s="1">
        <v>7260567.3899999997</v>
      </c>
      <c r="I4195" s="1">
        <v>36543.661</v>
      </c>
      <c r="J4195" s="3" t="str">
        <f t="shared" si="130"/>
        <v>&gt;500 000</v>
      </c>
      <c r="K4195" t="str">
        <f t="shared" si="131"/>
        <v>Между 10 000 и 50 000</v>
      </c>
    </row>
    <row r="4196" spans="1:11" x14ac:dyDescent="0.25">
      <c r="A4196" s="4">
        <v>44593</v>
      </c>
      <c r="B4196" t="s">
        <v>16</v>
      </c>
      <c r="C4196" t="s">
        <v>13</v>
      </c>
      <c r="D4196" s="1">
        <v>4</v>
      </c>
      <c r="E4196" s="2">
        <v>1</v>
      </c>
      <c r="F4196" t="s">
        <v>11</v>
      </c>
      <c r="G4196" s="3">
        <v>2</v>
      </c>
      <c r="H4196" s="1">
        <v>36583.07</v>
      </c>
      <c r="I4196" s="1">
        <v>36583.07</v>
      </c>
      <c r="J4196" s="3" t="str">
        <f t="shared" si="130"/>
        <v>Между 10 000 и 50 000</v>
      </c>
      <c r="K4196" t="str">
        <f t="shared" si="131"/>
        <v>Между 10 000 и 50 000</v>
      </c>
    </row>
    <row r="4197" spans="1:11" x14ac:dyDescent="0.25">
      <c r="A4197" s="4">
        <v>45017</v>
      </c>
      <c r="B4197" t="s">
        <v>15</v>
      </c>
      <c r="C4197" t="s">
        <v>13</v>
      </c>
      <c r="D4197" s="1">
        <v>1</v>
      </c>
      <c r="E4197" s="2">
        <v>9</v>
      </c>
      <c r="F4197" t="s">
        <v>11</v>
      </c>
      <c r="G4197" s="3">
        <v>107</v>
      </c>
      <c r="H4197" s="1">
        <v>8126512.6600000001</v>
      </c>
      <c r="I4197" s="1">
        <v>36753.285000000003</v>
      </c>
      <c r="J4197" s="3" t="str">
        <f t="shared" si="130"/>
        <v>&gt;500 000</v>
      </c>
      <c r="K4197" t="str">
        <f t="shared" si="131"/>
        <v>Между 10 000 и 50 000</v>
      </c>
    </row>
    <row r="4198" spans="1:11" x14ac:dyDescent="0.25">
      <c r="A4198" s="4">
        <v>44927</v>
      </c>
      <c r="B4198" t="s">
        <v>15</v>
      </c>
      <c r="C4198" t="s">
        <v>13</v>
      </c>
      <c r="D4198" s="1">
        <v>3</v>
      </c>
      <c r="E4198" s="2">
        <v>11</v>
      </c>
      <c r="F4198" t="s">
        <v>11</v>
      </c>
      <c r="G4198" s="3">
        <v>106</v>
      </c>
      <c r="H4198" s="1">
        <v>10060784.4</v>
      </c>
      <c r="I4198" s="1">
        <v>36860.493999999999</v>
      </c>
      <c r="J4198" s="3" t="str">
        <f t="shared" si="130"/>
        <v>&gt;500 000</v>
      </c>
      <c r="K4198" t="str">
        <f t="shared" si="131"/>
        <v>Между 10 000 и 50 000</v>
      </c>
    </row>
    <row r="4199" spans="1:11" x14ac:dyDescent="0.25">
      <c r="A4199" s="4">
        <v>44835</v>
      </c>
      <c r="B4199" t="s">
        <v>15</v>
      </c>
      <c r="C4199" t="s">
        <v>13</v>
      </c>
      <c r="D4199" s="1">
        <v>4</v>
      </c>
      <c r="E4199" s="2">
        <v>11</v>
      </c>
      <c r="F4199" t="s">
        <v>11</v>
      </c>
      <c r="G4199" s="3">
        <v>61</v>
      </c>
      <c r="H4199" s="1">
        <v>6907428.7800000003</v>
      </c>
      <c r="I4199" s="1">
        <v>37061.474999999999</v>
      </c>
      <c r="J4199" s="3" t="str">
        <f t="shared" si="130"/>
        <v>&gt;500 000</v>
      </c>
      <c r="K4199" t="str">
        <f t="shared" si="131"/>
        <v>Между 10 000 и 50 000</v>
      </c>
    </row>
    <row r="4200" spans="1:11" x14ac:dyDescent="0.25">
      <c r="A4200" s="4">
        <v>44621</v>
      </c>
      <c r="B4200" t="s">
        <v>16</v>
      </c>
      <c r="C4200" t="s">
        <v>13</v>
      </c>
      <c r="D4200" s="1">
        <v>2</v>
      </c>
      <c r="E4200" s="2">
        <v>9</v>
      </c>
      <c r="F4200" t="s">
        <v>11</v>
      </c>
      <c r="G4200" s="3">
        <v>151</v>
      </c>
      <c r="H4200" s="1">
        <v>11635850.289999999</v>
      </c>
      <c r="I4200" s="1">
        <v>37176.425000000003</v>
      </c>
      <c r="J4200" s="3" t="str">
        <f t="shared" si="130"/>
        <v>&gt;500 000</v>
      </c>
      <c r="K4200" t="str">
        <f t="shared" si="131"/>
        <v>Между 10 000 и 50 000</v>
      </c>
    </row>
    <row r="4201" spans="1:11" x14ac:dyDescent="0.25">
      <c r="A4201" s="4">
        <v>44774</v>
      </c>
      <c r="B4201" t="s">
        <v>15</v>
      </c>
      <c r="C4201" t="s">
        <v>13</v>
      </c>
      <c r="D4201" s="1">
        <v>2</v>
      </c>
      <c r="E4201" s="2">
        <v>12</v>
      </c>
      <c r="F4201" t="s">
        <v>11</v>
      </c>
      <c r="G4201" s="3">
        <v>79</v>
      </c>
      <c r="H4201" s="1">
        <v>5480284.6600000001</v>
      </c>
      <c r="I4201" s="1">
        <v>37369.474999999999</v>
      </c>
      <c r="J4201" s="3" t="str">
        <f t="shared" si="130"/>
        <v>&gt;500 000</v>
      </c>
      <c r="K4201" t="str">
        <f t="shared" si="131"/>
        <v>Между 10 000 и 50 000</v>
      </c>
    </row>
    <row r="4202" spans="1:11" x14ac:dyDescent="0.25">
      <c r="A4202" s="4">
        <v>45078</v>
      </c>
      <c r="B4202" t="s">
        <v>16</v>
      </c>
      <c r="C4202" t="s">
        <v>13</v>
      </c>
      <c r="D4202" s="1">
        <v>1</v>
      </c>
      <c r="E4202" s="2">
        <v>11</v>
      </c>
      <c r="F4202" t="s">
        <v>11</v>
      </c>
      <c r="G4202" s="3">
        <v>259</v>
      </c>
      <c r="H4202" s="1">
        <v>18732231.52</v>
      </c>
      <c r="I4202" s="1">
        <v>37387.008999999998</v>
      </c>
      <c r="J4202" s="3" t="str">
        <f t="shared" si="130"/>
        <v>&gt;500 000</v>
      </c>
      <c r="K4202" t="str">
        <f t="shared" si="131"/>
        <v>Между 10 000 и 50 000</v>
      </c>
    </row>
    <row r="4203" spans="1:11" x14ac:dyDescent="0.25">
      <c r="A4203" s="4">
        <v>44866</v>
      </c>
      <c r="B4203" t="s">
        <v>9</v>
      </c>
      <c r="C4203" t="s">
        <v>13</v>
      </c>
      <c r="D4203" s="1">
        <v>3</v>
      </c>
      <c r="E4203" s="2">
        <v>10</v>
      </c>
      <c r="F4203" t="s">
        <v>11</v>
      </c>
      <c r="G4203" s="3">
        <v>139</v>
      </c>
      <c r="H4203" s="1">
        <v>12435843.66</v>
      </c>
      <c r="I4203" s="1">
        <v>37526.290999999997</v>
      </c>
      <c r="J4203" s="3" t="str">
        <f t="shared" si="130"/>
        <v>&gt;500 000</v>
      </c>
      <c r="K4203" t="str">
        <f t="shared" si="131"/>
        <v>Между 10 000 и 50 000</v>
      </c>
    </row>
    <row r="4204" spans="1:11" x14ac:dyDescent="0.25">
      <c r="A4204" s="4">
        <v>44652</v>
      </c>
      <c r="B4204" t="s">
        <v>9</v>
      </c>
      <c r="C4204" t="s">
        <v>13</v>
      </c>
      <c r="D4204" s="1">
        <v>1</v>
      </c>
      <c r="E4204" s="2">
        <v>3</v>
      </c>
      <c r="F4204" t="s">
        <v>11</v>
      </c>
      <c r="G4204" s="3">
        <v>3</v>
      </c>
      <c r="H4204" s="1">
        <v>78147.600000000006</v>
      </c>
      <c r="I4204" s="1">
        <v>37883.955999999998</v>
      </c>
      <c r="J4204" s="3" t="str">
        <f t="shared" si="130"/>
        <v>Между 50 000 и 100 000</v>
      </c>
      <c r="K4204" t="str">
        <f t="shared" si="131"/>
        <v>Между 10 000 и 50 000</v>
      </c>
    </row>
    <row r="4205" spans="1:11" x14ac:dyDescent="0.25">
      <c r="A4205" s="4">
        <v>44621</v>
      </c>
      <c r="B4205" t="s">
        <v>14</v>
      </c>
      <c r="C4205" t="s">
        <v>10</v>
      </c>
      <c r="D4205" s="1">
        <v>2</v>
      </c>
      <c r="E4205" s="2">
        <v>5</v>
      </c>
      <c r="F4205" t="s">
        <v>12</v>
      </c>
      <c r="G4205" s="3">
        <v>60</v>
      </c>
      <c r="H4205" s="1">
        <v>11387224.699999999</v>
      </c>
      <c r="I4205" s="1">
        <v>37921.961000000003</v>
      </c>
      <c r="J4205" s="3" t="str">
        <f t="shared" si="130"/>
        <v>&gt;500 000</v>
      </c>
      <c r="K4205" t="str">
        <f t="shared" si="131"/>
        <v>Между 10 000 и 50 000</v>
      </c>
    </row>
    <row r="4206" spans="1:11" x14ac:dyDescent="0.25">
      <c r="A4206" s="4">
        <v>44593</v>
      </c>
      <c r="B4206" t="s">
        <v>14</v>
      </c>
      <c r="C4206" t="s">
        <v>13</v>
      </c>
      <c r="D4206" s="1">
        <v>1</v>
      </c>
      <c r="E4206" s="2">
        <v>10</v>
      </c>
      <c r="F4206" t="s">
        <v>11</v>
      </c>
      <c r="G4206" s="3">
        <v>266</v>
      </c>
      <c r="H4206" s="1">
        <v>28180120.57</v>
      </c>
      <c r="I4206" s="1">
        <v>37937.372000000003</v>
      </c>
      <c r="J4206" s="3" t="str">
        <f t="shared" si="130"/>
        <v>&gt;500 000</v>
      </c>
      <c r="K4206" t="str">
        <f t="shared" si="131"/>
        <v>Между 10 000 и 50 000</v>
      </c>
    </row>
    <row r="4207" spans="1:11" x14ac:dyDescent="0.25">
      <c r="A4207" s="4">
        <v>44621</v>
      </c>
      <c r="B4207" t="s">
        <v>14</v>
      </c>
      <c r="C4207" t="s">
        <v>10</v>
      </c>
      <c r="D4207" s="1">
        <v>2</v>
      </c>
      <c r="E4207" s="2">
        <v>6</v>
      </c>
      <c r="F4207" t="s">
        <v>12</v>
      </c>
      <c r="G4207" s="3">
        <v>72</v>
      </c>
      <c r="H4207" s="1">
        <v>14725035.59</v>
      </c>
      <c r="I4207" s="1">
        <v>37950.671000000002</v>
      </c>
      <c r="J4207" s="3" t="str">
        <f t="shared" si="130"/>
        <v>&gt;500 000</v>
      </c>
      <c r="K4207" t="str">
        <f t="shared" si="131"/>
        <v>Между 10 000 и 50 000</v>
      </c>
    </row>
    <row r="4208" spans="1:11" x14ac:dyDescent="0.25">
      <c r="A4208" s="4">
        <v>44562</v>
      </c>
      <c r="B4208" t="s">
        <v>9</v>
      </c>
      <c r="C4208" t="s">
        <v>13</v>
      </c>
      <c r="D4208" s="1">
        <v>2</v>
      </c>
      <c r="E4208" s="2">
        <v>11</v>
      </c>
      <c r="F4208" t="s">
        <v>12</v>
      </c>
      <c r="G4208" s="3">
        <v>91</v>
      </c>
      <c r="H4208" s="1">
        <v>35546684</v>
      </c>
      <c r="I4208" s="1">
        <v>37963.188999999998</v>
      </c>
      <c r="J4208" s="3" t="str">
        <f t="shared" si="130"/>
        <v>&gt;500 000</v>
      </c>
      <c r="K4208" t="str">
        <f t="shared" si="131"/>
        <v>Между 10 000 и 50 000</v>
      </c>
    </row>
    <row r="4209" spans="1:11" x14ac:dyDescent="0.25">
      <c r="A4209" s="4">
        <v>44713</v>
      </c>
      <c r="B4209" t="s">
        <v>15</v>
      </c>
      <c r="C4209" t="s">
        <v>10</v>
      </c>
      <c r="D4209" s="1">
        <v>2</v>
      </c>
      <c r="E4209" s="2">
        <v>7</v>
      </c>
      <c r="F4209" t="s">
        <v>12</v>
      </c>
      <c r="G4209" s="3">
        <v>122</v>
      </c>
      <c r="H4209" s="1">
        <v>23356061.969999999</v>
      </c>
      <c r="I4209" s="1">
        <v>37974.82</v>
      </c>
      <c r="J4209" s="3" t="str">
        <f t="shared" si="130"/>
        <v>&gt;500 000</v>
      </c>
      <c r="K4209" t="str">
        <f t="shared" si="131"/>
        <v>Между 10 000 и 50 000</v>
      </c>
    </row>
    <row r="4210" spans="1:11" x14ac:dyDescent="0.25">
      <c r="A4210" s="4">
        <v>44652</v>
      </c>
      <c r="B4210" t="s">
        <v>15</v>
      </c>
      <c r="C4210" t="s">
        <v>13</v>
      </c>
      <c r="D4210" s="1">
        <v>2</v>
      </c>
      <c r="E4210" s="2">
        <v>8</v>
      </c>
      <c r="F4210" t="s">
        <v>12</v>
      </c>
      <c r="G4210" s="3">
        <v>33</v>
      </c>
      <c r="H4210" s="1">
        <v>7646599.4199999999</v>
      </c>
      <c r="I4210" s="1">
        <v>38486.167000000001</v>
      </c>
      <c r="J4210" s="3" t="str">
        <f t="shared" si="130"/>
        <v>&gt;500 000</v>
      </c>
      <c r="K4210" t="str">
        <f t="shared" si="131"/>
        <v>Между 10 000 и 50 000</v>
      </c>
    </row>
    <row r="4211" spans="1:11" x14ac:dyDescent="0.25">
      <c r="A4211" s="4">
        <v>44621</v>
      </c>
      <c r="B4211" t="s">
        <v>15</v>
      </c>
      <c r="C4211" t="s">
        <v>13</v>
      </c>
      <c r="D4211" s="1">
        <v>1</v>
      </c>
      <c r="E4211" s="2">
        <v>2</v>
      </c>
      <c r="F4211" t="s">
        <v>11</v>
      </c>
      <c r="G4211" s="3">
        <v>4</v>
      </c>
      <c r="H4211" s="1">
        <v>573353.71</v>
      </c>
      <c r="I4211" s="1">
        <v>38514.574999999997</v>
      </c>
      <c r="J4211" s="3" t="str">
        <f t="shared" si="130"/>
        <v>&gt;500 000</v>
      </c>
      <c r="K4211" t="str">
        <f t="shared" si="131"/>
        <v>Между 10 000 и 50 000</v>
      </c>
    </row>
    <row r="4212" spans="1:11" x14ac:dyDescent="0.25">
      <c r="A4212" s="4">
        <v>44743</v>
      </c>
      <c r="B4212" t="s">
        <v>15</v>
      </c>
      <c r="C4212" t="s">
        <v>13</v>
      </c>
      <c r="D4212" s="1">
        <v>1</v>
      </c>
      <c r="E4212" s="2">
        <v>9</v>
      </c>
      <c r="F4212" t="s">
        <v>11</v>
      </c>
      <c r="G4212" s="3">
        <v>169</v>
      </c>
      <c r="H4212" s="1">
        <v>10472810.66</v>
      </c>
      <c r="I4212" s="1">
        <v>38789.639000000003</v>
      </c>
      <c r="J4212" s="3" t="str">
        <f t="shared" si="130"/>
        <v>&gt;500 000</v>
      </c>
      <c r="K4212" t="str">
        <f t="shared" si="131"/>
        <v>Между 10 000 и 50 000</v>
      </c>
    </row>
    <row r="4213" spans="1:11" x14ac:dyDescent="0.25">
      <c r="A4213" s="4">
        <v>44593</v>
      </c>
      <c r="B4213" t="s">
        <v>14</v>
      </c>
      <c r="C4213" t="s">
        <v>10</v>
      </c>
      <c r="D4213" s="1">
        <v>3</v>
      </c>
      <c r="E4213" s="2">
        <v>7</v>
      </c>
      <c r="F4213" t="s">
        <v>12</v>
      </c>
      <c r="G4213" s="3">
        <v>493</v>
      </c>
      <c r="H4213" s="1">
        <v>74934296.650000006</v>
      </c>
      <c r="I4213" s="1">
        <v>39096.328000000001</v>
      </c>
      <c r="J4213" s="3" t="str">
        <f t="shared" si="130"/>
        <v>&gt;500 000</v>
      </c>
      <c r="K4213" t="str">
        <f t="shared" si="131"/>
        <v>Между 10 000 и 50 000</v>
      </c>
    </row>
    <row r="4214" spans="1:11" x14ac:dyDescent="0.25">
      <c r="A4214" s="4">
        <v>44562</v>
      </c>
      <c r="B4214" t="s">
        <v>15</v>
      </c>
      <c r="C4214" t="s">
        <v>13</v>
      </c>
      <c r="D4214" s="1">
        <v>3</v>
      </c>
      <c r="E4214" s="2">
        <v>11</v>
      </c>
      <c r="F4214" t="s">
        <v>11</v>
      </c>
      <c r="G4214" s="3">
        <v>117</v>
      </c>
      <c r="H4214" s="1">
        <v>8810030.5999999996</v>
      </c>
      <c r="I4214" s="1">
        <v>39265.105000000003</v>
      </c>
      <c r="J4214" s="3" t="str">
        <f t="shared" si="130"/>
        <v>&gt;500 000</v>
      </c>
      <c r="K4214" t="str">
        <f t="shared" si="131"/>
        <v>Между 10 000 и 50 000</v>
      </c>
    </row>
    <row r="4215" spans="1:11" x14ac:dyDescent="0.25">
      <c r="A4215" s="4">
        <v>44593</v>
      </c>
      <c r="B4215" t="s">
        <v>9</v>
      </c>
      <c r="C4215" t="s">
        <v>10</v>
      </c>
      <c r="D4215" s="1">
        <v>1</v>
      </c>
      <c r="E4215" s="2">
        <v>2</v>
      </c>
      <c r="F4215" t="s">
        <v>11</v>
      </c>
      <c r="G4215" s="3">
        <v>18</v>
      </c>
      <c r="H4215" s="1">
        <v>3782760.41</v>
      </c>
      <c r="I4215" s="1">
        <v>39578.14</v>
      </c>
      <c r="J4215" s="3" t="str">
        <f t="shared" si="130"/>
        <v>&gt;500 000</v>
      </c>
      <c r="K4215" t="str">
        <f t="shared" si="131"/>
        <v>Между 10 000 и 50 000</v>
      </c>
    </row>
    <row r="4216" spans="1:11" x14ac:dyDescent="0.25">
      <c r="A4216" s="4">
        <v>44713</v>
      </c>
      <c r="B4216" t="s">
        <v>9</v>
      </c>
      <c r="C4216" t="s">
        <v>13</v>
      </c>
      <c r="D4216" s="1">
        <v>1</v>
      </c>
      <c r="E4216" s="2">
        <v>11</v>
      </c>
      <c r="F4216" t="s">
        <v>12</v>
      </c>
      <c r="G4216" s="3">
        <v>51</v>
      </c>
      <c r="H4216" s="1">
        <v>21502538.649999999</v>
      </c>
      <c r="I4216" s="1">
        <v>39584.523000000001</v>
      </c>
      <c r="J4216" s="3" t="str">
        <f t="shared" si="130"/>
        <v>&gt;500 000</v>
      </c>
      <c r="K4216" t="str">
        <f t="shared" si="131"/>
        <v>Между 10 000 и 50 000</v>
      </c>
    </row>
    <row r="4217" spans="1:11" x14ac:dyDescent="0.25">
      <c r="A4217" s="4">
        <v>44621</v>
      </c>
      <c r="B4217" t="s">
        <v>16</v>
      </c>
      <c r="C4217" t="s">
        <v>10</v>
      </c>
      <c r="D4217" s="1">
        <v>3</v>
      </c>
      <c r="E4217" s="2">
        <v>10</v>
      </c>
      <c r="F4217" t="s">
        <v>12</v>
      </c>
      <c r="G4217" s="3">
        <v>71</v>
      </c>
      <c r="H4217" s="1">
        <v>12772033.970000001</v>
      </c>
      <c r="I4217" s="1">
        <v>39715.050000000003</v>
      </c>
      <c r="J4217" s="3" t="str">
        <f t="shared" si="130"/>
        <v>&gt;500 000</v>
      </c>
      <c r="K4217" t="str">
        <f t="shared" si="131"/>
        <v>Между 10 000 и 50 000</v>
      </c>
    </row>
    <row r="4218" spans="1:11" x14ac:dyDescent="0.25">
      <c r="A4218" s="4">
        <v>44896</v>
      </c>
      <c r="B4218" t="s">
        <v>14</v>
      </c>
      <c r="C4218" t="s">
        <v>10</v>
      </c>
      <c r="D4218" s="1">
        <v>2</v>
      </c>
      <c r="E4218" s="2">
        <v>7</v>
      </c>
      <c r="F4218" t="s">
        <v>12</v>
      </c>
      <c r="G4218" s="3">
        <v>100</v>
      </c>
      <c r="H4218" s="1">
        <v>19056577.699999999</v>
      </c>
      <c r="I4218" s="1">
        <v>39796.46</v>
      </c>
      <c r="J4218" s="3" t="str">
        <f t="shared" si="130"/>
        <v>&gt;500 000</v>
      </c>
      <c r="K4218" t="str">
        <f t="shared" si="131"/>
        <v>Между 10 000 и 50 000</v>
      </c>
    </row>
    <row r="4219" spans="1:11" x14ac:dyDescent="0.25">
      <c r="A4219" s="4">
        <v>44682</v>
      </c>
      <c r="B4219" t="s">
        <v>15</v>
      </c>
      <c r="C4219" t="s">
        <v>10</v>
      </c>
      <c r="D4219" s="1">
        <v>2</v>
      </c>
      <c r="E4219" s="2">
        <v>1</v>
      </c>
      <c r="F4219" t="s">
        <v>11</v>
      </c>
      <c r="G4219" s="3">
        <v>9</v>
      </c>
      <c r="H4219" s="1">
        <v>1699934.55</v>
      </c>
      <c r="I4219" s="1">
        <v>40080.97</v>
      </c>
      <c r="J4219" s="3" t="str">
        <f t="shared" si="130"/>
        <v>&gt;500 000</v>
      </c>
      <c r="K4219" t="str">
        <f t="shared" si="131"/>
        <v>Между 10 000 и 50 000</v>
      </c>
    </row>
    <row r="4220" spans="1:11" x14ac:dyDescent="0.25">
      <c r="A4220" s="4">
        <v>44682</v>
      </c>
      <c r="B4220" t="s">
        <v>15</v>
      </c>
      <c r="C4220" t="s">
        <v>13</v>
      </c>
      <c r="D4220" s="1">
        <v>4</v>
      </c>
      <c r="E4220" s="2">
        <v>8</v>
      </c>
      <c r="F4220" t="s">
        <v>11</v>
      </c>
      <c r="G4220" s="3">
        <v>74</v>
      </c>
      <c r="H4220" s="1">
        <v>6832426.3099999996</v>
      </c>
      <c r="I4220" s="1">
        <v>40145.875</v>
      </c>
      <c r="J4220" s="3" t="str">
        <f t="shared" si="130"/>
        <v>&gt;500 000</v>
      </c>
      <c r="K4220" t="str">
        <f t="shared" si="131"/>
        <v>Между 10 000 и 50 000</v>
      </c>
    </row>
    <row r="4221" spans="1:11" x14ac:dyDescent="0.25">
      <c r="A4221" s="4">
        <v>44835</v>
      </c>
      <c r="B4221" t="s">
        <v>15</v>
      </c>
      <c r="C4221" t="s">
        <v>10</v>
      </c>
      <c r="D4221" s="1">
        <v>2</v>
      </c>
      <c r="E4221" s="2">
        <v>5</v>
      </c>
      <c r="F4221" t="s">
        <v>12</v>
      </c>
      <c r="G4221" s="3">
        <v>194</v>
      </c>
      <c r="H4221" s="1">
        <v>32349151.84</v>
      </c>
      <c r="I4221" s="1">
        <v>40156.281000000003</v>
      </c>
      <c r="J4221" s="3" t="str">
        <f t="shared" si="130"/>
        <v>&gt;500 000</v>
      </c>
      <c r="K4221" t="str">
        <f t="shared" si="131"/>
        <v>Между 10 000 и 50 000</v>
      </c>
    </row>
    <row r="4222" spans="1:11" x14ac:dyDescent="0.25">
      <c r="A4222" s="4">
        <v>44652</v>
      </c>
      <c r="B4222" t="s">
        <v>15</v>
      </c>
      <c r="C4222" t="s">
        <v>10</v>
      </c>
      <c r="D4222" s="1">
        <v>1</v>
      </c>
      <c r="E4222" s="2">
        <v>6</v>
      </c>
      <c r="F4222" t="s">
        <v>12</v>
      </c>
      <c r="G4222" s="3">
        <v>197</v>
      </c>
      <c r="H4222" s="1">
        <v>43683711.130000003</v>
      </c>
      <c r="I4222" s="1">
        <v>40233.413</v>
      </c>
      <c r="J4222" s="3" t="str">
        <f t="shared" si="130"/>
        <v>&gt;500 000</v>
      </c>
      <c r="K4222" t="str">
        <f t="shared" si="131"/>
        <v>Между 10 000 и 50 000</v>
      </c>
    </row>
    <row r="4223" spans="1:11" x14ac:dyDescent="0.25">
      <c r="A4223" s="4">
        <v>44986</v>
      </c>
      <c r="B4223" t="s">
        <v>9</v>
      </c>
      <c r="C4223" t="s">
        <v>13</v>
      </c>
      <c r="D4223" s="1">
        <v>1</v>
      </c>
      <c r="E4223" s="2">
        <v>9</v>
      </c>
      <c r="F4223" t="s">
        <v>11</v>
      </c>
      <c r="G4223" s="3">
        <v>31</v>
      </c>
      <c r="H4223" s="1">
        <v>1592011.06</v>
      </c>
      <c r="I4223" s="1">
        <v>40239.463000000003</v>
      </c>
      <c r="J4223" s="3" t="str">
        <f t="shared" si="130"/>
        <v>&gt;500 000</v>
      </c>
      <c r="K4223" t="str">
        <f t="shared" si="131"/>
        <v>Между 10 000 и 50 000</v>
      </c>
    </row>
    <row r="4224" spans="1:11" x14ac:dyDescent="0.25">
      <c r="A4224" s="4">
        <v>44896</v>
      </c>
      <c r="B4224" t="s">
        <v>14</v>
      </c>
      <c r="C4224" t="s">
        <v>13</v>
      </c>
      <c r="D4224" s="1">
        <v>1</v>
      </c>
      <c r="E4224" s="2">
        <v>4</v>
      </c>
      <c r="F4224" t="s">
        <v>11</v>
      </c>
      <c r="G4224" s="3">
        <v>3</v>
      </c>
      <c r="H4224" s="1">
        <v>306624.33</v>
      </c>
      <c r="I4224" s="1">
        <v>40283.286999999997</v>
      </c>
      <c r="J4224" s="3" t="str">
        <f t="shared" si="130"/>
        <v>Между 100 000 и 500 000</v>
      </c>
      <c r="K4224" t="str">
        <f t="shared" si="131"/>
        <v>Между 10 000 и 50 000</v>
      </c>
    </row>
    <row r="4225" spans="1:11" x14ac:dyDescent="0.25">
      <c r="A4225" s="4">
        <v>44743</v>
      </c>
      <c r="B4225" t="s">
        <v>15</v>
      </c>
      <c r="C4225" t="s">
        <v>13</v>
      </c>
      <c r="D4225" s="1">
        <v>1</v>
      </c>
      <c r="E4225" s="2">
        <v>5</v>
      </c>
      <c r="F4225" t="s">
        <v>11</v>
      </c>
      <c r="G4225" s="3">
        <v>6</v>
      </c>
      <c r="H4225" s="1">
        <v>555350.47</v>
      </c>
      <c r="I4225" s="1">
        <v>40505.169000000002</v>
      </c>
      <c r="J4225" s="3" t="str">
        <f t="shared" si="130"/>
        <v>&gt;500 000</v>
      </c>
      <c r="K4225" t="str">
        <f t="shared" si="131"/>
        <v>Между 10 000 и 50 000</v>
      </c>
    </row>
    <row r="4226" spans="1:11" x14ac:dyDescent="0.25">
      <c r="A4226" s="4">
        <v>44866</v>
      </c>
      <c r="B4226" t="s">
        <v>15</v>
      </c>
      <c r="C4226" t="s">
        <v>13</v>
      </c>
      <c r="D4226" s="1">
        <v>2</v>
      </c>
      <c r="E4226" s="2">
        <v>11</v>
      </c>
      <c r="F4226" t="s">
        <v>12</v>
      </c>
      <c r="G4226" s="3">
        <v>42</v>
      </c>
      <c r="H4226" s="1">
        <v>11417349.970000001</v>
      </c>
      <c r="I4226" s="1">
        <v>40519.446000000004</v>
      </c>
      <c r="J4226" s="3" t="str">
        <f t="shared" si="130"/>
        <v>&gt;500 000</v>
      </c>
      <c r="K4226" t="str">
        <f t="shared" si="131"/>
        <v>Между 10 000 и 50 000</v>
      </c>
    </row>
    <row r="4227" spans="1:11" x14ac:dyDescent="0.25">
      <c r="A4227" s="4">
        <v>44866</v>
      </c>
      <c r="B4227" t="s">
        <v>14</v>
      </c>
      <c r="C4227" t="s">
        <v>13</v>
      </c>
      <c r="D4227" s="1">
        <v>3</v>
      </c>
      <c r="E4227" s="2">
        <v>8</v>
      </c>
      <c r="F4227" t="s">
        <v>12</v>
      </c>
      <c r="G4227" s="3">
        <v>28</v>
      </c>
      <c r="H4227" s="1">
        <v>9634762.8900000006</v>
      </c>
      <c r="I4227" s="1">
        <v>41040.22</v>
      </c>
      <c r="J4227" s="3" t="str">
        <f t="shared" si="130"/>
        <v>&gt;500 000</v>
      </c>
      <c r="K4227" t="str">
        <f t="shared" si="131"/>
        <v>Между 10 000 и 50 000</v>
      </c>
    </row>
    <row r="4228" spans="1:11" x14ac:dyDescent="0.25">
      <c r="A4228" s="4">
        <v>45017</v>
      </c>
      <c r="B4228" t="s">
        <v>14</v>
      </c>
      <c r="C4228" t="s">
        <v>13</v>
      </c>
      <c r="D4228" s="1">
        <v>1</v>
      </c>
      <c r="E4228" s="2">
        <v>12</v>
      </c>
      <c r="F4228" t="s">
        <v>11</v>
      </c>
      <c r="G4228" s="3">
        <v>42</v>
      </c>
      <c r="H4228" s="1">
        <v>3689399.73</v>
      </c>
      <c r="I4228" s="1">
        <v>41047.853000000003</v>
      </c>
      <c r="J4228" s="3" t="str">
        <f t="shared" ref="J4228:J4291" si="132">IF(H4228&lt;1000,"&lt;1000",IF(AND(H4228&gt;1000,H4228&lt;10000),"Между 1000 и 10 000",IF(AND(H4228&gt;10000,H4228&lt;50000),"Между 10 000 и 50 000",IF(AND(H4228&gt;50000,H4228&lt;100000),"Между 50 000 и 100 000",IF(AND(H4228&gt;100000,H4228&lt;500000),"Между 100 000 и 500 000","&gt;500 000")))))</f>
        <v>&gt;500 000</v>
      </c>
      <c r="K4228" t="str">
        <f t="shared" ref="K4228:K4291" si="133">IF(I4228=0,"0",IF(I4228&lt;1000,"&lt;1000",IF(AND(I4228&gt;1000,I4228&lt;10000),"Между 1000 и 10 000",IF(AND(I4228&gt;10000,I4228&lt;50000),"Между 10 000 и 50 000",IF(AND(I4228&gt;50000,I4228&lt;100000),"Между 50 000 и 100 000",IF(AND(I4228&gt;100000,I4228&lt;500000),"Между 100 000 и 500 000",IF(AND(I4228&gt;500000,I4228&lt;1000000),"Между 500 000 и 1 000 000","&gt;1 000 000")))))))</f>
        <v>Между 10 000 и 50 000</v>
      </c>
    </row>
    <row r="4229" spans="1:11" x14ac:dyDescent="0.25">
      <c r="A4229" s="4">
        <v>45017</v>
      </c>
      <c r="B4229" t="s">
        <v>14</v>
      </c>
      <c r="C4229" t="s">
        <v>10</v>
      </c>
      <c r="D4229" s="1">
        <v>2</v>
      </c>
      <c r="E4229" s="2">
        <v>6</v>
      </c>
      <c r="F4229" t="s">
        <v>12</v>
      </c>
      <c r="G4229" s="3">
        <v>145</v>
      </c>
      <c r="H4229" s="1">
        <v>13181698.9</v>
      </c>
      <c r="I4229" s="1">
        <v>41505.463000000003</v>
      </c>
      <c r="J4229" s="3" t="str">
        <f t="shared" si="132"/>
        <v>&gt;500 000</v>
      </c>
      <c r="K4229" t="str">
        <f t="shared" si="133"/>
        <v>Между 10 000 и 50 000</v>
      </c>
    </row>
    <row r="4230" spans="1:11" x14ac:dyDescent="0.25">
      <c r="A4230" s="4">
        <v>45078</v>
      </c>
      <c r="B4230" t="s">
        <v>15</v>
      </c>
      <c r="C4230" t="s">
        <v>10</v>
      </c>
      <c r="D4230" s="1">
        <v>2</v>
      </c>
      <c r="E4230" s="2">
        <v>4</v>
      </c>
      <c r="F4230" t="s">
        <v>12</v>
      </c>
      <c r="G4230" s="3">
        <v>112</v>
      </c>
      <c r="H4230" s="1">
        <v>20804699.940000001</v>
      </c>
      <c r="I4230" s="1">
        <v>41582.870999999999</v>
      </c>
      <c r="J4230" s="3" t="str">
        <f t="shared" si="132"/>
        <v>&gt;500 000</v>
      </c>
      <c r="K4230" t="str">
        <f t="shared" si="133"/>
        <v>Между 10 000 и 50 000</v>
      </c>
    </row>
    <row r="4231" spans="1:11" x14ac:dyDescent="0.25">
      <c r="A4231" s="4">
        <v>44927</v>
      </c>
      <c r="B4231" t="s">
        <v>15</v>
      </c>
      <c r="C4231" t="s">
        <v>13</v>
      </c>
      <c r="D4231" s="1">
        <v>1</v>
      </c>
      <c r="E4231" s="2">
        <v>4</v>
      </c>
      <c r="F4231" t="s">
        <v>11</v>
      </c>
      <c r="G4231" s="3">
        <v>7</v>
      </c>
      <c r="H4231" s="1">
        <v>584819.66</v>
      </c>
      <c r="I4231" s="1">
        <v>41693.355000000003</v>
      </c>
      <c r="J4231" s="3" t="str">
        <f t="shared" si="132"/>
        <v>&gt;500 000</v>
      </c>
      <c r="K4231" t="str">
        <f t="shared" si="133"/>
        <v>Между 10 000 и 50 000</v>
      </c>
    </row>
    <row r="4232" spans="1:11" x14ac:dyDescent="0.25">
      <c r="A4232" s="4">
        <v>44927</v>
      </c>
      <c r="B4232" t="s">
        <v>15</v>
      </c>
      <c r="C4232" t="s">
        <v>13</v>
      </c>
      <c r="D4232" s="1">
        <v>2</v>
      </c>
      <c r="E4232" s="2">
        <v>2</v>
      </c>
      <c r="F4232" t="s">
        <v>11</v>
      </c>
      <c r="G4232" s="3">
        <v>2</v>
      </c>
      <c r="H4232" s="1">
        <v>87053.71</v>
      </c>
      <c r="I4232" s="1">
        <v>41705.279000000002</v>
      </c>
      <c r="J4232" s="3" t="str">
        <f t="shared" si="132"/>
        <v>Между 50 000 и 100 000</v>
      </c>
      <c r="K4232" t="str">
        <f t="shared" si="133"/>
        <v>Между 10 000 и 50 000</v>
      </c>
    </row>
    <row r="4233" spans="1:11" x14ac:dyDescent="0.25">
      <c r="A4233" s="4">
        <v>44805</v>
      </c>
      <c r="B4233" t="s">
        <v>9</v>
      </c>
      <c r="C4233" t="s">
        <v>13</v>
      </c>
      <c r="D4233" s="1">
        <v>4</v>
      </c>
      <c r="E4233" s="2">
        <v>11</v>
      </c>
      <c r="F4233" t="s">
        <v>11</v>
      </c>
      <c r="G4233" s="3">
        <v>64</v>
      </c>
      <c r="H4233" s="1">
        <v>7518847.6600000001</v>
      </c>
      <c r="I4233" s="1">
        <v>41760.089999999997</v>
      </c>
      <c r="J4233" s="3" t="str">
        <f t="shared" si="132"/>
        <v>&gt;500 000</v>
      </c>
      <c r="K4233" t="str">
        <f t="shared" si="133"/>
        <v>Между 10 000 и 50 000</v>
      </c>
    </row>
    <row r="4234" spans="1:11" x14ac:dyDescent="0.25">
      <c r="A4234" s="4">
        <v>44958</v>
      </c>
      <c r="B4234" t="s">
        <v>15</v>
      </c>
      <c r="C4234" t="s">
        <v>13</v>
      </c>
      <c r="D4234" s="1">
        <v>4</v>
      </c>
      <c r="E4234" s="2">
        <v>12</v>
      </c>
      <c r="F4234" t="s">
        <v>11</v>
      </c>
      <c r="G4234" s="3">
        <v>109</v>
      </c>
      <c r="H4234" s="1">
        <v>11545118.17</v>
      </c>
      <c r="I4234" s="1">
        <v>41882.336000000003</v>
      </c>
      <c r="J4234" s="3" t="str">
        <f t="shared" si="132"/>
        <v>&gt;500 000</v>
      </c>
      <c r="K4234" t="str">
        <f t="shared" si="133"/>
        <v>Между 10 000 и 50 000</v>
      </c>
    </row>
    <row r="4235" spans="1:11" x14ac:dyDescent="0.25">
      <c r="A4235" s="4">
        <v>44593</v>
      </c>
      <c r="B4235" t="s">
        <v>15</v>
      </c>
      <c r="C4235" t="s">
        <v>10</v>
      </c>
      <c r="D4235" s="1">
        <v>3</v>
      </c>
      <c r="E4235" s="2">
        <v>4</v>
      </c>
      <c r="F4235" t="s">
        <v>12</v>
      </c>
      <c r="G4235" s="3">
        <v>95</v>
      </c>
      <c r="H4235" s="1">
        <v>13727457.390000001</v>
      </c>
      <c r="I4235" s="1">
        <v>41986.769</v>
      </c>
      <c r="J4235" s="3" t="str">
        <f t="shared" si="132"/>
        <v>&gt;500 000</v>
      </c>
      <c r="K4235" t="str">
        <f t="shared" si="133"/>
        <v>Между 10 000 и 50 000</v>
      </c>
    </row>
    <row r="4236" spans="1:11" x14ac:dyDescent="0.25">
      <c r="A4236" s="4">
        <v>44652</v>
      </c>
      <c r="B4236" t="s">
        <v>14</v>
      </c>
      <c r="C4236" t="s">
        <v>10</v>
      </c>
      <c r="D4236" s="1">
        <v>2</v>
      </c>
      <c r="E4236" s="2">
        <v>6</v>
      </c>
      <c r="F4236" t="s">
        <v>11</v>
      </c>
      <c r="G4236" s="3">
        <v>47</v>
      </c>
      <c r="H4236" s="1">
        <v>4591841.6399999997</v>
      </c>
      <c r="I4236" s="1">
        <v>42006.248</v>
      </c>
      <c r="J4236" s="3" t="str">
        <f t="shared" si="132"/>
        <v>&gt;500 000</v>
      </c>
      <c r="K4236" t="str">
        <f t="shared" si="133"/>
        <v>Между 10 000 и 50 000</v>
      </c>
    </row>
    <row r="4237" spans="1:11" x14ac:dyDescent="0.25">
      <c r="A4237" s="4">
        <v>44682</v>
      </c>
      <c r="B4237" t="s">
        <v>14</v>
      </c>
      <c r="C4237" t="s">
        <v>10</v>
      </c>
      <c r="D4237" s="1">
        <v>3</v>
      </c>
      <c r="E4237" s="2">
        <v>6</v>
      </c>
      <c r="F4237" t="s">
        <v>11</v>
      </c>
      <c r="G4237" s="3">
        <v>43</v>
      </c>
      <c r="H4237" s="1">
        <v>4542243.01</v>
      </c>
      <c r="I4237" s="1">
        <v>42022.64</v>
      </c>
      <c r="J4237" s="3" t="str">
        <f t="shared" si="132"/>
        <v>&gt;500 000</v>
      </c>
      <c r="K4237" t="str">
        <f t="shared" si="133"/>
        <v>Между 10 000 и 50 000</v>
      </c>
    </row>
    <row r="4238" spans="1:11" x14ac:dyDescent="0.25">
      <c r="A4238" s="4">
        <v>44593</v>
      </c>
      <c r="B4238" t="s">
        <v>14</v>
      </c>
      <c r="C4238" t="s">
        <v>13</v>
      </c>
      <c r="D4238" s="1">
        <v>3</v>
      </c>
      <c r="E4238" s="2">
        <v>1</v>
      </c>
      <c r="F4238" t="s">
        <v>11</v>
      </c>
      <c r="G4238" s="3">
        <v>2</v>
      </c>
      <c r="H4238" s="1">
        <v>283925.62</v>
      </c>
      <c r="I4238" s="1">
        <v>42058.28</v>
      </c>
      <c r="J4238" s="3" t="str">
        <f t="shared" si="132"/>
        <v>Между 100 000 и 500 000</v>
      </c>
      <c r="K4238" t="str">
        <f t="shared" si="133"/>
        <v>Между 10 000 и 50 000</v>
      </c>
    </row>
    <row r="4239" spans="1:11" x14ac:dyDescent="0.25">
      <c r="A4239" s="4">
        <v>44774</v>
      </c>
      <c r="B4239" t="s">
        <v>14</v>
      </c>
      <c r="C4239" t="s">
        <v>13</v>
      </c>
      <c r="D4239" s="1">
        <v>1</v>
      </c>
      <c r="E4239" s="2">
        <v>7</v>
      </c>
      <c r="F4239" t="s">
        <v>12</v>
      </c>
      <c r="G4239" s="3">
        <v>4</v>
      </c>
      <c r="H4239" s="1">
        <v>272686.18</v>
      </c>
      <c r="I4239" s="1">
        <v>42148.535000000003</v>
      </c>
      <c r="J4239" s="3" t="str">
        <f t="shared" si="132"/>
        <v>Между 100 000 и 500 000</v>
      </c>
      <c r="K4239" t="str">
        <f t="shared" si="133"/>
        <v>Между 10 000 и 50 000</v>
      </c>
    </row>
    <row r="4240" spans="1:11" x14ac:dyDescent="0.25">
      <c r="A4240" s="4">
        <v>45047</v>
      </c>
      <c r="B4240" t="s">
        <v>14</v>
      </c>
      <c r="C4240" t="s">
        <v>13</v>
      </c>
      <c r="D4240" s="1">
        <v>2</v>
      </c>
      <c r="E4240" s="2">
        <v>12</v>
      </c>
      <c r="F4240" t="s">
        <v>11</v>
      </c>
      <c r="G4240" s="3">
        <v>32</v>
      </c>
      <c r="H4240" s="1">
        <v>3537834.31</v>
      </c>
      <c r="I4240" s="1">
        <v>42228.923000000003</v>
      </c>
      <c r="J4240" s="3" t="str">
        <f t="shared" si="132"/>
        <v>&gt;500 000</v>
      </c>
      <c r="K4240" t="str">
        <f t="shared" si="133"/>
        <v>Между 10 000 и 50 000</v>
      </c>
    </row>
    <row r="4241" spans="1:11" x14ac:dyDescent="0.25">
      <c r="A4241" s="4">
        <v>44927</v>
      </c>
      <c r="B4241" t="s">
        <v>14</v>
      </c>
      <c r="C4241" t="s">
        <v>13</v>
      </c>
      <c r="D4241" s="1">
        <v>3</v>
      </c>
      <c r="E4241" s="2">
        <v>12</v>
      </c>
      <c r="F4241" t="s">
        <v>11</v>
      </c>
      <c r="G4241" s="3">
        <v>116</v>
      </c>
      <c r="H4241" s="1">
        <v>11772854.189999999</v>
      </c>
      <c r="I4241" s="1">
        <v>42253.364999999998</v>
      </c>
      <c r="J4241" s="3" t="str">
        <f t="shared" si="132"/>
        <v>&gt;500 000</v>
      </c>
      <c r="K4241" t="str">
        <f t="shared" si="133"/>
        <v>Между 10 000 и 50 000</v>
      </c>
    </row>
    <row r="4242" spans="1:11" x14ac:dyDescent="0.25">
      <c r="A4242" s="4">
        <v>44593</v>
      </c>
      <c r="B4242" t="s">
        <v>15</v>
      </c>
      <c r="C4242" t="s">
        <v>13</v>
      </c>
      <c r="D4242" s="1">
        <v>3</v>
      </c>
      <c r="E4242" s="2">
        <v>11</v>
      </c>
      <c r="F4242" t="s">
        <v>11</v>
      </c>
      <c r="G4242" s="3">
        <v>172</v>
      </c>
      <c r="H4242" s="1">
        <v>16530807.52</v>
      </c>
      <c r="I4242" s="1">
        <v>42456.292999999998</v>
      </c>
      <c r="J4242" s="3" t="str">
        <f t="shared" si="132"/>
        <v>&gt;500 000</v>
      </c>
      <c r="K4242" t="str">
        <f t="shared" si="133"/>
        <v>Между 10 000 и 50 000</v>
      </c>
    </row>
    <row r="4243" spans="1:11" x14ac:dyDescent="0.25">
      <c r="A4243" s="4">
        <v>44866</v>
      </c>
      <c r="B4243" t="s">
        <v>15</v>
      </c>
      <c r="C4243" t="s">
        <v>10</v>
      </c>
      <c r="D4243" s="1">
        <v>1</v>
      </c>
      <c r="E4243" s="2">
        <v>6</v>
      </c>
      <c r="F4243" t="s">
        <v>12</v>
      </c>
      <c r="G4243" s="3">
        <v>210</v>
      </c>
      <c r="H4243" s="1">
        <v>39507117.93</v>
      </c>
      <c r="I4243" s="1">
        <v>42491.404999999999</v>
      </c>
      <c r="J4243" s="3" t="str">
        <f t="shared" si="132"/>
        <v>&gt;500 000</v>
      </c>
      <c r="K4243" t="str">
        <f t="shared" si="133"/>
        <v>Между 10 000 и 50 000</v>
      </c>
    </row>
    <row r="4244" spans="1:11" x14ac:dyDescent="0.25">
      <c r="A4244" s="4">
        <v>44743</v>
      </c>
      <c r="B4244" t="s">
        <v>14</v>
      </c>
      <c r="C4244" t="s">
        <v>10</v>
      </c>
      <c r="D4244" s="1">
        <v>3</v>
      </c>
      <c r="E4244" s="2">
        <v>5</v>
      </c>
      <c r="F4244" t="s">
        <v>11</v>
      </c>
      <c r="G4244" s="3">
        <v>275</v>
      </c>
      <c r="H4244" s="1">
        <v>19325047.399999999</v>
      </c>
      <c r="I4244" s="1">
        <v>42681.377999999997</v>
      </c>
      <c r="J4244" s="3" t="str">
        <f t="shared" si="132"/>
        <v>&gt;500 000</v>
      </c>
      <c r="K4244" t="str">
        <f t="shared" si="133"/>
        <v>Между 10 000 и 50 000</v>
      </c>
    </row>
    <row r="4245" spans="1:11" x14ac:dyDescent="0.25">
      <c r="A4245" s="4">
        <v>44805</v>
      </c>
      <c r="B4245" t="s">
        <v>9</v>
      </c>
      <c r="C4245" t="s">
        <v>13</v>
      </c>
      <c r="D4245" s="1">
        <v>2</v>
      </c>
      <c r="E4245" s="2">
        <v>10</v>
      </c>
      <c r="F4245" t="s">
        <v>11</v>
      </c>
      <c r="G4245" s="3">
        <v>39</v>
      </c>
      <c r="H4245" s="1">
        <v>3112075.28</v>
      </c>
      <c r="I4245" s="1">
        <v>42843.41</v>
      </c>
      <c r="J4245" s="3" t="str">
        <f t="shared" si="132"/>
        <v>&gt;500 000</v>
      </c>
      <c r="K4245" t="str">
        <f t="shared" si="133"/>
        <v>Между 10 000 и 50 000</v>
      </c>
    </row>
    <row r="4246" spans="1:11" x14ac:dyDescent="0.25">
      <c r="A4246" s="4">
        <v>44835</v>
      </c>
      <c r="B4246" t="s">
        <v>15</v>
      </c>
      <c r="C4246" t="s">
        <v>13</v>
      </c>
      <c r="D4246" s="1">
        <v>1</v>
      </c>
      <c r="E4246" s="2">
        <v>2</v>
      </c>
      <c r="F4246" t="s">
        <v>11</v>
      </c>
      <c r="G4246" s="3">
        <v>5</v>
      </c>
      <c r="H4246" s="1">
        <v>450082.01</v>
      </c>
      <c r="I4246" s="1">
        <v>42938.478999999999</v>
      </c>
      <c r="J4246" s="3" t="str">
        <f t="shared" si="132"/>
        <v>Между 100 000 и 500 000</v>
      </c>
      <c r="K4246" t="str">
        <f t="shared" si="133"/>
        <v>Между 10 000 и 50 000</v>
      </c>
    </row>
    <row r="4247" spans="1:11" x14ac:dyDescent="0.25">
      <c r="A4247" s="4">
        <v>44593</v>
      </c>
      <c r="B4247" t="s">
        <v>15</v>
      </c>
      <c r="C4247" t="s">
        <v>10</v>
      </c>
      <c r="D4247" s="1">
        <v>2</v>
      </c>
      <c r="E4247" s="2">
        <v>6</v>
      </c>
      <c r="F4247" t="s">
        <v>12</v>
      </c>
      <c r="G4247" s="3">
        <v>88</v>
      </c>
      <c r="H4247" s="1">
        <v>15874380.85</v>
      </c>
      <c r="I4247" s="1">
        <v>43004.434000000001</v>
      </c>
      <c r="J4247" s="3" t="str">
        <f t="shared" si="132"/>
        <v>&gt;500 000</v>
      </c>
      <c r="K4247" t="str">
        <f t="shared" si="133"/>
        <v>Между 10 000 и 50 000</v>
      </c>
    </row>
    <row r="4248" spans="1:11" x14ac:dyDescent="0.25">
      <c r="A4248" s="4">
        <v>44713</v>
      </c>
      <c r="B4248" t="s">
        <v>14</v>
      </c>
      <c r="C4248" t="s">
        <v>10</v>
      </c>
      <c r="D4248" s="1">
        <v>1</v>
      </c>
      <c r="E4248" s="2">
        <v>4</v>
      </c>
      <c r="F4248" t="s">
        <v>12</v>
      </c>
      <c r="G4248" s="3">
        <v>168</v>
      </c>
      <c r="H4248" s="1">
        <v>33761423.920000002</v>
      </c>
      <c r="I4248" s="1">
        <v>43112.15</v>
      </c>
      <c r="J4248" s="3" t="str">
        <f t="shared" si="132"/>
        <v>&gt;500 000</v>
      </c>
      <c r="K4248" t="str">
        <f t="shared" si="133"/>
        <v>Между 10 000 и 50 000</v>
      </c>
    </row>
    <row r="4249" spans="1:11" x14ac:dyDescent="0.25">
      <c r="A4249" s="4">
        <v>44958</v>
      </c>
      <c r="B4249" t="s">
        <v>15</v>
      </c>
      <c r="C4249" t="s">
        <v>13</v>
      </c>
      <c r="D4249" s="1">
        <v>4</v>
      </c>
      <c r="E4249" s="2">
        <v>10</v>
      </c>
      <c r="F4249" t="s">
        <v>11</v>
      </c>
      <c r="G4249" s="3">
        <v>113</v>
      </c>
      <c r="H4249" s="1">
        <v>16766034.949999999</v>
      </c>
      <c r="I4249" s="1">
        <v>43186.42</v>
      </c>
      <c r="J4249" s="3" t="str">
        <f t="shared" si="132"/>
        <v>&gt;500 000</v>
      </c>
      <c r="K4249" t="str">
        <f t="shared" si="133"/>
        <v>Между 10 000 и 50 000</v>
      </c>
    </row>
    <row r="4250" spans="1:11" x14ac:dyDescent="0.25">
      <c r="A4250" s="4">
        <v>44621</v>
      </c>
      <c r="B4250" t="s">
        <v>14</v>
      </c>
      <c r="C4250" t="s">
        <v>10</v>
      </c>
      <c r="D4250" s="1">
        <v>3</v>
      </c>
      <c r="E4250" s="2">
        <v>6</v>
      </c>
      <c r="F4250" t="s">
        <v>12</v>
      </c>
      <c r="G4250" s="3">
        <v>80</v>
      </c>
      <c r="H4250" s="1">
        <v>15166060.189999999</v>
      </c>
      <c r="I4250" s="1">
        <v>43259.1</v>
      </c>
      <c r="J4250" s="3" t="str">
        <f t="shared" si="132"/>
        <v>&gt;500 000</v>
      </c>
      <c r="K4250" t="str">
        <f t="shared" si="133"/>
        <v>Между 10 000 и 50 000</v>
      </c>
    </row>
    <row r="4251" spans="1:11" x14ac:dyDescent="0.25">
      <c r="A4251" s="4">
        <v>44774</v>
      </c>
      <c r="B4251" t="s">
        <v>14</v>
      </c>
      <c r="C4251" t="s">
        <v>13</v>
      </c>
      <c r="D4251" s="1">
        <v>2</v>
      </c>
      <c r="E4251" s="2">
        <v>6</v>
      </c>
      <c r="F4251" t="s">
        <v>11</v>
      </c>
      <c r="G4251" s="3">
        <v>8</v>
      </c>
      <c r="H4251" s="1">
        <v>605670.74</v>
      </c>
      <c r="I4251" s="1">
        <v>43261.536999999997</v>
      </c>
      <c r="J4251" s="3" t="str">
        <f t="shared" si="132"/>
        <v>&gt;500 000</v>
      </c>
      <c r="K4251" t="str">
        <f t="shared" si="133"/>
        <v>Между 10 000 и 50 000</v>
      </c>
    </row>
    <row r="4252" spans="1:11" x14ac:dyDescent="0.25">
      <c r="A4252" s="4">
        <v>44896</v>
      </c>
      <c r="B4252" t="s">
        <v>14</v>
      </c>
      <c r="C4252" t="s">
        <v>13</v>
      </c>
      <c r="D4252" s="1">
        <v>3</v>
      </c>
      <c r="E4252" s="2">
        <v>10</v>
      </c>
      <c r="F4252" t="s">
        <v>11</v>
      </c>
      <c r="G4252" s="3">
        <v>62</v>
      </c>
      <c r="H4252" s="1">
        <v>5567336.1200000001</v>
      </c>
      <c r="I4252" s="1">
        <v>43569.504000000001</v>
      </c>
      <c r="J4252" s="3" t="str">
        <f t="shared" si="132"/>
        <v>&gt;500 000</v>
      </c>
      <c r="K4252" t="str">
        <f t="shared" si="133"/>
        <v>Между 10 000 и 50 000</v>
      </c>
    </row>
    <row r="4253" spans="1:11" x14ac:dyDescent="0.25">
      <c r="A4253" s="4">
        <v>44652</v>
      </c>
      <c r="B4253" t="s">
        <v>14</v>
      </c>
      <c r="C4253" t="s">
        <v>13</v>
      </c>
      <c r="D4253" s="1">
        <v>2</v>
      </c>
      <c r="E4253" s="2">
        <v>9</v>
      </c>
      <c r="F4253" t="s">
        <v>11</v>
      </c>
      <c r="G4253" s="3">
        <v>207</v>
      </c>
      <c r="H4253" s="1">
        <v>18688659.41</v>
      </c>
      <c r="I4253" s="1">
        <v>43767.987999999998</v>
      </c>
      <c r="J4253" s="3" t="str">
        <f t="shared" si="132"/>
        <v>&gt;500 000</v>
      </c>
      <c r="K4253" t="str">
        <f t="shared" si="133"/>
        <v>Между 10 000 и 50 000</v>
      </c>
    </row>
    <row r="4254" spans="1:11" x14ac:dyDescent="0.25">
      <c r="A4254" s="4">
        <v>44652</v>
      </c>
      <c r="B4254" t="s">
        <v>16</v>
      </c>
      <c r="C4254" t="s">
        <v>13</v>
      </c>
      <c r="D4254" s="1">
        <v>3</v>
      </c>
      <c r="E4254" s="2">
        <v>10</v>
      </c>
      <c r="F4254" t="s">
        <v>12</v>
      </c>
      <c r="G4254" s="3">
        <v>114</v>
      </c>
      <c r="H4254" s="1">
        <v>51081671.789999999</v>
      </c>
      <c r="I4254" s="1">
        <v>44019.887999999999</v>
      </c>
      <c r="J4254" s="3" t="str">
        <f t="shared" si="132"/>
        <v>&gt;500 000</v>
      </c>
      <c r="K4254" t="str">
        <f t="shared" si="133"/>
        <v>Между 10 000 и 50 000</v>
      </c>
    </row>
    <row r="4255" spans="1:11" x14ac:dyDescent="0.25">
      <c r="A4255" s="4">
        <v>44805</v>
      </c>
      <c r="B4255" t="s">
        <v>14</v>
      </c>
      <c r="C4255" t="s">
        <v>10</v>
      </c>
      <c r="D4255" s="1">
        <v>1</v>
      </c>
      <c r="E4255" s="2">
        <v>5</v>
      </c>
      <c r="F4255" t="s">
        <v>12</v>
      </c>
      <c r="G4255" s="3">
        <v>96</v>
      </c>
      <c r="H4255" s="1">
        <v>15461152.4</v>
      </c>
      <c r="I4255" s="1">
        <v>44246.245999999999</v>
      </c>
      <c r="J4255" s="3" t="str">
        <f t="shared" si="132"/>
        <v>&gt;500 000</v>
      </c>
      <c r="K4255" t="str">
        <f t="shared" si="133"/>
        <v>Между 10 000 и 50 000</v>
      </c>
    </row>
    <row r="4256" spans="1:11" x14ac:dyDescent="0.25">
      <c r="A4256" s="4">
        <v>44743</v>
      </c>
      <c r="B4256" t="s">
        <v>14</v>
      </c>
      <c r="C4256" t="s">
        <v>10</v>
      </c>
      <c r="D4256" s="1">
        <v>2</v>
      </c>
      <c r="E4256" s="2">
        <v>5</v>
      </c>
      <c r="F4256" t="s">
        <v>12</v>
      </c>
      <c r="G4256" s="3">
        <v>130</v>
      </c>
      <c r="H4256" s="1">
        <v>22029749.620000001</v>
      </c>
      <c r="I4256" s="1">
        <v>44717.277000000002</v>
      </c>
      <c r="J4256" s="3" t="str">
        <f t="shared" si="132"/>
        <v>&gt;500 000</v>
      </c>
      <c r="K4256" t="str">
        <f t="shared" si="133"/>
        <v>Между 10 000 и 50 000</v>
      </c>
    </row>
    <row r="4257" spans="1:11" x14ac:dyDescent="0.25">
      <c r="A4257" s="4">
        <v>45078</v>
      </c>
      <c r="B4257" t="s">
        <v>16</v>
      </c>
      <c r="C4257" t="s">
        <v>13</v>
      </c>
      <c r="D4257" s="1">
        <v>1</v>
      </c>
      <c r="E4257" s="2">
        <v>12</v>
      </c>
      <c r="F4257" t="s">
        <v>11</v>
      </c>
      <c r="G4257" s="3">
        <v>228</v>
      </c>
      <c r="H4257" s="1">
        <v>14573375.689999999</v>
      </c>
      <c r="I4257" s="1">
        <v>44836.413999999997</v>
      </c>
      <c r="J4257" s="3" t="str">
        <f t="shared" si="132"/>
        <v>&gt;500 000</v>
      </c>
      <c r="K4257" t="str">
        <f t="shared" si="133"/>
        <v>Между 10 000 и 50 000</v>
      </c>
    </row>
    <row r="4258" spans="1:11" x14ac:dyDescent="0.25">
      <c r="A4258" s="4">
        <v>44774</v>
      </c>
      <c r="B4258" t="s">
        <v>14</v>
      </c>
      <c r="C4258" t="s">
        <v>10</v>
      </c>
      <c r="D4258" s="1">
        <v>2</v>
      </c>
      <c r="E4258" s="2">
        <v>6</v>
      </c>
      <c r="F4258" t="s">
        <v>12</v>
      </c>
      <c r="G4258" s="3">
        <v>196</v>
      </c>
      <c r="H4258" s="1">
        <v>45465479.310000002</v>
      </c>
      <c r="I4258" s="1">
        <v>45063.733</v>
      </c>
      <c r="J4258" s="3" t="str">
        <f t="shared" si="132"/>
        <v>&gt;500 000</v>
      </c>
      <c r="K4258" t="str">
        <f t="shared" si="133"/>
        <v>Между 10 000 и 50 000</v>
      </c>
    </row>
    <row r="4259" spans="1:11" x14ac:dyDescent="0.25">
      <c r="A4259" s="4">
        <v>45047</v>
      </c>
      <c r="B4259" t="s">
        <v>15</v>
      </c>
      <c r="C4259" t="s">
        <v>10</v>
      </c>
      <c r="D4259" s="1">
        <v>3</v>
      </c>
      <c r="E4259" s="2">
        <v>5</v>
      </c>
      <c r="F4259" t="s">
        <v>11</v>
      </c>
      <c r="G4259" s="3">
        <v>24</v>
      </c>
      <c r="H4259" s="1">
        <v>1802631.22</v>
      </c>
      <c r="I4259" s="1">
        <v>45210.997000000003</v>
      </c>
      <c r="J4259" s="3" t="str">
        <f t="shared" si="132"/>
        <v>&gt;500 000</v>
      </c>
      <c r="K4259" t="str">
        <f t="shared" si="133"/>
        <v>Между 10 000 и 50 000</v>
      </c>
    </row>
    <row r="4260" spans="1:11" x14ac:dyDescent="0.25">
      <c r="A4260" s="4">
        <v>45078</v>
      </c>
      <c r="B4260" t="s">
        <v>15</v>
      </c>
      <c r="C4260" t="s">
        <v>10</v>
      </c>
      <c r="D4260" s="1">
        <v>2</v>
      </c>
      <c r="E4260" s="2">
        <v>5</v>
      </c>
      <c r="F4260" t="s">
        <v>12</v>
      </c>
      <c r="G4260" s="3">
        <v>189</v>
      </c>
      <c r="H4260" s="1">
        <v>39852839.960000001</v>
      </c>
      <c r="I4260" s="1">
        <v>45294.656000000003</v>
      </c>
      <c r="J4260" s="3" t="str">
        <f t="shared" si="132"/>
        <v>&gt;500 000</v>
      </c>
      <c r="K4260" t="str">
        <f t="shared" si="133"/>
        <v>Между 10 000 и 50 000</v>
      </c>
    </row>
    <row r="4261" spans="1:11" x14ac:dyDescent="0.25">
      <c r="A4261" s="4">
        <v>44743</v>
      </c>
      <c r="B4261" t="s">
        <v>14</v>
      </c>
      <c r="C4261" t="s">
        <v>13</v>
      </c>
      <c r="D4261" s="1">
        <v>2</v>
      </c>
      <c r="E4261" s="2">
        <v>12</v>
      </c>
      <c r="F4261" t="s">
        <v>11</v>
      </c>
      <c r="G4261" s="3">
        <v>137</v>
      </c>
      <c r="H4261" s="1">
        <v>8945151.1799999997</v>
      </c>
      <c r="I4261" s="1">
        <v>45463.71</v>
      </c>
      <c r="J4261" s="3" t="str">
        <f t="shared" si="132"/>
        <v>&gt;500 000</v>
      </c>
      <c r="K4261" t="str">
        <f t="shared" si="133"/>
        <v>Между 10 000 и 50 000</v>
      </c>
    </row>
    <row r="4262" spans="1:11" x14ac:dyDescent="0.25">
      <c r="A4262" s="4">
        <v>44621</v>
      </c>
      <c r="B4262" t="s">
        <v>15</v>
      </c>
      <c r="C4262" t="s">
        <v>13</v>
      </c>
      <c r="D4262" s="1">
        <v>3</v>
      </c>
      <c r="E4262" s="2">
        <v>8</v>
      </c>
      <c r="F4262" t="s">
        <v>12</v>
      </c>
      <c r="G4262" s="3">
        <v>24</v>
      </c>
      <c r="H4262" s="1">
        <v>8048896.5700000003</v>
      </c>
      <c r="I4262" s="1">
        <v>45488.7</v>
      </c>
      <c r="J4262" s="3" t="str">
        <f t="shared" si="132"/>
        <v>&gt;500 000</v>
      </c>
      <c r="K4262" t="str">
        <f t="shared" si="133"/>
        <v>Между 10 000 и 50 000</v>
      </c>
    </row>
    <row r="4263" spans="1:11" x14ac:dyDescent="0.25">
      <c r="A4263" s="4">
        <v>44621</v>
      </c>
      <c r="B4263" t="s">
        <v>15</v>
      </c>
      <c r="C4263" t="s">
        <v>13</v>
      </c>
      <c r="D4263" s="1">
        <v>3</v>
      </c>
      <c r="E4263" s="2">
        <v>7</v>
      </c>
      <c r="F4263" t="s">
        <v>12</v>
      </c>
      <c r="G4263" s="3">
        <v>4</v>
      </c>
      <c r="H4263" s="1">
        <v>155537.19</v>
      </c>
      <c r="I4263" s="1">
        <v>45499.256000000001</v>
      </c>
      <c r="J4263" s="3" t="str">
        <f t="shared" si="132"/>
        <v>Между 100 000 и 500 000</v>
      </c>
      <c r="K4263" t="str">
        <f t="shared" si="133"/>
        <v>Между 10 000 и 50 000</v>
      </c>
    </row>
    <row r="4264" spans="1:11" x14ac:dyDescent="0.25">
      <c r="A4264" s="4">
        <v>44896</v>
      </c>
      <c r="B4264" t="s">
        <v>15</v>
      </c>
      <c r="C4264" t="s">
        <v>13</v>
      </c>
      <c r="D4264" s="1">
        <v>2</v>
      </c>
      <c r="E4264" s="2">
        <v>12</v>
      </c>
      <c r="F4264" t="s">
        <v>11</v>
      </c>
      <c r="G4264" s="3">
        <v>149</v>
      </c>
      <c r="H4264" s="1">
        <v>13045059.08</v>
      </c>
      <c r="I4264" s="1">
        <v>45552.722000000002</v>
      </c>
      <c r="J4264" s="3" t="str">
        <f t="shared" si="132"/>
        <v>&gt;500 000</v>
      </c>
      <c r="K4264" t="str">
        <f t="shared" si="133"/>
        <v>Между 10 000 и 50 000</v>
      </c>
    </row>
    <row r="4265" spans="1:11" x14ac:dyDescent="0.25">
      <c r="A4265" s="4">
        <v>44593</v>
      </c>
      <c r="B4265" t="s">
        <v>16</v>
      </c>
      <c r="C4265" t="s">
        <v>13</v>
      </c>
      <c r="D4265" s="1">
        <v>4</v>
      </c>
      <c r="E4265" s="2">
        <v>12</v>
      </c>
      <c r="F4265" t="s">
        <v>11</v>
      </c>
      <c r="G4265" s="3">
        <v>48</v>
      </c>
      <c r="H4265" s="1">
        <v>5172530.8499999996</v>
      </c>
      <c r="I4265" s="1">
        <v>45575.31</v>
      </c>
      <c r="J4265" s="3" t="str">
        <f t="shared" si="132"/>
        <v>&gt;500 000</v>
      </c>
      <c r="K4265" t="str">
        <f t="shared" si="133"/>
        <v>Между 10 000 и 50 000</v>
      </c>
    </row>
    <row r="4266" spans="1:11" x14ac:dyDescent="0.25">
      <c r="A4266" s="4">
        <v>44713</v>
      </c>
      <c r="B4266" t="s">
        <v>9</v>
      </c>
      <c r="C4266" t="s">
        <v>13</v>
      </c>
      <c r="D4266" s="1">
        <v>1</v>
      </c>
      <c r="E4266" s="2">
        <v>12</v>
      </c>
      <c r="F4266" t="s">
        <v>11</v>
      </c>
      <c r="G4266" s="3">
        <v>154</v>
      </c>
      <c r="H4266" s="1">
        <v>12161790.609999999</v>
      </c>
      <c r="I4266" s="1">
        <v>45687.345000000001</v>
      </c>
      <c r="J4266" s="3" t="str">
        <f t="shared" si="132"/>
        <v>&gt;500 000</v>
      </c>
      <c r="K4266" t="str">
        <f t="shared" si="133"/>
        <v>Между 10 000 и 50 000</v>
      </c>
    </row>
    <row r="4267" spans="1:11" x14ac:dyDescent="0.25">
      <c r="A4267" s="4">
        <v>44835</v>
      </c>
      <c r="B4267" t="s">
        <v>9</v>
      </c>
      <c r="C4267" t="s">
        <v>13</v>
      </c>
      <c r="D4267" s="1">
        <v>2</v>
      </c>
      <c r="E4267" s="2">
        <v>10</v>
      </c>
      <c r="F4267" t="s">
        <v>11</v>
      </c>
      <c r="G4267" s="3">
        <v>150</v>
      </c>
      <c r="H4267" s="1">
        <v>12844817.810000001</v>
      </c>
      <c r="I4267" s="1">
        <v>45811.512000000002</v>
      </c>
      <c r="J4267" s="3" t="str">
        <f t="shared" si="132"/>
        <v>&gt;500 000</v>
      </c>
      <c r="K4267" t="str">
        <f t="shared" si="133"/>
        <v>Между 10 000 и 50 000</v>
      </c>
    </row>
    <row r="4268" spans="1:11" x14ac:dyDescent="0.25">
      <c r="A4268" s="4">
        <v>44805</v>
      </c>
      <c r="B4268" t="s">
        <v>15</v>
      </c>
      <c r="C4268" t="s">
        <v>10</v>
      </c>
      <c r="D4268" s="1">
        <v>2</v>
      </c>
      <c r="E4268" s="2">
        <v>6</v>
      </c>
      <c r="F4268" t="s">
        <v>12</v>
      </c>
      <c r="G4268" s="3">
        <v>123</v>
      </c>
      <c r="H4268" s="1">
        <v>25884155.210000001</v>
      </c>
      <c r="I4268" s="1">
        <v>45892.517</v>
      </c>
      <c r="J4268" s="3" t="str">
        <f t="shared" si="132"/>
        <v>&gt;500 000</v>
      </c>
      <c r="K4268" t="str">
        <f t="shared" si="133"/>
        <v>Между 10 000 и 50 000</v>
      </c>
    </row>
    <row r="4269" spans="1:11" x14ac:dyDescent="0.25">
      <c r="A4269" s="4">
        <v>44652</v>
      </c>
      <c r="B4269" t="s">
        <v>15</v>
      </c>
      <c r="C4269" t="s">
        <v>10</v>
      </c>
      <c r="D4269" s="1">
        <v>1</v>
      </c>
      <c r="E4269" s="2">
        <v>1</v>
      </c>
      <c r="F4269" t="s">
        <v>11</v>
      </c>
      <c r="G4269" s="3">
        <v>8</v>
      </c>
      <c r="H4269" s="1">
        <v>1668662.27</v>
      </c>
      <c r="I4269" s="1">
        <v>46311.45</v>
      </c>
      <c r="J4269" s="3" t="str">
        <f t="shared" si="132"/>
        <v>&gt;500 000</v>
      </c>
      <c r="K4269" t="str">
        <f t="shared" si="133"/>
        <v>Между 10 000 и 50 000</v>
      </c>
    </row>
    <row r="4270" spans="1:11" x14ac:dyDescent="0.25">
      <c r="A4270" s="4">
        <v>44652</v>
      </c>
      <c r="B4270" t="s">
        <v>16</v>
      </c>
      <c r="C4270" t="s">
        <v>13</v>
      </c>
      <c r="D4270" s="1">
        <v>2</v>
      </c>
      <c r="E4270" s="2">
        <v>8</v>
      </c>
      <c r="F4270" t="s">
        <v>12</v>
      </c>
      <c r="G4270" s="3">
        <v>48</v>
      </c>
      <c r="H4270" s="1">
        <v>13237751.130000001</v>
      </c>
      <c r="I4270" s="1">
        <v>46355.474000000002</v>
      </c>
      <c r="J4270" s="3" t="str">
        <f t="shared" si="132"/>
        <v>&gt;500 000</v>
      </c>
      <c r="K4270" t="str">
        <f t="shared" si="133"/>
        <v>Между 10 000 и 50 000</v>
      </c>
    </row>
    <row r="4271" spans="1:11" x14ac:dyDescent="0.25">
      <c r="A4271" s="4">
        <v>44866</v>
      </c>
      <c r="B4271" t="s">
        <v>15</v>
      </c>
      <c r="C4271" t="s">
        <v>13</v>
      </c>
      <c r="D4271" s="1">
        <v>4</v>
      </c>
      <c r="E4271" s="2">
        <v>11</v>
      </c>
      <c r="F4271" t="s">
        <v>11</v>
      </c>
      <c r="G4271" s="3">
        <v>100</v>
      </c>
      <c r="H4271" s="1">
        <v>12879477.75</v>
      </c>
      <c r="I4271" s="1">
        <v>46689.877999999997</v>
      </c>
      <c r="J4271" s="3" t="str">
        <f t="shared" si="132"/>
        <v>&gt;500 000</v>
      </c>
      <c r="K4271" t="str">
        <f t="shared" si="133"/>
        <v>Между 10 000 и 50 000</v>
      </c>
    </row>
    <row r="4272" spans="1:11" x14ac:dyDescent="0.25">
      <c r="A4272" s="4">
        <v>45017</v>
      </c>
      <c r="B4272" t="s">
        <v>15</v>
      </c>
      <c r="C4272" t="s">
        <v>13</v>
      </c>
      <c r="D4272" s="1">
        <v>4</v>
      </c>
      <c r="E4272" s="2">
        <v>8</v>
      </c>
      <c r="F4272" t="s">
        <v>11</v>
      </c>
      <c r="G4272" s="3">
        <v>88</v>
      </c>
      <c r="H4272" s="1">
        <v>6044433.9000000004</v>
      </c>
      <c r="I4272" s="1">
        <v>46727.06</v>
      </c>
      <c r="J4272" s="3" t="str">
        <f t="shared" si="132"/>
        <v>&gt;500 000</v>
      </c>
      <c r="K4272" t="str">
        <f t="shared" si="133"/>
        <v>Между 10 000 и 50 000</v>
      </c>
    </row>
    <row r="4273" spans="1:11" x14ac:dyDescent="0.25">
      <c r="A4273" s="4">
        <v>44593</v>
      </c>
      <c r="B4273" t="s">
        <v>14</v>
      </c>
      <c r="C4273" t="s">
        <v>10</v>
      </c>
      <c r="D4273" s="1">
        <v>1</v>
      </c>
      <c r="E4273" s="2">
        <v>5</v>
      </c>
      <c r="F4273" t="s">
        <v>12</v>
      </c>
      <c r="G4273" s="3">
        <v>63</v>
      </c>
      <c r="H4273" s="1">
        <v>11343534.98</v>
      </c>
      <c r="I4273" s="1">
        <v>46946.218000000001</v>
      </c>
      <c r="J4273" s="3" t="str">
        <f t="shared" si="132"/>
        <v>&gt;500 000</v>
      </c>
      <c r="K4273" t="str">
        <f t="shared" si="133"/>
        <v>Между 10 000 и 50 000</v>
      </c>
    </row>
    <row r="4274" spans="1:11" x14ac:dyDescent="0.25">
      <c r="A4274" s="4">
        <v>44958</v>
      </c>
      <c r="B4274" t="s">
        <v>14</v>
      </c>
      <c r="C4274" t="s">
        <v>10</v>
      </c>
      <c r="D4274" s="1">
        <v>2</v>
      </c>
      <c r="E4274" s="2">
        <v>8</v>
      </c>
      <c r="F4274" t="s">
        <v>11</v>
      </c>
      <c r="G4274" s="3">
        <v>27</v>
      </c>
      <c r="H4274" s="1">
        <v>1243071.3600000001</v>
      </c>
      <c r="I4274" s="1">
        <v>47048.639000000003</v>
      </c>
      <c r="J4274" s="3" t="str">
        <f t="shared" si="132"/>
        <v>&gt;500 000</v>
      </c>
      <c r="K4274" t="str">
        <f t="shared" si="133"/>
        <v>Между 10 000 и 50 000</v>
      </c>
    </row>
    <row r="4275" spans="1:11" x14ac:dyDescent="0.25">
      <c r="A4275" s="4">
        <v>44621</v>
      </c>
      <c r="B4275" t="s">
        <v>9</v>
      </c>
      <c r="C4275" t="s">
        <v>13</v>
      </c>
      <c r="D4275" s="1">
        <v>4</v>
      </c>
      <c r="E4275" s="2">
        <v>6</v>
      </c>
      <c r="F4275" t="s">
        <v>11</v>
      </c>
      <c r="G4275" s="3">
        <v>9</v>
      </c>
      <c r="H4275" s="1">
        <v>1242884.7</v>
      </c>
      <c r="I4275" s="1">
        <v>47050.245000000003</v>
      </c>
      <c r="J4275" s="3" t="str">
        <f t="shared" si="132"/>
        <v>&gt;500 000</v>
      </c>
      <c r="K4275" t="str">
        <f t="shared" si="133"/>
        <v>Между 10 000 и 50 000</v>
      </c>
    </row>
    <row r="4276" spans="1:11" x14ac:dyDescent="0.25">
      <c r="A4276" s="4">
        <v>44866</v>
      </c>
      <c r="B4276" t="s">
        <v>16</v>
      </c>
      <c r="C4276" t="s">
        <v>13</v>
      </c>
      <c r="D4276" s="1">
        <v>1</v>
      </c>
      <c r="E4276" s="2">
        <v>9</v>
      </c>
      <c r="F4276" t="s">
        <v>11</v>
      </c>
      <c r="G4276" s="3">
        <v>98</v>
      </c>
      <c r="H4276" s="1">
        <v>8944689.0700000003</v>
      </c>
      <c r="I4276" s="1">
        <v>47087.53</v>
      </c>
      <c r="J4276" s="3" t="str">
        <f t="shared" si="132"/>
        <v>&gt;500 000</v>
      </c>
      <c r="K4276" t="str">
        <f t="shared" si="133"/>
        <v>Между 10 000 и 50 000</v>
      </c>
    </row>
    <row r="4277" spans="1:11" x14ac:dyDescent="0.25">
      <c r="A4277" s="4">
        <v>44835</v>
      </c>
      <c r="B4277" t="s">
        <v>9</v>
      </c>
      <c r="C4277" t="s">
        <v>13</v>
      </c>
      <c r="D4277" s="1">
        <v>1</v>
      </c>
      <c r="E4277" s="2">
        <v>6</v>
      </c>
      <c r="F4277" t="s">
        <v>11</v>
      </c>
      <c r="G4277" s="3">
        <v>6</v>
      </c>
      <c r="H4277" s="1">
        <v>149462.45000000001</v>
      </c>
      <c r="I4277" s="1">
        <v>47237.069000000003</v>
      </c>
      <c r="J4277" s="3" t="str">
        <f t="shared" si="132"/>
        <v>Между 100 000 и 500 000</v>
      </c>
      <c r="K4277" t="str">
        <f t="shared" si="133"/>
        <v>Между 10 000 и 50 000</v>
      </c>
    </row>
    <row r="4278" spans="1:11" x14ac:dyDescent="0.25">
      <c r="A4278" s="4">
        <v>44866</v>
      </c>
      <c r="B4278" t="s">
        <v>15</v>
      </c>
      <c r="C4278" t="s">
        <v>13</v>
      </c>
      <c r="D4278" s="1">
        <v>4</v>
      </c>
      <c r="E4278" s="2">
        <v>5</v>
      </c>
      <c r="F4278" t="s">
        <v>11</v>
      </c>
      <c r="G4278" s="3">
        <v>6</v>
      </c>
      <c r="H4278" s="1">
        <v>369036.81</v>
      </c>
      <c r="I4278" s="1">
        <v>47555.035000000003</v>
      </c>
      <c r="J4278" s="3" t="str">
        <f t="shared" si="132"/>
        <v>Между 100 000 и 500 000</v>
      </c>
      <c r="K4278" t="str">
        <f t="shared" si="133"/>
        <v>Между 10 000 и 50 000</v>
      </c>
    </row>
    <row r="4279" spans="1:11" x14ac:dyDescent="0.25">
      <c r="A4279" s="4">
        <v>44896</v>
      </c>
      <c r="B4279" t="s">
        <v>9</v>
      </c>
      <c r="C4279" t="s">
        <v>13</v>
      </c>
      <c r="D4279" s="1">
        <v>3</v>
      </c>
      <c r="E4279" s="2">
        <v>8</v>
      </c>
      <c r="F4279" t="s">
        <v>12</v>
      </c>
      <c r="G4279" s="3">
        <v>43</v>
      </c>
      <c r="H4279" s="1">
        <v>8343150.8499999996</v>
      </c>
      <c r="I4279" s="1">
        <v>47566.21</v>
      </c>
      <c r="J4279" s="3" t="str">
        <f t="shared" si="132"/>
        <v>&gt;500 000</v>
      </c>
      <c r="K4279" t="str">
        <f t="shared" si="133"/>
        <v>Между 10 000 и 50 000</v>
      </c>
    </row>
    <row r="4280" spans="1:11" x14ac:dyDescent="0.25">
      <c r="A4280" s="4">
        <v>44866</v>
      </c>
      <c r="B4280" t="s">
        <v>14</v>
      </c>
      <c r="C4280" t="s">
        <v>10</v>
      </c>
      <c r="D4280" s="1">
        <v>1</v>
      </c>
      <c r="E4280" s="2">
        <v>1</v>
      </c>
      <c r="F4280" t="s">
        <v>11</v>
      </c>
      <c r="G4280" s="3">
        <v>17</v>
      </c>
      <c r="H4280" s="1">
        <v>2624330.12</v>
      </c>
      <c r="I4280" s="1">
        <v>47582.061999999998</v>
      </c>
      <c r="J4280" s="3" t="str">
        <f t="shared" si="132"/>
        <v>&gt;500 000</v>
      </c>
      <c r="K4280" t="str">
        <f t="shared" si="133"/>
        <v>Между 10 000 и 50 000</v>
      </c>
    </row>
    <row r="4281" spans="1:11" x14ac:dyDescent="0.25">
      <c r="A4281" s="4">
        <v>44621</v>
      </c>
      <c r="B4281" t="s">
        <v>16</v>
      </c>
      <c r="C4281" t="s">
        <v>13</v>
      </c>
      <c r="D4281" s="1">
        <v>2</v>
      </c>
      <c r="E4281" s="2">
        <v>7</v>
      </c>
      <c r="F4281" t="s">
        <v>11</v>
      </c>
      <c r="G4281" s="3">
        <v>6</v>
      </c>
      <c r="H4281" s="1">
        <v>254997.99</v>
      </c>
      <c r="I4281" s="1">
        <v>47747.502</v>
      </c>
      <c r="J4281" s="3" t="str">
        <f t="shared" si="132"/>
        <v>Между 100 000 и 500 000</v>
      </c>
      <c r="K4281" t="str">
        <f t="shared" si="133"/>
        <v>Между 10 000 и 50 000</v>
      </c>
    </row>
    <row r="4282" spans="1:11" x14ac:dyDescent="0.25">
      <c r="A4282" s="4">
        <v>44958</v>
      </c>
      <c r="B4282" t="s">
        <v>16</v>
      </c>
      <c r="C4282" t="s">
        <v>10</v>
      </c>
      <c r="D4282" s="1">
        <v>2</v>
      </c>
      <c r="E4282" s="2">
        <v>5</v>
      </c>
      <c r="F4282" t="s">
        <v>12</v>
      </c>
      <c r="G4282" s="3">
        <v>73</v>
      </c>
      <c r="H4282" s="1">
        <v>11694317.41</v>
      </c>
      <c r="I4282" s="1">
        <v>47818.63</v>
      </c>
      <c r="J4282" s="3" t="str">
        <f t="shared" si="132"/>
        <v>&gt;500 000</v>
      </c>
      <c r="K4282" t="str">
        <f t="shared" si="133"/>
        <v>Между 10 000 и 50 000</v>
      </c>
    </row>
    <row r="4283" spans="1:11" x14ac:dyDescent="0.25">
      <c r="A4283" s="4">
        <v>45047</v>
      </c>
      <c r="B4283" t="s">
        <v>15</v>
      </c>
      <c r="C4283" t="s">
        <v>10</v>
      </c>
      <c r="D4283" s="1">
        <v>3</v>
      </c>
      <c r="E4283" s="2">
        <v>7</v>
      </c>
      <c r="F4283" t="s">
        <v>11</v>
      </c>
      <c r="G4283" s="3">
        <v>5</v>
      </c>
      <c r="H4283" s="1">
        <v>909547.45</v>
      </c>
      <c r="I4283" s="1">
        <v>48040.146000000001</v>
      </c>
      <c r="J4283" s="3" t="str">
        <f t="shared" si="132"/>
        <v>&gt;500 000</v>
      </c>
      <c r="K4283" t="str">
        <f t="shared" si="133"/>
        <v>Между 10 000 и 50 000</v>
      </c>
    </row>
    <row r="4284" spans="1:11" x14ac:dyDescent="0.25">
      <c r="A4284" s="4">
        <v>44896</v>
      </c>
      <c r="B4284" t="s">
        <v>9</v>
      </c>
      <c r="C4284" t="s">
        <v>10</v>
      </c>
      <c r="D4284" s="1">
        <v>3</v>
      </c>
      <c r="E4284" s="2">
        <v>1</v>
      </c>
      <c r="F4284" t="s">
        <v>11</v>
      </c>
      <c r="G4284" s="3">
        <v>1</v>
      </c>
      <c r="H4284" s="1">
        <v>48219.78</v>
      </c>
      <c r="I4284" s="1">
        <v>48219.78</v>
      </c>
      <c r="J4284" s="3" t="str">
        <f t="shared" si="132"/>
        <v>Между 10 000 и 50 000</v>
      </c>
      <c r="K4284" t="str">
        <f t="shared" si="133"/>
        <v>Между 10 000 и 50 000</v>
      </c>
    </row>
    <row r="4285" spans="1:11" x14ac:dyDescent="0.25">
      <c r="A4285" s="4">
        <v>44927</v>
      </c>
      <c r="B4285" t="s">
        <v>15</v>
      </c>
      <c r="C4285" t="s">
        <v>13</v>
      </c>
      <c r="D4285" s="1">
        <v>4</v>
      </c>
      <c r="E4285" s="2">
        <v>3</v>
      </c>
      <c r="F4285" t="s">
        <v>11</v>
      </c>
      <c r="G4285" s="3">
        <v>2</v>
      </c>
      <c r="H4285" s="1">
        <v>53317.120000000003</v>
      </c>
      <c r="I4285" s="1">
        <v>48256.21</v>
      </c>
      <c r="J4285" s="3" t="str">
        <f t="shared" si="132"/>
        <v>Между 50 000 и 100 000</v>
      </c>
      <c r="K4285" t="str">
        <f t="shared" si="133"/>
        <v>Между 10 000 и 50 000</v>
      </c>
    </row>
    <row r="4286" spans="1:11" x14ac:dyDescent="0.25">
      <c r="A4286" s="4">
        <v>44986</v>
      </c>
      <c r="B4286" t="s">
        <v>9</v>
      </c>
      <c r="C4286" t="s">
        <v>13</v>
      </c>
      <c r="D4286" s="1">
        <v>3</v>
      </c>
      <c r="E4286" s="2">
        <v>6</v>
      </c>
      <c r="F4286" t="s">
        <v>11</v>
      </c>
      <c r="G4286" s="3">
        <v>6</v>
      </c>
      <c r="H4286" s="1">
        <v>1143163.1299999999</v>
      </c>
      <c r="I4286" s="1">
        <v>48416.28</v>
      </c>
      <c r="J4286" s="3" t="str">
        <f t="shared" si="132"/>
        <v>&gt;500 000</v>
      </c>
      <c r="K4286" t="str">
        <f t="shared" si="133"/>
        <v>Между 10 000 и 50 000</v>
      </c>
    </row>
    <row r="4287" spans="1:11" x14ac:dyDescent="0.25">
      <c r="A4287" s="4">
        <v>44866</v>
      </c>
      <c r="B4287" t="s">
        <v>15</v>
      </c>
      <c r="C4287" t="s">
        <v>13</v>
      </c>
      <c r="D4287" s="1">
        <v>4</v>
      </c>
      <c r="E4287" s="2">
        <v>4</v>
      </c>
      <c r="F4287" t="s">
        <v>11</v>
      </c>
      <c r="G4287" s="3">
        <v>2</v>
      </c>
      <c r="H4287" s="1">
        <v>45973.36</v>
      </c>
      <c r="I4287" s="1">
        <v>48500.330999999998</v>
      </c>
      <c r="J4287" s="3" t="str">
        <f t="shared" si="132"/>
        <v>Между 10 000 и 50 000</v>
      </c>
      <c r="K4287" t="str">
        <f t="shared" si="133"/>
        <v>Между 10 000 и 50 000</v>
      </c>
    </row>
    <row r="4288" spans="1:11" x14ac:dyDescent="0.25">
      <c r="A4288" s="4">
        <v>44774</v>
      </c>
      <c r="B4288" t="s">
        <v>14</v>
      </c>
      <c r="C4288" t="s">
        <v>10</v>
      </c>
      <c r="D4288" s="1">
        <v>3</v>
      </c>
      <c r="E4288" s="2">
        <v>4</v>
      </c>
      <c r="F4288" t="s">
        <v>12</v>
      </c>
      <c r="G4288" s="3">
        <v>33</v>
      </c>
      <c r="H4288" s="1">
        <v>7579492.2599999998</v>
      </c>
      <c r="I4288" s="1">
        <v>48564.07</v>
      </c>
      <c r="J4288" s="3" t="str">
        <f t="shared" si="132"/>
        <v>&gt;500 000</v>
      </c>
      <c r="K4288" t="str">
        <f t="shared" si="133"/>
        <v>Между 10 000 и 50 000</v>
      </c>
    </row>
    <row r="4289" spans="1:11" x14ac:dyDescent="0.25">
      <c r="A4289" s="4">
        <v>44743</v>
      </c>
      <c r="B4289" t="s">
        <v>9</v>
      </c>
      <c r="C4289" t="s">
        <v>13</v>
      </c>
      <c r="D4289" s="1">
        <v>2</v>
      </c>
      <c r="E4289" s="2">
        <v>4</v>
      </c>
      <c r="F4289" t="s">
        <v>11</v>
      </c>
      <c r="G4289" s="3">
        <v>2</v>
      </c>
      <c r="H4289" s="1">
        <v>365122.3</v>
      </c>
      <c r="I4289" s="1">
        <v>48784.72</v>
      </c>
      <c r="J4289" s="3" t="str">
        <f t="shared" si="132"/>
        <v>Между 100 000 и 500 000</v>
      </c>
      <c r="K4289" t="str">
        <f t="shared" si="133"/>
        <v>Между 10 000 и 50 000</v>
      </c>
    </row>
    <row r="4290" spans="1:11" x14ac:dyDescent="0.25">
      <c r="A4290" s="4">
        <v>44621</v>
      </c>
      <c r="B4290" t="s">
        <v>9</v>
      </c>
      <c r="C4290" t="s">
        <v>13</v>
      </c>
      <c r="D4290" s="1">
        <v>1</v>
      </c>
      <c r="E4290" s="2">
        <v>8</v>
      </c>
      <c r="F4290" t="s">
        <v>12</v>
      </c>
      <c r="G4290" s="3">
        <v>64</v>
      </c>
      <c r="H4290" s="1">
        <v>17320673.27</v>
      </c>
      <c r="I4290" s="1">
        <v>48854.860999999997</v>
      </c>
      <c r="J4290" s="3" t="str">
        <f t="shared" si="132"/>
        <v>&gt;500 000</v>
      </c>
      <c r="K4290" t="str">
        <f t="shared" si="133"/>
        <v>Между 10 000 и 50 000</v>
      </c>
    </row>
    <row r="4291" spans="1:11" x14ac:dyDescent="0.25">
      <c r="A4291" s="4">
        <v>44562</v>
      </c>
      <c r="B4291" t="s">
        <v>16</v>
      </c>
      <c r="C4291" t="s">
        <v>13</v>
      </c>
      <c r="D4291" s="1">
        <v>1</v>
      </c>
      <c r="E4291" s="2">
        <v>12</v>
      </c>
      <c r="F4291" t="s">
        <v>11</v>
      </c>
      <c r="G4291" s="3">
        <v>145</v>
      </c>
      <c r="H4291" s="1">
        <v>9958167.9000000004</v>
      </c>
      <c r="I4291" s="1">
        <v>49107.178999999996</v>
      </c>
      <c r="J4291" s="3" t="str">
        <f t="shared" si="132"/>
        <v>&gt;500 000</v>
      </c>
      <c r="K4291" t="str">
        <f t="shared" si="133"/>
        <v>Между 10 000 и 50 000</v>
      </c>
    </row>
    <row r="4292" spans="1:11" x14ac:dyDescent="0.25">
      <c r="A4292" s="4">
        <v>44805</v>
      </c>
      <c r="B4292" t="s">
        <v>15</v>
      </c>
      <c r="C4292" t="s">
        <v>13</v>
      </c>
      <c r="D4292" s="1">
        <v>2</v>
      </c>
      <c r="E4292" s="2">
        <v>4</v>
      </c>
      <c r="F4292" t="s">
        <v>11</v>
      </c>
      <c r="G4292" s="3">
        <v>2</v>
      </c>
      <c r="H4292" s="1">
        <v>51010.89</v>
      </c>
      <c r="I4292" s="1">
        <v>49208.65</v>
      </c>
      <c r="J4292" s="3" t="str">
        <f t="shared" ref="J4292:J4355" si="134">IF(H4292&lt;1000,"&lt;1000",IF(AND(H4292&gt;1000,H4292&lt;10000),"Между 1000 и 10 000",IF(AND(H4292&gt;10000,H4292&lt;50000),"Между 10 000 и 50 000",IF(AND(H4292&gt;50000,H4292&lt;100000),"Между 50 000 и 100 000",IF(AND(H4292&gt;100000,H4292&lt;500000),"Между 100 000 и 500 000","&gt;500 000")))))</f>
        <v>Между 50 000 и 100 000</v>
      </c>
      <c r="K4292" t="str">
        <f t="shared" ref="K4292:K4355" si="135">IF(I4292=0,"0",IF(I4292&lt;1000,"&lt;1000",IF(AND(I4292&gt;1000,I4292&lt;10000),"Между 1000 и 10 000",IF(AND(I4292&gt;10000,I4292&lt;50000),"Между 10 000 и 50 000",IF(AND(I4292&gt;50000,I4292&lt;100000),"Между 50 000 и 100 000",IF(AND(I4292&gt;100000,I4292&lt;500000),"Между 100 000 и 500 000",IF(AND(I4292&gt;500000,I4292&lt;1000000),"Между 500 000 и 1 000 000","&gt;1 000 000")))))))</f>
        <v>Между 10 000 и 50 000</v>
      </c>
    </row>
    <row r="4293" spans="1:11" x14ac:dyDescent="0.25">
      <c r="A4293" s="4">
        <v>44986</v>
      </c>
      <c r="B4293" t="s">
        <v>9</v>
      </c>
      <c r="C4293" t="s">
        <v>10</v>
      </c>
      <c r="D4293" s="1">
        <v>3</v>
      </c>
      <c r="E4293" s="2">
        <v>4</v>
      </c>
      <c r="F4293" t="s">
        <v>11</v>
      </c>
      <c r="G4293" s="3">
        <v>61</v>
      </c>
      <c r="H4293" s="1">
        <v>8273607.1299999999</v>
      </c>
      <c r="I4293" s="1">
        <v>49307.951000000001</v>
      </c>
      <c r="J4293" s="3" t="str">
        <f t="shared" si="134"/>
        <v>&gt;500 000</v>
      </c>
      <c r="K4293" t="str">
        <f t="shared" si="135"/>
        <v>Между 10 000 и 50 000</v>
      </c>
    </row>
    <row r="4294" spans="1:11" x14ac:dyDescent="0.25">
      <c r="A4294" s="4">
        <v>44593</v>
      </c>
      <c r="B4294" t="s">
        <v>15</v>
      </c>
      <c r="C4294" t="s">
        <v>13</v>
      </c>
      <c r="D4294" s="1">
        <v>4</v>
      </c>
      <c r="E4294" s="2">
        <v>12</v>
      </c>
      <c r="F4294" t="s">
        <v>11</v>
      </c>
      <c r="G4294" s="3">
        <v>110</v>
      </c>
      <c r="H4294" s="1">
        <v>12704920.560000001</v>
      </c>
      <c r="I4294" s="1">
        <v>49335.21</v>
      </c>
      <c r="J4294" s="3" t="str">
        <f t="shared" si="134"/>
        <v>&gt;500 000</v>
      </c>
      <c r="K4294" t="str">
        <f t="shared" si="135"/>
        <v>Между 10 000 и 50 000</v>
      </c>
    </row>
    <row r="4295" spans="1:11" x14ac:dyDescent="0.25">
      <c r="A4295" s="4">
        <v>45047</v>
      </c>
      <c r="B4295" t="s">
        <v>15</v>
      </c>
      <c r="C4295" t="s">
        <v>10</v>
      </c>
      <c r="D4295" s="1">
        <v>3</v>
      </c>
      <c r="E4295" s="2">
        <v>1</v>
      </c>
      <c r="F4295" t="s">
        <v>11</v>
      </c>
      <c r="G4295" s="3">
        <v>21</v>
      </c>
      <c r="H4295" s="1">
        <v>5018972.83</v>
      </c>
      <c r="I4295" s="1">
        <v>49384.533000000003</v>
      </c>
      <c r="J4295" s="3" t="str">
        <f t="shared" si="134"/>
        <v>&gt;500 000</v>
      </c>
      <c r="K4295" t="str">
        <f t="shared" si="135"/>
        <v>Между 10 000 и 50 000</v>
      </c>
    </row>
    <row r="4296" spans="1:11" x14ac:dyDescent="0.25">
      <c r="A4296" s="4">
        <v>44774</v>
      </c>
      <c r="B4296" t="s">
        <v>15</v>
      </c>
      <c r="C4296" t="s">
        <v>13</v>
      </c>
      <c r="D4296" s="1">
        <v>3</v>
      </c>
      <c r="E4296" s="2">
        <v>3</v>
      </c>
      <c r="F4296" t="s">
        <v>11</v>
      </c>
      <c r="G4296" s="3">
        <v>4</v>
      </c>
      <c r="H4296" s="1">
        <v>101372.99</v>
      </c>
      <c r="I4296" s="1">
        <v>49384.54</v>
      </c>
      <c r="J4296" s="3" t="str">
        <f t="shared" si="134"/>
        <v>Между 100 000 и 500 000</v>
      </c>
      <c r="K4296" t="str">
        <f t="shared" si="135"/>
        <v>Между 10 000 и 50 000</v>
      </c>
    </row>
    <row r="4297" spans="1:11" x14ac:dyDescent="0.25">
      <c r="A4297" s="4">
        <v>44986</v>
      </c>
      <c r="B4297" t="s">
        <v>14</v>
      </c>
      <c r="C4297" t="s">
        <v>13</v>
      </c>
      <c r="D4297" s="1">
        <v>1</v>
      </c>
      <c r="E4297" s="2">
        <v>8</v>
      </c>
      <c r="F4297" t="s">
        <v>11</v>
      </c>
      <c r="G4297" s="3">
        <v>49</v>
      </c>
      <c r="H4297" s="1">
        <v>3600852.88</v>
      </c>
      <c r="I4297" s="1">
        <v>49438.652999999998</v>
      </c>
      <c r="J4297" s="3" t="str">
        <f t="shared" si="134"/>
        <v>&gt;500 000</v>
      </c>
      <c r="K4297" t="str">
        <f t="shared" si="135"/>
        <v>Между 10 000 и 50 000</v>
      </c>
    </row>
    <row r="4298" spans="1:11" x14ac:dyDescent="0.25">
      <c r="A4298" s="4">
        <v>44896</v>
      </c>
      <c r="B4298" t="s">
        <v>15</v>
      </c>
      <c r="C4298" t="s">
        <v>13</v>
      </c>
      <c r="D4298" s="1">
        <v>2</v>
      </c>
      <c r="E4298" s="2">
        <v>11</v>
      </c>
      <c r="F4298" t="s">
        <v>12</v>
      </c>
      <c r="G4298" s="3">
        <v>38</v>
      </c>
      <c r="H4298" s="1">
        <v>13745830.189999999</v>
      </c>
      <c r="I4298" s="1">
        <v>49482.476999999999</v>
      </c>
      <c r="J4298" s="3" t="str">
        <f t="shared" si="134"/>
        <v>&gt;500 000</v>
      </c>
      <c r="K4298" t="str">
        <f t="shared" si="135"/>
        <v>Между 10 000 и 50 000</v>
      </c>
    </row>
    <row r="4299" spans="1:11" x14ac:dyDescent="0.25">
      <c r="A4299" s="4">
        <v>44986</v>
      </c>
      <c r="B4299" t="s">
        <v>15</v>
      </c>
      <c r="C4299" t="s">
        <v>10</v>
      </c>
      <c r="D4299" s="1">
        <v>2</v>
      </c>
      <c r="E4299" s="2">
        <v>2</v>
      </c>
      <c r="F4299" t="s">
        <v>12</v>
      </c>
      <c r="G4299" s="3">
        <v>21</v>
      </c>
      <c r="H4299" s="1">
        <v>1224564.6100000001</v>
      </c>
      <c r="I4299" s="1">
        <v>49866.178999999996</v>
      </c>
      <c r="J4299" s="3" t="str">
        <f t="shared" si="134"/>
        <v>&gt;500 000</v>
      </c>
      <c r="K4299" t="str">
        <f t="shared" si="135"/>
        <v>Между 10 000 и 50 000</v>
      </c>
    </row>
    <row r="4300" spans="1:11" x14ac:dyDescent="0.25">
      <c r="A4300" s="4">
        <v>44896</v>
      </c>
      <c r="B4300" t="s">
        <v>15</v>
      </c>
      <c r="C4300" t="s">
        <v>10</v>
      </c>
      <c r="D4300" s="1">
        <v>1</v>
      </c>
      <c r="E4300" s="2">
        <v>3</v>
      </c>
      <c r="F4300" t="s">
        <v>12</v>
      </c>
      <c r="G4300" s="3">
        <v>41</v>
      </c>
      <c r="H4300" s="1">
        <v>13453212.15</v>
      </c>
      <c r="I4300" s="1">
        <v>49910.07</v>
      </c>
      <c r="J4300" s="3" t="str">
        <f t="shared" si="134"/>
        <v>&gt;500 000</v>
      </c>
      <c r="K4300" t="str">
        <f t="shared" si="135"/>
        <v>Между 10 000 и 50 000</v>
      </c>
    </row>
    <row r="4301" spans="1:11" x14ac:dyDescent="0.25">
      <c r="A4301" s="4">
        <v>45017</v>
      </c>
      <c r="B4301" t="s">
        <v>9</v>
      </c>
      <c r="C4301" t="s">
        <v>13</v>
      </c>
      <c r="D4301" s="1">
        <v>2</v>
      </c>
      <c r="E4301" s="2">
        <v>10</v>
      </c>
      <c r="F4301" t="s">
        <v>11</v>
      </c>
      <c r="G4301" s="3">
        <v>22</v>
      </c>
      <c r="H4301" s="1">
        <v>1405149.06</v>
      </c>
      <c r="I4301" s="1">
        <v>50017.889000000003</v>
      </c>
      <c r="J4301" s="3" t="str">
        <f t="shared" si="134"/>
        <v>&gt;500 000</v>
      </c>
      <c r="K4301" t="str">
        <f t="shared" si="135"/>
        <v>Между 50 000 и 100 000</v>
      </c>
    </row>
    <row r="4302" spans="1:11" x14ac:dyDescent="0.25">
      <c r="A4302" s="4">
        <v>44866</v>
      </c>
      <c r="B4302" t="s">
        <v>15</v>
      </c>
      <c r="C4302" t="s">
        <v>10</v>
      </c>
      <c r="D4302" s="1">
        <v>1</v>
      </c>
      <c r="E4302" s="2">
        <v>3</v>
      </c>
      <c r="F4302" t="s">
        <v>12</v>
      </c>
      <c r="G4302" s="3">
        <v>23</v>
      </c>
      <c r="H4302" s="1">
        <v>6216987.54</v>
      </c>
      <c r="I4302" s="1">
        <v>50079.292999999998</v>
      </c>
      <c r="J4302" s="3" t="str">
        <f t="shared" si="134"/>
        <v>&gt;500 000</v>
      </c>
      <c r="K4302" t="str">
        <f t="shared" si="135"/>
        <v>Между 50 000 и 100 000</v>
      </c>
    </row>
    <row r="4303" spans="1:11" x14ac:dyDescent="0.25">
      <c r="A4303" s="4">
        <v>44927</v>
      </c>
      <c r="B4303" t="s">
        <v>15</v>
      </c>
      <c r="C4303" t="s">
        <v>10</v>
      </c>
      <c r="D4303" s="1">
        <v>2</v>
      </c>
      <c r="E4303" s="2">
        <v>3</v>
      </c>
      <c r="F4303" t="s">
        <v>12</v>
      </c>
      <c r="G4303" s="3">
        <v>19</v>
      </c>
      <c r="H4303" s="1">
        <v>5187587.72</v>
      </c>
      <c r="I4303" s="1">
        <v>50325.341</v>
      </c>
      <c r="J4303" s="3" t="str">
        <f t="shared" si="134"/>
        <v>&gt;500 000</v>
      </c>
      <c r="K4303" t="str">
        <f t="shared" si="135"/>
        <v>Между 50 000 и 100 000</v>
      </c>
    </row>
    <row r="4304" spans="1:11" x14ac:dyDescent="0.25">
      <c r="A4304" s="4">
        <v>45078</v>
      </c>
      <c r="B4304" t="s">
        <v>15</v>
      </c>
      <c r="C4304" t="s">
        <v>10</v>
      </c>
      <c r="D4304" s="1">
        <v>3</v>
      </c>
      <c r="E4304" s="2">
        <v>1</v>
      </c>
      <c r="F4304" t="s">
        <v>11</v>
      </c>
      <c r="G4304" s="3">
        <v>11</v>
      </c>
      <c r="H4304" s="1">
        <v>2003600.29</v>
      </c>
      <c r="I4304" s="1">
        <v>50328.82</v>
      </c>
      <c r="J4304" s="3" t="str">
        <f t="shared" si="134"/>
        <v>&gt;500 000</v>
      </c>
      <c r="K4304" t="str">
        <f t="shared" si="135"/>
        <v>Между 50 000 и 100 000</v>
      </c>
    </row>
    <row r="4305" spans="1:11" x14ac:dyDescent="0.25">
      <c r="A4305" s="4">
        <v>44835</v>
      </c>
      <c r="B4305" t="s">
        <v>14</v>
      </c>
      <c r="C4305" t="s">
        <v>10</v>
      </c>
      <c r="D4305" s="1">
        <v>3</v>
      </c>
      <c r="E4305" s="2">
        <v>4</v>
      </c>
      <c r="F4305" t="s">
        <v>11</v>
      </c>
      <c r="G4305" s="3">
        <v>253</v>
      </c>
      <c r="H4305" s="1">
        <v>11355869.08</v>
      </c>
      <c r="I4305" s="1">
        <v>50559.508999999998</v>
      </c>
      <c r="J4305" s="3" t="str">
        <f t="shared" si="134"/>
        <v>&gt;500 000</v>
      </c>
      <c r="K4305" t="str">
        <f t="shared" si="135"/>
        <v>Между 50 000 и 100 000</v>
      </c>
    </row>
    <row r="4306" spans="1:11" x14ac:dyDescent="0.25">
      <c r="A4306" s="4">
        <v>44743</v>
      </c>
      <c r="B4306" t="s">
        <v>15</v>
      </c>
      <c r="C4306" t="s">
        <v>13</v>
      </c>
      <c r="D4306" s="1">
        <v>3</v>
      </c>
      <c r="E4306" s="2">
        <v>11</v>
      </c>
      <c r="F4306" t="s">
        <v>11</v>
      </c>
      <c r="G4306" s="3">
        <v>101</v>
      </c>
      <c r="H4306" s="1">
        <v>10905840.17</v>
      </c>
      <c r="I4306" s="1">
        <v>51096.06</v>
      </c>
      <c r="J4306" s="3" t="str">
        <f t="shared" si="134"/>
        <v>&gt;500 000</v>
      </c>
      <c r="K4306" t="str">
        <f t="shared" si="135"/>
        <v>Между 50 000 и 100 000</v>
      </c>
    </row>
    <row r="4307" spans="1:11" x14ac:dyDescent="0.25">
      <c r="A4307" s="4">
        <v>44805</v>
      </c>
      <c r="B4307" t="s">
        <v>14</v>
      </c>
      <c r="C4307" t="s">
        <v>13</v>
      </c>
      <c r="D4307" s="1">
        <v>3</v>
      </c>
      <c r="E4307" s="2">
        <v>10</v>
      </c>
      <c r="F4307" t="s">
        <v>11</v>
      </c>
      <c r="G4307" s="3">
        <v>377</v>
      </c>
      <c r="H4307" s="1">
        <v>30556316.600000001</v>
      </c>
      <c r="I4307" s="1">
        <v>51122.576999999997</v>
      </c>
      <c r="J4307" s="3" t="str">
        <f t="shared" si="134"/>
        <v>&gt;500 000</v>
      </c>
      <c r="K4307" t="str">
        <f t="shared" si="135"/>
        <v>Между 50 000 и 100 000</v>
      </c>
    </row>
    <row r="4308" spans="1:11" x14ac:dyDescent="0.25">
      <c r="A4308" s="4">
        <v>44621</v>
      </c>
      <c r="B4308" t="s">
        <v>9</v>
      </c>
      <c r="C4308" t="s">
        <v>13</v>
      </c>
      <c r="D4308" s="1">
        <v>3</v>
      </c>
      <c r="E4308" s="2">
        <v>10</v>
      </c>
      <c r="F4308" t="s">
        <v>11</v>
      </c>
      <c r="G4308" s="3">
        <v>223</v>
      </c>
      <c r="H4308" s="1">
        <v>15327228.07</v>
      </c>
      <c r="I4308" s="1">
        <v>51308.116000000002</v>
      </c>
      <c r="J4308" s="3" t="str">
        <f t="shared" si="134"/>
        <v>&gt;500 000</v>
      </c>
      <c r="K4308" t="str">
        <f t="shared" si="135"/>
        <v>Между 50 000 и 100 000</v>
      </c>
    </row>
    <row r="4309" spans="1:11" x14ac:dyDescent="0.25">
      <c r="A4309" s="4">
        <v>44927</v>
      </c>
      <c r="B4309" t="s">
        <v>15</v>
      </c>
      <c r="C4309" t="s">
        <v>10</v>
      </c>
      <c r="D4309" s="1">
        <v>3</v>
      </c>
      <c r="E4309" s="2">
        <v>6</v>
      </c>
      <c r="F4309" t="s">
        <v>12</v>
      </c>
      <c r="G4309" s="3">
        <v>179</v>
      </c>
      <c r="H4309" s="1">
        <v>34689271.759999998</v>
      </c>
      <c r="I4309" s="1">
        <v>51489.955000000002</v>
      </c>
      <c r="J4309" s="3" t="str">
        <f t="shared" si="134"/>
        <v>&gt;500 000</v>
      </c>
      <c r="K4309" t="str">
        <f t="shared" si="135"/>
        <v>Между 50 000 и 100 000</v>
      </c>
    </row>
    <row r="4310" spans="1:11" x14ac:dyDescent="0.25">
      <c r="A4310" s="4">
        <v>44652</v>
      </c>
      <c r="B4310" t="s">
        <v>9</v>
      </c>
      <c r="C4310" t="s">
        <v>10</v>
      </c>
      <c r="D4310" s="1">
        <v>3</v>
      </c>
      <c r="E4310" s="2">
        <v>4</v>
      </c>
      <c r="F4310" t="s">
        <v>11</v>
      </c>
      <c r="G4310" s="3">
        <v>81</v>
      </c>
      <c r="H4310" s="1">
        <v>5283255.3499999996</v>
      </c>
      <c r="I4310" s="1">
        <v>51550.218999999997</v>
      </c>
      <c r="J4310" s="3" t="str">
        <f t="shared" si="134"/>
        <v>&gt;500 000</v>
      </c>
      <c r="K4310" t="str">
        <f t="shared" si="135"/>
        <v>Между 50 000 и 100 000</v>
      </c>
    </row>
    <row r="4311" spans="1:11" x14ac:dyDescent="0.25">
      <c r="A4311" s="4">
        <v>44866</v>
      </c>
      <c r="B4311" t="s">
        <v>9</v>
      </c>
      <c r="C4311" t="s">
        <v>13</v>
      </c>
      <c r="D4311" s="1">
        <v>2</v>
      </c>
      <c r="E4311" s="2">
        <v>11</v>
      </c>
      <c r="F4311" t="s">
        <v>11</v>
      </c>
      <c r="G4311" s="3">
        <v>104</v>
      </c>
      <c r="H4311" s="1">
        <v>9706246.6500000004</v>
      </c>
      <c r="I4311" s="1">
        <v>51671.675000000003</v>
      </c>
      <c r="J4311" s="3" t="str">
        <f t="shared" si="134"/>
        <v>&gt;500 000</v>
      </c>
      <c r="K4311" t="str">
        <f t="shared" si="135"/>
        <v>Между 50 000 и 100 000</v>
      </c>
    </row>
    <row r="4312" spans="1:11" x14ac:dyDescent="0.25">
      <c r="A4312" s="4">
        <v>45017</v>
      </c>
      <c r="B4312" t="s">
        <v>14</v>
      </c>
      <c r="C4312" t="s">
        <v>13</v>
      </c>
      <c r="D4312" s="1">
        <v>2</v>
      </c>
      <c r="E4312" s="2">
        <v>8</v>
      </c>
      <c r="F4312" t="s">
        <v>11</v>
      </c>
      <c r="G4312" s="3">
        <v>44</v>
      </c>
      <c r="H4312" s="1">
        <v>2328132.7400000002</v>
      </c>
      <c r="I4312" s="1">
        <v>51711.197999999997</v>
      </c>
      <c r="J4312" s="3" t="str">
        <f t="shared" si="134"/>
        <v>&gt;500 000</v>
      </c>
      <c r="K4312" t="str">
        <f t="shared" si="135"/>
        <v>Между 50 000 и 100 000</v>
      </c>
    </row>
    <row r="4313" spans="1:11" x14ac:dyDescent="0.25">
      <c r="A4313" s="4">
        <v>44682</v>
      </c>
      <c r="B4313" t="s">
        <v>9</v>
      </c>
      <c r="C4313" t="s">
        <v>10</v>
      </c>
      <c r="D4313" s="1">
        <v>2</v>
      </c>
      <c r="E4313" s="2">
        <v>7</v>
      </c>
      <c r="F4313" t="s">
        <v>11</v>
      </c>
      <c r="G4313" s="3">
        <v>39</v>
      </c>
      <c r="H4313" s="1">
        <v>2163147.4300000002</v>
      </c>
      <c r="I4313" s="1">
        <v>51940.447999999997</v>
      </c>
      <c r="J4313" s="3" t="str">
        <f t="shared" si="134"/>
        <v>&gt;500 000</v>
      </c>
      <c r="K4313" t="str">
        <f t="shared" si="135"/>
        <v>Между 50 000 и 100 000</v>
      </c>
    </row>
    <row r="4314" spans="1:11" x14ac:dyDescent="0.25">
      <c r="A4314" s="4">
        <v>44743</v>
      </c>
      <c r="B4314" t="s">
        <v>14</v>
      </c>
      <c r="C4314" t="s">
        <v>10</v>
      </c>
      <c r="D4314" s="1">
        <v>2</v>
      </c>
      <c r="E4314" s="2">
        <v>6</v>
      </c>
      <c r="F4314" t="s">
        <v>12</v>
      </c>
      <c r="G4314" s="3">
        <v>182</v>
      </c>
      <c r="H4314" s="1">
        <v>37676871.369999997</v>
      </c>
      <c r="I4314" s="1">
        <v>51985.053999999996</v>
      </c>
      <c r="J4314" s="3" t="str">
        <f t="shared" si="134"/>
        <v>&gt;500 000</v>
      </c>
      <c r="K4314" t="str">
        <f t="shared" si="135"/>
        <v>Между 50 000 и 100 000</v>
      </c>
    </row>
    <row r="4315" spans="1:11" x14ac:dyDescent="0.25">
      <c r="A4315" s="4">
        <v>44805</v>
      </c>
      <c r="B4315" t="s">
        <v>15</v>
      </c>
      <c r="C4315" t="s">
        <v>13</v>
      </c>
      <c r="D4315" s="1">
        <v>1</v>
      </c>
      <c r="E4315" s="2">
        <v>4</v>
      </c>
      <c r="F4315" t="s">
        <v>11</v>
      </c>
      <c r="G4315" s="3">
        <v>6</v>
      </c>
      <c r="H4315" s="1">
        <v>846683.02</v>
      </c>
      <c r="I4315" s="1">
        <v>52118.538999999997</v>
      </c>
      <c r="J4315" s="3" t="str">
        <f t="shared" si="134"/>
        <v>&gt;500 000</v>
      </c>
      <c r="K4315" t="str">
        <f t="shared" si="135"/>
        <v>Между 50 000 и 100 000</v>
      </c>
    </row>
    <row r="4316" spans="1:11" x14ac:dyDescent="0.25">
      <c r="A4316" s="4">
        <v>44621</v>
      </c>
      <c r="B4316" t="s">
        <v>16</v>
      </c>
      <c r="C4316" t="s">
        <v>13</v>
      </c>
      <c r="D4316" s="1">
        <v>3</v>
      </c>
      <c r="E4316" s="2">
        <v>11</v>
      </c>
      <c r="F4316" t="s">
        <v>11</v>
      </c>
      <c r="G4316" s="3">
        <v>90</v>
      </c>
      <c r="H4316" s="1">
        <v>9058149.2300000004</v>
      </c>
      <c r="I4316" s="1">
        <v>52138.125</v>
      </c>
      <c r="J4316" s="3" t="str">
        <f t="shared" si="134"/>
        <v>&gt;500 000</v>
      </c>
      <c r="K4316" t="str">
        <f t="shared" si="135"/>
        <v>Между 50 000 и 100 000</v>
      </c>
    </row>
    <row r="4317" spans="1:11" x14ac:dyDescent="0.25">
      <c r="A4317" s="4">
        <v>44805</v>
      </c>
      <c r="B4317" t="s">
        <v>15</v>
      </c>
      <c r="C4317" t="s">
        <v>10</v>
      </c>
      <c r="D4317" s="1">
        <v>3</v>
      </c>
      <c r="E4317" s="2">
        <v>7</v>
      </c>
      <c r="F4317" t="s">
        <v>11</v>
      </c>
      <c r="G4317" s="3">
        <v>163</v>
      </c>
      <c r="H4317" s="1">
        <v>8387359.5699999901</v>
      </c>
      <c r="I4317" s="1">
        <v>52213.733</v>
      </c>
      <c r="J4317" s="3" t="str">
        <f t="shared" si="134"/>
        <v>&gt;500 000</v>
      </c>
      <c r="K4317" t="str">
        <f t="shared" si="135"/>
        <v>Между 50 000 и 100 000</v>
      </c>
    </row>
    <row r="4318" spans="1:11" x14ac:dyDescent="0.25">
      <c r="A4318" s="4">
        <v>44866</v>
      </c>
      <c r="B4318" t="s">
        <v>9</v>
      </c>
      <c r="C4318" t="s">
        <v>10</v>
      </c>
      <c r="D4318" s="1">
        <v>3</v>
      </c>
      <c r="E4318" s="2">
        <v>3</v>
      </c>
      <c r="F4318" t="s">
        <v>11</v>
      </c>
      <c r="G4318" s="3">
        <v>7</v>
      </c>
      <c r="H4318" s="1">
        <v>362054.85</v>
      </c>
      <c r="I4318" s="1">
        <v>52262.58</v>
      </c>
      <c r="J4318" s="3" t="str">
        <f t="shared" si="134"/>
        <v>Между 100 000 и 500 000</v>
      </c>
      <c r="K4318" t="str">
        <f t="shared" si="135"/>
        <v>Между 50 000 и 100 000</v>
      </c>
    </row>
    <row r="4319" spans="1:11" x14ac:dyDescent="0.25">
      <c r="A4319" s="4">
        <v>44652</v>
      </c>
      <c r="B4319" t="s">
        <v>16</v>
      </c>
      <c r="C4319" t="s">
        <v>13</v>
      </c>
      <c r="D4319" s="1">
        <v>3</v>
      </c>
      <c r="E4319" s="2">
        <v>3</v>
      </c>
      <c r="F4319" t="s">
        <v>11</v>
      </c>
      <c r="G4319" s="3">
        <v>2</v>
      </c>
      <c r="H4319" s="1">
        <v>137017.35</v>
      </c>
      <c r="I4319" s="1">
        <v>52267.3</v>
      </c>
      <c r="J4319" s="3" t="str">
        <f t="shared" si="134"/>
        <v>Между 100 000 и 500 000</v>
      </c>
      <c r="K4319" t="str">
        <f t="shared" si="135"/>
        <v>Между 50 000 и 100 000</v>
      </c>
    </row>
    <row r="4320" spans="1:11" x14ac:dyDescent="0.25">
      <c r="A4320" s="4">
        <v>44713</v>
      </c>
      <c r="B4320" t="s">
        <v>14</v>
      </c>
      <c r="C4320" t="s">
        <v>13</v>
      </c>
      <c r="D4320" s="1">
        <v>2</v>
      </c>
      <c r="E4320" s="2">
        <v>11</v>
      </c>
      <c r="F4320" t="s">
        <v>11</v>
      </c>
      <c r="G4320" s="3">
        <v>47</v>
      </c>
      <c r="H4320" s="1">
        <v>4281266.6399999997</v>
      </c>
      <c r="I4320" s="1">
        <v>52392.504999999997</v>
      </c>
      <c r="J4320" s="3" t="str">
        <f t="shared" si="134"/>
        <v>&gt;500 000</v>
      </c>
      <c r="K4320" t="str">
        <f t="shared" si="135"/>
        <v>Между 50 000 и 100 000</v>
      </c>
    </row>
    <row r="4321" spans="1:11" x14ac:dyDescent="0.25">
      <c r="A4321" s="4">
        <v>44713</v>
      </c>
      <c r="B4321" t="s">
        <v>9</v>
      </c>
      <c r="C4321" t="s">
        <v>13</v>
      </c>
      <c r="D4321" s="1">
        <v>1</v>
      </c>
      <c r="E4321" s="2">
        <v>4</v>
      </c>
      <c r="F4321" t="s">
        <v>11</v>
      </c>
      <c r="G4321" s="3">
        <v>2</v>
      </c>
      <c r="H4321" s="1">
        <v>362931.34</v>
      </c>
      <c r="I4321" s="1">
        <v>52403.11</v>
      </c>
      <c r="J4321" s="3" t="str">
        <f t="shared" si="134"/>
        <v>Между 100 000 и 500 000</v>
      </c>
      <c r="K4321" t="str">
        <f t="shared" si="135"/>
        <v>Между 50 000 и 100 000</v>
      </c>
    </row>
    <row r="4322" spans="1:11" x14ac:dyDescent="0.25">
      <c r="A4322" s="4">
        <v>44593</v>
      </c>
      <c r="B4322" t="s">
        <v>14</v>
      </c>
      <c r="C4322" t="s">
        <v>10</v>
      </c>
      <c r="D4322" s="1">
        <v>2</v>
      </c>
      <c r="E4322" s="2">
        <v>10</v>
      </c>
      <c r="F4322" t="s">
        <v>12</v>
      </c>
      <c r="G4322" s="3">
        <v>73</v>
      </c>
      <c r="H4322" s="1">
        <v>11227351.75</v>
      </c>
      <c r="I4322" s="1">
        <v>52445.722999999998</v>
      </c>
      <c r="J4322" s="3" t="str">
        <f t="shared" si="134"/>
        <v>&gt;500 000</v>
      </c>
      <c r="K4322" t="str">
        <f t="shared" si="135"/>
        <v>Между 50 000 и 100 000</v>
      </c>
    </row>
    <row r="4323" spans="1:11" x14ac:dyDescent="0.25">
      <c r="A4323" s="4">
        <v>44593</v>
      </c>
      <c r="B4323" t="s">
        <v>14</v>
      </c>
      <c r="C4323" t="s">
        <v>13</v>
      </c>
      <c r="D4323" s="1">
        <v>3</v>
      </c>
      <c r="E4323" s="2">
        <v>12</v>
      </c>
      <c r="F4323" t="s">
        <v>11</v>
      </c>
      <c r="G4323" s="3">
        <v>93</v>
      </c>
      <c r="H4323" s="1">
        <v>9375311.3100000005</v>
      </c>
      <c r="I4323" s="1">
        <v>52552.851999999999</v>
      </c>
      <c r="J4323" s="3" t="str">
        <f t="shared" si="134"/>
        <v>&gt;500 000</v>
      </c>
      <c r="K4323" t="str">
        <f t="shared" si="135"/>
        <v>Между 50 000 и 100 000</v>
      </c>
    </row>
    <row r="4324" spans="1:11" x14ac:dyDescent="0.25">
      <c r="A4324" s="4">
        <v>45078</v>
      </c>
      <c r="B4324" t="s">
        <v>9</v>
      </c>
      <c r="C4324" t="s">
        <v>13</v>
      </c>
      <c r="D4324" s="1">
        <v>1</v>
      </c>
      <c r="E4324" s="2">
        <v>3</v>
      </c>
      <c r="F4324" t="s">
        <v>11</v>
      </c>
      <c r="G4324" s="3">
        <v>3</v>
      </c>
      <c r="H4324" s="1">
        <v>100363.22</v>
      </c>
      <c r="I4324" s="1">
        <v>52563.544000000002</v>
      </c>
      <c r="J4324" s="3" t="str">
        <f t="shared" si="134"/>
        <v>Между 100 000 и 500 000</v>
      </c>
      <c r="K4324" t="str">
        <f t="shared" si="135"/>
        <v>Между 50 000 и 100 000</v>
      </c>
    </row>
    <row r="4325" spans="1:11" x14ac:dyDescent="0.25">
      <c r="A4325" s="4">
        <v>45078</v>
      </c>
      <c r="B4325" t="s">
        <v>16</v>
      </c>
      <c r="C4325" t="s">
        <v>13</v>
      </c>
      <c r="D4325" s="1">
        <v>1</v>
      </c>
      <c r="E4325" s="2">
        <v>8</v>
      </c>
      <c r="F4325" t="s">
        <v>12</v>
      </c>
      <c r="G4325" s="3">
        <v>136</v>
      </c>
      <c r="H4325" s="1">
        <v>59490713.130000003</v>
      </c>
      <c r="I4325" s="1">
        <v>52598.678</v>
      </c>
      <c r="J4325" s="3" t="str">
        <f t="shared" si="134"/>
        <v>&gt;500 000</v>
      </c>
      <c r="K4325" t="str">
        <f t="shared" si="135"/>
        <v>Между 50 000 и 100 000</v>
      </c>
    </row>
    <row r="4326" spans="1:11" x14ac:dyDescent="0.25">
      <c r="A4326" s="4">
        <v>44805</v>
      </c>
      <c r="B4326" t="s">
        <v>14</v>
      </c>
      <c r="C4326" t="s">
        <v>13</v>
      </c>
      <c r="D4326" s="1">
        <v>2</v>
      </c>
      <c r="E4326" s="2">
        <v>11</v>
      </c>
      <c r="F4326" t="s">
        <v>12</v>
      </c>
      <c r="G4326" s="3">
        <v>35</v>
      </c>
      <c r="H4326" s="1">
        <v>13124779.789999999</v>
      </c>
      <c r="I4326" s="1">
        <v>52734.351999999999</v>
      </c>
      <c r="J4326" s="3" t="str">
        <f t="shared" si="134"/>
        <v>&gt;500 000</v>
      </c>
      <c r="K4326" t="str">
        <f t="shared" si="135"/>
        <v>Между 50 000 и 100 000</v>
      </c>
    </row>
    <row r="4327" spans="1:11" x14ac:dyDescent="0.25">
      <c r="A4327" s="4">
        <v>44652</v>
      </c>
      <c r="B4327" t="s">
        <v>15</v>
      </c>
      <c r="C4327" t="s">
        <v>13</v>
      </c>
      <c r="D4327" s="1">
        <v>3</v>
      </c>
      <c r="E4327" s="2">
        <v>9</v>
      </c>
      <c r="F4327" t="s">
        <v>11</v>
      </c>
      <c r="G4327" s="3">
        <v>129</v>
      </c>
      <c r="H4327" s="1">
        <v>12442962.6</v>
      </c>
      <c r="I4327" s="1">
        <v>52760.235000000001</v>
      </c>
      <c r="J4327" s="3" t="str">
        <f t="shared" si="134"/>
        <v>&gt;500 000</v>
      </c>
      <c r="K4327" t="str">
        <f t="shared" si="135"/>
        <v>Между 50 000 и 100 000</v>
      </c>
    </row>
    <row r="4328" spans="1:11" x14ac:dyDescent="0.25">
      <c r="A4328" s="4">
        <v>44562</v>
      </c>
      <c r="B4328" t="s">
        <v>14</v>
      </c>
      <c r="C4328" t="s">
        <v>13</v>
      </c>
      <c r="D4328" s="1">
        <v>1</v>
      </c>
      <c r="E4328" s="2">
        <v>12</v>
      </c>
      <c r="F4328" t="s">
        <v>11</v>
      </c>
      <c r="G4328" s="3">
        <v>145</v>
      </c>
      <c r="H4328" s="1">
        <v>9919804.9399999995</v>
      </c>
      <c r="I4328" s="1">
        <v>53631.470999999998</v>
      </c>
      <c r="J4328" s="3" t="str">
        <f t="shared" si="134"/>
        <v>&gt;500 000</v>
      </c>
      <c r="K4328" t="str">
        <f t="shared" si="135"/>
        <v>Между 50 000 и 100 000</v>
      </c>
    </row>
    <row r="4329" spans="1:11" x14ac:dyDescent="0.25">
      <c r="A4329" s="4">
        <v>44927</v>
      </c>
      <c r="B4329" t="s">
        <v>14</v>
      </c>
      <c r="C4329" t="s">
        <v>10</v>
      </c>
      <c r="D4329" s="1">
        <v>1</v>
      </c>
      <c r="E4329" s="2">
        <v>5</v>
      </c>
      <c r="F4329" t="s">
        <v>12</v>
      </c>
      <c r="G4329" s="3">
        <v>60</v>
      </c>
      <c r="H4329" s="1">
        <v>7566982.6100000003</v>
      </c>
      <c r="I4329" s="1">
        <v>53703.135999999999</v>
      </c>
      <c r="J4329" s="3" t="str">
        <f t="shared" si="134"/>
        <v>&gt;500 000</v>
      </c>
      <c r="K4329" t="str">
        <f t="shared" si="135"/>
        <v>Между 50 000 и 100 000</v>
      </c>
    </row>
    <row r="4330" spans="1:11" x14ac:dyDescent="0.25">
      <c r="A4330" s="4">
        <v>44713</v>
      </c>
      <c r="B4330" t="s">
        <v>15</v>
      </c>
      <c r="C4330" t="s">
        <v>10</v>
      </c>
      <c r="D4330" s="1">
        <v>3</v>
      </c>
      <c r="E4330" s="2">
        <v>6</v>
      </c>
      <c r="F4330" t="s">
        <v>11</v>
      </c>
      <c r="G4330" s="3">
        <v>151</v>
      </c>
      <c r="H4330" s="1">
        <v>8847722.9000000004</v>
      </c>
      <c r="I4330" s="1">
        <v>53991.868000000002</v>
      </c>
      <c r="J4330" s="3" t="str">
        <f t="shared" si="134"/>
        <v>&gt;500 000</v>
      </c>
      <c r="K4330" t="str">
        <f t="shared" si="135"/>
        <v>Между 50 000 и 100 000</v>
      </c>
    </row>
    <row r="4331" spans="1:11" x14ac:dyDescent="0.25">
      <c r="A4331" s="4">
        <v>44593</v>
      </c>
      <c r="B4331" t="s">
        <v>16</v>
      </c>
      <c r="C4331" t="s">
        <v>13</v>
      </c>
      <c r="D4331" s="1">
        <v>2</v>
      </c>
      <c r="E4331" s="2">
        <v>12</v>
      </c>
      <c r="F4331" t="s">
        <v>11</v>
      </c>
      <c r="G4331" s="3">
        <v>85</v>
      </c>
      <c r="H4331" s="1">
        <v>7115407.0700000003</v>
      </c>
      <c r="I4331" s="1">
        <v>54099.624000000003</v>
      </c>
      <c r="J4331" s="3" t="str">
        <f t="shared" si="134"/>
        <v>&gt;500 000</v>
      </c>
      <c r="K4331" t="str">
        <f t="shared" si="135"/>
        <v>Между 50 000 и 100 000</v>
      </c>
    </row>
    <row r="4332" spans="1:11" x14ac:dyDescent="0.25">
      <c r="A4332" s="4">
        <v>44927</v>
      </c>
      <c r="B4332" t="s">
        <v>14</v>
      </c>
      <c r="C4332" t="s">
        <v>10</v>
      </c>
      <c r="D4332" s="1">
        <v>1</v>
      </c>
      <c r="E4332" s="2">
        <v>8</v>
      </c>
      <c r="F4332" t="s">
        <v>12</v>
      </c>
      <c r="G4332" s="3">
        <v>23</v>
      </c>
      <c r="H4332" s="1">
        <v>3437363.44</v>
      </c>
      <c r="I4332" s="1">
        <v>54152.802000000003</v>
      </c>
      <c r="J4332" s="3" t="str">
        <f t="shared" si="134"/>
        <v>&gt;500 000</v>
      </c>
      <c r="K4332" t="str">
        <f t="shared" si="135"/>
        <v>Между 50 000 и 100 000</v>
      </c>
    </row>
    <row r="4333" spans="1:11" x14ac:dyDescent="0.25">
      <c r="A4333" s="4">
        <v>44652</v>
      </c>
      <c r="B4333" t="s">
        <v>15</v>
      </c>
      <c r="C4333" t="s">
        <v>13</v>
      </c>
      <c r="D4333" s="1">
        <v>3</v>
      </c>
      <c r="E4333" s="2">
        <v>11</v>
      </c>
      <c r="F4333" t="s">
        <v>11</v>
      </c>
      <c r="G4333" s="3">
        <v>112</v>
      </c>
      <c r="H4333" s="1">
        <v>11143414.949999999</v>
      </c>
      <c r="I4333" s="1">
        <v>54202.22</v>
      </c>
      <c r="J4333" s="3" t="str">
        <f t="shared" si="134"/>
        <v>&gt;500 000</v>
      </c>
      <c r="K4333" t="str">
        <f t="shared" si="135"/>
        <v>Между 50 000 и 100 000</v>
      </c>
    </row>
    <row r="4334" spans="1:11" x14ac:dyDescent="0.25">
      <c r="A4334" s="4">
        <v>44713</v>
      </c>
      <c r="B4334" t="s">
        <v>16</v>
      </c>
      <c r="C4334" t="s">
        <v>13</v>
      </c>
      <c r="D4334" s="1">
        <v>3</v>
      </c>
      <c r="E4334" s="2">
        <v>11</v>
      </c>
      <c r="F4334" t="s">
        <v>11</v>
      </c>
      <c r="G4334" s="3">
        <v>127</v>
      </c>
      <c r="H4334" s="1">
        <v>12194195.029999999</v>
      </c>
      <c r="I4334" s="1">
        <v>54388.928</v>
      </c>
      <c r="J4334" s="3" t="str">
        <f t="shared" si="134"/>
        <v>&gt;500 000</v>
      </c>
      <c r="K4334" t="str">
        <f t="shared" si="135"/>
        <v>Между 50 000 и 100 000</v>
      </c>
    </row>
    <row r="4335" spans="1:11" x14ac:dyDescent="0.25">
      <c r="A4335" s="4">
        <v>44562</v>
      </c>
      <c r="B4335" t="s">
        <v>9</v>
      </c>
      <c r="C4335" t="s">
        <v>10</v>
      </c>
      <c r="D4335" s="1">
        <v>2</v>
      </c>
      <c r="E4335" s="2">
        <v>6</v>
      </c>
      <c r="F4335" t="s">
        <v>12</v>
      </c>
      <c r="G4335" s="3">
        <v>100</v>
      </c>
      <c r="H4335" s="1">
        <v>21792035.649999999</v>
      </c>
      <c r="I4335" s="1">
        <v>54448.646999999997</v>
      </c>
      <c r="J4335" s="3" t="str">
        <f t="shared" si="134"/>
        <v>&gt;500 000</v>
      </c>
      <c r="K4335" t="str">
        <f t="shared" si="135"/>
        <v>Между 50 000 и 100 000</v>
      </c>
    </row>
    <row r="4336" spans="1:11" x14ac:dyDescent="0.25">
      <c r="A4336" s="4">
        <v>44621</v>
      </c>
      <c r="B4336" t="s">
        <v>9</v>
      </c>
      <c r="C4336" t="s">
        <v>10</v>
      </c>
      <c r="D4336" s="1">
        <v>1</v>
      </c>
      <c r="E4336" s="2">
        <v>5</v>
      </c>
      <c r="F4336" t="s">
        <v>12</v>
      </c>
      <c r="G4336" s="3">
        <v>33</v>
      </c>
      <c r="H4336" s="1">
        <v>5531683.29</v>
      </c>
      <c r="I4336" s="1">
        <v>54482.285000000003</v>
      </c>
      <c r="J4336" s="3" t="str">
        <f t="shared" si="134"/>
        <v>&gt;500 000</v>
      </c>
      <c r="K4336" t="str">
        <f t="shared" si="135"/>
        <v>Между 50 000 и 100 000</v>
      </c>
    </row>
    <row r="4337" spans="1:11" x14ac:dyDescent="0.25">
      <c r="A4337" s="4">
        <v>44743</v>
      </c>
      <c r="B4337" t="s">
        <v>14</v>
      </c>
      <c r="C4337" t="s">
        <v>10</v>
      </c>
      <c r="D4337" s="1">
        <v>2</v>
      </c>
      <c r="E4337" s="2">
        <v>4</v>
      </c>
      <c r="F4337" t="s">
        <v>12</v>
      </c>
      <c r="G4337" s="3">
        <v>151</v>
      </c>
      <c r="H4337" s="1">
        <v>30125598.52</v>
      </c>
      <c r="I4337" s="1">
        <v>54547.35</v>
      </c>
      <c r="J4337" s="3" t="str">
        <f t="shared" si="134"/>
        <v>&gt;500 000</v>
      </c>
      <c r="K4337" t="str">
        <f t="shared" si="135"/>
        <v>Между 50 000 и 100 000</v>
      </c>
    </row>
    <row r="4338" spans="1:11" x14ac:dyDescent="0.25">
      <c r="A4338" s="4">
        <v>44958</v>
      </c>
      <c r="B4338" t="s">
        <v>15</v>
      </c>
      <c r="C4338" t="s">
        <v>13</v>
      </c>
      <c r="D4338" s="1">
        <v>4</v>
      </c>
      <c r="E4338" s="2">
        <v>11</v>
      </c>
      <c r="F4338" t="s">
        <v>11</v>
      </c>
      <c r="G4338" s="3">
        <v>72</v>
      </c>
      <c r="H4338" s="1">
        <v>8711585.5800000001</v>
      </c>
      <c r="I4338" s="1">
        <v>54554.588000000003</v>
      </c>
      <c r="J4338" s="3" t="str">
        <f t="shared" si="134"/>
        <v>&gt;500 000</v>
      </c>
      <c r="K4338" t="str">
        <f t="shared" si="135"/>
        <v>Между 50 000 и 100 000</v>
      </c>
    </row>
    <row r="4339" spans="1:11" x14ac:dyDescent="0.25">
      <c r="A4339" s="4">
        <v>44927</v>
      </c>
      <c r="B4339" t="s">
        <v>16</v>
      </c>
      <c r="C4339" t="s">
        <v>13</v>
      </c>
      <c r="D4339" s="1">
        <v>2</v>
      </c>
      <c r="E4339" s="2">
        <v>9</v>
      </c>
      <c r="F4339" t="s">
        <v>11</v>
      </c>
      <c r="G4339" s="3">
        <v>75</v>
      </c>
      <c r="H4339" s="1">
        <v>4637479.68</v>
      </c>
      <c r="I4339" s="1">
        <v>54588.478999999999</v>
      </c>
      <c r="J4339" s="3" t="str">
        <f t="shared" si="134"/>
        <v>&gt;500 000</v>
      </c>
      <c r="K4339" t="str">
        <f t="shared" si="135"/>
        <v>Между 50 000 и 100 000</v>
      </c>
    </row>
    <row r="4340" spans="1:11" x14ac:dyDescent="0.25">
      <c r="A4340" s="4">
        <v>44652</v>
      </c>
      <c r="B4340" t="s">
        <v>15</v>
      </c>
      <c r="C4340" t="s">
        <v>10</v>
      </c>
      <c r="D4340" s="1">
        <v>2</v>
      </c>
      <c r="E4340" s="2">
        <v>7</v>
      </c>
      <c r="F4340" t="s">
        <v>12</v>
      </c>
      <c r="G4340" s="3">
        <v>142</v>
      </c>
      <c r="H4340" s="1">
        <v>35877083.649999999</v>
      </c>
      <c r="I4340" s="1">
        <v>54732.832000000002</v>
      </c>
      <c r="J4340" s="3" t="str">
        <f t="shared" si="134"/>
        <v>&gt;500 000</v>
      </c>
      <c r="K4340" t="str">
        <f t="shared" si="135"/>
        <v>Между 50 000 и 100 000</v>
      </c>
    </row>
    <row r="4341" spans="1:11" x14ac:dyDescent="0.25">
      <c r="A4341" s="4">
        <v>44562</v>
      </c>
      <c r="B4341" t="s">
        <v>9</v>
      </c>
      <c r="C4341" t="s">
        <v>10</v>
      </c>
      <c r="D4341" s="1">
        <v>1</v>
      </c>
      <c r="E4341" s="2">
        <v>7</v>
      </c>
      <c r="F4341" t="s">
        <v>12</v>
      </c>
      <c r="G4341" s="3">
        <v>138</v>
      </c>
      <c r="H4341" s="1">
        <v>20894624.440000001</v>
      </c>
      <c r="I4341" s="1">
        <v>55159.258999999998</v>
      </c>
      <c r="J4341" s="3" t="str">
        <f t="shared" si="134"/>
        <v>&gt;500 000</v>
      </c>
      <c r="K4341" t="str">
        <f t="shared" si="135"/>
        <v>Между 50 000 и 100 000</v>
      </c>
    </row>
    <row r="4342" spans="1:11" x14ac:dyDescent="0.25">
      <c r="A4342" s="4">
        <v>44805</v>
      </c>
      <c r="B4342" t="s">
        <v>16</v>
      </c>
      <c r="C4342" t="s">
        <v>13</v>
      </c>
      <c r="D4342" s="1">
        <v>2</v>
      </c>
      <c r="E4342" s="2">
        <v>10</v>
      </c>
      <c r="F4342" t="s">
        <v>12</v>
      </c>
      <c r="G4342" s="3">
        <v>16</v>
      </c>
      <c r="H4342" s="1">
        <v>5980108.04</v>
      </c>
      <c r="I4342" s="1">
        <v>55309.034</v>
      </c>
      <c r="J4342" s="3" t="str">
        <f t="shared" si="134"/>
        <v>&gt;500 000</v>
      </c>
      <c r="K4342" t="str">
        <f t="shared" si="135"/>
        <v>Между 50 000 и 100 000</v>
      </c>
    </row>
    <row r="4343" spans="1:11" x14ac:dyDescent="0.25">
      <c r="A4343" s="4">
        <v>44774</v>
      </c>
      <c r="B4343" t="s">
        <v>15</v>
      </c>
      <c r="C4343" t="s">
        <v>13</v>
      </c>
      <c r="D4343" s="1">
        <v>1</v>
      </c>
      <c r="E4343" s="2">
        <v>4</v>
      </c>
      <c r="F4343" t="s">
        <v>11</v>
      </c>
      <c r="G4343" s="3">
        <v>4</v>
      </c>
      <c r="H4343" s="1">
        <v>419614.44</v>
      </c>
      <c r="I4343" s="1">
        <v>55562.15</v>
      </c>
      <c r="J4343" s="3" t="str">
        <f t="shared" si="134"/>
        <v>Между 100 000 и 500 000</v>
      </c>
      <c r="K4343" t="str">
        <f t="shared" si="135"/>
        <v>Между 50 000 и 100 000</v>
      </c>
    </row>
    <row r="4344" spans="1:11" x14ac:dyDescent="0.25">
      <c r="A4344" s="4">
        <v>44562</v>
      </c>
      <c r="B4344" t="s">
        <v>16</v>
      </c>
      <c r="C4344" t="s">
        <v>10</v>
      </c>
      <c r="D4344" s="1">
        <v>1</v>
      </c>
      <c r="E4344" s="2">
        <v>1</v>
      </c>
      <c r="F4344" t="s">
        <v>11</v>
      </c>
      <c r="G4344" s="3">
        <v>8</v>
      </c>
      <c r="H4344" s="1">
        <v>1489630.56</v>
      </c>
      <c r="I4344" s="1">
        <v>55633.303</v>
      </c>
      <c r="J4344" s="3" t="str">
        <f t="shared" si="134"/>
        <v>&gt;500 000</v>
      </c>
      <c r="K4344" t="str">
        <f t="shared" si="135"/>
        <v>Между 50 000 и 100 000</v>
      </c>
    </row>
    <row r="4345" spans="1:11" x14ac:dyDescent="0.25">
      <c r="A4345" s="4">
        <v>44621</v>
      </c>
      <c r="B4345" t="s">
        <v>15</v>
      </c>
      <c r="C4345" t="s">
        <v>10</v>
      </c>
      <c r="D4345" s="1">
        <v>1</v>
      </c>
      <c r="E4345" s="2">
        <v>8</v>
      </c>
      <c r="F4345" t="s">
        <v>11</v>
      </c>
      <c r="G4345" s="3">
        <v>7</v>
      </c>
      <c r="H4345" s="1">
        <v>243953.66</v>
      </c>
      <c r="I4345" s="1">
        <v>55938.696000000004</v>
      </c>
      <c r="J4345" s="3" t="str">
        <f t="shared" si="134"/>
        <v>Между 100 000 и 500 000</v>
      </c>
      <c r="K4345" t="str">
        <f t="shared" si="135"/>
        <v>Между 50 000 и 100 000</v>
      </c>
    </row>
    <row r="4346" spans="1:11" x14ac:dyDescent="0.25">
      <c r="A4346" s="4">
        <v>44743</v>
      </c>
      <c r="B4346" t="s">
        <v>9</v>
      </c>
      <c r="C4346" t="s">
        <v>13</v>
      </c>
      <c r="D4346" s="1">
        <v>2</v>
      </c>
      <c r="E4346" s="2">
        <v>10</v>
      </c>
      <c r="F4346" t="s">
        <v>12</v>
      </c>
      <c r="G4346" s="3">
        <v>73</v>
      </c>
      <c r="H4346" s="1">
        <v>26536996.420000002</v>
      </c>
      <c r="I4346" s="1">
        <v>56068.705000000002</v>
      </c>
      <c r="J4346" s="3" t="str">
        <f t="shared" si="134"/>
        <v>&gt;500 000</v>
      </c>
      <c r="K4346" t="str">
        <f t="shared" si="135"/>
        <v>Между 50 000 и 100 000</v>
      </c>
    </row>
    <row r="4347" spans="1:11" x14ac:dyDescent="0.25">
      <c r="A4347" s="4">
        <v>44682</v>
      </c>
      <c r="B4347" t="s">
        <v>9</v>
      </c>
      <c r="C4347" t="s">
        <v>13</v>
      </c>
      <c r="D4347" s="1">
        <v>3</v>
      </c>
      <c r="E4347" s="2">
        <v>6</v>
      </c>
      <c r="F4347" t="s">
        <v>11</v>
      </c>
      <c r="G4347" s="3">
        <v>6</v>
      </c>
      <c r="H4347" s="1">
        <v>796152.29</v>
      </c>
      <c r="I4347" s="1">
        <v>56073.33</v>
      </c>
      <c r="J4347" s="3" t="str">
        <f t="shared" si="134"/>
        <v>&gt;500 000</v>
      </c>
      <c r="K4347" t="str">
        <f t="shared" si="135"/>
        <v>Между 50 000 и 100 000</v>
      </c>
    </row>
    <row r="4348" spans="1:11" x14ac:dyDescent="0.25">
      <c r="A4348" s="4">
        <v>45078</v>
      </c>
      <c r="B4348" t="s">
        <v>15</v>
      </c>
      <c r="C4348" t="s">
        <v>13</v>
      </c>
      <c r="D4348" s="1">
        <v>2</v>
      </c>
      <c r="E4348" s="2">
        <v>12</v>
      </c>
      <c r="F4348" t="s">
        <v>11</v>
      </c>
      <c r="G4348" s="3">
        <v>144</v>
      </c>
      <c r="H4348" s="1">
        <v>13054868.66</v>
      </c>
      <c r="I4348" s="1">
        <v>56295.839999999997</v>
      </c>
      <c r="J4348" s="3" t="str">
        <f t="shared" si="134"/>
        <v>&gt;500 000</v>
      </c>
      <c r="K4348" t="str">
        <f t="shared" si="135"/>
        <v>Между 50 000 и 100 000</v>
      </c>
    </row>
    <row r="4349" spans="1:11" x14ac:dyDescent="0.25">
      <c r="A4349" s="4">
        <v>44621</v>
      </c>
      <c r="B4349" t="s">
        <v>16</v>
      </c>
      <c r="C4349" t="s">
        <v>10</v>
      </c>
      <c r="D4349" s="1">
        <v>3</v>
      </c>
      <c r="E4349" s="2">
        <v>9</v>
      </c>
      <c r="F4349" t="s">
        <v>12</v>
      </c>
      <c r="G4349" s="3">
        <v>123</v>
      </c>
      <c r="H4349" s="1">
        <v>29766617.640000001</v>
      </c>
      <c r="I4349" s="1">
        <v>56328.69</v>
      </c>
      <c r="J4349" s="3" t="str">
        <f t="shared" si="134"/>
        <v>&gt;500 000</v>
      </c>
      <c r="K4349" t="str">
        <f t="shared" si="135"/>
        <v>Между 50 000 и 100 000</v>
      </c>
    </row>
    <row r="4350" spans="1:11" x14ac:dyDescent="0.25">
      <c r="A4350" s="4">
        <v>44621</v>
      </c>
      <c r="B4350" t="s">
        <v>15</v>
      </c>
      <c r="C4350" t="s">
        <v>13</v>
      </c>
      <c r="D4350" s="1">
        <v>4</v>
      </c>
      <c r="E4350" s="2">
        <v>7</v>
      </c>
      <c r="F4350" t="s">
        <v>11</v>
      </c>
      <c r="G4350" s="3">
        <v>18</v>
      </c>
      <c r="H4350" s="1">
        <v>1393173.23</v>
      </c>
      <c r="I4350" s="1">
        <v>56365.165999999997</v>
      </c>
      <c r="J4350" s="3" t="str">
        <f t="shared" si="134"/>
        <v>&gt;500 000</v>
      </c>
      <c r="K4350" t="str">
        <f t="shared" si="135"/>
        <v>Между 50 000 и 100 000</v>
      </c>
    </row>
    <row r="4351" spans="1:11" x14ac:dyDescent="0.25">
      <c r="A4351" s="4">
        <v>44713</v>
      </c>
      <c r="B4351" t="s">
        <v>9</v>
      </c>
      <c r="C4351" t="s">
        <v>13</v>
      </c>
      <c r="D4351" s="1">
        <v>4</v>
      </c>
      <c r="E4351" s="2">
        <v>5</v>
      </c>
      <c r="F4351" t="s">
        <v>11</v>
      </c>
      <c r="G4351" s="3">
        <v>3</v>
      </c>
      <c r="H4351" s="1">
        <v>412240.5</v>
      </c>
      <c r="I4351" s="1">
        <v>56425.07</v>
      </c>
      <c r="J4351" s="3" t="str">
        <f t="shared" si="134"/>
        <v>Между 100 000 и 500 000</v>
      </c>
      <c r="K4351" t="str">
        <f t="shared" si="135"/>
        <v>Между 50 000 и 100 000</v>
      </c>
    </row>
    <row r="4352" spans="1:11" x14ac:dyDescent="0.25">
      <c r="A4352" s="4">
        <v>44621</v>
      </c>
      <c r="B4352" t="s">
        <v>14</v>
      </c>
      <c r="C4352" t="s">
        <v>13</v>
      </c>
      <c r="D4352" s="1">
        <v>2</v>
      </c>
      <c r="E4352" s="2">
        <v>8</v>
      </c>
      <c r="F4352" t="s">
        <v>11</v>
      </c>
      <c r="G4352" s="3">
        <v>78</v>
      </c>
      <c r="H4352" s="1">
        <v>8071315.0199999996</v>
      </c>
      <c r="I4352" s="1">
        <v>56449.745000000003</v>
      </c>
      <c r="J4352" s="3" t="str">
        <f t="shared" si="134"/>
        <v>&gt;500 000</v>
      </c>
      <c r="K4352" t="str">
        <f t="shared" si="135"/>
        <v>Между 50 000 и 100 000</v>
      </c>
    </row>
    <row r="4353" spans="1:11" x14ac:dyDescent="0.25">
      <c r="A4353" s="4">
        <v>44621</v>
      </c>
      <c r="B4353" t="s">
        <v>14</v>
      </c>
      <c r="C4353" t="s">
        <v>10</v>
      </c>
      <c r="D4353" s="1">
        <v>1</v>
      </c>
      <c r="E4353" s="2">
        <v>7</v>
      </c>
      <c r="F4353" t="s">
        <v>11</v>
      </c>
      <c r="G4353" s="3">
        <v>59</v>
      </c>
      <c r="H4353" s="1">
        <v>3141317.11</v>
      </c>
      <c r="I4353" s="1">
        <v>56527.163</v>
      </c>
      <c r="J4353" s="3" t="str">
        <f t="shared" si="134"/>
        <v>&gt;500 000</v>
      </c>
      <c r="K4353" t="str">
        <f t="shared" si="135"/>
        <v>Между 50 000 и 100 000</v>
      </c>
    </row>
    <row r="4354" spans="1:11" x14ac:dyDescent="0.25">
      <c r="A4354" s="4">
        <v>44593</v>
      </c>
      <c r="B4354" t="s">
        <v>15</v>
      </c>
      <c r="C4354" t="s">
        <v>10</v>
      </c>
      <c r="D4354" s="1">
        <v>2</v>
      </c>
      <c r="E4354" s="2">
        <v>8</v>
      </c>
      <c r="F4354" t="s">
        <v>12</v>
      </c>
      <c r="G4354" s="3">
        <v>46</v>
      </c>
      <c r="H4354" s="1">
        <v>8023948.6699999999</v>
      </c>
      <c r="I4354" s="1">
        <v>56657.777000000002</v>
      </c>
      <c r="J4354" s="3" t="str">
        <f t="shared" si="134"/>
        <v>&gt;500 000</v>
      </c>
      <c r="K4354" t="str">
        <f t="shared" si="135"/>
        <v>Между 50 000 и 100 000</v>
      </c>
    </row>
    <row r="4355" spans="1:11" x14ac:dyDescent="0.25">
      <c r="A4355" s="4">
        <v>44774</v>
      </c>
      <c r="B4355" t="s">
        <v>14</v>
      </c>
      <c r="C4355" t="s">
        <v>13</v>
      </c>
      <c r="D4355" s="1">
        <v>3</v>
      </c>
      <c r="E4355" s="2">
        <v>1</v>
      </c>
      <c r="F4355" t="s">
        <v>11</v>
      </c>
      <c r="G4355" s="3">
        <v>2</v>
      </c>
      <c r="H4355" s="1">
        <v>62391.47</v>
      </c>
      <c r="I4355" s="1">
        <v>56700.87</v>
      </c>
      <c r="J4355" s="3" t="str">
        <f t="shared" si="134"/>
        <v>Между 50 000 и 100 000</v>
      </c>
      <c r="K4355" t="str">
        <f t="shared" si="135"/>
        <v>Между 50 000 и 100 000</v>
      </c>
    </row>
    <row r="4356" spans="1:11" x14ac:dyDescent="0.25">
      <c r="A4356" s="4">
        <v>44593</v>
      </c>
      <c r="B4356" t="s">
        <v>9</v>
      </c>
      <c r="C4356" t="s">
        <v>13</v>
      </c>
      <c r="D4356" s="1">
        <v>3</v>
      </c>
      <c r="E4356" s="2">
        <v>6</v>
      </c>
      <c r="F4356" t="s">
        <v>11</v>
      </c>
      <c r="G4356" s="3">
        <v>9</v>
      </c>
      <c r="H4356" s="1">
        <v>1236219.8999999999</v>
      </c>
      <c r="I4356" s="1">
        <v>56716.538999999997</v>
      </c>
      <c r="J4356" s="3" t="str">
        <f t="shared" ref="J4356:J4419" si="136">IF(H4356&lt;1000,"&lt;1000",IF(AND(H4356&gt;1000,H4356&lt;10000),"Между 1000 и 10 000",IF(AND(H4356&gt;10000,H4356&lt;50000),"Между 10 000 и 50 000",IF(AND(H4356&gt;50000,H4356&lt;100000),"Между 50 000 и 100 000",IF(AND(H4356&gt;100000,H4356&lt;500000),"Между 100 000 и 500 000","&gt;500 000")))))</f>
        <v>&gt;500 000</v>
      </c>
      <c r="K4356" t="str">
        <f t="shared" ref="K4356:K4419" si="137">IF(I4356=0,"0",IF(I4356&lt;1000,"&lt;1000",IF(AND(I4356&gt;1000,I4356&lt;10000),"Между 1000 и 10 000",IF(AND(I4356&gt;10000,I4356&lt;50000),"Между 10 000 и 50 000",IF(AND(I4356&gt;50000,I4356&lt;100000),"Между 50 000 и 100 000",IF(AND(I4356&gt;100000,I4356&lt;500000),"Между 100 000 и 500 000",IF(AND(I4356&gt;500000,I4356&lt;1000000),"Между 500 000 и 1 000 000","&gt;1 000 000")))))))</f>
        <v>Между 50 000 и 100 000</v>
      </c>
    </row>
    <row r="4357" spans="1:11" x14ac:dyDescent="0.25">
      <c r="A4357" s="4">
        <v>44713</v>
      </c>
      <c r="B4357" t="s">
        <v>16</v>
      </c>
      <c r="C4357" t="s">
        <v>13</v>
      </c>
      <c r="D4357" s="1">
        <v>3</v>
      </c>
      <c r="E4357" s="2">
        <v>8</v>
      </c>
      <c r="F4357" t="s">
        <v>11</v>
      </c>
      <c r="G4357" s="3">
        <v>78</v>
      </c>
      <c r="H4357" s="1">
        <v>6149022.4500000002</v>
      </c>
      <c r="I4357" s="1">
        <v>57093.224000000002</v>
      </c>
      <c r="J4357" s="3" t="str">
        <f t="shared" si="136"/>
        <v>&gt;500 000</v>
      </c>
      <c r="K4357" t="str">
        <f t="shared" si="137"/>
        <v>Между 50 000 и 100 000</v>
      </c>
    </row>
    <row r="4358" spans="1:11" x14ac:dyDescent="0.25">
      <c r="A4358" s="4">
        <v>44682</v>
      </c>
      <c r="B4358" t="s">
        <v>9</v>
      </c>
      <c r="C4358" t="s">
        <v>13</v>
      </c>
      <c r="D4358" s="1">
        <v>4</v>
      </c>
      <c r="E4358" s="2">
        <v>8</v>
      </c>
      <c r="F4358" t="s">
        <v>11</v>
      </c>
      <c r="G4358" s="3">
        <v>77</v>
      </c>
      <c r="H4358" s="1">
        <v>7440336.0199999996</v>
      </c>
      <c r="I4358" s="1">
        <v>57103.06</v>
      </c>
      <c r="J4358" s="3" t="str">
        <f t="shared" si="136"/>
        <v>&gt;500 000</v>
      </c>
      <c r="K4358" t="str">
        <f t="shared" si="137"/>
        <v>Между 50 000 и 100 000</v>
      </c>
    </row>
    <row r="4359" spans="1:11" x14ac:dyDescent="0.25">
      <c r="A4359" s="4">
        <v>44652</v>
      </c>
      <c r="B4359" t="s">
        <v>9</v>
      </c>
      <c r="C4359" t="s">
        <v>13</v>
      </c>
      <c r="D4359" s="1">
        <v>3</v>
      </c>
      <c r="E4359" s="2">
        <v>12</v>
      </c>
      <c r="F4359" t="s">
        <v>12</v>
      </c>
      <c r="G4359" s="3">
        <v>87</v>
      </c>
      <c r="H4359" s="1">
        <v>32289661.629999999</v>
      </c>
      <c r="I4359" s="1">
        <v>57130.072999999997</v>
      </c>
      <c r="J4359" s="3" t="str">
        <f t="shared" si="136"/>
        <v>&gt;500 000</v>
      </c>
      <c r="K4359" t="str">
        <f t="shared" si="137"/>
        <v>Между 50 000 и 100 000</v>
      </c>
    </row>
    <row r="4360" spans="1:11" x14ac:dyDescent="0.25">
      <c r="A4360" s="4">
        <v>44682</v>
      </c>
      <c r="B4360" t="s">
        <v>15</v>
      </c>
      <c r="C4360" t="s">
        <v>10</v>
      </c>
      <c r="D4360" s="1">
        <v>3</v>
      </c>
      <c r="E4360" s="2">
        <v>6</v>
      </c>
      <c r="F4360" t="s">
        <v>11</v>
      </c>
      <c r="G4360" s="3">
        <v>112</v>
      </c>
      <c r="H4360" s="1">
        <v>5999673.1299999999</v>
      </c>
      <c r="I4360" s="1">
        <v>57251.824000000001</v>
      </c>
      <c r="J4360" s="3" t="str">
        <f t="shared" si="136"/>
        <v>&gt;500 000</v>
      </c>
      <c r="K4360" t="str">
        <f t="shared" si="137"/>
        <v>Между 50 000 и 100 000</v>
      </c>
    </row>
    <row r="4361" spans="1:11" x14ac:dyDescent="0.25">
      <c r="A4361" s="4">
        <v>44774</v>
      </c>
      <c r="B4361" t="s">
        <v>14</v>
      </c>
      <c r="C4361" t="s">
        <v>13</v>
      </c>
      <c r="D4361" s="1">
        <v>1</v>
      </c>
      <c r="E4361" s="2">
        <v>12</v>
      </c>
      <c r="F4361" t="s">
        <v>11</v>
      </c>
      <c r="G4361" s="3">
        <v>335</v>
      </c>
      <c r="H4361" s="1">
        <v>17411726.59</v>
      </c>
      <c r="I4361" s="1">
        <v>57421.110999999997</v>
      </c>
      <c r="J4361" s="3" t="str">
        <f t="shared" si="136"/>
        <v>&gt;500 000</v>
      </c>
      <c r="K4361" t="str">
        <f t="shared" si="137"/>
        <v>Между 50 000 и 100 000</v>
      </c>
    </row>
    <row r="4362" spans="1:11" x14ac:dyDescent="0.25">
      <c r="A4362" s="4">
        <v>44713</v>
      </c>
      <c r="B4362" t="s">
        <v>9</v>
      </c>
      <c r="C4362" t="s">
        <v>13</v>
      </c>
      <c r="D4362" s="1">
        <v>4</v>
      </c>
      <c r="E4362" s="2">
        <v>6</v>
      </c>
      <c r="F4362" t="s">
        <v>11</v>
      </c>
      <c r="G4362" s="3">
        <v>6</v>
      </c>
      <c r="H4362" s="1">
        <v>808276.7</v>
      </c>
      <c r="I4362" s="1">
        <v>57738.659</v>
      </c>
      <c r="J4362" s="3" t="str">
        <f t="shared" si="136"/>
        <v>&gt;500 000</v>
      </c>
      <c r="K4362" t="str">
        <f t="shared" si="137"/>
        <v>Между 50 000 и 100 000</v>
      </c>
    </row>
    <row r="4363" spans="1:11" x14ac:dyDescent="0.25">
      <c r="A4363" s="4">
        <v>44593</v>
      </c>
      <c r="B4363" t="s">
        <v>16</v>
      </c>
      <c r="C4363" t="s">
        <v>10</v>
      </c>
      <c r="D4363" s="1">
        <v>2</v>
      </c>
      <c r="E4363" s="2">
        <v>10</v>
      </c>
      <c r="F4363" t="s">
        <v>12</v>
      </c>
      <c r="G4363" s="3">
        <v>77</v>
      </c>
      <c r="H4363" s="1">
        <v>13814712.359999999</v>
      </c>
      <c r="I4363" s="1">
        <v>58085.97</v>
      </c>
      <c r="J4363" s="3" t="str">
        <f t="shared" si="136"/>
        <v>&gt;500 000</v>
      </c>
      <c r="K4363" t="str">
        <f t="shared" si="137"/>
        <v>Между 50 000 и 100 000</v>
      </c>
    </row>
    <row r="4364" spans="1:11" x14ac:dyDescent="0.25">
      <c r="A4364" s="4">
        <v>45078</v>
      </c>
      <c r="B4364" t="s">
        <v>9</v>
      </c>
      <c r="C4364" t="s">
        <v>13</v>
      </c>
      <c r="D4364" s="1">
        <v>1</v>
      </c>
      <c r="E4364" s="2">
        <v>11</v>
      </c>
      <c r="F4364" t="s">
        <v>12</v>
      </c>
      <c r="G4364" s="3">
        <v>98</v>
      </c>
      <c r="H4364" s="1">
        <v>37571972.240000002</v>
      </c>
      <c r="I4364" s="1">
        <v>58221.955000000002</v>
      </c>
      <c r="J4364" s="3" t="str">
        <f t="shared" si="136"/>
        <v>&gt;500 000</v>
      </c>
      <c r="K4364" t="str">
        <f t="shared" si="137"/>
        <v>Между 50 000 и 100 000</v>
      </c>
    </row>
    <row r="4365" spans="1:11" x14ac:dyDescent="0.25">
      <c r="A4365" s="4">
        <v>44713</v>
      </c>
      <c r="B4365" t="s">
        <v>14</v>
      </c>
      <c r="C4365" t="s">
        <v>13</v>
      </c>
      <c r="D4365" s="1">
        <v>1</v>
      </c>
      <c r="E4365" s="2">
        <v>3</v>
      </c>
      <c r="F4365" t="s">
        <v>11</v>
      </c>
      <c r="G4365" s="3">
        <v>5</v>
      </c>
      <c r="H4365" s="1">
        <v>441145.62</v>
      </c>
      <c r="I4365" s="1">
        <v>58743.19</v>
      </c>
      <c r="J4365" s="3" t="str">
        <f t="shared" si="136"/>
        <v>Между 100 000 и 500 000</v>
      </c>
      <c r="K4365" t="str">
        <f t="shared" si="137"/>
        <v>Между 50 000 и 100 000</v>
      </c>
    </row>
    <row r="4366" spans="1:11" x14ac:dyDescent="0.25">
      <c r="A4366" s="4">
        <v>44621</v>
      </c>
      <c r="B4366" t="s">
        <v>15</v>
      </c>
      <c r="C4366" t="s">
        <v>13</v>
      </c>
      <c r="D4366" s="1">
        <v>1</v>
      </c>
      <c r="E4366" s="2">
        <v>3</v>
      </c>
      <c r="F4366" t="s">
        <v>12</v>
      </c>
      <c r="G4366" s="3">
        <v>1</v>
      </c>
      <c r="H4366" s="1">
        <v>58760.22</v>
      </c>
      <c r="I4366" s="1">
        <v>58760.22</v>
      </c>
      <c r="J4366" s="3" t="str">
        <f t="shared" si="136"/>
        <v>Между 50 000 и 100 000</v>
      </c>
      <c r="K4366" t="str">
        <f t="shared" si="137"/>
        <v>Между 50 000 и 100 000</v>
      </c>
    </row>
    <row r="4367" spans="1:11" x14ac:dyDescent="0.25">
      <c r="A4367" s="4">
        <v>44593</v>
      </c>
      <c r="B4367" t="s">
        <v>14</v>
      </c>
      <c r="C4367" t="s">
        <v>13</v>
      </c>
      <c r="D4367" s="1">
        <v>3</v>
      </c>
      <c r="E4367" s="2">
        <v>11</v>
      </c>
      <c r="F4367" t="s">
        <v>11</v>
      </c>
      <c r="G4367" s="3">
        <v>203</v>
      </c>
      <c r="H4367" s="1">
        <v>18686851.84</v>
      </c>
      <c r="I4367" s="1">
        <v>58801.71</v>
      </c>
      <c r="J4367" s="3" t="str">
        <f t="shared" si="136"/>
        <v>&gt;500 000</v>
      </c>
      <c r="K4367" t="str">
        <f t="shared" si="137"/>
        <v>Между 50 000 и 100 000</v>
      </c>
    </row>
    <row r="4368" spans="1:11" x14ac:dyDescent="0.25">
      <c r="A4368" s="4">
        <v>44621</v>
      </c>
      <c r="B4368" t="s">
        <v>14</v>
      </c>
      <c r="C4368" t="s">
        <v>13</v>
      </c>
      <c r="D4368" s="1">
        <v>1</v>
      </c>
      <c r="E4368" s="2">
        <v>1</v>
      </c>
      <c r="F4368" t="s">
        <v>11</v>
      </c>
      <c r="G4368" s="3">
        <v>1</v>
      </c>
      <c r="H4368" s="1">
        <v>53682.69</v>
      </c>
      <c r="I4368" s="1">
        <v>59050.959000000003</v>
      </c>
      <c r="J4368" s="3" t="str">
        <f t="shared" si="136"/>
        <v>Между 50 000 и 100 000</v>
      </c>
      <c r="K4368" t="str">
        <f t="shared" si="137"/>
        <v>Между 50 000 и 100 000</v>
      </c>
    </row>
    <row r="4369" spans="1:11" x14ac:dyDescent="0.25">
      <c r="A4369" s="4">
        <v>44805</v>
      </c>
      <c r="B4369" t="s">
        <v>15</v>
      </c>
      <c r="C4369" t="s">
        <v>10</v>
      </c>
      <c r="D4369" s="1">
        <v>2</v>
      </c>
      <c r="E4369" s="2">
        <v>4</v>
      </c>
      <c r="F4369" t="s">
        <v>12</v>
      </c>
      <c r="G4369" s="3">
        <v>57</v>
      </c>
      <c r="H4369" s="1">
        <v>9738985.4899999909</v>
      </c>
      <c r="I4369" s="1">
        <v>59353.258999999998</v>
      </c>
      <c r="J4369" s="3" t="str">
        <f t="shared" si="136"/>
        <v>&gt;500 000</v>
      </c>
      <c r="K4369" t="str">
        <f t="shared" si="137"/>
        <v>Между 50 000 и 100 000</v>
      </c>
    </row>
    <row r="4370" spans="1:11" x14ac:dyDescent="0.25">
      <c r="A4370" s="4">
        <v>44593</v>
      </c>
      <c r="B4370" t="s">
        <v>14</v>
      </c>
      <c r="C4370" t="s">
        <v>13</v>
      </c>
      <c r="D4370" s="1">
        <v>4</v>
      </c>
      <c r="E4370" s="2">
        <v>12</v>
      </c>
      <c r="F4370" t="s">
        <v>11</v>
      </c>
      <c r="G4370" s="3">
        <v>119</v>
      </c>
      <c r="H4370" s="1">
        <v>11470437.24</v>
      </c>
      <c r="I4370" s="1">
        <v>59375.855000000003</v>
      </c>
      <c r="J4370" s="3" t="str">
        <f t="shared" si="136"/>
        <v>&gt;500 000</v>
      </c>
      <c r="K4370" t="str">
        <f t="shared" si="137"/>
        <v>Между 50 000 и 100 000</v>
      </c>
    </row>
    <row r="4371" spans="1:11" x14ac:dyDescent="0.25">
      <c r="A4371" s="4">
        <v>44682</v>
      </c>
      <c r="B4371" t="s">
        <v>16</v>
      </c>
      <c r="C4371" t="s">
        <v>13</v>
      </c>
      <c r="D4371" s="1">
        <v>2</v>
      </c>
      <c r="E4371" s="2">
        <v>2</v>
      </c>
      <c r="F4371" t="s">
        <v>11</v>
      </c>
      <c r="G4371" s="3">
        <v>2</v>
      </c>
      <c r="H4371" s="1">
        <v>62677.51</v>
      </c>
      <c r="I4371" s="1">
        <v>59567.93</v>
      </c>
      <c r="J4371" s="3" t="str">
        <f t="shared" si="136"/>
        <v>Между 50 000 и 100 000</v>
      </c>
      <c r="K4371" t="str">
        <f t="shared" si="137"/>
        <v>Между 50 000 и 100 000</v>
      </c>
    </row>
    <row r="4372" spans="1:11" x14ac:dyDescent="0.25">
      <c r="A4372" s="4">
        <v>44835</v>
      </c>
      <c r="B4372" t="s">
        <v>15</v>
      </c>
      <c r="C4372" t="s">
        <v>13</v>
      </c>
      <c r="D4372" s="1">
        <v>1</v>
      </c>
      <c r="E4372" s="2">
        <v>3</v>
      </c>
      <c r="F4372" t="s">
        <v>11</v>
      </c>
      <c r="G4372" s="3">
        <v>2</v>
      </c>
      <c r="H4372" s="1">
        <v>64245.51</v>
      </c>
      <c r="I4372" s="1">
        <v>59595.76</v>
      </c>
      <c r="J4372" s="3" t="str">
        <f t="shared" si="136"/>
        <v>Между 50 000 и 100 000</v>
      </c>
      <c r="K4372" t="str">
        <f t="shared" si="137"/>
        <v>Между 50 000 и 100 000</v>
      </c>
    </row>
    <row r="4373" spans="1:11" x14ac:dyDescent="0.25">
      <c r="A4373" s="4">
        <v>44562</v>
      </c>
      <c r="B4373" t="s">
        <v>16</v>
      </c>
      <c r="C4373" t="s">
        <v>13</v>
      </c>
      <c r="D4373" s="1">
        <v>2</v>
      </c>
      <c r="E4373" s="2">
        <v>12</v>
      </c>
      <c r="F4373" t="s">
        <v>11</v>
      </c>
      <c r="G4373" s="3">
        <v>192</v>
      </c>
      <c r="H4373" s="1">
        <v>13463513.890000001</v>
      </c>
      <c r="I4373" s="1">
        <v>59599.067000000003</v>
      </c>
      <c r="J4373" s="3" t="str">
        <f t="shared" si="136"/>
        <v>&gt;500 000</v>
      </c>
      <c r="K4373" t="str">
        <f t="shared" si="137"/>
        <v>Между 50 000 и 100 000</v>
      </c>
    </row>
    <row r="4374" spans="1:11" x14ac:dyDescent="0.25">
      <c r="A4374" s="4">
        <v>44652</v>
      </c>
      <c r="B4374" t="s">
        <v>9</v>
      </c>
      <c r="C4374" t="s">
        <v>13</v>
      </c>
      <c r="D4374" s="1">
        <v>2</v>
      </c>
      <c r="E4374" s="2">
        <v>5</v>
      </c>
      <c r="F4374" t="s">
        <v>11</v>
      </c>
      <c r="G4374" s="3">
        <v>4</v>
      </c>
      <c r="H4374" s="1">
        <v>464059.31</v>
      </c>
      <c r="I4374" s="1">
        <v>59733.09</v>
      </c>
      <c r="J4374" s="3" t="str">
        <f t="shared" si="136"/>
        <v>Между 100 000 и 500 000</v>
      </c>
      <c r="K4374" t="str">
        <f t="shared" si="137"/>
        <v>Между 50 000 и 100 000</v>
      </c>
    </row>
    <row r="4375" spans="1:11" x14ac:dyDescent="0.25">
      <c r="A4375" s="4">
        <v>44621</v>
      </c>
      <c r="B4375" t="s">
        <v>16</v>
      </c>
      <c r="C4375" t="s">
        <v>13</v>
      </c>
      <c r="D4375" s="1">
        <v>4</v>
      </c>
      <c r="E4375" s="2">
        <v>1</v>
      </c>
      <c r="F4375" t="s">
        <v>11</v>
      </c>
      <c r="G4375" s="3">
        <v>2</v>
      </c>
      <c r="H4375" s="1">
        <v>59991.02</v>
      </c>
      <c r="I4375" s="1">
        <v>59991.02</v>
      </c>
      <c r="J4375" s="3" t="str">
        <f t="shared" si="136"/>
        <v>Между 50 000 и 100 000</v>
      </c>
      <c r="K4375" t="str">
        <f t="shared" si="137"/>
        <v>Между 50 000 и 100 000</v>
      </c>
    </row>
    <row r="4376" spans="1:11" x14ac:dyDescent="0.25">
      <c r="A4376" s="4">
        <v>44562</v>
      </c>
      <c r="B4376" t="s">
        <v>9</v>
      </c>
      <c r="C4376" t="s">
        <v>13</v>
      </c>
      <c r="D4376" s="1">
        <v>2</v>
      </c>
      <c r="E4376" s="2">
        <v>6</v>
      </c>
      <c r="F4376" t="s">
        <v>11</v>
      </c>
      <c r="G4376" s="3">
        <v>11</v>
      </c>
      <c r="H4376" s="1">
        <v>1412648.92</v>
      </c>
      <c r="I4376" s="1">
        <v>60027.72</v>
      </c>
      <c r="J4376" s="3" t="str">
        <f t="shared" si="136"/>
        <v>&gt;500 000</v>
      </c>
      <c r="K4376" t="str">
        <f t="shared" si="137"/>
        <v>Между 50 000 и 100 000</v>
      </c>
    </row>
    <row r="4377" spans="1:11" x14ac:dyDescent="0.25">
      <c r="A4377" s="4">
        <v>44562</v>
      </c>
      <c r="B4377" t="s">
        <v>9</v>
      </c>
      <c r="C4377" t="s">
        <v>13</v>
      </c>
      <c r="D4377" s="1">
        <v>2</v>
      </c>
      <c r="E4377" s="2">
        <v>12</v>
      </c>
      <c r="F4377" t="s">
        <v>11</v>
      </c>
      <c r="G4377" s="3">
        <v>157</v>
      </c>
      <c r="H4377" s="1">
        <v>11880671.68</v>
      </c>
      <c r="I4377" s="1">
        <v>60107.839</v>
      </c>
      <c r="J4377" s="3" t="str">
        <f t="shared" si="136"/>
        <v>&gt;500 000</v>
      </c>
      <c r="K4377" t="str">
        <f t="shared" si="137"/>
        <v>Между 50 000 и 100 000</v>
      </c>
    </row>
    <row r="4378" spans="1:11" x14ac:dyDescent="0.25">
      <c r="A4378" s="4">
        <v>44774</v>
      </c>
      <c r="B4378" t="s">
        <v>14</v>
      </c>
      <c r="C4378" t="s">
        <v>13</v>
      </c>
      <c r="D4378" s="1">
        <v>1</v>
      </c>
      <c r="E4378" s="2">
        <v>8</v>
      </c>
      <c r="F4378" t="s">
        <v>12</v>
      </c>
      <c r="G4378" s="3">
        <v>41</v>
      </c>
      <c r="H4378" s="1">
        <v>11409031.4</v>
      </c>
      <c r="I4378" s="1">
        <v>60211.855000000003</v>
      </c>
      <c r="J4378" s="3" t="str">
        <f t="shared" si="136"/>
        <v>&gt;500 000</v>
      </c>
      <c r="K4378" t="str">
        <f t="shared" si="137"/>
        <v>Между 50 000 и 100 000</v>
      </c>
    </row>
    <row r="4379" spans="1:11" x14ac:dyDescent="0.25">
      <c r="A4379" s="4">
        <v>44835</v>
      </c>
      <c r="B4379" t="s">
        <v>15</v>
      </c>
      <c r="C4379" t="s">
        <v>13</v>
      </c>
      <c r="D4379" s="1">
        <v>4</v>
      </c>
      <c r="E4379" s="2">
        <v>10</v>
      </c>
      <c r="F4379" t="s">
        <v>11</v>
      </c>
      <c r="G4379" s="3">
        <v>84</v>
      </c>
      <c r="H4379" s="1">
        <v>9424668.7599999998</v>
      </c>
      <c r="I4379" s="1">
        <v>60243.61</v>
      </c>
      <c r="J4379" s="3" t="str">
        <f t="shared" si="136"/>
        <v>&gt;500 000</v>
      </c>
      <c r="K4379" t="str">
        <f t="shared" si="137"/>
        <v>Между 50 000 и 100 000</v>
      </c>
    </row>
    <row r="4380" spans="1:11" x14ac:dyDescent="0.25">
      <c r="A4380" s="4">
        <v>44593</v>
      </c>
      <c r="B4380" t="s">
        <v>15</v>
      </c>
      <c r="C4380" t="s">
        <v>13</v>
      </c>
      <c r="D4380" s="1">
        <v>2</v>
      </c>
      <c r="E4380" s="2">
        <v>1</v>
      </c>
      <c r="F4380" t="s">
        <v>11</v>
      </c>
      <c r="G4380" s="3">
        <v>4</v>
      </c>
      <c r="H4380" s="1">
        <v>155847.19</v>
      </c>
      <c r="I4380" s="1">
        <v>60258.35</v>
      </c>
      <c r="J4380" s="3" t="str">
        <f t="shared" si="136"/>
        <v>Между 100 000 и 500 000</v>
      </c>
      <c r="K4380" t="str">
        <f t="shared" si="137"/>
        <v>Между 50 000 и 100 000</v>
      </c>
    </row>
    <row r="4381" spans="1:11" x14ac:dyDescent="0.25">
      <c r="A4381" s="4">
        <v>44927</v>
      </c>
      <c r="B4381" t="s">
        <v>15</v>
      </c>
      <c r="C4381" t="s">
        <v>10</v>
      </c>
      <c r="D4381" s="1">
        <v>3</v>
      </c>
      <c r="E4381" s="2">
        <v>4</v>
      </c>
      <c r="F4381" t="s">
        <v>12</v>
      </c>
      <c r="G4381" s="3">
        <v>137</v>
      </c>
      <c r="H4381" s="1">
        <v>24182823.289999999</v>
      </c>
      <c r="I4381" s="1">
        <v>60278.701999999997</v>
      </c>
      <c r="J4381" s="3" t="str">
        <f t="shared" si="136"/>
        <v>&gt;500 000</v>
      </c>
      <c r="K4381" t="str">
        <f t="shared" si="137"/>
        <v>Между 50 000 и 100 000</v>
      </c>
    </row>
    <row r="4382" spans="1:11" x14ac:dyDescent="0.25">
      <c r="A4382" s="4">
        <v>44682</v>
      </c>
      <c r="B4382" t="s">
        <v>14</v>
      </c>
      <c r="C4382" t="s">
        <v>13</v>
      </c>
      <c r="D4382" s="1">
        <v>4</v>
      </c>
      <c r="E4382" s="2">
        <v>8</v>
      </c>
      <c r="F4382" t="s">
        <v>11</v>
      </c>
      <c r="G4382" s="3">
        <v>66</v>
      </c>
      <c r="H4382" s="1">
        <v>7034809.9900000002</v>
      </c>
      <c r="I4382" s="1">
        <v>60341.423999999999</v>
      </c>
      <c r="J4382" s="3" t="str">
        <f t="shared" si="136"/>
        <v>&gt;500 000</v>
      </c>
      <c r="K4382" t="str">
        <f t="shared" si="137"/>
        <v>Между 50 000 и 100 000</v>
      </c>
    </row>
    <row r="4383" spans="1:11" x14ac:dyDescent="0.25">
      <c r="A4383" s="4">
        <v>45078</v>
      </c>
      <c r="B4383" t="s">
        <v>15</v>
      </c>
      <c r="C4383" t="s">
        <v>13</v>
      </c>
      <c r="D4383" s="1">
        <v>3</v>
      </c>
      <c r="E4383" s="2">
        <v>10</v>
      </c>
      <c r="F4383" t="s">
        <v>11</v>
      </c>
      <c r="G4383" s="3">
        <v>55</v>
      </c>
      <c r="H4383" s="1">
        <v>4243766.08</v>
      </c>
      <c r="I4383" s="1">
        <v>60904.682000000001</v>
      </c>
      <c r="J4383" s="3" t="str">
        <f t="shared" si="136"/>
        <v>&gt;500 000</v>
      </c>
      <c r="K4383" t="str">
        <f t="shared" si="137"/>
        <v>Между 50 000 и 100 000</v>
      </c>
    </row>
    <row r="4384" spans="1:11" x14ac:dyDescent="0.25">
      <c r="A4384" s="4">
        <v>44713</v>
      </c>
      <c r="B4384" t="s">
        <v>14</v>
      </c>
      <c r="C4384" t="s">
        <v>13</v>
      </c>
      <c r="D4384" s="1">
        <v>2</v>
      </c>
      <c r="E4384" s="2">
        <v>9</v>
      </c>
      <c r="F4384" t="s">
        <v>11</v>
      </c>
      <c r="G4384" s="3">
        <v>51</v>
      </c>
      <c r="H4384" s="1">
        <v>3987102.47</v>
      </c>
      <c r="I4384" s="1">
        <v>60924.512000000002</v>
      </c>
      <c r="J4384" s="3" t="str">
        <f t="shared" si="136"/>
        <v>&gt;500 000</v>
      </c>
      <c r="K4384" t="str">
        <f t="shared" si="137"/>
        <v>Между 50 000 и 100 000</v>
      </c>
    </row>
    <row r="4385" spans="1:11" x14ac:dyDescent="0.25">
      <c r="A4385" s="4">
        <v>44621</v>
      </c>
      <c r="B4385" t="s">
        <v>16</v>
      </c>
      <c r="C4385" t="s">
        <v>10</v>
      </c>
      <c r="D4385" s="1">
        <v>3</v>
      </c>
      <c r="E4385" s="2">
        <v>6</v>
      </c>
      <c r="F4385" t="s">
        <v>11</v>
      </c>
      <c r="G4385" s="3">
        <v>62</v>
      </c>
      <c r="H4385" s="1">
        <v>4015283</v>
      </c>
      <c r="I4385" s="1">
        <v>61177.807999999997</v>
      </c>
      <c r="J4385" s="3" t="str">
        <f t="shared" si="136"/>
        <v>&gt;500 000</v>
      </c>
      <c r="K4385" t="str">
        <f t="shared" si="137"/>
        <v>Между 50 000 и 100 000</v>
      </c>
    </row>
    <row r="4386" spans="1:11" x14ac:dyDescent="0.25">
      <c r="A4386" s="4">
        <v>44621</v>
      </c>
      <c r="B4386" t="s">
        <v>9</v>
      </c>
      <c r="C4386" t="s">
        <v>10</v>
      </c>
      <c r="D4386" s="1">
        <v>3</v>
      </c>
      <c r="E4386" s="2">
        <v>5</v>
      </c>
      <c r="F4386" t="s">
        <v>11</v>
      </c>
      <c r="G4386" s="3">
        <v>94</v>
      </c>
      <c r="H4386" s="1">
        <v>5550720.3499999996</v>
      </c>
      <c r="I4386" s="1">
        <v>61418.563000000002</v>
      </c>
      <c r="J4386" s="3" t="str">
        <f t="shared" si="136"/>
        <v>&gt;500 000</v>
      </c>
      <c r="K4386" t="str">
        <f t="shared" si="137"/>
        <v>Между 50 000 и 100 000</v>
      </c>
    </row>
    <row r="4387" spans="1:11" x14ac:dyDescent="0.25">
      <c r="A4387" s="4">
        <v>44866</v>
      </c>
      <c r="B4387" t="s">
        <v>15</v>
      </c>
      <c r="C4387" t="s">
        <v>13</v>
      </c>
      <c r="D4387" s="1">
        <v>2</v>
      </c>
      <c r="E4387" s="2">
        <v>3</v>
      </c>
      <c r="F4387" t="s">
        <v>11</v>
      </c>
      <c r="G4387" s="3">
        <v>2</v>
      </c>
      <c r="H4387" s="1">
        <v>60676.160000000003</v>
      </c>
      <c r="I4387" s="1">
        <v>61505.114000000001</v>
      </c>
      <c r="J4387" s="3" t="str">
        <f t="shared" si="136"/>
        <v>Между 50 000 и 100 000</v>
      </c>
      <c r="K4387" t="str">
        <f t="shared" si="137"/>
        <v>Между 50 000 и 100 000</v>
      </c>
    </row>
    <row r="4388" spans="1:11" x14ac:dyDescent="0.25">
      <c r="A4388" s="4">
        <v>44927</v>
      </c>
      <c r="B4388" t="s">
        <v>14</v>
      </c>
      <c r="C4388" t="s">
        <v>10</v>
      </c>
      <c r="D4388" s="1">
        <v>2</v>
      </c>
      <c r="E4388" s="2">
        <v>7</v>
      </c>
      <c r="F4388" t="s">
        <v>12</v>
      </c>
      <c r="G4388" s="3">
        <v>110</v>
      </c>
      <c r="H4388" s="1">
        <v>15885696.550000001</v>
      </c>
      <c r="I4388" s="1">
        <v>61576.911</v>
      </c>
      <c r="J4388" s="3" t="str">
        <f t="shared" si="136"/>
        <v>&gt;500 000</v>
      </c>
      <c r="K4388" t="str">
        <f t="shared" si="137"/>
        <v>Между 50 000 и 100 000</v>
      </c>
    </row>
    <row r="4389" spans="1:11" x14ac:dyDescent="0.25">
      <c r="A4389" s="4">
        <v>44805</v>
      </c>
      <c r="B4389" t="s">
        <v>9</v>
      </c>
      <c r="C4389" t="s">
        <v>10</v>
      </c>
      <c r="D4389" s="1">
        <v>1</v>
      </c>
      <c r="E4389" s="2">
        <v>2</v>
      </c>
      <c r="F4389" t="s">
        <v>11</v>
      </c>
      <c r="G4389" s="3">
        <v>17</v>
      </c>
      <c r="H4389" s="1">
        <v>2598335.64</v>
      </c>
      <c r="I4389" s="1">
        <v>61633.99</v>
      </c>
      <c r="J4389" s="3" t="str">
        <f t="shared" si="136"/>
        <v>&gt;500 000</v>
      </c>
      <c r="K4389" t="str">
        <f t="shared" si="137"/>
        <v>Между 50 000 и 100 000</v>
      </c>
    </row>
    <row r="4390" spans="1:11" x14ac:dyDescent="0.25">
      <c r="A4390" s="4">
        <v>44986</v>
      </c>
      <c r="B4390" t="s">
        <v>9</v>
      </c>
      <c r="C4390" t="s">
        <v>13</v>
      </c>
      <c r="D4390" s="1">
        <v>4</v>
      </c>
      <c r="E4390" s="2">
        <v>12</v>
      </c>
      <c r="F4390" t="s">
        <v>11</v>
      </c>
      <c r="G4390" s="3">
        <v>33</v>
      </c>
      <c r="H4390" s="1">
        <v>4501233.38</v>
      </c>
      <c r="I4390" s="1">
        <v>61720.09</v>
      </c>
      <c r="J4390" s="3" t="str">
        <f t="shared" si="136"/>
        <v>&gt;500 000</v>
      </c>
      <c r="K4390" t="str">
        <f t="shared" si="137"/>
        <v>Между 50 000 и 100 000</v>
      </c>
    </row>
    <row r="4391" spans="1:11" x14ac:dyDescent="0.25">
      <c r="A4391" s="4">
        <v>44958</v>
      </c>
      <c r="B4391" t="s">
        <v>9</v>
      </c>
      <c r="C4391" t="s">
        <v>13</v>
      </c>
      <c r="D4391" s="1">
        <v>1</v>
      </c>
      <c r="E4391" s="2">
        <v>8</v>
      </c>
      <c r="F4391" t="s">
        <v>12</v>
      </c>
      <c r="G4391" s="3">
        <v>73</v>
      </c>
      <c r="H4391" s="1">
        <v>15442717.9</v>
      </c>
      <c r="I4391" s="1">
        <v>61983.811999999998</v>
      </c>
      <c r="J4391" s="3" t="str">
        <f t="shared" si="136"/>
        <v>&gt;500 000</v>
      </c>
      <c r="K4391" t="str">
        <f t="shared" si="137"/>
        <v>Между 50 000 и 100 000</v>
      </c>
    </row>
    <row r="4392" spans="1:11" x14ac:dyDescent="0.25">
      <c r="A4392" s="4">
        <v>44927</v>
      </c>
      <c r="B4392" t="s">
        <v>14</v>
      </c>
      <c r="C4392" t="s">
        <v>10</v>
      </c>
      <c r="D4392" s="1">
        <v>1</v>
      </c>
      <c r="E4392" s="2">
        <v>8</v>
      </c>
      <c r="F4392" t="s">
        <v>11</v>
      </c>
      <c r="G4392" s="3">
        <v>27</v>
      </c>
      <c r="H4392" s="1">
        <v>1236057.8700000001</v>
      </c>
      <c r="I4392" s="1">
        <v>62560.298999999999</v>
      </c>
      <c r="J4392" s="3" t="str">
        <f t="shared" si="136"/>
        <v>&gt;500 000</v>
      </c>
      <c r="K4392" t="str">
        <f t="shared" si="137"/>
        <v>Между 50 000 и 100 000</v>
      </c>
    </row>
    <row r="4393" spans="1:11" x14ac:dyDescent="0.25">
      <c r="A4393" s="4">
        <v>44743</v>
      </c>
      <c r="B4393" t="s">
        <v>14</v>
      </c>
      <c r="C4393" t="s">
        <v>13</v>
      </c>
      <c r="D4393" s="1">
        <v>2</v>
      </c>
      <c r="E4393" s="2">
        <v>1</v>
      </c>
      <c r="F4393" t="s">
        <v>11</v>
      </c>
      <c r="G4393" s="3">
        <v>2</v>
      </c>
      <c r="H4393" s="1">
        <v>68325.13</v>
      </c>
      <c r="I4393" s="1">
        <v>62835.17</v>
      </c>
      <c r="J4393" s="3" t="str">
        <f t="shared" si="136"/>
        <v>Между 50 000 и 100 000</v>
      </c>
      <c r="K4393" t="str">
        <f t="shared" si="137"/>
        <v>Между 50 000 и 100 000</v>
      </c>
    </row>
    <row r="4394" spans="1:11" x14ac:dyDescent="0.25">
      <c r="A4394" s="4">
        <v>44986</v>
      </c>
      <c r="B4394" t="s">
        <v>15</v>
      </c>
      <c r="C4394" t="s">
        <v>13</v>
      </c>
      <c r="D4394" s="1">
        <v>4</v>
      </c>
      <c r="E4394" s="2">
        <v>10</v>
      </c>
      <c r="F4394" t="s">
        <v>11</v>
      </c>
      <c r="G4394" s="3">
        <v>9</v>
      </c>
      <c r="H4394" s="1">
        <v>595689.63</v>
      </c>
      <c r="I4394" s="1">
        <v>62875.93</v>
      </c>
      <c r="J4394" s="3" t="str">
        <f t="shared" si="136"/>
        <v>&gt;500 000</v>
      </c>
      <c r="K4394" t="str">
        <f t="shared" si="137"/>
        <v>Между 50 000 и 100 000</v>
      </c>
    </row>
    <row r="4395" spans="1:11" x14ac:dyDescent="0.25">
      <c r="A4395" s="4">
        <v>44958</v>
      </c>
      <c r="B4395" t="s">
        <v>14</v>
      </c>
      <c r="C4395" t="s">
        <v>13</v>
      </c>
      <c r="D4395" s="1">
        <v>4</v>
      </c>
      <c r="E4395" s="2">
        <v>8</v>
      </c>
      <c r="F4395" t="s">
        <v>11</v>
      </c>
      <c r="G4395" s="3">
        <v>206</v>
      </c>
      <c r="H4395" s="1">
        <v>17603573.719999999</v>
      </c>
      <c r="I4395" s="1">
        <v>63129.589</v>
      </c>
      <c r="J4395" s="3" t="str">
        <f t="shared" si="136"/>
        <v>&gt;500 000</v>
      </c>
      <c r="K4395" t="str">
        <f t="shared" si="137"/>
        <v>Между 50 000 и 100 000</v>
      </c>
    </row>
    <row r="4396" spans="1:11" x14ac:dyDescent="0.25">
      <c r="A4396" s="4">
        <v>44805</v>
      </c>
      <c r="B4396" t="s">
        <v>14</v>
      </c>
      <c r="C4396" t="s">
        <v>13</v>
      </c>
      <c r="D4396" s="1">
        <v>1</v>
      </c>
      <c r="E4396" s="2">
        <v>8</v>
      </c>
      <c r="F4396" t="s">
        <v>11</v>
      </c>
      <c r="G4396" s="3">
        <v>166</v>
      </c>
      <c r="H4396" s="1">
        <v>13000082.99</v>
      </c>
      <c r="I4396" s="1">
        <v>63130.531999999999</v>
      </c>
      <c r="J4396" s="3" t="str">
        <f t="shared" si="136"/>
        <v>&gt;500 000</v>
      </c>
      <c r="K4396" t="str">
        <f t="shared" si="137"/>
        <v>Между 50 000 и 100 000</v>
      </c>
    </row>
    <row r="4397" spans="1:11" x14ac:dyDescent="0.25">
      <c r="A4397" s="4">
        <v>44805</v>
      </c>
      <c r="B4397" t="s">
        <v>14</v>
      </c>
      <c r="C4397" t="s">
        <v>10</v>
      </c>
      <c r="D4397" s="1">
        <v>2</v>
      </c>
      <c r="E4397" s="2">
        <v>1</v>
      </c>
      <c r="F4397" t="s">
        <v>11</v>
      </c>
      <c r="G4397" s="3">
        <v>16</v>
      </c>
      <c r="H4397" s="1">
        <v>3371594.86</v>
      </c>
      <c r="I4397" s="1">
        <v>63498.864000000001</v>
      </c>
      <c r="J4397" s="3" t="str">
        <f t="shared" si="136"/>
        <v>&gt;500 000</v>
      </c>
      <c r="K4397" t="str">
        <f t="shared" si="137"/>
        <v>Между 50 000 и 100 000</v>
      </c>
    </row>
    <row r="4398" spans="1:11" x14ac:dyDescent="0.25">
      <c r="A4398" s="4">
        <v>44652</v>
      </c>
      <c r="B4398" t="s">
        <v>9</v>
      </c>
      <c r="C4398" t="s">
        <v>10</v>
      </c>
      <c r="D4398" s="1">
        <v>3</v>
      </c>
      <c r="E4398" s="2">
        <v>7</v>
      </c>
      <c r="F4398" t="s">
        <v>11</v>
      </c>
      <c r="G4398" s="3">
        <v>71</v>
      </c>
      <c r="H4398" s="1">
        <v>4220340.2</v>
      </c>
      <c r="I4398" s="1">
        <v>63672.71</v>
      </c>
      <c r="J4398" s="3" t="str">
        <f t="shared" si="136"/>
        <v>&gt;500 000</v>
      </c>
      <c r="K4398" t="str">
        <f t="shared" si="137"/>
        <v>Между 50 000 и 100 000</v>
      </c>
    </row>
    <row r="4399" spans="1:11" x14ac:dyDescent="0.25">
      <c r="A4399" s="4">
        <v>44805</v>
      </c>
      <c r="B4399" t="s">
        <v>14</v>
      </c>
      <c r="C4399" t="s">
        <v>13</v>
      </c>
      <c r="D4399" s="1">
        <v>2</v>
      </c>
      <c r="E4399" s="2">
        <v>8</v>
      </c>
      <c r="F4399" t="s">
        <v>11</v>
      </c>
      <c r="G4399" s="3">
        <v>196</v>
      </c>
      <c r="H4399" s="1">
        <v>14486793.369999999</v>
      </c>
      <c r="I4399" s="1">
        <v>63824.936999999998</v>
      </c>
      <c r="J4399" s="3" t="str">
        <f t="shared" si="136"/>
        <v>&gt;500 000</v>
      </c>
      <c r="K4399" t="str">
        <f t="shared" si="137"/>
        <v>Между 50 000 и 100 000</v>
      </c>
    </row>
    <row r="4400" spans="1:11" x14ac:dyDescent="0.25">
      <c r="A4400" s="4">
        <v>44866</v>
      </c>
      <c r="B4400" t="s">
        <v>14</v>
      </c>
      <c r="C4400" t="s">
        <v>13</v>
      </c>
      <c r="D4400" s="1">
        <v>2</v>
      </c>
      <c r="E4400" s="2">
        <v>11</v>
      </c>
      <c r="F4400" t="s">
        <v>11</v>
      </c>
      <c r="G4400" s="3">
        <v>93</v>
      </c>
      <c r="H4400" s="1">
        <v>7902516.4400000004</v>
      </c>
      <c r="I4400" s="1">
        <v>63973.811000000002</v>
      </c>
      <c r="J4400" s="3" t="str">
        <f t="shared" si="136"/>
        <v>&gt;500 000</v>
      </c>
      <c r="K4400" t="str">
        <f t="shared" si="137"/>
        <v>Между 50 000 и 100 000</v>
      </c>
    </row>
    <row r="4401" spans="1:11" x14ac:dyDescent="0.25">
      <c r="A4401" s="4">
        <v>44713</v>
      </c>
      <c r="B4401" t="s">
        <v>16</v>
      </c>
      <c r="C4401" t="s">
        <v>13</v>
      </c>
      <c r="D4401" s="1">
        <v>4</v>
      </c>
      <c r="E4401" s="2">
        <v>10</v>
      </c>
      <c r="F4401" t="s">
        <v>12</v>
      </c>
      <c r="G4401" s="3">
        <v>74</v>
      </c>
      <c r="H4401" s="1">
        <v>34439430.759999998</v>
      </c>
      <c r="I4401" s="1">
        <v>64596.38</v>
      </c>
      <c r="J4401" s="3" t="str">
        <f t="shared" si="136"/>
        <v>&gt;500 000</v>
      </c>
      <c r="K4401" t="str">
        <f t="shared" si="137"/>
        <v>Между 50 000 и 100 000</v>
      </c>
    </row>
    <row r="4402" spans="1:11" x14ac:dyDescent="0.25">
      <c r="A4402" s="4">
        <v>45078</v>
      </c>
      <c r="B4402" t="s">
        <v>15</v>
      </c>
      <c r="C4402" t="s">
        <v>13</v>
      </c>
      <c r="D4402" s="1">
        <v>1</v>
      </c>
      <c r="E4402" s="2">
        <v>12</v>
      </c>
      <c r="F4402" t="s">
        <v>11</v>
      </c>
      <c r="G4402" s="3">
        <v>182</v>
      </c>
      <c r="H4402" s="1">
        <v>10861435.289999999</v>
      </c>
      <c r="I4402" s="1">
        <v>64856.707000000002</v>
      </c>
      <c r="J4402" s="3" t="str">
        <f t="shared" si="136"/>
        <v>&gt;500 000</v>
      </c>
      <c r="K4402" t="str">
        <f t="shared" si="137"/>
        <v>Между 50 000 и 100 000</v>
      </c>
    </row>
    <row r="4403" spans="1:11" x14ac:dyDescent="0.25">
      <c r="A4403" s="4">
        <v>45078</v>
      </c>
      <c r="B4403" t="s">
        <v>15</v>
      </c>
      <c r="C4403" t="s">
        <v>13</v>
      </c>
      <c r="D4403" s="1">
        <v>4</v>
      </c>
      <c r="E4403" s="2">
        <v>9</v>
      </c>
      <c r="F4403" t="s">
        <v>11</v>
      </c>
      <c r="G4403" s="3">
        <v>17</v>
      </c>
      <c r="H4403" s="1">
        <v>998337.14</v>
      </c>
      <c r="I4403" s="1">
        <v>64868.572999999997</v>
      </c>
      <c r="J4403" s="3" t="str">
        <f t="shared" si="136"/>
        <v>&gt;500 000</v>
      </c>
      <c r="K4403" t="str">
        <f t="shared" si="137"/>
        <v>Между 50 000 и 100 000</v>
      </c>
    </row>
    <row r="4404" spans="1:11" x14ac:dyDescent="0.25">
      <c r="A4404" s="4">
        <v>44835</v>
      </c>
      <c r="B4404" t="s">
        <v>14</v>
      </c>
      <c r="C4404" t="s">
        <v>13</v>
      </c>
      <c r="D4404" s="1">
        <v>2</v>
      </c>
      <c r="E4404" s="2">
        <v>8</v>
      </c>
      <c r="F4404" t="s">
        <v>11</v>
      </c>
      <c r="G4404" s="3">
        <v>159</v>
      </c>
      <c r="H4404" s="1">
        <v>12340664.529999999</v>
      </c>
      <c r="I4404" s="1">
        <v>64923.622000000003</v>
      </c>
      <c r="J4404" s="3" t="str">
        <f t="shared" si="136"/>
        <v>&gt;500 000</v>
      </c>
      <c r="K4404" t="str">
        <f t="shared" si="137"/>
        <v>Между 50 000 и 100 000</v>
      </c>
    </row>
    <row r="4405" spans="1:11" x14ac:dyDescent="0.25">
      <c r="A4405" s="4">
        <v>44927</v>
      </c>
      <c r="B4405" t="s">
        <v>16</v>
      </c>
      <c r="C4405" t="s">
        <v>13</v>
      </c>
      <c r="D4405" s="1">
        <v>1</v>
      </c>
      <c r="E4405" s="2">
        <v>11</v>
      </c>
      <c r="F4405" t="s">
        <v>11</v>
      </c>
      <c r="G4405" s="3">
        <v>213</v>
      </c>
      <c r="H4405" s="1">
        <v>18246679.059999999</v>
      </c>
      <c r="I4405" s="1">
        <v>65334.004999999997</v>
      </c>
      <c r="J4405" s="3" t="str">
        <f t="shared" si="136"/>
        <v>&gt;500 000</v>
      </c>
      <c r="K4405" t="str">
        <f t="shared" si="137"/>
        <v>Между 50 000 и 100 000</v>
      </c>
    </row>
    <row r="4406" spans="1:11" x14ac:dyDescent="0.25">
      <c r="A4406" s="4">
        <v>44593</v>
      </c>
      <c r="B4406" t="s">
        <v>15</v>
      </c>
      <c r="C4406" t="s">
        <v>13</v>
      </c>
      <c r="D4406" s="1">
        <v>3</v>
      </c>
      <c r="E4406" s="2">
        <v>10</v>
      </c>
      <c r="F4406" t="s">
        <v>11</v>
      </c>
      <c r="G4406" s="3">
        <v>443</v>
      </c>
      <c r="H4406" s="1">
        <v>34205222.590000004</v>
      </c>
      <c r="I4406" s="1">
        <v>65359.945</v>
      </c>
      <c r="J4406" s="3" t="str">
        <f t="shared" si="136"/>
        <v>&gt;500 000</v>
      </c>
      <c r="K4406" t="str">
        <f t="shared" si="137"/>
        <v>Между 50 000 и 100 000</v>
      </c>
    </row>
    <row r="4407" spans="1:11" x14ac:dyDescent="0.25">
      <c r="A4407" s="4">
        <v>44805</v>
      </c>
      <c r="B4407" t="s">
        <v>9</v>
      </c>
      <c r="C4407" t="s">
        <v>10</v>
      </c>
      <c r="D4407" s="1">
        <v>1</v>
      </c>
      <c r="E4407" s="2">
        <v>4</v>
      </c>
      <c r="F4407" t="s">
        <v>11</v>
      </c>
      <c r="G4407" s="3">
        <v>50</v>
      </c>
      <c r="H4407" s="1">
        <v>3098273.24</v>
      </c>
      <c r="I4407" s="1">
        <v>65410.567999999999</v>
      </c>
      <c r="J4407" s="3" t="str">
        <f t="shared" si="136"/>
        <v>&gt;500 000</v>
      </c>
      <c r="K4407" t="str">
        <f t="shared" si="137"/>
        <v>Между 50 000 и 100 000</v>
      </c>
    </row>
    <row r="4408" spans="1:11" x14ac:dyDescent="0.25">
      <c r="A4408" s="4">
        <v>44774</v>
      </c>
      <c r="B4408" t="s">
        <v>14</v>
      </c>
      <c r="C4408" t="s">
        <v>13</v>
      </c>
      <c r="D4408" s="1">
        <v>2</v>
      </c>
      <c r="E4408" s="2">
        <v>10</v>
      </c>
      <c r="F4408" t="s">
        <v>11</v>
      </c>
      <c r="G4408" s="3">
        <v>410</v>
      </c>
      <c r="H4408" s="1">
        <v>32937256.120000001</v>
      </c>
      <c r="I4408" s="1">
        <v>65552.585999999996</v>
      </c>
      <c r="J4408" s="3" t="str">
        <f t="shared" si="136"/>
        <v>&gt;500 000</v>
      </c>
      <c r="K4408" t="str">
        <f t="shared" si="137"/>
        <v>Между 50 000 и 100 000</v>
      </c>
    </row>
    <row r="4409" spans="1:11" x14ac:dyDescent="0.25">
      <c r="A4409" s="4">
        <v>44652</v>
      </c>
      <c r="B4409" t="s">
        <v>9</v>
      </c>
      <c r="C4409" t="s">
        <v>13</v>
      </c>
      <c r="D4409" s="1">
        <v>2</v>
      </c>
      <c r="E4409" s="2">
        <v>8</v>
      </c>
      <c r="F4409" t="s">
        <v>11</v>
      </c>
      <c r="G4409" s="3">
        <v>190</v>
      </c>
      <c r="H4409" s="1">
        <v>14220841.41</v>
      </c>
      <c r="I4409" s="1">
        <v>65582.192999999999</v>
      </c>
      <c r="J4409" s="3" t="str">
        <f t="shared" si="136"/>
        <v>&gt;500 000</v>
      </c>
      <c r="K4409" t="str">
        <f t="shared" si="137"/>
        <v>Между 50 000 и 100 000</v>
      </c>
    </row>
    <row r="4410" spans="1:11" x14ac:dyDescent="0.25">
      <c r="A4410" s="4">
        <v>44682</v>
      </c>
      <c r="B4410" t="s">
        <v>9</v>
      </c>
      <c r="C4410" t="s">
        <v>13</v>
      </c>
      <c r="D4410" s="1">
        <v>3</v>
      </c>
      <c r="E4410" s="2">
        <v>8</v>
      </c>
      <c r="F4410" t="s">
        <v>11</v>
      </c>
      <c r="G4410" s="3">
        <v>179</v>
      </c>
      <c r="H4410" s="1">
        <v>13682501.050000001</v>
      </c>
      <c r="I4410" s="1">
        <v>65661.42</v>
      </c>
      <c r="J4410" s="3" t="str">
        <f t="shared" si="136"/>
        <v>&gt;500 000</v>
      </c>
      <c r="K4410" t="str">
        <f t="shared" si="137"/>
        <v>Между 50 000 и 100 000</v>
      </c>
    </row>
    <row r="4411" spans="1:11" x14ac:dyDescent="0.25">
      <c r="A4411" s="4">
        <v>44743</v>
      </c>
      <c r="B4411" t="s">
        <v>14</v>
      </c>
      <c r="C4411" t="s">
        <v>13</v>
      </c>
      <c r="D4411" s="1">
        <v>2</v>
      </c>
      <c r="E4411" s="2">
        <v>7</v>
      </c>
      <c r="F4411" t="s">
        <v>11</v>
      </c>
      <c r="G4411" s="3">
        <v>12</v>
      </c>
      <c r="H4411" s="1">
        <v>878880.3</v>
      </c>
      <c r="I4411" s="1">
        <v>65698.138000000006</v>
      </c>
      <c r="J4411" s="3" t="str">
        <f t="shared" si="136"/>
        <v>&gt;500 000</v>
      </c>
      <c r="K4411" t="str">
        <f t="shared" si="137"/>
        <v>Между 50 000 и 100 000</v>
      </c>
    </row>
    <row r="4412" spans="1:11" x14ac:dyDescent="0.25">
      <c r="A4412" s="4">
        <v>44805</v>
      </c>
      <c r="B4412" t="s">
        <v>15</v>
      </c>
      <c r="C4412" t="s">
        <v>13</v>
      </c>
      <c r="D4412" s="1">
        <v>4</v>
      </c>
      <c r="E4412" s="2">
        <v>4</v>
      </c>
      <c r="F4412" t="s">
        <v>11</v>
      </c>
      <c r="G4412" s="3">
        <v>7</v>
      </c>
      <c r="H4412" s="1">
        <v>557855.32999999996</v>
      </c>
      <c r="I4412" s="1">
        <v>65893.78</v>
      </c>
      <c r="J4412" s="3" t="str">
        <f t="shared" si="136"/>
        <v>&gt;500 000</v>
      </c>
      <c r="K4412" t="str">
        <f t="shared" si="137"/>
        <v>Между 50 000 и 100 000</v>
      </c>
    </row>
    <row r="4413" spans="1:11" x14ac:dyDescent="0.25">
      <c r="A4413" s="4">
        <v>44805</v>
      </c>
      <c r="B4413" t="s">
        <v>15</v>
      </c>
      <c r="C4413" t="s">
        <v>10</v>
      </c>
      <c r="D4413" s="1">
        <v>1</v>
      </c>
      <c r="E4413" s="2">
        <v>5</v>
      </c>
      <c r="F4413" t="s">
        <v>12</v>
      </c>
      <c r="G4413" s="3">
        <v>238</v>
      </c>
      <c r="H4413" s="1">
        <v>39857530.520000003</v>
      </c>
      <c r="I4413" s="1">
        <v>66020.845000000001</v>
      </c>
      <c r="J4413" s="3" t="str">
        <f t="shared" si="136"/>
        <v>&gt;500 000</v>
      </c>
      <c r="K4413" t="str">
        <f t="shared" si="137"/>
        <v>Между 50 000 и 100 000</v>
      </c>
    </row>
    <row r="4414" spans="1:11" x14ac:dyDescent="0.25">
      <c r="A4414" s="4">
        <v>44593</v>
      </c>
      <c r="B4414" t="s">
        <v>14</v>
      </c>
      <c r="C4414" t="s">
        <v>10</v>
      </c>
      <c r="D4414" s="1">
        <v>2</v>
      </c>
      <c r="E4414" s="2">
        <v>6</v>
      </c>
      <c r="F4414" t="s">
        <v>12</v>
      </c>
      <c r="G4414" s="3">
        <v>84</v>
      </c>
      <c r="H4414" s="1">
        <v>16907007.120000001</v>
      </c>
      <c r="I4414" s="1">
        <v>66050.851999999999</v>
      </c>
      <c r="J4414" s="3" t="str">
        <f t="shared" si="136"/>
        <v>&gt;500 000</v>
      </c>
      <c r="K4414" t="str">
        <f t="shared" si="137"/>
        <v>Между 50 000 и 100 000</v>
      </c>
    </row>
    <row r="4415" spans="1:11" x14ac:dyDescent="0.25">
      <c r="A4415" s="4">
        <v>44682</v>
      </c>
      <c r="B4415" t="s">
        <v>9</v>
      </c>
      <c r="C4415" t="s">
        <v>13</v>
      </c>
      <c r="D4415" s="1">
        <v>2</v>
      </c>
      <c r="E4415" s="2">
        <v>8</v>
      </c>
      <c r="F4415" t="s">
        <v>11</v>
      </c>
      <c r="G4415" s="3">
        <v>239</v>
      </c>
      <c r="H4415" s="1">
        <v>16854115.43</v>
      </c>
      <c r="I4415" s="1">
        <v>66088.891000000003</v>
      </c>
      <c r="J4415" s="3" t="str">
        <f t="shared" si="136"/>
        <v>&gt;500 000</v>
      </c>
      <c r="K4415" t="str">
        <f t="shared" si="137"/>
        <v>Между 50 000 и 100 000</v>
      </c>
    </row>
    <row r="4416" spans="1:11" x14ac:dyDescent="0.25">
      <c r="A4416" s="4">
        <v>44593</v>
      </c>
      <c r="B4416" t="s">
        <v>15</v>
      </c>
      <c r="C4416" t="s">
        <v>13</v>
      </c>
      <c r="D4416" s="1">
        <v>2</v>
      </c>
      <c r="E4416" s="2">
        <v>7</v>
      </c>
      <c r="F4416" t="s">
        <v>12</v>
      </c>
      <c r="G4416" s="3">
        <v>5</v>
      </c>
      <c r="H4416" s="1">
        <v>554547.32999999996</v>
      </c>
      <c r="I4416" s="1">
        <v>66193.225999999995</v>
      </c>
      <c r="J4416" s="3" t="str">
        <f t="shared" si="136"/>
        <v>&gt;500 000</v>
      </c>
      <c r="K4416" t="str">
        <f t="shared" si="137"/>
        <v>Между 50 000 и 100 000</v>
      </c>
    </row>
    <row r="4417" spans="1:11" x14ac:dyDescent="0.25">
      <c r="A4417" s="4">
        <v>44927</v>
      </c>
      <c r="B4417" t="s">
        <v>15</v>
      </c>
      <c r="C4417" t="s">
        <v>13</v>
      </c>
      <c r="D4417" s="1">
        <v>2</v>
      </c>
      <c r="E4417" s="2">
        <v>9</v>
      </c>
      <c r="F4417" t="s">
        <v>11</v>
      </c>
      <c r="G4417" s="3">
        <v>138</v>
      </c>
      <c r="H4417" s="1">
        <v>9313651.2300000004</v>
      </c>
      <c r="I4417" s="1">
        <v>66210.135999999999</v>
      </c>
      <c r="J4417" s="3" t="str">
        <f t="shared" si="136"/>
        <v>&gt;500 000</v>
      </c>
      <c r="K4417" t="str">
        <f t="shared" si="137"/>
        <v>Между 50 000 и 100 000</v>
      </c>
    </row>
    <row r="4418" spans="1:11" x14ac:dyDescent="0.25">
      <c r="A4418" s="4">
        <v>44866</v>
      </c>
      <c r="B4418" t="s">
        <v>15</v>
      </c>
      <c r="C4418" t="s">
        <v>13</v>
      </c>
      <c r="D4418" s="1">
        <v>4</v>
      </c>
      <c r="E4418" s="2">
        <v>9</v>
      </c>
      <c r="F4418" t="s">
        <v>11</v>
      </c>
      <c r="G4418" s="3">
        <v>327</v>
      </c>
      <c r="H4418" s="1">
        <v>21630405.210000001</v>
      </c>
      <c r="I4418" s="1">
        <v>66431.09</v>
      </c>
      <c r="J4418" s="3" t="str">
        <f t="shared" si="136"/>
        <v>&gt;500 000</v>
      </c>
      <c r="K4418" t="str">
        <f t="shared" si="137"/>
        <v>Между 50 000 и 100 000</v>
      </c>
    </row>
    <row r="4419" spans="1:11" x14ac:dyDescent="0.25">
      <c r="A4419" s="4">
        <v>44621</v>
      </c>
      <c r="B4419" t="s">
        <v>15</v>
      </c>
      <c r="C4419" t="s">
        <v>10</v>
      </c>
      <c r="D4419" s="1">
        <v>1</v>
      </c>
      <c r="E4419" s="2">
        <v>6</v>
      </c>
      <c r="F4419" t="s">
        <v>12</v>
      </c>
      <c r="G4419" s="3">
        <v>141</v>
      </c>
      <c r="H4419" s="1">
        <v>26101709.75</v>
      </c>
      <c r="I4419" s="1">
        <v>66438.240000000005</v>
      </c>
      <c r="J4419" s="3" t="str">
        <f t="shared" si="136"/>
        <v>&gt;500 000</v>
      </c>
      <c r="K4419" t="str">
        <f t="shared" si="137"/>
        <v>Между 50 000 и 100 000</v>
      </c>
    </row>
    <row r="4420" spans="1:11" x14ac:dyDescent="0.25">
      <c r="A4420" s="4">
        <v>44774</v>
      </c>
      <c r="B4420" t="s">
        <v>15</v>
      </c>
      <c r="C4420" t="s">
        <v>10</v>
      </c>
      <c r="D4420" s="1">
        <v>1</v>
      </c>
      <c r="E4420" s="2">
        <v>7</v>
      </c>
      <c r="F4420" t="s">
        <v>12</v>
      </c>
      <c r="G4420" s="3">
        <v>151</v>
      </c>
      <c r="H4420" s="1">
        <v>25483101.640000001</v>
      </c>
      <c r="I4420" s="1">
        <v>66519.046000000002</v>
      </c>
      <c r="J4420" s="3" t="str">
        <f t="shared" ref="J4420:J4483" si="138">IF(H4420&lt;1000,"&lt;1000",IF(AND(H4420&gt;1000,H4420&lt;10000),"Между 1000 и 10 000",IF(AND(H4420&gt;10000,H4420&lt;50000),"Между 10 000 и 50 000",IF(AND(H4420&gt;50000,H4420&lt;100000),"Между 50 000 и 100 000",IF(AND(H4420&gt;100000,H4420&lt;500000),"Между 100 000 и 500 000","&gt;500 000")))))</f>
        <v>&gt;500 000</v>
      </c>
      <c r="K4420" t="str">
        <f t="shared" ref="K4420:K4483" si="139">IF(I4420=0,"0",IF(I4420&lt;1000,"&lt;1000",IF(AND(I4420&gt;1000,I4420&lt;10000),"Между 1000 и 10 000",IF(AND(I4420&gt;10000,I4420&lt;50000),"Между 10 000 и 50 000",IF(AND(I4420&gt;50000,I4420&lt;100000),"Между 50 000 и 100 000",IF(AND(I4420&gt;100000,I4420&lt;500000),"Между 100 000 и 500 000",IF(AND(I4420&gt;500000,I4420&lt;1000000),"Между 500 000 и 1 000 000","&gt;1 000 000")))))))</f>
        <v>Между 50 000 и 100 000</v>
      </c>
    </row>
    <row r="4421" spans="1:11" x14ac:dyDescent="0.25">
      <c r="A4421" s="4">
        <v>45047</v>
      </c>
      <c r="B4421" t="s">
        <v>15</v>
      </c>
      <c r="C4421" t="s">
        <v>10</v>
      </c>
      <c r="D4421" s="1">
        <v>1</v>
      </c>
      <c r="E4421" s="2">
        <v>4</v>
      </c>
      <c r="F4421" t="s">
        <v>12</v>
      </c>
      <c r="G4421" s="3">
        <v>172</v>
      </c>
      <c r="H4421" s="1">
        <v>29670807.16</v>
      </c>
      <c r="I4421" s="1">
        <v>66600.335999999996</v>
      </c>
      <c r="J4421" s="3" t="str">
        <f t="shared" si="138"/>
        <v>&gt;500 000</v>
      </c>
      <c r="K4421" t="str">
        <f t="shared" si="139"/>
        <v>Между 50 000 и 100 000</v>
      </c>
    </row>
    <row r="4422" spans="1:11" x14ac:dyDescent="0.25">
      <c r="A4422" s="4">
        <v>44713</v>
      </c>
      <c r="B4422" t="s">
        <v>9</v>
      </c>
      <c r="C4422" t="s">
        <v>13</v>
      </c>
      <c r="D4422" s="1">
        <v>2</v>
      </c>
      <c r="E4422" s="2">
        <v>12</v>
      </c>
      <c r="F4422" t="s">
        <v>11</v>
      </c>
      <c r="G4422" s="3">
        <v>77</v>
      </c>
      <c r="H4422" s="1">
        <v>6353253.1799999997</v>
      </c>
      <c r="I4422" s="1">
        <v>66741.345000000001</v>
      </c>
      <c r="J4422" s="3" t="str">
        <f t="shared" si="138"/>
        <v>&gt;500 000</v>
      </c>
      <c r="K4422" t="str">
        <f t="shared" si="139"/>
        <v>Между 50 000 и 100 000</v>
      </c>
    </row>
    <row r="4423" spans="1:11" x14ac:dyDescent="0.25">
      <c r="A4423" s="4">
        <v>44652</v>
      </c>
      <c r="B4423" t="s">
        <v>16</v>
      </c>
      <c r="C4423" t="s">
        <v>10</v>
      </c>
      <c r="D4423" s="1">
        <v>3</v>
      </c>
      <c r="E4423" s="2">
        <v>6</v>
      </c>
      <c r="F4423" t="s">
        <v>12</v>
      </c>
      <c r="G4423" s="3">
        <v>60</v>
      </c>
      <c r="H4423" s="1">
        <v>12728253.630000001</v>
      </c>
      <c r="I4423" s="1">
        <v>66905.652000000002</v>
      </c>
      <c r="J4423" s="3" t="str">
        <f t="shared" si="138"/>
        <v>&gt;500 000</v>
      </c>
      <c r="K4423" t="str">
        <f t="shared" si="139"/>
        <v>Между 50 000 и 100 000</v>
      </c>
    </row>
    <row r="4424" spans="1:11" x14ac:dyDescent="0.25">
      <c r="A4424" s="4">
        <v>44713</v>
      </c>
      <c r="B4424" t="s">
        <v>15</v>
      </c>
      <c r="C4424" t="s">
        <v>13</v>
      </c>
      <c r="D4424" s="1">
        <v>1</v>
      </c>
      <c r="E4424" s="2">
        <v>8</v>
      </c>
      <c r="F4424" t="s">
        <v>12</v>
      </c>
      <c r="G4424" s="3">
        <v>40</v>
      </c>
      <c r="H4424" s="1">
        <v>10488243.289999999</v>
      </c>
      <c r="I4424" s="1">
        <v>67036.188999999998</v>
      </c>
      <c r="J4424" s="3" t="str">
        <f t="shared" si="138"/>
        <v>&gt;500 000</v>
      </c>
      <c r="K4424" t="str">
        <f t="shared" si="139"/>
        <v>Между 50 000 и 100 000</v>
      </c>
    </row>
    <row r="4425" spans="1:11" x14ac:dyDescent="0.25">
      <c r="A4425" s="4">
        <v>44835</v>
      </c>
      <c r="B4425" t="s">
        <v>14</v>
      </c>
      <c r="C4425" t="s">
        <v>13</v>
      </c>
      <c r="D4425" s="1">
        <v>2</v>
      </c>
      <c r="E4425" s="2">
        <v>11</v>
      </c>
      <c r="F4425" t="s">
        <v>11</v>
      </c>
      <c r="G4425" s="3">
        <v>31</v>
      </c>
      <c r="H4425" s="1">
        <v>3573631.22</v>
      </c>
      <c r="I4425" s="1">
        <v>67088.043000000005</v>
      </c>
      <c r="J4425" s="3" t="str">
        <f t="shared" si="138"/>
        <v>&gt;500 000</v>
      </c>
      <c r="K4425" t="str">
        <f t="shared" si="139"/>
        <v>Между 50 000 и 100 000</v>
      </c>
    </row>
    <row r="4426" spans="1:11" x14ac:dyDescent="0.25">
      <c r="A4426" s="4">
        <v>45078</v>
      </c>
      <c r="B4426" t="s">
        <v>14</v>
      </c>
      <c r="C4426" t="s">
        <v>13</v>
      </c>
      <c r="D4426" s="1">
        <v>3</v>
      </c>
      <c r="E4426" s="2">
        <v>9</v>
      </c>
      <c r="F4426" t="s">
        <v>11</v>
      </c>
      <c r="G4426" s="3">
        <v>143</v>
      </c>
      <c r="H4426" s="1">
        <v>10802887.439999999</v>
      </c>
      <c r="I4426" s="1">
        <v>67312.3</v>
      </c>
      <c r="J4426" s="3" t="str">
        <f t="shared" si="138"/>
        <v>&gt;500 000</v>
      </c>
      <c r="K4426" t="str">
        <f t="shared" si="139"/>
        <v>Между 50 000 и 100 000</v>
      </c>
    </row>
    <row r="4427" spans="1:11" x14ac:dyDescent="0.25">
      <c r="A4427" s="4">
        <v>44835</v>
      </c>
      <c r="B4427" t="s">
        <v>15</v>
      </c>
      <c r="C4427" t="s">
        <v>13</v>
      </c>
      <c r="D4427" s="1">
        <v>4</v>
      </c>
      <c r="E4427" s="2">
        <v>3</v>
      </c>
      <c r="F4427" t="s">
        <v>11</v>
      </c>
      <c r="G4427" s="3">
        <v>1</v>
      </c>
      <c r="H4427" s="1">
        <v>67753.919999999998</v>
      </c>
      <c r="I4427" s="1">
        <v>67753.919999999998</v>
      </c>
      <c r="J4427" s="3" t="str">
        <f t="shared" si="138"/>
        <v>Между 50 000 и 100 000</v>
      </c>
      <c r="K4427" t="str">
        <f t="shared" si="139"/>
        <v>Между 50 000 и 100 000</v>
      </c>
    </row>
    <row r="4428" spans="1:11" x14ac:dyDescent="0.25">
      <c r="A4428" s="4">
        <v>44621</v>
      </c>
      <c r="B4428" t="s">
        <v>9</v>
      </c>
      <c r="C4428" t="s">
        <v>13</v>
      </c>
      <c r="D4428" s="1">
        <v>3</v>
      </c>
      <c r="E4428" s="2">
        <v>8</v>
      </c>
      <c r="F4428" t="s">
        <v>11</v>
      </c>
      <c r="G4428" s="3">
        <v>121</v>
      </c>
      <c r="H4428" s="1">
        <v>9779881.9299999997</v>
      </c>
      <c r="I4428" s="1">
        <v>67767.596999999994</v>
      </c>
      <c r="J4428" s="3" t="str">
        <f t="shared" si="138"/>
        <v>&gt;500 000</v>
      </c>
      <c r="K4428" t="str">
        <f t="shared" si="139"/>
        <v>Между 50 000 и 100 000</v>
      </c>
    </row>
    <row r="4429" spans="1:11" x14ac:dyDescent="0.25">
      <c r="A4429" s="4">
        <v>45078</v>
      </c>
      <c r="B4429" t="s">
        <v>14</v>
      </c>
      <c r="C4429" t="s">
        <v>13</v>
      </c>
      <c r="D4429" s="1">
        <v>2</v>
      </c>
      <c r="E4429" s="2">
        <v>11</v>
      </c>
      <c r="F4429" t="s">
        <v>11</v>
      </c>
      <c r="G4429" s="3">
        <v>130</v>
      </c>
      <c r="H4429" s="1">
        <v>9046405.1699999999</v>
      </c>
      <c r="I4429" s="1">
        <v>68150.379000000001</v>
      </c>
      <c r="J4429" s="3" t="str">
        <f t="shared" si="138"/>
        <v>&gt;500 000</v>
      </c>
      <c r="K4429" t="str">
        <f t="shared" si="139"/>
        <v>Между 50 000 и 100 000</v>
      </c>
    </row>
    <row r="4430" spans="1:11" x14ac:dyDescent="0.25">
      <c r="A4430" s="4">
        <v>44621</v>
      </c>
      <c r="B4430" t="s">
        <v>14</v>
      </c>
      <c r="C4430" t="s">
        <v>10</v>
      </c>
      <c r="D4430" s="1">
        <v>3</v>
      </c>
      <c r="E4430" s="2">
        <v>7</v>
      </c>
      <c r="F4430" t="s">
        <v>11</v>
      </c>
      <c r="G4430" s="3">
        <v>77</v>
      </c>
      <c r="H4430" s="1">
        <v>3367137.13</v>
      </c>
      <c r="I4430" s="1">
        <v>68181.009999999995</v>
      </c>
      <c r="J4430" s="3" t="str">
        <f t="shared" si="138"/>
        <v>&gt;500 000</v>
      </c>
      <c r="K4430" t="str">
        <f t="shared" si="139"/>
        <v>Между 50 000 и 100 000</v>
      </c>
    </row>
    <row r="4431" spans="1:11" x14ac:dyDescent="0.25">
      <c r="A4431" s="4">
        <v>44713</v>
      </c>
      <c r="B4431" t="s">
        <v>9</v>
      </c>
      <c r="C4431" t="s">
        <v>10</v>
      </c>
      <c r="D4431" s="1">
        <v>3</v>
      </c>
      <c r="E4431" s="2">
        <v>7</v>
      </c>
      <c r="F4431" t="s">
        <v>11</v>
      </c>
      <c r="G4431" s="3">
        <v>32</v>
      </c>
      <c r="H4431" s="1">
        <v>1893352.61</v>
      </c>
      <c r="I4431" s="1">
        <v>68382.051999999996</v>
      </c>
      <c r="J4431" s="3" t="str">
        <f t="shared" si="138"/>
        <v>&gt;500 000</v>
      </c>
      <c r="K4431" t="str">
        <f t="shared" si="139"/>
        <v>Между 50 000 и 100 000</v>
      </c>
    </row>
    <row r="4432" spans="1:11" x14ac:dyDescent="0.25">
      <c r="A4432" s="4">
        <v>44805</v>
      </c>
      <c r="B4432" t="s">
        <v>16</v>
      </c>
      <c r="C4432" t="s">
        <v>13</v>
      </c>
      <c r="D4432" s="1">
        <v>2</v>
      </c>
      <c r="E4432" s="2">
        <v>8</v>
      </c>
      <c r="F4432" t="s">
        <v>12</v>
      </c>
      <c r="G4432" s="3">
        <v>20</v>
      </c>
      <c r="H4432" s="1">
        <v>5850547.7400000002</v>
      </c>
      <c r="I4432" s="1">
        <v>68530.153999999995</v>
      </c>
      <c r="J4432" s="3" t="str">
        <f t="shared" si="138"/>
        <v>&gt;500 000</v>
      </c>
      <c r="K4432" t="str">
        <f t="shared" si="139"/>
        <v>Между 50 000 и 100 000</v>
      </c>
    </row>
    <row r="4433" spans="1:11" x14ac:dyDescent="0.25">
      <c r="A4433" s="4">
        <v>44713</v>
      </c>
      <c r="B4433" t="s">
        <v>15</v>
      </c>
      <c r="C4433" t="s">
        <v>10</v>
      </c>
      <c r="D4433" s="1">
        <v>2</v>
      </c>
      <c r="E4433" s="2">
        <v>5</v>
      </c>
      <c r="F4433" t="s">
        <v>12</v>
      </c>
      <c r="G4433" s="3">
        <v>118</v>
      </c>
      <c r="H4433" s="1">
        <v>22344780.140000001</v>
      </c>
      <c r="I4433" s="1">
        <v>69066.744999999995</v>
      </c>
      <c r="J4433" s="3" t="str">
        <f t="shared" si="138"/>
        <v>&gt;500 000</v>
      </c>
      <c r="K4433" t="str">
        <f t="shared" si="139"/>
        <v>Между 50 000 и 100 000</v>
      </c>
    </row>
    <row r="4434" spans="1:11" x14ac:dyDescent="0.25">
      <c r="A4434" s="4">
        <v>45078</v>
      </c>
      <c r="B4434" t="s">
        <v>9</v>
      </c>
      <c r="C4434" t="s">
        <v>10</v>
      </c>
      <c r="D4434" s="1">
        <v>1</v>
      </c>
      <c r="E4434" s="2">
        <v>7</v>
      </c>
      <c r="F4434" t="s">
        <v>11</v>
      </c>
      <c r="G4434" s="3">
        <v>103</v>
      </c>
      <c r="H4434" s="1">
        <v>4858707.8099999996</v>
      </c>
      <c r="I4434" s="1">
        <v>69144.676999999996</v>
      </c>
      <c r="J4434" s="3" t="str">
        <f t="shared" si="138"/>
        <v>&gt;500 000</v>
      </c>
      <c r="K4434" t="str">
        <f t="shared" si="139"/>
        <v>Между 50 000 и 100 000</v>
      </c>
    </row>
    <row r="4435" spans="1:11" x14ac:dyDescent="0.25">
      <c r="A4435" s="4">
        <v>44621</v>
      </c>
      <c r="B4435" t="s">
        <v>16</v>
      </c>
      <c r="C4435" t="s">
        <v>13</v>
      </c>
      <c r="D4435" s="1">
        <v>4</v>
      </c>
      <c r="E4435" s="2">
        <v>11</v>
      </c>
      <c r="F4435" t="s">
        <v>11</v>
      </c>
      <c r="G4435" s="3">
        <v>145</v>
      </c>
      <c r="H4435" s="1">
        <v>15421543.949999999</v>
      </c>
      <c r="I4435" s="1">
        <v>69199.085999999996</v>
      </c>
      <c r="J4435" s="3" t="str">
        <f t="shared" si="138"/>
        <v>&gt;500 000</v>
      </c>
      <c r="K4435" t="str">
        <f t="shared" si="139"/>
        <v>Между 50 000 и 100 000</v>
      </c>
    </row>
    <row r="4436" spans="1:11" x14ac:dyDescent="0.25">
      <c r="A4436" s="4">
        <v>44593</v>
      </c>
      <c r="B4436" t="s">
        <v>16</v>
      </c>
      <c r="C4436" t="s">
        <v>13</v>
      </c>
      <c r="D4436" s="1">
        <v>4</v>
      </c>
      <c r="E4436" s="2">
        <v>8</v>
      </c>
      <c r="F4436" t="s">
        <v>11</v>
      </c>
      <c r="G4436" s="3">
        <v>46</v>
      </c>
      <c r="H4436" s="1">
        <v>5152755.74</v>
      </c>
      <c r="I4436" s="1">
        <v>69320.305999999997</v>
      </c>
      <c r="J4436" s="3" t="str">
        <f t="shared" si="138"/>
        <v>&gt;500 000</v>
      </c>
      <c r="K4436" t="str">
        <f t="shared" si="139"/>
        <v>Между 50 000 и 100 000</v>
      </c>
    </row>
    <row r="4437" spans="1:11" x14ac:dyDescent="0.25">
      <c r="A4437" s="4">
        <v>44958</v>
      </c>
      <c r="B4437" t="s">
        <v>14</v>
      </c>
      <c r="C4437" t="s">
        <v>13</v>
      </c>
      <c r="D4437" s="1">
        <v>4</v>
      </c>
      <c r="E4437" s="2">
        <v>8</v>
      </c>
      <c r="F4437" t="s">
        <v>12</v>
      </c>
      <c r="G4437" s="3">
        <v>26</v>
      </c>
      <c r="H4437" s="1">
        <v>5131059.74</v>
      </c>
      <c r="I4437" s="1">
        <v>69404.525999999998</v>
      </c>
      <c r="J4437" s="3" t="str">
        <f t="shared" si="138"/>
        <v>&gt;500 000</v>
      </c>
      <c r="K4437" t="str">
        <f t="shared" si="139"/>
        <v>Между 50 000 и 100 000</v>
      </c>
    </row>
    <row r="4438" spans="1:11" x14ac:dyDescent="0.25">
      <c r="A4438" s="4">
        <v>44927</v>
      </c>
      <c r="B4438" t="s">
        <v>14</v>
      </c>
      <c r="C4438" t="s">
        <v>13</v>
      </c>
      <c r="D4438" s="1">
        <v>3</v>
      </c>
      <c r="E4438" s="2">
        <v>8</v>
      </c>
      <c r="F4438" t="s">
        <v>12</v>
      </c>
      <c r="G4438" s="3">
        <v>27</v>
      </c>
      <c r="H4438" s="1">
        <v>5584583.3799999999</v>
      </c>
      <c r="I4438" s="1">
        <v>69434.55</v>
      </c>
      <c r="J4438" s="3" t="str">
        <f t="shared" si="138"/>
        <v>&gt;500 000</v>
      </c>
      <c r="K4438" t="str">
        <f t="shared" si="139"/>
        <v>Между 50 000 и 100 000</v>
      </c>
    </row>
    <row r="4439" spans="1:11" x14ac:dyDescent="0.25">
      <c r="A4439" s="4">
        <v>45078</v>
      </c>
      <c r="B4439" t="s">
        <v>15</v>
      </c>
      <c r="C4439" t="s">
        <v>10</v>
      </c>
      <c r="D4439" s="1">
        <v>1</v>
      </c>
      <c r="E4439" s="2">
        <v>2</v>
      </c>
      <c r="F4439" t="s">
        <v>12</v>
      </c>
      <c r="G4439" s="3">
        <v>26</v>
      </c>
      <c r="H4439" s="1">
        <v>1717889.43</v>
      </c>
      <c r="I4439" s="1">
        <v>69614.52</v>
      </c>
      <c r="J4439" s="3" t="str">
        <f t="shared" si="138"/>
        <v>&gt;500 000</v>
      </c>
      <c r="K4439" t="str">
        <f t="shared" si="139"/>
        <v>Между 50 000 и 100 000</v>
      </c>
    </row>
    <row r="4440" spans="1:11" x14ac:dyDescent="0.25">
      <c r="A4440" s="4">
        <v>44562</v>
      </c>
      <c r="B4440" t="s">
        <v>14</v>
      </c>
      <c r="C4440" t="s">
        <v>13</v>
      </c>
      <c r="D4440" s="1">
        <v>3</v>
      </c>
      <c r="E4440" s="2">
        <v>12</v>
      </c>
      <c r="F4440" t="s">
        <v>11</v>
      </c>
      <c r="G4440" s="3">
        <v>154</v>
      </c>
      <c r="H4440" s="1">
        <v>12961459.5</v>
      </c>
      <c r="I4440" s="1">
        <v>69975.745999999999</v>
      </c>
      <c r="J4440" s="3" t="str">
        <f t="shared" si="138"/>
        <v>&gt;500 000</v>
      </c>
      <c r="K4440" t="str">
        <f t="shared" si="139"/>
        <v>Между 50 000 и 100 000</v>
      </c>
    </row>
    <row r="4441" spans="1:11" x14ac:dyDescent="0.25">
      <c r="A4441" s="4">
        <v>44896</v>
      </c>
      <c r="B4441" t="s">
        <v>15</v>
      </c>
      <c r="C4441" t="s">
        <v>13</v>
      </c>
      <c r="D4441" s="1">
        <v>3</v>
      </c>
      <c r="E4441" s="2">
        <v>11</v>
      </c>
      <c r="F4441" t="s">
        <v>11</v>
      </c>
      <c r="G4441" s="3">
        <v>166</v>
      </c>
      <c r="H4441" s="1">
        <v>14387703.789999999</v>
      </c>
      <c r="I4441" s="1">
        <v>70116.914999999994</v>
      </c>
      <c r="J4441" s="3" t="str">
        <f t="shared" si="138"/>
        <v>&gt;500 000</v>
      </c>
      <c r="K4441" t="str">
        <f t="shared" si="139"/>
        <v>Между 50 000 и 100 000</v>
      </c>
    </row>
    <row r="4442" spans="1:11" x14ac:dyDescent="0.25">
      <c r="A4442" s="4">
        <v>44593</v>
      </c>
      <c r="B4442" t="s">
        <v>15</v>
      </c>
      <c r="C4442" t="s">
        <v>10</v>
      </c>
      <c r="D4442" s="1">
        <v>1</v>
      </c>
      <c r="E4442" s="2">
        <v>7</v>
      </c>
      <c r="F4442" t="s">
        <v>12</v>
      </c>
      <c r="G4442" s="3">
        <v>68</v>
      </c>
      <c r="H4442" s="1">
        <v>13459242.779999999</v>
      </c>
      <c r="I4442" s="1">
        <v>70181.551000000007</v>
      </c>
      <c r="J4442" s="3" t="str">
        <f t="shared" si="138"/>
        <v>&gt;500 000</v>
      </c>
      <c r="K4442" t="str">
        <f t="shared" si="139"/>
        <v>Между 50 000 и 100 000</v>
      </c>
    </row>
    <row r="4443" spans="1:11" x14ac:dyDescent="0.25">
      <c r="A4443" s="4">
        <v>44562</v>
      </c>
      <c r="B4443" t="s">
        <v>15</v>
      </c>
      <c r="C4443" t="s">
        <v>13</v>
      </c>
      <c r="D4443" s="1">
        <v>3</v>
      </c>
      <c r="E4443" s="2">
        <v>12</v>
      </c>
      <c r="F4443" t="s">
        <v>11</v>
      </c>
      <c r="G4443" s="3">
        <v>123</v>
      </c>
      <c r="H4443" s="1">
        <v>12760272.93</v>
      </c>
      <c r="I4443" s="1">
        <v>70304.990999999995</v>
      </c>
      <c r="J4443" s="3" t="str">
        <f t="shared" si="138"/>
        <v>&gt;500 000</v>
      </c>
      <c r="K4443" t="str">
        <f t="shared" si="139"/>
        <v>Между 50 000 и 100 000</v>
      </c>
    </row>
    <row r="4444" spans="1:11" x14ac:dyDescent="0.25">
      <c r="A4444" s="4">
        <v>44682</v>
      </c>
      <c r="B4444" t="s">
        <v>15</v>
      </c>
      <c r="C4444" t="s">
        <v>13</v>
      </c>
      <c r="D4444" s="1">
        <v>1</v>
      </c>
      <c r="E4444" s="2">
        <v>2</v>
      </c>
      <c r="F4444" t="s">
        <v>11</v>
      </c>
      <c r="G4444" s="3">
        <v>9</v>
      </c>
      <c r="H4444" s="1">
        <v>884776.21</v>
      </c>
      <c r="I4444" s="1">
        <v>71139.523000000001</v>
      </c>
      <c r="J4444" s="3" t="str">
        <f t="shared" si="138"/>
        <v>&gt;500 000</v>
      </c>
      <c r="K4444" t="str">
        <f t="shared" si="139"/>
        <v>Между 50 000 и 100 000</v>
      </c>
    </row>
    <row r="4445" spans="1:11" x14ac:dyDescent="0.25">
      <c r="A4445" s="4">
        <v>44866</v>
      </c>
      <c r="B4445" t="s">
        <v>14</v>
      </c>
      <c r="C4445" t="s">
        <v>13</v>
      </c>
      <c r="D4445" s="1">
        <v>2</v>
      </c>
      <c r="E4445" s="2">
        <v>9</v>
      </c>
      <c r="F4445" t="s">
        <v>11</v>
      </c>
      <c r="G4445" s="3">
        <v>81</v>
      </c>
      <c r="H4445" s="1">
        <v>6798154.75</v>
      </c>
      <c r="I4445" s="1">
        <v>71332.591</v>
      </c>
      <c r="J4445" s="3" t="str">
        <f t="shared" si="138"/>
        <v>&gt;500 000</v>
      </c>
      <c r="K4445" t="str">
        <f t="shared" si="139"/>
        <v>Между 50 000 и 100 000</v>
      </c>
    </row>
    <row r="4446" spans="1:11" x14ac:dyDescent="0.25">
      <c r="A4446" s="4">
        <v>44866</v>
      </c>
      <c r="B4446" t="s">
        <v>15</v>
      </c>
      <c r="C4446" t="s">
        <v>10</v>
      </c>
      <c r="D4446" s="1">
        <v>3</v>
      </c>
      <c r="E4446" s="2">
        <v>4</v>
      </c>
      <c r="F4446" t="s">
        <v>12</v>
      </c>
      <c r="G4446" s="3">
        <v>29</v>
      </c>
      <c r="H4446" s="1">
        <v>5368425.0599999996</v>
      </c>
      <c r="I4446" s="1">
        <v>71404.160000000003</v>
      </c>
      <c r="J4446" s="3" t="str">
        <f t="shared" si="138"/>
        <v>&gt;500 000</v>
      </c>
      <c r="K4446" t="str">
        <f t="shared" si="139"/>
        <v>Между 50 000 и 100 000</v>
      </c>
    </row>
    <row r="4447" spans="1:11" x14ac:dyDescent="0.25">
      <c r="A4447" s="4">
        <v>44805</v>
      </c>
      <c r="B4447" t="s">
        <v>9</v>
      </c>
      <c r="C4447" t="s">
        <v>13</v>
      </c>
      <c r="D4447" s="1">
        <v>2</v>
      </c>
      <c r="E4447" s="2">
        <v>8</v>
      </c>
      <c r="F4447" t="s">
        <v>12</v>
      </c>
      <c r="G4447" s="3">
        <v>36</v>
      </c>
      <c r="H4447" s="1">
        <v>9368609.4700000007</v>
      </c>
      <c r="I4447" s="1">
        <v>71429.919999999998</v>
      </c>
      <c r="J4447" s="3" t="str">
        <f t="shared" si="138"/>
        <v>&gt;500 000</v>
      </c>
      <c r="K4447" t="str">
        <f t="shared" si="139"/>
        <v>Между 50 000 и 100 000</v>
      </c>
    </row>
    <row r="4448" spans="1:11" x14ac:dyDescent="0.25">
      <c r="A4448" s="4">
        <v>44774</v>
      </c>
      <c r="B4448" t="s">
        <v>15</v>
      </c>
      <c r="C4448" t="s">
        <v>13</v>
      </c>
      <c r="D4448" s="1">
        <v>2</v>
      </c>
      <c r="E4448" s="2">
        <v>10</v>
      </c>
      <c r="F4448" t="s">
        <v>11</v>
      </c>
      <c r="G4448" s="3">
        <v>139</v>
      </c>
      <c r="H4448" s="1">
        <v>12294341.02</v>
      </c>
      <c r="I4448" s="1">
        <v>71450.013000000006</v>
      </c>
      <c r="J4448" s="3" t="str">
        <f t="shared" si="138"/>
        <v>&gt;500 000</v>
      </c>
      <c r="K4448" t="str">
        <f t="shared" si="139"/>
        <v>Между 50 000 и 100 000</v>
      </c>
    </row>
    <row r="4449" spans="1:11" x14ac:dyDescent="0.25">
      <c r="A4449" s="4">
        <v>44593</v>
      </c>
      <c r="B4449" t="s">
        <v>16</v>
      </c>
      <c r="C4449" t="s">
        <v>10</v>
      </c>
      <c r="D4449" s="1">
        <v>1</v>
      </c>
      <c r="E4449" s="2">
        <v>2</v>
      </c>
      <c r="F4449" t="s">
        <v>11</v>
      </c>
      <c r="G4449" s="3">
        <v>27</v>
      </c>
      <c r="H4449" s="1">
        <v>6126025.9400000004</v>
      </c>
      <c r="I4449" s="1">
        <v>71812.22</v>
      </c>
      <c r="J4449" s="3" t="str">
        <f t="shared" si="138"/>
        <v>&gt;500 000</v>
      </c>
      <c r="K4449" t="str">
        <f t="shared" si="139"/>
        <v>Между 50 000 и 100 000</v>
      </c>
    </row>
    <row r="4450" spans="1:11" x14ac:dyDescent="0.25">
      <c r="A4450" s="4">
        <v>44896</v>
      </c>
      <c r="B4450" t="s">
        <v>14</v>
      </c>
      <c r="C4450" t="s">
        <v>13</v>
      </c>
      <c r="D4450" s="1">
        <v>2</v>
      </c>
      <c r="E4450" s="2">
        <v>8</v>
      </c>
      <c r="F4450" t="s">
        <v>12</v>
      </c>
      <c r="G4450" s="3">
        <v>28</v>
      </c>
      <c r="H4450" s="1">
        <v>5568806.3399999999</v>
      </c>
      <c r="I4450" s="1">
        <v>71876.13</v>
      </c>
      <c r="J4450" s="3" t="str">
        <f t="shared" si="138"/>
        <v>&gt;500 000</v>
      </c>
      <c r="K4450" t="str">
        <f t="shared" si="139"/>
        <v>Между 50 000 и 100 000</v>
      </c>
    </row>
    <row r="4451" spans="1:11" x14ac:dyDescent="0.25">
      <c r="A4451" s="4">
        <v>44927</v>
      </c>
      <c r="B4451" t="s">
        <v>16</v>
      </c>
      <c r="C4451" t="s">
        <v>10</v>
      </c>
      <c r="D4451" s="1">
        <v>1</v>
      </c>
      <c r="E4451" s="2">
        <v>6</v>
      </c>
      <c r="F4451" t="s">
        <v>11</v>
      </c>
      <c r="G4451" s="3">
        <v>115</v>
      </c>
      <c r="H4451" s="1">
        <v>6489124.4900000002</v>
      </c>
      <c r="I4451" s="1">
        <v>71964.834000000003</v>
      </c>
      <c r="J4451" s="3" t="str">
        <f t="shared" si="138"/>
        <v>&gt;500 000</v>
      </c>
      <c r="K4451" t="str">
        <f t="shared" si="139"/>
        <v>Между 50 000 и 100 000</v>
      </c>
    </row>
    <row r="4452" spans="1:11" x14ac:dyDescent="0.25">
      <c r="A4452" s="4">
        <v>44896</v>
      </c>
      <c r="B4452" t="s">
        <v>15</v>
      </c>
      <c r="C4452" t="s">
        <v>10</v>
      </c>
      <c r="D4452" s="1">
        <v>2</v>
      </c>
      <c r="E4452" s="2">
        <v>4</v>
      </c>
      <c r="F4452" t="s">
        <v>12</v>
      </c>
      <c r="G4452" s="3">
        <v>146</v>
      </c>
      <c r="H4452" s="1">
        <v>25278644.16</v>
      </c>
      <c r="I4452" s="1">
        <v>72148.126999999993</v>
      </c>
      <c r="J4452" s="3" t="str">
        <f t="shared" si="138"/>
        <v>&gt;500 000</v>
      </c>
      <c r="K4452" t="str">
        <f t="shared" si="139"/>
        <v>Между 50 000 и 100 000</v>
      </c>
    </row>
    <row r="4453" spans="1:11" x14ac:dyDescent="0.25">
      <c r="A4453" s="4">
        <v>44621</v>
      </c>
      <c r="B4453" t="s">
        <v>15</v>
      </c>
      <c r="C4453" t="s">
        <v>10</v>
      </c>
      <c r="D4453" s="1">
        <v>2</v>
      </c>
      <c r="E4453" s="2">
        <v>2</v>
      </c>
      <c r="F4453" t="s">
        <v>11</v>
      </c>
      <c r="G4453" s="3">
        <v>20</v>
      </c>
      <c r="H4453" s="1">
        <v>3005044.89</v>
      </c>
      <c r="I4453" s="1">
        <v>72297.510999999999</v>
      </c>
      <c r="J4453" s="3" t="str">
        <f t="shared" si="138"/>
        <v>&gt;500 000</v>
      </c>
      <c r="K4453" t="str">
        <f t="shared" si="139"/>
        <v>Между 50 000 и 100 000</v>
      </c>
    </row>
    <row r="4454" spans="1:11" x14ac:dyDescent="0.25">
      <c r="A4454" s="4">
        <v>45047</v>
      </c>
      <c r="B4454" t="s">
        <v>14</v>
      </c>
      <c r="C4454" t="s">
        <v>10</v>
      </c>
      <c r="D4454" s="1">
        <v>3</v>
      </c>
      <c r="E4454" s="2">
        <v>5</v>
      </c>
      <c r="F4454" t="s">
        <v>12</v>
      </c>
      <c r="G4454" s="3">
        <v>43</v>
      </c>
      <c r="H4454" s="1">
        <v>7542428.4299999997</v>
      </c>
      <c r="I4454" s="1">
        <v>72657.36</v>
      </c>
      <c r="J4454" s="3" t="str">
        <f t="shared" si="138"/>
        <v>&gt;500 000</v>
      </c>
      <c r="K4454" t="str">
        <f t="shared" si="139"/>
        <v>Между 50 000 и 100 000</v>
      </c>
    </row>
    <row r="4455" spans="1:11" x14ac:dyDescent="0.25">
      <c r="A4455" s="4">
        <v>44986</v>
      </c>
      <c r="B4455" t="s">
        <v>9</v>
      </c>
      <c r="C4455" t="s">
        <v>13</v>
      </c>
      <c r="D4455" s="1">
        <v>3</v>
      </c>
      <c r="E4455" s="2">
        <v>10</v>
      </c>
      <c r="F4455" t="s">
        <v>11</v>
      </c>
      <c r="G4455" s="3">
        <v>86</v>
      </c>
      <c r="H4455" s="1">
        <v>8738580.1799999997</v>
      </c>
      <c r="I4455" s="1">
        <v>72861.293999999994</v>
      </c>
      <c r="J4455" s="3" t="str">
        <f t="shared" si="138"/>
        <v>&gt;500 000</v>
      </c>
      <c r="K4455" t="str">
        <f t="shared" si="139"/>
        <v>Между 50 000 и 100 000</v>
      </c>
    </row>
    <row r="4456" spans="1:11" x14ac:dyDescent="0.25">
      <c r="A4456" s="4">
        <v>45078</v>
      </c>
      <c r="B4456" t="s">
        <v>9</v>
      </c>
      <c r="C4456" t="s">
        <v>13</v>
      </c>
      <c r="D4456" s="1">
        <v>1</v>
      </c>
      <c r="E4456" s="2">
        <v>5</v>
      </c>
      <c r="F4456" t="s">
        <v>11</v>
      </c>
      <c r="G4456" s="3">
        <v>7</v>
      </c>
      <c r="H4456" s="1">
        <v>264192.53000000003</v>
      </c>
      <c r="I4456" s="1">
        <v>72981.293000000005</v>
      </c>
      <c r="J4456" s="3" t="str">
        <f t="shared" si="138"/>
        <v>Между 100 000 и 500 000</v>
      </c>
      <c r="K4456" t="str">
        <f t="shared" si="139"/>
        <v>Между 50 000 и 100 000</v>
      </c>
    </row>
    <row r="4457" spans="1:11" x14ac:dyDescent="0.25">
      <c r="A4457" s="4">
        <v>44682</v>
      </c>
      <c r="B4457" t="s">
        <v>16</v>
      </c>
      <c r="C4457" t="s">
        <v>13</v>
      </c>
      <c r="D4457" s="1">
        <v>3</v>
      </c>
      <c r="E4457" s="2">
        <v>10</v>
      </c>
      <c r="F4457" t="s">
        <v>12</v>
      </c>
      <c r="G4457" s="3">
        <v>79</v>
      </c>
      <c r="H4457" s="1">
        <v>34640511.420000002</v>
      </c>
      <c r="I4457" s="1">
        <v>73006.66</v>
      </c>
      <c r="J4457" s="3" t="str">
        <f t="shared" si="138"/>
        <v>&gt;500 000</v>
      </c>
      <c r="K4457" t="str">
        <f t="shared" si="139"/>
        <v>Между 50 000 и 100 000</v>
      </c>
    </row>
    <row r="4458" spans="1:11" x14ac:dyDescent="0.25">
      <c r="A4458" s="4">
        <v>44774</v>
      </c>
      <c r="B4458" t="s">
        <v>14</v>
      </c>
      <c r="C4458" t="s">
        <v>13</v>
      </c>
      <c r="D4458" s="1">
        <v>3</v>
      </c>
      <c r="E4458" s="2">
        <v>9</v>
      </c>
      <c r="F4458" t="s">
        <v>11</v>
      </c>
      <c r="G4458" s="3">
        <v>234</v>
      </c>
      <c r="H4458" s="1">
        <v>17931863.82</v>
      </c>
      <c r="I4458" s="1">
        <v>73217.793000000005</v>
      </c>
      <c r="J4458" s="3" t="str">
        <f t="shared" si="138"/>
        <v>&gt;500 000</v>
      </c>
      <c r="K4458" t="str">
        <f t="shared" si="139"/>
        <v>Между 50 000 и 100 000</v>
      </c>
    </row>
    <row r="4459" spans="1:11" x14ac:dyDescent="0.25">
      <c r="A4459" s="4">
        <v>44986</v>
      </c>
      <c r="B4459" t="s">
        <v>9</v>
      </c>
      <c r="C4459" t="s">
        <v>10</v>
      </c>
      <c r="D4459" s="1">
        <v>2</v>
      </c>
      <c r="E4459" s="2">
        <v>7</v>
      </c>
      <c r="F4459" t="s">
        <v>12</v>
      </c>
      <c r="G4459" s="3">
        <v>245</v>
      </c>
      <c r="H4459" s="1">
        <v>31501834.82</v>
      </c>
      <c r="I4459" s="1">
        <v>73296.464999999997</v>
      </c>
      <c r="J4459" s="3" t="str">
        <f t="shared" si="138"/>
        <v>&gt;500 000</v>
      </c>
      <c r="K4459" t="str">
        <f t="shared" si="139"/>
        <v>Между 50 000 и 100 000</v>
      </c>
    </row>
    <row r="4460" spans="1:11" x14ac:dyDescent="0.25">
      <c r="A4460" s="4">
        <v>44621</v>
      </c>
      <c r="B4460" t="s">
        <v>14</v>
      </c>
      <c r="C4460" t="s">
        <v>13</v>
      </c>
      <c r="D4460" s="1">
        <v>3</v>
      </c>
      <c r="E4460" s="2">
        <v>12</v>
      </c>
      <c r="F4460" t="s">
        <v>11</v>
      </c>
      <c r="G4460" s="3">
        <v>66</v>
      </c>
      <c r="H4460" s="1">
        <v>7089427.5700000003</v>
      </c>
      <c r="I4460" s="1">
        <v>73833.463000000003</v>
      </c>
      <c r="J4460" s="3" t="str">
        <f t="shared" si="138"/>
        <v>&gt;500 000</v>
      </c>
      <c r="K4460" t="str">
        <f t="shared" si="139"/>
        <v>Между 50 000 и 100 000</v>
      </c>
    </row>
    <row r="4461" spans="1:11" x14ac:dyDescent="0.25">
      <c r="A4461" s="4">
        <v>44682</v>
      </c>
      <c r="B4461" t="s">
        <v>14</v>
      </c>
      <c r="C4461" t="s">
        <v>13</v>
      </c>
      <c r="D4461" s="1">
        <v>1</v>
      </c>
      <c r="E4461" s="2">
        <v>9</v>
      </c>
      <c r="F4461" t="s">
        <v>11</v>
      </c>
      <c r="G4461" s="3">
        <v>61</v>
      </c>
      <c r="H4461" s="1">
        <v>5045141.13</v>
      </c>
      <c r="I4461" s="1">
        <v>73991.311000000002</v>
      </c>
      <c r="J4461" s="3" t="str">
        <f t="shared" si="138"/>
        <v>&gt;500 000</v>
      </c>
      <c r="K4461" t="str">
        <f t="shared" si="139"/>
        <v>Между 50 000 и 100 000</v>
      </c>
    </row>
    <row r="4462" spans="1:11" x14ac:dyDescent="0.25">
      <c r="A4462" s="4">
        <v>44927</v>
      </c>
      <c r="B4462" t="s">
        <v>15</v>
      </c>
      <c r="C4462" t="s">
        <v>13</v>
      </c>
      <c r="D4462" s="1">
        <v>1</v>
      </c>
      <c r="E4462" s="2">
        <v>5</v>
      </c>
      <c r="F4462" t="s">
        <v>11</v>
      </c>
      <c r="G4462" s="3">
        <v>15</v>
      </c>
      <c r="H4462" s="1">
        <v>1706418.73</v>
      </c>
      <c r="I4462" s="1">
        <v>74136</v>
      </c>
      <c r="J4462" s="3" t="str">
        <f t="shared" si="138"/>
        <v>&gt;500 000</v>
      </c>
      <c r="K4462" t="str">
        <f t="shared" si="139"/>
        <v>Между 50 000 и 100 000</v>
      </c>
    </row>
    <row r="4463" spans="1:11" x14ac:dyDescent="0.25">
      <c r="A4463" s="4">
        <v>44682</v>
      </c>
      <c r="B4463" t="s">
        <v>14</v>
      </c>
      <c r="C4463" t="s">
        <v>13</v>
      </c>
      <c r="D4463" s="1">
        <v>4</v>
      </c>
      <c r="E4463" s="2">
        <v>10</v>
      </c>
      <c r="F4463" t="s">
        <v>11</v>
      </c>
      <c r="G4463" s="3">
        <v>173</v>
      </c>
      <c r="H4463" s="1">
        <v>23285071.010000002</v>
      </c>
      <c r="I4463" s="1">
        <v>74210.559999999998</v>
      </c>
      <c r="J4463" s="3" t="str">
        <f t="shared" si="138"/>
        <v>&gt;500 000</v>
      </c>
      <c r="K4463" t="str">
        <f t="shared" si="139"/>
        <v>Между 50 000 и 100 000</v>
      </c>
    </row>
    <row r="4464" spans="1:11" x14ac:dyDescent="0.25">
      <c r="A4464" s="4">
        <v>44835</v>
      </c>
      <c r="B4464" t="s">
        <v>9</v>
      </c>
      <c r="C4464" t="s">
        <v>13</v>
      </c>
      <c r="D4464" s="1">
        <v>3</v>
      </c>
      <c r="E4464" s="2">
        <v>9</v>
      </c>
      <c r="F4464" t="s">
        <v>11</v>
      </c>
      <c r="G4464" s="3">
        <v>29</v>
      </c>
      <c r="H4464" s="1">
        <v>2363321.2000000002</v>
      </c>
      <c r="I4464" s="1">
        <v>74536.209000000003</v>
      </c>
      <c r="J4464" s="3" t="str">
        <f t="shared" si="138"/>
        <v>&gt;500 000</v>
      </c>
      <c r="K4464" t="str">
        <f t="shared" si="139"/>
        <v>Между 50 000 и 100 000</v>
      </c>
    </row>
    <row r="4465" spans="1:11" x14ac:dyDescent="0.25">
      <c r="A4465" s="4">
        <v>44835</v>
      </c>
      <c r="B4465" t="s">
        <v>9</v>
      </c>
      <c r="C4465" t="s">
        <v>10</v>
      </c>
      <c r="D4465" s="1">
        <v>2</v>
      </c>
      <c r="E4465" s="2">
        <v>3</v>
      </c>
      <c r="F4465" t="s">
        <v>11</v>
      </c>
      <c r="G4465" s="3">
        <v>9</v>
      </c>
      <c r="H4465" s="1">
        <v>578884.05000000005</v>
      </c>
      <c r="I4465" s="1">
        <v>74909.259999999995</v>
      </c>
      <c r="J4465" s="3" t="str">
        <f t="shared" si="138"/>
        <v>&gt;500 000</v>
      </c>
      <c r="K4465" t="str">
        <f t="shared" si="139"/>
        <v>Между 50 000 и 100 000</v>
      </c>
    </row>
    <row r="4466" spans="1:11" x14ac:dyDescent="0.25">
      <c r="A4466" s="4">
        <v>45047</v>
      </c>
      <c r="B4466" t="s">
        <v>15</v>
      </c>
      <c r="C4466" t="s">
        <v>13</v>
      </c>
      <c r="D4466" s="1">
        <v>2</v>
      </c>
      <c r="E4466" s="2">
        <v>8</v>
      </c>
      <c r="F4466" t="s">
        <v>11</v>
      </c>
      <c r="G4466" s="3">
        <v>59</v>
      </c>
      <c r="H4466" s="1">
        <v>5937763.4400000004</v>
      </c>
      <c r="I4466" s="1">
        <v>75071.891000000003</v>
      </c>
      <c r="J4466" s="3" t="str">
        <f t="shared" si="138"/>
        <v>&gt;500 000</v>
      </c>
      <c r="K4466" t="str">
        <f t="shared" si="139"/>
        <v>Между 50 000 и 100 000</v>
      </c>
    </row>
    <row r="4467" spans="1:11" x14ac:dyDescent="0.25">
      <c r="A4467" s="4">
        <v>44562</v>
      </c>
      <c r="B4467" t="s">
        <v>14</v>
      </c>
      <c r="C4467" t="s">
        <v>10</v>
      </c>
      <c r="D4467" s="1">
        <v>1</v>
      </c>
      <c r="E4467" s="2">
        <v>6</v>
      </c>
      <c r="F4467" t="s">
        <v>12</v>
      </c>
      <c r="G4467" s="3">
        <v>103</v>
      </c>
      <c r="H4467" s="1">
        <v>19739021.550000001</v>
      </c>
      <c r="I4467" s="1">
        <v>75159.073000000004</v>
      </c>
      <c r="J4467" s="3" t="str">
        <f t="shared" si="138"/>
        <v>&gt;500 000</v>
      </c>
      <c r="K4467" t="str">
        <f t="shared" si="139"/>
        <v>Между 50 000 и 100 000</v>
      </c>
    </row>
    <row r="4468" spans="1:11" x14ac:dyDescent="0.25">
      <c r="A4468" s="4">
        <v>44986</v>
      </c>
      <c r="B4468" t="s">
        <v>15</v>
      </c>
      <c r="C4468" t="s">
        <v>10</v>
      </c>
      <c r="D4468" s="1">
        <v>1</v>
      </c>
      <c r="E4468" s="2">
        <v>7</v>
      </c>
      <c r="F4468" t="s">
        <v>11</v>
      </c>
      <c r="G4468" s="3">
        <v>21</v>
      </c>
      <c r="H4468" s="1">
        <v>2953634.96</v>
      </c>
      <c r="I4468" s="1">
        <v>75174.37</v>
      </c>
      <c r="J4468" s="3" t="str">
        <f t="shared" si="138"/>
        <v>&gt;500 000</v>
      </c>
      <c r="K4468" t="str">
        <f t="shared" si="139"/>
        <v>Между 50 000 и 100 000</v>
      </c>
    </row>
    <row r="4469" spans="1:11" x14ac:dyDescent="0.25">
      <c r="A4469" s="4">
        <v>44927</v>
      </c>
      <c r="B4469" t="s">
        <v>15</v>
      </c>
      <c r="C4469" t="s">
        <v>10</v>
      </c>
      <c r="D4469" s="1">
        <v>3</v>
      </c>
      <c r="E4469" s="2">
        <v>5</v>
      </c>
      <c r="F4469" t="s">
        <v>12</v>
      </c>
      <c r="G4469" s="3">
        <v>193</v>
      </c>
      <c r="H4469" s="1">
        <v>33992559.409999996</v>
      </c>
      <c r="I4469" s="1">
        <v>75196.395999999993</v>
      </c>
      <c r="J4469" s="3" t="str">
        <f t="shared" si="138"/>
        <v>&gt;500 000</v>
      </c>
      <c r="K4469" t="str">
        <f t="shared" si="139"/>
        <v>Между 50 000 и 100 000</v>
      </c>
    </row>
    <row r="4470" spans="1:11" x14ac:dyDescent="0.25">
      <c r="A4470" s="4">
        <v>45078</v>
      </c>
      <c r="B4470" t="s">
        <v>14</v>
      </c>
      <c r="C4470" t="s">
        <v>13</v>
      </c>
      <c r="D4470" s="1">
        <v>2</v>
      </c>
      <c r="E4470" s="2">
        <v>12</v>
      </c>
      <c r="F4470" t="s">
        <v>11</v>
      </c>
      <c r="G4470" s="3">
        <v>197</v>
      </c>
      <c r="H4470" s="1">
        <v>13988152.9</v>
      </c>
      <c r="I4470" s="1">
        <v>75252.58</v>
      </c>
      <c r="J4470" s="3" t="str">
        <f t="shared" si="138"/>
        <v>&gt;500 000</v>
      </c>
      <c r="K4470" t="str">
        <f t="shared" si="139"/>
        <v>Между 50 000 и 100 000</v>
      </c>
    </row>
    <row r="4471" spans="1:11" x14ac:dyDescent="0.25">
      <c r="A4471" s="4">
        <v>44593</v>
      </c>
      <c r="B4471" t="s">
        <v>9</v>
      </c>
      <c r="C4471" t="s">
        <v>10</v>
      </c>
      <c r="D4471" s="1">
        <v>1</v>
      </c>
      <c r="E4471" s="2">
        <v>5</v>
      </c>
      <c r="F4471" t="s">
        <v>12</v>
      </c>
      <c r="G4471" s="3">
        <v>57</v>
      </c>
      <c r="H4471" s="1">
        <v>9637416.2699999996</v>
      </c>
      <c r="I4471" s="1">
        <v>75293.789999999994</v>
      </c>
      <c r="J4471" s="3" t="str">
        <f t="shared" si="138"/>
        <v>&gt;500 000</v>
      </c>
      <c r="K4471" t="str">
        <f t="shared" si="139"/>
        <v>Между 50 000 и 100 000</v>
      </c>
    </row>
    <row r="4472" spans="1:11" x14ac:dyDescent="0.25">
      <c r="A4472" s="4">
        <v>44593</v>
      </c>
      <c r="B4472" t="s">
        <v>16</v>
      </c>
      <c r="C4472" t="s">
        <v>13</v>
      </c>
      <c r="D4472" s="1">
        <v>3</v>
      </c>
      <c r="E4472" s="2">
        <v>1</v>
      </c>
      <c r="F4472" t="s">
        <v>11</v>
      </c>
      <c r="G4472" s="3">
        <v>2</v>
      </c>
      <c r="H4472" s="1">
        <v>70330.7</v>
      </c>
      <c r="I4472" s="1">
        <v>75326.581999999995</v>
      </c>
      <c r="J4472" s="3" t="str">
        <f t="shared" si="138"/>
        <v>Между 50 000 и 100 000</v>
      </c>
      <c r="K4472" t="str">
        <f t="shared" si="139"/>
        <v>Между 50 000 и 100 000</v>
      </c>
    </row>
    <row r="4473" spans="1:11" x14ac:dyDescent="0.25">
      <c r="A4473" s="4">
        <v>44896</v>
      </c>
      <c r="B4473" t="s">
        <v>15</v>
      </c>
      <c r="C4473" t="s">
        <v>13</v>
      </c>
      <c r="D4473" s="1">
        <v>1</v>
      </c>
      <c r="E4473" s="2">
        <v>12</v>
      </c>
      <c r="F4473" t="s">
        <v>11</v>
      </c>
      <c r="G4473" s="3">
        <v>153</v>
      </c>
      <c r="H4473" s="1">
        <v>8097584.1799999997</v>
      </c>
      <c r="I4473" s="1">
        <v>75396.721000000005</v>
      </c>
      <c r="J4473" s="3" t="str">
        <f t="shared" si="138"/>
        <v>&gt;500 000</v>
      </c>
      <c r="K4473" t="str">
        <f t="shared" si="139"/>
        <v>Между 50 000 и 100 000</v>
      </c>
    </row>
    <row r="4474" spans="1:11" x14ac:dyDescent="0.25">
      <c r="A4474" s="4">
        <v>44621</v>
      </c>
      <c r="B4474" t="s">
        <v>16</v>
      </c>
      <c r="C4474" t="s">
        <v>10</v>
      </c>
      <c r="D4474" s="1">
        <v>2</v>
      </c>
      <c r="E4474" s="2">
        <v>2</v>
      </c>
      <c r="F4474" t="s">
        <v>11</v>
      </c>
      <c r="G4474" s="3">
        <v>25</v>
      </c>
      <c r="H4474" s="1">
        <v>5802353.04</v>
      </c>
      <c r="I4474" s="1">
        <v>75716.592000000004</v>
      </c>
      <c r="J4474" s="3" t="str">
        <f t="shared" si="138"/>
        <v>&gt;500 000</v>
      </c>
      <c r="K4474" t="str">
        <f t="shared" si="139"/>
        <v>Между 50 000 и 100 000</v>
      </c>
    </row>
    <row r="4475" spans="1:11" x14ac:dyDescent="0.25">
      <c r="A4475" s="4">
        <v>44774</v>
      </c>
      <c r="B4475" t="s">
        <v>9</v>
      </c>
      <c r="C4475" t="s">
        <v>13</v>
      </c>
      <c r="D4475" s="1">
        <v>4</v>
      </c>
      <c r="E4475" s="2">
        <v>4</v>
      </c>
      <c r="F4475" t="s">
        <v>11</v>
      </c>
      <c r="G4475" s="3">
        <v>3</v>
      </c>
      <c r="H4475" s="1">
        <v>123621.63</v>
      </c>
      <c r="I4475" s="1">
        <v>75941.789000000004</v>
      </c>
      <c r="J4475" s="3" t="str">
        <f t="shared" si="138"/>
        <v>Между 100 000 и 500 000</v>
      </c>
      <c r="K4475" t="str">
        <f t="shared" si="139"/>
        <v>Между 50 000 и 100 000</v>
      </c>
    </row>
    <row r="4476" spans="1:11" x14ac:dyDescent="0.25">
      <c r="A4476" s="4">
        <v>44593</v>
      </c>
      <c r="B4476" t="s">
        <v>16</v>
      </c>
      <c r="C4476" t="s">
        <v>10</v>
      </c>
      <c r="D4476" s="1">
        <v>2</v>
      </c>
      <c r="E4476" s="2">
        <v>7</v>
      </c>
      <c r="F4476" t="s">
        <v>11</v>
      </c>
      <c r="G4476" s="3">
        <v>83</v>
      </c>
      <c r="H4476" s="1">
        <v>3967474.41</v>
      </c>
      <c r="I4476" s="1">
        <v>76190.573000000004</v>
      </c>
      <c r="J4476" s="3" t="str">
        <f t="shared" si="138"/>
        <v>&gt;500 000</v>
      </c>
      <c r="K4476" t="str">
        <f t="shared" si="139"/>
        <v>Между 50 000 и 100 000</v>
      </c>
    </row>
    <row r="4477" spans="1:11" x14ac:dyDescent="0.25">
      <c r="A4477" s="4">
        <v>44713</v>
      </c>
      <c r="B4477" t="s">
        <v>15</v>
      </c>
      <c r="C4477" t="s">
        <v>13</v>
      </c>
      <c r="D4477" s="1">
        <v>1</v>
      </c>
      <c r="E4477" s="2">
        <v>11</v>
      </c>
      <c r="F4477" t="s">
        <v>11</v>
      </c>
      <c r="G4477" s="3">
        <v>251</v>
      </c>
      <c r="H4477" s="1">
        <v>23363836.120000001</v>
      </c>
      <c r="I4477" s="1">
        <v>76457.123000000007</v>
      </c>
      <c r="J4477" s="3" t="str">
        <f t="shared" si="138"/>
        <v>&gt;500 000</v>
      </c>
      <c r="K4477" t="str">
        <f t="shared" si="139"/>
        <v>Между 50 000 и 100 000</v>
      </c>
    </row>
    <row r="4478" spans="1:11" x14ac:dyDescent="0.25">
      <c r="A4478" s="4">
        <v>44713</v>
      </c>
      <c r="B4478" t="s">
        <v>9</v>
      </c>
      <c r="C4478" t="s">
        <v>13</v>
      </c>
      <c r="D4478" s="1">
        <v>4</v>
      </c>
      <c r="E4478" s="2">
        <v>8</v>
      </c>
      <c r="F4478" t="s">
        <v>11</v>
      </c>
      <c r="G4478" s="3">
        <v>171</v>
      </c>
      <c r="H4478" s="1">
        <v>12809131.039999999</v>
      </c>
      <c r="I4478" s="1">
        <v>76521.437000000005</v>
      </c>
      <c r="J4478" s="3" t="str">
        <f t="shared" si="138"/>
        <v>&gt;500 000</v>
      </c>
      <c r="K4478" t="str">
        <f t="shared" si="139"/>
        <v>Между 50 000 и 100 000</v>
      </c>
    </row>
    <row r="4479" spans="1:11" x14ac:dyDescent="0.25">
      <c r="A4479" s="4">
        <v>44805</v>
      </c>
      <c r="B4479" t="s">
        <v>15</v>
      </c>
      <c r="C4479" t="s">
        <v>13</v>
      </c>
      <c r="D4479" s="1">
        <v>4</v>
      </c>
      <c r="E4479" s="2">
        <v>10</v>
      </c>
      <c r="F4479" t="s">
        <v>11</v>
      </c>
      <c r="G4479" s="3">
        <v>198</v>
      </c>
      <c r="H4479" s="1">
        <v>20068275.760000002</v>
      </c>
      <c r="I4479" s="1">
        <v>76734.23</v>
      </c>
      <c r="J4479" s="3" t="str">
        <f t="shared" si="138"/>
        <v>&gt;500 000</v>
      </c>
      <c r="K4479" t="str">
        <f t="shared" si="139"/>
        <v>Между 50 000 и 100 000</v>
      </c>
    </row>
    <row r="4480" spans="1:11" x14ac:dyDescent="0.25">
      <c r="A4480" s="4">
        <v>44896</v>
      </c>
      <c r="B4480" t="s">
        <v>16</v>
      </c>
      <c r="C4480" t="s">
        <v>13</v>
      </c>
      <c r="D4480" s="1">
        <v>1</v>
      </c>
      <c r="E4480" s="2">
        <v>8</v>
      </c>
      <c r="F4480" t="s">
        <v>11</v>
      </c>
      <c r="G4480" s="3">
        <v>115</v>
      </c>
      <c r="H4480" s="1">
        <v>5178471.34</v>
      </c>
      <c r="I4480" s="1">
        <v>76756.349000000002</v>
      </c>
      <c r="J4480" s="3" t="str">
        <f t="shared" si="138"/>
        <v>&gt;500 000</v>
      </c>
      <c r="K4480" t="str">
        <f t="shared" si="139"/>
        <v>Между 50 000 и 100 000</v>
      </c>
    </row>
    <row r="4481" spans="1:11" x14ac:dyDescent="0.25">
      <c r="A4481" s="4">
        <v>44927</v>
      </c>
      <c r="B4481" t="s">
        <v>15</v>
      </c>
      <c r="C4481" t="s">
        <v>13</v>
      </c>
      <c r="D4481" s="1">
        <v>3</v>
      </c>
      <c r="E4481" s="2">
        <v>12</v>
      </c>
      <c r="F4481" t="s">
        <v>11</v>
      </c>
      <c r="G4481" s="3">
        <v>129</v>
      </c>
      <c r="H4481" s="1">
        <v>12725776.84</v>
      </c>
      <c r="I4481" s="1">
        <v>76867.506999999998</v>
      </c>
      <c r="J4481" s="3" t="str">
        <f t="shared" si="138"/>
        <v>&gt;500 000</v>
      </c>
      <c r="K4481" t="str">
        <f t="shared" si="139"/>
        <v>Между 50 000 и 100 000</v>
      </c>
    </row>
    <row r="4482" spans="1:11" x14ac:dyDescent="0.25">
      <c r="A4482" s="4">
        <v>44835</v>
      </c>
      <c r="B4482" t="s">
        <v>15</v>
      </c>
      <c r="C4482" t="s">
        <v>13</v>
      </c>
      <c r="D4482" s="1">
        <v>4</v>
      </c>
      <c r="E4482" s="2">
        <v>9</v>
      </c>
      <c r="F4482" t="s">
        <v>11</v>
      </c>
      <c r="G4482" s="3">
        <v>127</v>
      </c>
      <c r="H4482" s="1">
        <v>7348766.79</v>
      </c>
      <c r="I4482" s="1">
        <v>77130.395999999993</v>
      </c>
      <c r="J4482" s="3" t="str">
        <f t="shared" si="138"/>
        <v>&gt;500 000</v>
      </c>
      <c r="K4482" t="str">
        <f t="shared" si="139"/>
        <v>Между 50 000 и 100 000</v>
      </c>
    </row>
    <row r="4483" spans="1:11" x14ac:dyDescent="0.25">
      <c r="A4483" s="4">
        <v>44835</v>
      </c>
      <c r="B4483" t="s">
        <v>14</v>
      </c>
      <c r="C4483" t="s">
        <v>13</v>
      </c>
      <c r="D4483" s="1">
        <v>2</v>
      </c>
      <c r="E4483" s="2">
        <v>9</v>
      </c>
      <c r="F4483" t="s">
        <v>11</v>
      </c>
      <c r="G4483" s="3">
        <v>100</v>
      </c>
      <c r="H4483" s="1">
        <v>7803581.9500000002</v>
      </c>
      <c r="I4483" s="1">
        <v>77277.672999999995</v>
      </c>
      <c r="J4483" s="3" t="str">
        <f t="shared" si="138"/>
        <v>&gt;500 000</v>
      </c>
      <c r="K4483" t="str">
        <f t="shared" si="139"/>
        <v>Между 50 000 и 100 000</v>
      </c>
    </row>
    <row r="4484" spans="1:11" x14ac:dyDescent="0.25">
      <c r="A4484" s="4">
        <v>44927</v>
      </c>
      <c r="B4484" t="s">
        <v>15</v>
      </c>
      <c r="C4484" t="s">
        <v>13</v>
      </c>
      <c r="D4484" s="1">
        <v>4</v>
      </c>
      <c r="E4484" s="2">
        <v>12</v>
      </c>
      <c r="F4484" t="s">
        <v>11</v>
      </c>
      <c r="G4484" s="3">
        <v>160</v>
      </c>
      <c r="H4484" s="1">
        <v>18690093.91</v>
      </c>
      <c r="I4484" s="1">
        <v>77357.606</v>
      </c>
      <c r="J4484" s="3" t="str">
        <f t="shared" ref="J4484:J4547" si="140">IF(H4484&lt;1000,"&lt;1000",IF(AND(H4484&gt;1000,H4484&lt;10000),"Между 1000 и 10 000",IF(AND(H4484&gt;10000,H4484&lt;50000),"Между 10 000 и 50 000",IF(AND(H4484&gt;50000,H4484&lt;100000),"Между 50 000 и 100 000",IF(AND(H4484&gt;100000,H4484&lt;500000),"Между 100 000 и 500 000","&gt;500 000")))))</f>
        <v>&gt;500 000</v>
      </c>
      <c r="K4484" t="str">
        <f t="shared" ref="K4484:K4547" si="141">IF(I4484=0,"0",IF(I4484&lt;1000,"&lt;1000",IF(AND(I4484&gt;1000,I4484&lt;10000),"Между 1000 и 10 000",IF(AND(I4484&gt;10000,I4484&lt;50000),"Между 10 000 и 50 000",IF(AND(I4484&gt;50000,I4484&lt;100000),"Между 50 000 и 100 000",IF(AND(I4484&gt;100000,I4484&lt;500000),"Между 100 000 и 500 000",IF(AND(I4484&gt;500000,I4484&lt;1000000),"Между 500 000 и 1 000 000","&gt;1 000 000")))))))</f>
        <v>Между 50 000 и 100 000</v>
      </c>
    </row>
    <row r="4485" spans="1:11" x14ac:dyDescent="0.25">
      <c r="A4485" s="4">
        <v>44805</v>
      </c>
      <c r="B4485" t="s">
        <v>14</v>
      </c>
      <c r="C4485" t="s">
        <v>13</v>
      </c>
      <c r="D4485" s="1">
        <v>3</v>
      </c>
      <c r="E4485" s="2">
        <v>5</v>
      </c>
      <c r="F4485" t="s">
        <v>11</v>
      </c>
      <c r="G4485" s="3">
        <v>7</v>
      </c>
      <c r="H4485" s="1">
        <v>961876.53</v>
      </c>
      <c r="I4485" s="1">
        <v>77524.414000000004</v>
      </c>
      <c r="J4485" s="3" t="str">
        <f t="shared" si="140"/>
        <v>&gt;500 000</v>
      </c>
      <c r="K4485" t="str">
        <f t="shared" si="141"/>
        <v>Между 50 000 и 100 000</v>
      </c>
    </row>
    <row r="4486" spans="1:11" x14ac:dyDescent="0.25">
      <c r="A4486" s="4">
        <v>44835</v>
      </c>
      <c r="B4486" t="s">
        <v>15</v>
      </c>
      <c r="C4486" t="s">
        <v>10</v>
      </c>
      <c r="D4486" s="1">
        <v>3</v>
      </c>
      <c r="E4486" s="2">
        <v>5</v>
      </c>
      <c r="F4486" t="s">
        <v>11</v>
      </c>
      <c r="G4486" s="3">
        <v>131</v>
      </c>
      <c r="H4486" s="1">
        <v>9975990.0299999993</v>
      </c>
      <c r="I4486" s="1">
        <v>78152.460000000006</v>
      </c>
      <c r="J4486" s="3" t="str">
        <f t="shared" si="140"/>
        <v>&gt;500 000</v>
      </c>
      <c r="K4486" t="str">
        <f t="shared" si="141"/>
        <v>Между 50 000 и 100 000</v>
      </c>
    </row>
    <row r="4487" spans="1:11" x14ac:dyDescent="0.25">
      <c r="A4487" s="4">
        <v>44652</v>
      </c>
      <c r="B4487" t="s">
        <v>9</v>
      </c>
      <c r="C4487" t="s">
        <v>13</v>
      </c>
      <c r="D4487" s="1">
        <v>3</v>
      </c>
      <c r="E4487" s="2">
        <v>6</v>
      </c>
      <c r="F4487" t="s">
        <v>11</v>
      </c>
      <c r="G4487" s="3">
        <v>5</v>
      </c>
      <c r="H4487" s="1">
        <v>840529.44</v>
      </c>
      <c r="I4487" s="1">
        <v>78179.210000000006</v>
      </c>
      <c r="J4487" s="3" t="str">
        <f t="shared" si="140"/>
        <v>&gt;500 000</v>
      </c>
      <c r="K4487" t="str">
        <f t="shared" si="141"/>
        <v>Между 50 000 и 100 000</v>
      </c>
    </row>
    <row r="4488" spans="1:11" x14ac:dyDescent="0.25">
      <c r="A4488" s="4">
        <v>44835</v>
      </c>
      <c r="B4488" t="s">
        <v>14</v>
      </c>
      <c r="C4488" t="s">
        <v>13</v>
      </c>
      <c r="D4488" s="1">
        <v>1</v>
      </c>
      <c r="E4488" s="2">
        <v>11</v>
      </c>
      <c r="F4488" t="s">
        <v>11</v>
      </c>
      <c r="G4488" s="3">
        <v>98</v>
      </c>
      <c r="H4488" s="1">
        <v>8520664.7699999996</v>
      </c>
      <c r="I4488" s="1">
        <v>78496.160000000003</v>
      </c>
      <c r="J4488" s="3" t="str">
        <f t="shared" si="140"/>
        <v>&gt;500 000</v>
      </c>
      <c r="K4488" t="str">
        <f t="shared" si="141"/>
        <v>Между 50 000 и 100 000</v>
      </c>
    </row>
    <row r="4489" spans="1:11" x14ac:dyDescent="0.25">
      <c r="A4489" s="4">
        <v>44562</v>
      </c>
      <c r="B4489" t="s">
        <v>9</v>
      </c>
      <c r="C4489" t="s">
        <v>13</v>
      </c>
      <c r="D4489" s="1">
        <v>2</v>
      </c>
      <c r="E4489" s="2">
        <v>11</v>
      </c>
      <c r="F4489" t="s">
        <v>11</v>
      </c>
      <c r="G4489" s="3">
        <v>241</v>
      </c>
      <c r="H4489" s="1">
        <v>18273703.239999998</v>
      </c>
      <c r="I4489" s="1">
        <v>78607.498999999996</v>
      </c>
      <c r="J4489" s="3" t="str">
        <f t="shared" si="140"/>
        <v>&gt;500 000</v>
      </c>
      <c r="K4489" t="str">
        <f t="shared" si="141"/>
        <v>Между 50 000 и 100 000</v>
      </c>
    </row>
    <row r="4490" spans="1:11" x14ac:dyDescent="0.25">
      <c r="A4490" s="4">
        <v>44682</v>
      </c>
      <c r="B4490" t="s">
        <v>9</v>
      </c>
      <c r="C4490" t="s">
        <v>13</v>
      </c>
      <c r="D4490" s="1">
        <v>1</v>
      </c>
      <c r="E4490" s="2">
        <v>4</v>
      </c>
      <c r="F4490" t="s">
        <v>11</v>
      </c>
      <c r="G4490" s="3">
        <v>3</v>
      </c>
      <c r="H4490" s="1">
        <v>129432.95</v>
      </c>
      <c r="I4490" s="1">
        <v>78855.679999999993</v>
      </c>
      <c r="J4490" s="3" t="str">
        <f t="shared" si="140"/>
        <v>Между 100 000 и 500 000</v>
      </c>
      <c r="K4490" t="str">
        <f t="shared" si="141"/>
        <v>Между 50 000 и 100 000</v>
      </c>
    </row>
    <row r="4491" spans="1:11" x14ac:dyDescent="0.25">
      <c r="A4491" s="4">
        <v>44621</v>
      </c>
      <c r="B4491" t="s">
        <v>9</v>
      </c>
      <c r="C4491" t="s">
        <v>13</v>
      </c>
      <c r="D4491" s="1">
        <v>1</v>
      </c>
      <c r="E4491" s="2">
        <v>5</v>
      </c>
      <c r="F4491" t="s">
        <v>11</v>
      </c>
      <c r="G4491" s="3">
        <v>6</v>
      </c>
      <c r="H4491" s="1">
        <v>602584.91</v>
      </c>
      <c r="I4491" s="1">
        <v>78971.540999999997</v>
      </c>
      <c r="J4491" s="3" t="str">
        <f t="shared" si="140"/>
        <v>&gt;500 000</v>
      </c>
      <c r="K4491" t="str">
        <f t="shared" si="141"/>
        <v>Между 50 000 и 100 000</v>
      </c>
    </row>
    <row r="4492" spans="1:11" x14ac:dyDescent="0.25">
      <c r="A4492" s="4">
        <v>44621</v>
      </c>
      <c r="B4492" t="s">
        <v>9</v>
      </c>
      <c r="C4492" t="s">
        <v>10</v>
      </c>
      <c r="D4492" s="1">
        <v>2</v>
      </c>
      <c r="E4492" s="2">
        <v>5</v>
      </c>
      <c r="F4492" t="s">
        <v>11</v>
      </c>
      <c r="G4492" s="3">
        <v>123</v>
      </c>
      <c r="H4492" s="1">
        <v>7280652.2400000002</v>
      </c>
      <c r="I4492" s="1">
        <v>79058.191000000006</v>
      </c>
      <c r="J4492" s="3" t="str">
        <f t="shared" si="140"/>
        <v>&gt;500 000</v>
      </c>
      <c r="K4492" t="str">
        <f t="shared" si="141"/>
        <v>Между 50 000 и 100 000</v>
      </c>
    </row>
    <row r="4493" spans="1:11" x14ac:dyDescent="0.25">
      <c r="A4493" s="4">
        <v>44896</v>
      </c>
      <c r="B4493" t="s">
        <v>15</v>
      </c>
      <c r="C4493" t="s">
        <v>10</v>
      </c>
      <c r="D4493" s="1">
        <v>1</v>
      </c>
      <c r="E4493" s="2">
        <v>7</v>
      </c>
      <c r="F4493" t="s">
        <v>12</v>
      </c>
      <c r="G4493" s="3">
        <v>104</v>
      </c>
      <c r="H4493" s="1">
        <v>18182167.140000001</v>
      </c>
      <c r="I4493" s="1">
        <v>79193.740999999995</v>
      </c>
      <c r="J4493" s="3" t="str">
        <f t="shared" si="140"/>
        <v>&gt;500 000</v>
      </c>
      <c r="K4493" t="str">
        <f t="shared" si="141"/>
        <v>Между 50 000 и 100 000</v>
      </c>
    </row>
    <row r="4494" spans="1:11" x14ac:dyDescent="0.25">
      <c r="A4494" s="4">
        <v>44866</v>
      </c>
      <c r="B4494" t="s">
        <v>14</v>
      </c>
      <c r="C4494" t="s">
        <v>13</v>
      </c>
      <c r="D4494" s="1">
        <v>1</v>
      </c>
      <c r="E4494" s="2">
        <v>10</v>
      </c>
      <c r="F4494" t="s">
        <v>11</v>
      </c>
      <c r="G4494" s="3">
        <v>161</v>
      </c>
      <c r="H4494" s="1">
        <v>15478883.91</v>
      </c>
      <c r="I4494" s="1">
        <v>79289.077999999994</v>
      </c>
      <c r="J4494" s="3" t="str">
        <f t="shared" si="140"/>
        <v>&gt;500 000</v>
      </c>
      <c r="K4494" t="str">
        <f t="shared" si="141"/>
        <v>Между 50 000 и 100 000</v>
      </c>
    </row>
    <row r="4495" spans="1:11" x14ac:dyDescent="0.25">
      <c r="A4495" s="4">
        <v>45078</v>
      </c>
      <c r="B4495" t="s">
        <v>14</v>
      </c>
      <c r="C4495" t="s">
        <v>13</v>
      </c>
      <c r="D4495" s="1">
        <v>1</v>
      </c>
      <c r="E4495" s="2">
        <v>1</v>
      </c>
      <c r="F4495" t="s">
        <v>11</v>
      </c>
      <c r="G4495" s="3">
        <v>2</v>
      </c>
      <c r="H4495" s="1">
        <v>116313.51</v>
      </c>
      <c r="I4495" s="1">
        <v>79385.603000000003</v>
      </c>
      <c r="J4495" s="3" t="str">
        <f t="shared" si="140"/>
        <v>Между 100 000 и 500 000</v>
      </c>
      <c r="K4495" t="str">
        <f t="shared" si="141"/>
        <v>Между 50 000 и 100 000</v>
      </c>
    </row>
    <row r="4496" spans="1:11" x14ac:dyDescent="0.25">
      <c r="A4496" s="4">
        <v>44743</v>
      </c>
      <c r="B4496" t="s">
        <v>15</v>
      </c>
      <c r="C4496" t="s">
        <v>13</v>
      </c>
      <c r="D4496" s="1">
        <v>1</v>
      </c>
      <c r="E4496" s="2">
        <v>10</v>
      </c>
      <c r="F4496" t="s">
        <v>11</v>
      </c>
      <c r="G4496" s="3">
        <v>150</v>
      </c>
      <c r="H4496" s="1">
        <v>13648693.82</v>
      </c>
      <c r="I4496" s="1">
        <v>79583.039999999994</v>
      </c>
      <c r="J4496" s="3" t="str">
        <f t="shared" si="140"/>
        <v>&gt;500 000</v>
      </c>
      <c r="K4496" t="str">
        <f t="shared" si="141"/>
        <v>Между 50 000 и 100 000</v>
      </c>
    </row>
    <row r="4497" spans="1:11" x14ac:dyDescent="0.25">
      <c r="A4497" s="4">
        <v>44774</v>
      </c>
      <c r="B4497" t="s">
        <v>15</v>
      </c>
      <c r="C4497" t="s">
        <v>13</v>
      </c>
      <c r="D4497" s="1">
        <v>3</v>
      </c>
      <c r="E4497" s="2">
        <v>4</v>
      </c>
      <c r="F4497" t="s">
        <v>11</v>
      </c>
      <c r="G4497" s="3">
        <v>9</v>
      </c>
      <c r="H4497" s="1">
        <v>587015.98</v>
      </c>
      <c r="I4497" s="1">
        <v>79589.75</v>
      </c>
      <c r="J4497" s="3" t="str">
        <f t="shared" si="140"/>
        <v>&gt;500 000</v>
      </c>
      <c r="K4497" t="str">
        <f t="shared" si="141"/>
        <v>Между 50 000 и 100 000</v>
      </c>
    </row>
    <row r="4498" spans="1:11" x14ac:dyDescent="0.25">
      <c r="A4498" s="4">
        <v>44652</v>
      </c>
      <c r="B4498" t="s">
        <v>16</v>
      </c>
      <c r="C4498" t="s">
        <v>10</v>
      </c>
      <c r="D4498" s="1">
        <v>3</v>
      </c>
      <c r="E4498" s="2">
        <v>7</v>
      </c>
      <c r="F4498" t="s">
        <v>12</v>
      </c>
      <c r="G4498" s="3">
        <v>71</v>
      </c>
      <c r="H4498" s="1">
        <v>17388772.98</v>
      </c>
      <c r="I4498" s="1">
        <v>79664.06</v>
      </c>
      <c r="J4498" s="3" t="str">
        <f t="shared" si="140"/>
        <v>&gt;500 000</v>
      </c>
      <c r="K4498" t="str">
        <f t="shared" si="141"/>
        <v>Между 50 000 и 100 000</v>
      </c>
    </row>
    <row r="4499" spans="1:11" x14ac:dyDescent="0.25">
      <c r="A4499" s="4">
        <v>44774</v>
      </c>
      <c r="B4499" t="s">
        <v>15</v>
      </c>
      <c r="C4499" t="s">
        <v>13</v>
      </c>
      <c r="D4499" s="1">
        <v>2</v>
      </c>
      <c r="E4499" s="2">
        <v>3</v>
      </c>
      <c r="F4499" t="s">
        <v>11</v>
      </c>
      <c r="G4499" s="3">
        <v>1</v>
      </c>
      <c r="H4499" s="1">
        <v>72523.22</v>
      </c>
      <c r="I4499" s="1">
        <v>79775.542000000001</v>
      </c>
      <c r="J4499" s="3" t="str">
        <f t="shared" si="140"/>
        <v>Между 50 000 и 100 000</v>
      </c>
      <c r="K4499" t="str">
        <f t="shared" si="141"/>
        <v>Между 50 000 и 100 000</v>
      </c>
    </row>
    <row r="4500" spans="1:11" x14ac:dyDescent="0.25">
      <c r="A4500" s="4">
        <v>44805</v>
      </c>
      <c r="B4500" t="s">
        <v>14</v>
      </c>
      <c r="C4500" t="s">
        <v>10</v>
      </c>
      <c r="D4500" s="1">
        <v>3</v>
      </c>
      <c r="E4500" s="2">
        <v>4</v>
      </c>
      <c r="F4500" t="s">
        <v>12</v>
      </c>
      <c r="G4500" s="3">
        <v>89</v>
      </c>
      <c r="H4500" s="1">
        <v>16151893.02</v>
      </c>
      <c r="I4500" s="1">
        <v>80112.56</v>
      </c>
      <c r="J4500" s="3" t="str">
        <f t="shared" si="140"/>
        <v>&gt;500 000</v>
      </c>
      <c r="K4500" t="str">
        <f t="shared" si="141"/>
        <v>Между 50 000 и 100 000</v>
      </c>
    </row>
    <row r="4501" spans="1:11" x14ac:dyDescent="0.25">
      <c r="A4501" s="4">
        <v>44835</v>
      </c>
      <c r="B4501" t="s">
        <v>15</v>
      </c>
      <c r="C4501" t="s">
        <v>10</v>
      </c>
      <c r="D4501" s="1">
        <v>3</v>
      </c>
      <c r="E4501" s="2">
        <v>4</v>
      </c>
      <c r="F4501" t="s">
        <v>11</v>
      </c>
      <c r="G4501" s="3">
        <v>63</v>
      </c>
      <c r="H4501" s="1">
        <v>3893774.89</v>
      </c>
      <c r="I4501" s="1">
        <v>80259.523000000001</v>
      </c>
      <c r="J4501" s="3" t="str">
        <f t="shared" si="140"/>
        <v>&gt;500 000</v>
      </c>
      <c r="K4501" t="str">
        <f t="shared" si="141"/>
        <v>Между 50 000 и 100 000</v>
      </c>
    </row>
    <row r="4502" spans="1:11" x14ac:dyDescent="0.25">
      <c r="A4502" s="4">
        <v>45017</v>
      </c>
      <c r="B4502" t="s">
        <v>16</v>
      </c>
      <c r="C4502" t="s">
        <v>13</v>
      </c>
      <c r="D4502" s="1">
        <v>1</v>
      </c>
      <c r="E4502" s="2">
        <v>6</v>
      </c>
      <c r="F4502" t="s">
        <v>11</v>
      </c>
      <c r="G4502" s="3">
        <v>1</v>
      </c>
      <c r="H4502" s="1">
        <v>73081.94</v>
      </c>
      <c r="I4502" s="1">
        <v>80390.134000000005</v>
      </c>
      <c r="J4502" s="3" t="str">
        <f t="shared" si="140"/>
        <v>Между 50 000 и 100 000</v>
      </c>
      <c r="K4502" t="str">
        <f t="shared" si="141"/>
        <v>Между 50 000 и 100 000</v>
      </c>
    </row>
    <row r="4503" spans="1:11" x14ac:dyDescent="0.25">
      <c r="A4503" s="4">
        <v>44682</v>
      </c>
      <c r="B4503" t="s">
        <v>9</v>
      </c>
      <c r="C4503" t="s">
        <v>13</v>
      </c>
      <c r="D4503" s="1">
        <v>4</v>
      </c>
      <c r="E4503" s="2">
        <v>10</v>
      </c>
      <c r="F4503" t="s">
        <v>11</v>
      </c>
      <c r="G4503" s="3">
        <v>213</v>
      </c>
      <c r="H4503" s="1">
        <v>28550246.940000001</v>
      </c>
      <c r="I4503" s="1">
        <v>80455.37</v>
      </c>
      <c r="J4503" s="3" t="str">
        <f t="shared" si="140"/>
        <v>&gt;500 000</v>
      </c>
      <c r="K4503" t="str">
        <f t="shared" si="141"/>
        <v>Между 50 000 и 100 000</v>
      </c>
    </row>
    <row r="4504" spans="1:11" x14ac:dyDescent="0.25">
      <c r="A4504" s="4">
        <v>44743</v>
      </c>
      <c r="B4504" t="s">
        <v>15</v>
      </c>
      <c r="C4504" t="s">
        <v>13</v>
      </c>
      <c r="D4504" s="1">
        <v>1</v>
      </c>
      <c r="E4504" s="2">
        <v>3</v>
      </c>
      <c r="F4504" t="s">
        <v>11</v>
      </c>
      <c r="G4504" s="3">
        <v>1</v>
      </c>
      <c r="H4504" s="1">
        <v>80561.119999999995</v>
      </c>
      <c r="I4504" s="1">
        <v>80561.119999999995</v>
      </c>
      <c r="J4504" s="3" t="str">
        <f t="shared" si="140"/>
        <v>Между 50 000 и 100 000</v>
      </c>
      <c r="K4504" t="str">
        <f t="shared" si="141"/>
        <v>Между 50 000 и 100 000</v>
      </c>
    </row>
    <row r="4505" spans="1:11" x14ac:dyDescent="0.25">
      <c r="A4505" s="4">
        <v>44743</v>
      </c>
      <c r="B4505" t="s">
        <v>9</v>
      </c>
      <c r="C4505" t="s">
        <v>13</v>
      </c>
      <c r="D4505" s="1">
        <v>3</v>
      </c>
      <c r="E4505" s="2">
        <v>4</v>
      </c>
      <c r="F4505" t="s">
        <v>11</v>
      </c>
      <c r="G4505" s="3">
        <v>3</v>
      </c>
      <c r="H4505" s="1">
        <v>126426.6</v>
      </c>
      <c r="I4505" s="1">
        <v>80618.702999999994</v>
      </c>
      <c r="J4505" s="3" t="str">
        <f t="shared" si="140"/>
        <v>Между 100 000 и 500 000</v>
      </c>
      <c r="K4505" t="str">
        <f t="shared" si="141"/>
        <v>Между 50 000 и 100 000</v>
      </c>
    </row>
    <row r="4506" spans="1:11" x14ac:dyDescent="0.25">
      <c r="A4506" s="4">
        <v>44562</v>
      </c>
      <c r="B4506" t="s">
        <v>15</v>
      </c>
      <c r="C4506" t="s">
        <v>10</v>
      </c>
      <c r="D4506" s="1">
        <v>3</v>
      </c>
      <c r="E4506" s="2">
        <v>7</v>
      </c>
      <c r="F4506" t="s">
        <v>11</v>
      </c>
      <c r="G4506" s="3">
        <v>9</v>
      </c>
      <c r="H4506" s="1">
        <v>887491.83</v>
      </c>
      <c r="I4506" s="1">
        <v>80709.320000000007</v>
      </c>
      <c r="J4506" s="3" t="str">
        <f t="shared" si="140"/>
        <v>&gt;500 000</v>
      </c>
      <c r="K4506" t="str">
        <f t="shared" si="141"/>
        <v>Между 50 000 и 100 000</v>
      </c>
    </row>
    <row r="4507" spans="1:11" x14ac:dyDescent="0.25">
      <c r="A4507" s="4">
        <v>44835</v>
      </c>
      <c r="B4507" t="s">
        <v>16</v>
      </c>
      <c r="C4507" t="s">
        <v>13</v>
      </c>
      <c r="D4507" s="1">
        <v>1</v>
      </c>
      <c r="E4507" s="2">
        <v>7</v>
      </c>
      <c r="F4507" t="s">
        <v>12</v>
      </c>
      <c r="G4507" s="3">
        <v>2</v>
      </c>
      <c r="H4507" s="1">
        <v>75698.11</v>
      </c>
      <c r="I4507" s="1">
        <v>80872.759000000005</v>
      </c>
      <c r="J4507" s="3" t="str">
        <f t="shared" si="140"/>
        <v>Между 50 000 и 100 000</v>
      </c>
      <c r="K4507" t="str">
        <f t="shared" si="141"/>
        <v>Между 50 000 и 100 000</v>
      </c>
    </row>
    <row r="4508" spans="1:11" x14ac:dyDescent="0.25">
      <c r="A4508" s="4">
        <v>44835</v>
      </c>
      <c r="B4508" t="s">
        <v>9</v>
      </c>
      <c r="C4508" t="s">
        <v>10</v>
      </c>
      <c r="D4508" s="1">
        <v>2</v>
      </c>
      <c r="E4508" s="2">
        <v>2</v>
      </c>
      <c r="F4508" t="s">
        <v>11</v>
      </c>
      <c r="G4508" s="3">
        <v>15</v>
      </c>
      <c r="H4508" s="1">
        <v>2579738.5099999998</v>
      </c>
      <c r="I4508" s="1">
        <v>81000.490999999995</v>
      </c>
      <c r="J4508" s="3" t="str">
        <f t="shared" si="140"/>
        <v>&gt;500 000</v>
      </c>
      <c r="K4508" t="str">
        <f t="shared" si="141"/>
        <v>Между 50 000 и 100 000</v>
      </c>
    </row>
    <row r="4509" spans="1:11" x14ac:dyDescent="0.25">
      <c r="A4509" s="4">
        <v>44986</v>
      </c>
      <c r="B4509" t="s">
        <v>15</v>
      </c>
      <c r="C4509" t="s">
        <v>10</v>
      </c>
      <c r="D4509" s="1">
        <v>3</v>
      </c>
      <c r="E4509" s="2">
        <v>6</v>
      </c>
      <c r="F4509" t="s">
        <v>12</v>
      </c>
      <c r="G4509" s="3">
        <v>110</v>
      </c>
      <c r="H4509" s="1">
        <v>14113087.359999999</v>
      </c>
      <c r="I4509" s="1">
        <v>81132.567999999999</v>
      </c>
      <c r="J4509" s="3" t="str">
        <f t="shared" si="140"/>
        <v>&gt;500 000</v>
      </c>
      <c r="K4509" t="str">
        <f t="shared" si="141"/>
        <v>Между 50 000 и 100 000</v>
      </c>
    </row>
    <row r="4510" spans="1:11" x14ac:dyDescent="0.25">
      <c r="A4510" s="4">
        <v>45017</v>
      </c>
      <c r="B4510" t="s">
        <v>14</v>
      </c>
      <c r="C4510" t="s">
        <v>13</v>
      </c>
      <c r="D4510" s="1">
        <v>2</v>
      </c>
      <c r="E4510" s="2">
        <v>10</v>
      </c>
      <c r="F4510" t="s">
        <v>11</v>
      </c>
      <c r="G4510" s="3">
        <v>48</v>
      </c>
      <c r="H4510" s="1">
        <v>3850496.89</v>
      </c>
      <c r="I4510" s="1">
        <v>81300.175000000003</v>
      </c>
      <c r="J4510" s="3" t="str">
        <f t="shared" si="140"/>
        <v>&gt;500 000</v>
      </c>
      <c r="K4510" t="str">
        <f t="shared" si="141"/>
        <v>Между 50 000 и 100 000</v>
      </c>
    </row>
    <row r="4511" spans="1:11" x14ac:dyDescent="0.25">
      <c r="A4511" s="4">
        <v>44927</v>
      </c>
      <c r="B4511" t="s">
        <v>15</v>
      </c>
      <c r="C4511" t="s">
        <v>10</v>
      </c>
      <c r="D4511" s="1">
        <v>1</v>
      </c>
      <c r="E4511" s="2">
        <v>7</v>
      </c>
      <c r="F4511" t="s">
        <v>12</v>
      </c>
      <c r="G4511" s="3">
        <v>315</v>
      </c>
      <c r="H4511" s="1">
        <v>57153795.890000001</v>
      </c>
      <c r="I4511" s="1">
        <v>81322.301999999996</v>
      </c>
      <c r="J4511" s="3" t="str">
        <f t="shared" si="140"/>
        <v>&gt;500 000</v>
      </c>
      <c r="K4511" t="str">
        <f t="shared" si="141"/>
        <v>Между 50 000 и 100 000</v>
      </c>
    </row>
    <row r="4512" spans="1:11" x14ac:dyDescent="0.25">
      <c r="A4512" s="4">
        <v>45017</v>
      </c>
      <c r="B4512" t="s">
        <v>9</v>
      </c>
      <c r="C4512" t="s">
        <v>13</v>
      </c>
      <c r="D4512" s="1">
        <v>4</v>
      </c>
      <c r="E4512" s="2">
        <v>10</v>
      </c>
      <c r="F4512" t="s">
        <v>11</v>
      </c>
      <c r="G4512" s="3">
        <v>63</v>
      </c>
      <c r="H4512" s="1">
        <v>7332381.6200000001</v>
      </c>
      <c r="I4512" s="1">
        <v>81600.376999999993</v>
      </c>
      <c r="J4512" s="3" t="str">
        <f t="shared" si="140"/>
        <v>&gt;500 000</v>
      </c>
      <c r="K4512" t="str">
        <f t="shared" si="141"/>
        <v>Между 50 000 и 100 000</v>
      </c>
    </row>
    <row r="4513" spans="1:11" x14ac:dyDescent="0.25">
      <c r="A4513" s="4">
        <v>44593</v>
      </c>
      <c r="B4513" t="s">
        <v>14</v>
      </c>
      <c r="C4513" t="s">
        <v>10</v>
      </c>
      <c r="D4513" s="1">
        <v>3</v>
      </c>
      <c r="E4513" s="2">
        <v>6</v>
      </c>
      <c r="F4513" t="s">
        <v>12</v>
      </c>
      <c r="G4513" s="3">
        <v>306</v>
      </c>
      <c r="H4513" s="1">
        <v>57615858.899999999</v>
      </c>
      <c r="I4513" s="1">
        <v>81605.578999999998</v>
      </c>
      <c r="J4513" s="3" t="str">
        <f t="shared" si="140"/>
        <v>&gt;500 000</v>
      </c>
      <c r="K4513" t="str">
        <f t="shared" si="141"/>
        <v>Между 50 000 и 100 000</v>
      </c>
    </row>
    <row r="4514" spans="1:11" x14ac:dyDescent="0.25">
      <c r="A4514" s="4">
        <v>44562</v>
      </c>
      <c r="B4514" t="s">
        <v>9</v>
      </c>
      <c r="C4514" t="s">
        <v>10</v>
      </c>
      <c r="D4514" s="1">
        <v>2</v>
      </c>
      <c r="E4514" s="2">
        <v>7</v>
      </c>
      <c r="F4514" t="s">
        <v>11</v>
      </c>
      <c r="G4514" s="3">
        <v>98</v>
      </c>
      <c r="H4514" s="1">
        <v>4853923.4800000004</v>
      </c>
      <c r="I4514" s="1">
        <v>81710.430999999997</v>
      </c>
      <c r="J4514" s="3" t="str">
        <f t="shared" si="140"/>
        <v>&gt;500 000</v>
      </c>
      <c r="K4514" t="str">
        <f t="shared" si="141"/>
        <v>Между 50 000 и 100 000</v>
      </c>
    </row>
    <row r="4515" spans="1:11" x14ac:dyDescent="0.25">
      <c r="A4515" s="4">
        <v>44652</v>
      </c>
      <c r="B4515" t="s">
        <v>15</v>
      </c>
      <c r="C4515" t="s">
        <v>13</v>
      </c>
      <c r="D4515" s="1">
        <v>4</v>
      </c>
      <c r="E4515" s="2">
        <v>1</v>
      </c>
      <c r="F4515" t="s">
        <v>11</v>
      </c>
      <c r="G4515" s="3">
        <v>2</v>
      </c>
      <c r="H4515" s="1">
        <v>81713.23</v>
      </c>
      <c r="I4515" s="1">
        <v>81713.23</v>
      </c>
      <c r="J4515" s="3" t="str">
        <f t="shared" si="140"/>
        <v>Между 50 000 и 100 000</v>
      </c>
      <c r="K4515" t="str">
        <f t="shared" si="141"/>
        <v>Между 50 000 и 100 000</v>
      </c>
    </row>
    <row r="4516" spans="1:11" x14ac:dyDescent="0.25">
      <c r="A4516" s="4">
        <v>44713</v>
      </c>
      <c r="B4516" t="s">
        <v>15</v>
      </c>
      <c r="C4516" t="s">
        <v>13</v>
      </c>
      <c r="D4516" s="1">
        <v>1</v>
      </c>
      <c r="E4516" s="2">
        <v>3</v>
      </c>
      <c r="F4516" t="s">
        <v>11</v>
      </c>
      <c r="G4516" s="3">
        <v>6</v>
      </c>
      <c r="H4516" s="1">
        <v>241954.45</v>
      </c>
      <c r="I4516" s="1">
        <v>81805.327999999994</v>
      </c>
      <c r="J4516" s="3" t="str">
        <f t="shared" si="140"/>
        <v>Между 100 000 и 500 000</v>
      </c>
      <c r="K4516" t="str">
        <f t="shared" si="141"/>
        <v>Между 50 000 и 100 000</v>
      </c>
    </row>
    <row r="4517" spans="1:11" x14ac:dyDescent="0.25">
      <c r="A4517" s="4">
        <v>44743</v>
      </c>
      <c r="B4517" t="s">
        <v>9</v>
      </c>
      <c r="C4517" t="s">
        <v>13</v>
      </c>
      <c r="D4517" s="1">
        <v>1</v>
      </c>
      <c r="E4517" s="2">
        <v>10</v>
      </c>
      <c r="F4517" t="s">
        <v>11</v>
      </c>
      <c r="G4517" s="3">
        <v>133</v>
      </c>
      <c r="H4517" s="1">
        <v>12285897.6</v>
      </c>
      <c r="I4517" s="1">
        <v>81833.058999999994</v>
      </c>
      <c r="J4517" s="3" t="str">
        <f t="shared" si="140"/>
        <v>&gt;500 000</v>
      </c>
      <c r="K4517" t="str">
        <f t="shared" si="141"/>
        <v>Между 50 000 и 100 000</v>
      </c>
    </row>
    <row r="4518" spans="1:11" x14ac:dyDescent="0.25">
      <c r="A4518" s="4">
        <v>45017</v>
      </c>
      <c r="B4518" t="s">
        <v>15</v>
      </c>
      <c r="C4518" t="s">
        <v>10</v>
      </c>
      <c r="D4518" s="1">
        <v>2</v>
      </c>
      <c r="E4518" s="2">
        <v>4</v>
      </c>
      <c r="F4518" t="s">
        <v>12</v>
      </c>
      <c r="G4518" s="3">
        <v>39</v>
      </c>
      <c r="H4518" s="1">
        <v>5434166.5</v>
      </c>
      <c r="I4518" s="1">
        <v>81884.010999999999</v>
      </c>
      <c r="J4518" s="3" t="str">
        <f t="shared" si="140"/>
        <v>&gt;500 000</v>
      </c>
      <c r="K4518" t="str">
        <f t="shared" si="141"/>
        <v>Между 50 000 и 100 000</v>
      </c>
    </row>
    <row r="4519" spans="1:11" x14ac:dyDescent="0.25">
      <c r="A4519" s="4">
        <v>44562</v>
      </c>
      <c r="B4519" t="s">
        <v>16</v>
      </c>
      <c r="C4519" t="s">
        <v>13</v>
      </c>
      <c r="D4519" s="1">
        <v>3</v>
      </c>
      <c r="E4519" s="2">
        <v>12</v>
      </c>
      <c r="F4519" t="s">
        <v>11</v>
      </c>
      <c r="G4519" s="3">
        <v>58</v>
      </c>
      <c r="H4519" s="1">
        <v>5499468.96</v>
      </c>
      <c r="I4519" s="1">
        <v>81975.423999999999</v>
      </c>
      <c r="J4519" s="3" t="str">
        <f t="shared" si="140"/>
        <v>&gt;500 000</v>
      </c>
      <c r="K4519" t="str">
        <f t="shared" si="141"/>
        <v>Между 50 000 и 100 000</v>
      </c>
    </row>
    <row r="4520" spans="1:11" x14ac:dyDescent="0.25">
      <c r="A4520" s="4">
        <v>44621</v>
      </c>
      <c r="B4520" t="s">
        <v>14</v>
      </c>
      <c r="C4520" t="s">
        <v>13</v>
      </c>
      <c r="D4520" s="1">
        <v>1</v>
      </c>
      <c r="E4520" s="2">
        <v>7</v>
      </c>
      <c r="F4520" t="s">
        <v>11</v>
      </c>
      <c r="G4520" s="3">
        <v>13</v>
      </c>
      <c r="H4520" s="1">
        <v>930771.45</v>
      </c>
      <c r="I4520" s="1">
        <v>82106.880000000005</v>
      </c>
      <c r="J4520" s="3" t="str">
        <f t="shared" si="140"/>
        <v>&gt;500 000</v>
      </c>
      <c r="K4520" t="str">
        <f t="shared" si="141"/>
        <v>Между 50 000 и 100 000</v>
      </c>
    </row>
    <row r="4521" spans="1:11" x14ac:dyDescent="0.25">
      <c r="A4521" s="4">
        <v>44562</v>
      </c>
      <c r="B4521" t="s">
        <v>15</v>
      </c>
      <c r="C4521" t="s">
        <v>10</v>
      </c>
      <c r="D4521" s="1">
        <v>2</v>
      </c>
      <c r="E4521" s="2">
        <v>4</v>
      </c>
      <c r="F4521" t="s">
        <v>12</v>
      </c>
      <c r="G4521" s="3">
        <v>126</v>
      </c>
      <c r="H4521" s="1">
        <v>19194118.219999999</v>
      </c>
      <c r="I4521" s="1">
        <v>82342.342999999993</v>
      </c>
      <c r="J4521" s="3" t="str">
        <f t="shared" si="140"/>
        <v>&gt;500 000</v>
      </c>
      <c r="K4521" t="str">
        <f t="shared" si="141"/>
        <v>Между 50 000 и 100 000</v>
      </c>
    </row>
    <row r="4522" spans="1:11" x14ac:dyDescent="0.25">
      <c r="A4522" s="4">
        <v>44927</v>
      </c>
      <c r="B4522" t="s">
        <v>15</v>
      </c>
      <c r="C4522" t="s">
        <v>13</v>
      </c>
      <c r="D4522" s="1">
        <v>4</v>
      </c>
      <c r="E4522" s="2">
        <v>9</v>
      </c>
      <c r="F4522" t="s">
        <v>11</v>
      </c>
      <c r="G4522" s="3">
        <v>343</v>
      </c>
      <c r="H4522" s="1">
        <v>25726961.02</v>
      </c>
      <c r="I4522" s="1">
        <v>82963.213000000003</v>
      </c>
      <c r="J4522" s="3" t="str">
        <f t="shared" si="140"/>
        <v>&gt;500 000</v>
      </c>
      <c r="K4522" t="str">
        <f t="shared" si="141"/>
        <v>Между 50 000 и 100 000</v>
      </c>
    </row>
    <row r="4523" spans="1:11" x14ac:dyDescent="0.25">
      <c r="A4523" s="4">
        <v>44562</v>
      </c>
      <c r="B4523" t="s">
        <v>16</v>
      </c>
      <c r="C4523" t="s">
        <v>13</v>
      </c>
      <c r="D4523" s="1">
        <v>2</v>
      </c>
      <c r="E4523" s="2">
        <v>1</v>
      </c>
      <c r="F4523" t="s">
        <v>11</v>
      </c>
      <c r="G4523" s="3">
        <v>2</v>
      </c>
      <c r="H4523" s="1">
        <v>77595.38</v>
      </c>
      <c r="I4523" s="1">
        <v>82967.83</v>
      </c>
      <c r="J4523" s="3" t="str">
        <f t="shared" si="140"/>
        <v>Между 50 000 и 100 000</v>
      </c>
      <c r="K4523" t="str">
        <f t="shared" si="141"/>
        <v>Между 50 000 и 100 000</v>
      </c>
    </row>
    <row r="4524" spans="1:11" x14ac:dyDescent="0.25">
      <c r="A4524" s="4">
        <v>45047</v>
      </c>
      <c r="B4524" t="s">
        <v>14</v>
      </c>
      <c r="C4524" t="s">
        <v>10</v>
      </c>
      <c r="D4524" s="1">
        <v>2</v>
      </c>
      <c r="E4524" s="2">
        <v>3</v>
      </c>
      <c r="F4524" t="s">
        <v>12</v>
      </c>
      <c r="G4524" s="3">
        <v>20</v>
      </c>
      <c r="H4524" s="1">
        <v>4114451.23</v>
      </c>
      <c r="I4524" s="1">
        <v>83360.188999999998</v>
      </c>
      <c r="J4524" s="3" t="str">
        <f t="shared" si="140"/>
        <v>&gt;500 000</v>
      </c>
      <c r="K4524" t="str">
        <f t="shared" si="141"/>
        <v>Между 50 000 и 100 000</v>
      </c>
    </row>
    <row r="4525" spans="1:11" x14ac:dyDescent="0.25">
      <c r="A4525" s="4">
        <v>44652</v>
      </c>
      <c r="B4525" t="s">
        <v>9</v>
      </c>
      <c r="C4525" t="s">
        <v>10</v>
      </c>
      <c r="D4525" s="1">
        <v>3</v>
      </c>
      <c r="E4525" s="2">
        <v>5</v>
      </c>
      <c r="F4525" t="s">
        <v>11</v>
      </c>
      <c r="G4525" s="3">
        <v>115</v>
      </c>
      <c r="H4525" s="1">
        <v>7119515.0499999998</v>
      </c>
      <c r="I4525" s="1">
        <v>84029.11</v>
      </c>
      <c r="J4525" s="3" t="str">
        <f t="shared" si="140"/>
        <v>&gt;500 000</v>
      </c>
      <c r="K4525" t="str">
        <f t="shared" si="141"/>
        <v>Между 50 000 и 100 000</v>
      </c>
    </row>
    <row r="4526" spans="1:11" x14ac:dyDescent="0.25">
      <c r="A4526" s="4">
        <v>44958</v>
      </c>
      <c r="B4526" t="s">
        <v>15</v>
      </c>
      <c r="C4526" t="s">
        <v>10</v>
      </c>
      <c r="D4526" s="1">
        <v>1</v>
      </c>
      <c r="E4526" s="2">
        <v>4</v>
      </c>
      <c r="F4526" t="s">
        <v>12</v>
      </c>
      <c r="G4526" s="3">
        <v>93</v>
      </c>
      <c r="H4526" s="1">
        <v>22516644.469999999</v>
      </c>
      <c r="I4526" s="1">
        <v>84093.778999999995</v>
      </c>
      <c r="J4526" s="3" t="str">
        <f t="shared" si="140"/>
        <v>&gt;500 000</v>
      </c>
      <c r="K4526" t="str">
        <f t="shared" si="141"/>
        <v>Между 50 000 и 100 000</v>
      </c>
    </row>
    <row r="4527" spans="1:11" x14ac:dyDescent="0.25">
      <c r="A4527" s="4">
        <v>44774</v>
      </c>
      <c r="B4527" t="s">
        <v>15</v>
      </c>
      <c r="C4527" t="s">
        <v>13</v>
      </c>
      <c r="D4527" s="1">
        <v>4</v>
      </c>
      <c r="E4527" s="2">
        <v>1</v>
      </c>
      <c r="F4527" t="s">
        <v>11</v>
      </c>
      <c r="G4527" s="3">
        <v>5</v>
      </c>
      <c r="H4527" s="1">
        <v>508203.93</v>
      </c>
      <c r="I4527" s="1">
        <v>84357.54</v>
      </c>
      <c r="J4527" s="3" t="str">
        <f t="shared" si="140"/>
        <v>&gt;500 000</v>
      </c>
      <c r="K4527" t="str">
        <f t="shared" si="141"/>
        <v>Между 50 000 и 100 000</v>
      </c>
    </row>
    <row r="4528" spans="1:11" x14ac:dyDescent="0.25">
      <c r="A4528" s="4">
        <v>44927</v>
      </c>
      <c r="B4528" t="s">
        <v>15</v>
      </c>
      <c r="C4528" t="s">
        <v>10</v>
      </c>
      <c r="D4528" s="1">
        <v>3</v>
      </c>
      <c r="E4528" s="2">
        <v>3</v>
      </c>
      <c r="F4528" t="s">
        <v>11</v>
      </c>
      <c r="G4528" s="3">
        <v>65</v>
      </c>
      <c r="H4528" s="1">
        <v>5052266.43</v>
      </c>
      <c r="I4528" s="1">
        <v>84740.788</v>
      </c>
      <c r="J4528" s="3" t="str">
        <f t="shared" si="140"/>
        <v>&gt;500 000</v>
      </c>
      <c r="K4528" t="str">
        <f t="shared" si="141"/>
        <v>Между 50 000 и 100 000</v>
      </c>
    </row>
    <row r="4529" spans="1:11" x14ac:dyDescent="0.25">
      <c r="A4529" s="4">
        <v>44713</v>
      </c>
      <c r="B4529" t="s">
        <v>15</v>
      </c>
      <c r="C4529" t="s">
        <v>10</v>
      </c>
      <c r="D4529" s="1">
        <v>3</v>
      </c>
      <c r="E4529" s="2">
        <v>4</v>
      </c>
      <c r="F4529" t="s">
        <v>12</v>
      </c>
      <c r="G4529" s="3">
        <v>59</v>
      </c>
      <c r="H4529" s="1">
        <v>8587392.4800000004</v>
      </c>
      <c r="I4529" s="1">
        <v>84995.471000000005</v>
      </c>
      <c r="J4529" s="3" t="str">
        <f t="shared" si="140"/>
        <v>&gt;500 000</v>
      </c>
      <c r="K4529" t="str">
        <f t="shared" si="141"/>
        <v>Между 50 000 и 100 000</v>
      </c>
    </row>
    <row r="4530" spans="1:11" x14ac:dyDescent="0.25">
      <c r="A4530" s="4">
        <v>45017</v>
      </c>
      <c r="B4530" t="s">
        <v>14</v>
      </c>
      <c r="C4530" t="s">
        <v>10</v>
      </c>
      <c r="D4530" s="1">
        <v>1</v>
      </c>
      <c r="E4530" s="2">
        <v>3</v>
      </c>
      <c r="F4530" t="s">
        <v>12</v>
      </c>
      <c r="G4530" s="3">
        <v>31</v>
      </c>
      <c r="H4530" s="1">
        <v>6254921.9299999997</v>
      </c>
      <c r="I4530" s="1">
        <v>85393.153999999995</v>
      </c>
      <c r="J4530" s="3" t="str">
        <f t="shared" si="140"/>
        <v>&gt;500 000</v>
      </c>
      <c r="K4530" t="str">
        <f t="shared" si="141"/>
        <v>Между 50 000 и 100 000</v>
      </c>
    </row>
    <row r="4531" spans="1:11" x14ac:dyDescent="0.25">
      <c r="A4531" s="4">
        <v>44593</v>
      </c>
      <c r="B4531" t="s">
        <v>9</v>
      </c>
      <c r="C4531" t="s">
        <v>10</v>
      </c>
      <c r="D4531" s="1">
        <v>2</v>
      </c>
      <c r="E4531" s="2">
        <v>8</v>
      </c>
      <c r="F4531" t="s">
        <v>11</v>
      </c>
      <c r="G4531" s="3">
        <v>14</v>
      </c>
      <c r="H4531" s="1">
        <v>1224303.1299999999</v>
      </c>
      <c r="I4531" s="1">
        <v>85495.02</v>
      </c>
      <c r="J4531" s="3" t="str">
        <f t="shared" si="140"/>
        <v>&gt;500 000</v>
      </c>
      <c r="K4531" t="str">
        <f t="shared" si="141"/>
        <v>Между 50 000 и 100 000</v>
      </c>
    </row>
    <row r="4532" spans="1:11" x14ac:dyDescent="0.25">
      <c r="A4532" s="4">
        <v>44986</v>
      </c>
      <c r="B4532" t="s">
        <v>9</v>
      </c>
      <c r="C4532" t="s">
        <v>13</v>
      </c>
      <c r="D4532" s="1">
        <v>1</v>
      </c>
      <c r="E4532" s="2">
        <v>10</v>
      </c>
      <c r="F4532" t="s">
        <v>11</v>
      </c>
      <c r="G4532" s="3">
        <v>24</v>
      </c>
      <c r="H4532" s="1">
        <v>1416120.87</v>
      </c>
      <c r="I4532" s="1">
        <v>85692.441999999995</v>
      </c>
      <c r="J4532" s="3" t="str">
        <f t="shared" si="140"/>
        <v>&gt;500 000</v>
      </c>
      <c r="K4532" t="str">
        <f t="shared" si="141"/>
        <v>Между 50 000 и 100 000</v>
      </c>
    </row>
    <row r="4533" spans="1:11" x14ac:dyDescent="0.25">
      <c r="A4533" s="4">
        <v>44743</v>
      </c>
      <c r="B4533" t="s">
        <v>15</v>
      </c>
      <c r="C4533" t="s">
        <v>13</v>
      </c>
      <c r="D4533" s="1">
        <v>2</v>
      </c>
      <c r="E4533" s="2">
        <v>4</v>
      </c>
      <c r="F4533" t="s">
        <v>11</v>
      </c>
      <c r="G4533" s="3">
        <v>12</v>
      </c>
      <c r="H4533" s="1">
        <v>851990.33</v>
      </c>
      <c r="I4533" s="1">
        <v>85767.44</v>
      </c>
      <c r="J4533" s="3" t="str">
        <f t="shared" si="140"/>
        <v>&gt;500 000</v>
      </c>
      <c r="K4533" t="str">
        <f t="shared" si="141"/>
        <v>Между 50 000 и 100 000</v>
      </c>
    </row>
    <row r="4534" spans="1:11" x14ac:dyDescent="0.25">
      <c r="A4534" s="4">
        <v>44866</v>
      </c>
      <c r="B4534" t="s">
        <v>15</v>
      </c>
      <c r="C4534" t="s">
        <v>10</v>
      </c>
      <c r="D4534" s="1">
        <v>3</v>
      </c>
      <c r="E4534" s="2">
        <v>6</v>
      </c>
      <c r="F4534" t="s">
        <v>12</v>
      </c>
      <c r="G4534" s="3">
        <v>105</v>
      </c>
      <c r="H4534" s="1">
        <v>28716557.25</v>
      </c>
      <c r="I4534" s="1">
        <v>85891.85</v>
      </c>
      <c r="J4534" s="3" t="str">
        <f t="shared" si="140"/>
        <v>&gt;500 000</v>
      </c>
      <c r="K4534" t="str">
        <f t="shared" si="141"/>
        <v>Между 50 000 и 100 000</v>
      </c>
    </row>
    <row r="4535" spans="1:11" x14ac:dyDescent="0.25">
      <c r="A4535" s="4">
        <v>44682</v>
      </c>
      <c r="B4535" t="s">
        <v>16</v>
      </c>
      <c r="C4535" t="s">
        <v>13</v>
      </c>
      <c r="D4535" s="1">
        <v>4</v>
      </c>
      <c r="E4535" s="2">
        <v>10</v>
      </c>
      <c r="F4535" t="s">
        <v>11</v>
      </c>
      <c r="G4535" s="3">
        <v>200</v>
      </c>
      <c r="H4535" s="1">
        <v>32022788.579999998</v>
      </c>
      <c r="I4535" s="1">
        <v>85974.042000000001</v>
      </c>
      <c r="J4535" s="3" t="str">
        <f t="shared" si="140"/>
        <v>&gt;500 000</v>
      </c>
      <c r="K4535" t="str">
        <f t="shared" si="141"/>
        <v>Между 50 000 и 100 000</v>
      </c>
    </row>
    <row r="4536" spans="1:11" x14ac:dyDescent="0.25">
      <c r="A4536" s="4">
        <v>44621</v>
      </c>
      <c r="B4536" t="s">
        <v>9</v>
      </c>
      <c r="C4536" t="s">
        <v>10</v>
      </c>
      <c r="D4536" s="1">
        <v>1</v>
      </c>
      <c r="E4536" s="2">
        <v>7</v>
      </c>
      <c r="F4536" t="s">
        <v>11</v>
      </c>
      <c r="G4536" s="3">
        <v>8</v>
      </c>
      <c r="H4536" s="1">
        <v>745848.39</v>
      </c>
      <c r="I4536" s="1">
        <v>86173.111000000004</v>
      </c>
      <c r="J4536" s="3" t="str">
        <f t="shared" si="140"/>
        <v>&gt;500 000</v>
      </c>
      <c r="K4536" t="str">
        <f t="shared" si="141"/>
        <v>Между 50 000 и 100 000</v>
      </c>
    </row>
    <row r="4537" spans="1:11" x14ac:dyDescent="0.25">
      <c r="A4537" s="4">
        <v>45047</v>
      </c>
      <c r="B4537" t="s">
        <v>15</v>
      </c>
      <c r="C4537" t="s">
        <v>13</v>
      </c>
      <c r="D4537" s="1">
        <v>2</v>
      </c>
      <c r="E4537" s="2">
        <v>10</v>
      </c>
      <c r="F4537" t="s">
        <v>11</v>
      </c>
      <c r="G4537" s="3">
        <v>60</v>
      </c>
      <c r="H4537" s="1">
        <v>4461466.9800000004</v>
      </c>
      <c r="I4537" s="1">
        <v>86221.289000000004</v>
      </c>
      <c r="J4537" s="3" t="str">
        <f t="shared" si="140"/>
        <v>&gt;500 000</v>
      </c>
      <c r="K4537" t="str">
        <f t="shared" si="141"/>
        <v>Между 50 000 и 100 000</v>
      </c>
    </row>
    <row r="4538" spans="1:11" x14ac:dyDescent="0.25">
      <c r="A4538" s="4">
        <v>44743</v>
      </c>
      <c r="B4538" t="s">
        <v>9</v>
      </c>
      <c r="C4538" t="s">
        <v>13</v>
      </c>
      <c r="D4538" s="1">
        <v>4</v>
      </c>
      <c r="E4538" s="2">
        <v>12</v>
      </c>
      <c r="F4538" t="s">
        <v>11</v>
      </c>
      <c r="G4538" s="3">
        <v>222</v>
      </c>
      <c r="H4538" s="1">
        <v>25089586.359999999</v>
      </c>
      <c r="I4538" s="1">
        <v>86341.087</v>
      </c>
      <c r="J4538" s="3" t="str">
        <f t="shared" si="140"/>
        <v>&gt;500 000</v>
      </c>
      <c r="K4538" t="str">
        <f t="shared" si="141"/>
        <v>Между 50 000 и 100 000</v>
      </c>
    </row>
    <row r="4539" spans="1:11" x14ac:dyDescent="0.25">
      <c r="A4539" s="4">
        <v>45078</v>
      </c>
      <c r="B4539" t="s">
        <v>16</v>
      </c>
      <c r="C4539" t="s">
        <v>13</v>
      </c>
      <c r="D4539" s="1">
        <v>2</v>
      </c>
      <c r="E4539" s="2">
        <v>10</v>
      </c>
      <c r="F4539" t="s">
        <v>11</v>
      </c>
      <c r="G4539" s="3">
        <v>109</v>
      </c>
      <c r="H4539" s="1">
        <v>9000126.8900000006</v>
      </c>
      <c r="I4539" s="1">
        <v>86415.955000000002</v>
      </c>
      <c r="J4539" s="3" t="str">
        <f t="shared" si="140"/>
        <v>&gt;500 000</v>
      </c>
      <c r="K4539" t="str">
        <f t="shared" si="141"/>
        <v>Между 50 000 и 100 000</v>
      </c>
    </row>
    <row r="4540" spans="1:11" x14ac:dyDescent="0.25">
      <c r="A4540" s="4">
        <v>45047</v>
      </c>
      <c r="B4540" t="s">
        <v>15</v>
      </c>
      <c r="C4540" t="s">
        <v>10</v>
      </c>
      <c r="D4540" s="1">
        <v>1</v>
      </c>
      <c r="E4540" s="2">
        <v>7</v>
      </c>
      <c r="F4540" t="s">
        <v>11</v>
      </c>
      <c r="G4540" s="3">
        <v>17</v>
      </c>
      <c r="H4540" s="1">
        <v>2088136.39</v>
      </c>
      <c r="I4540" s="1">
        <v>86603.4</v>
      </c>
      <c r="J4540" s="3" t="str">
        <f t="shared" si="140"/>
        <v>&gt;500 000</v>
      </c>
      <c r="K4540" t="str">
        <f t="shared" si="141"/>
        <v>Между 50 000 и 100 000</v>
      </c>
    </row>
    <row r="4541" spans="1:11" x14ac:dyDescent="0.25">
      <c r="A4541" s="4">
        <v>44621</v>
      </c>
      <c r="B4541" t="s">
        <v>15</v>
      </c>
      <c r="C4541" t="s">
        <v>13</v>
      </c>
      <c r="D4541" s="1">
        <v>2</v>
      </c>
      <c r="E4541" s="2">
        <v>8</v>
      </c>
      <c r="F4541" t="s">
        <v>11</v>
      </c>
      <c r="G4541" s="3">
        <v>81</v>
      </c>
      <c r="H4541" s="1">
        <v>7470434.9800000004</v>
      </c>
      <c r="I4541" s="1">
        <v>87389.29</v>
      </c>
      <c r="J4541" s="3" t="str">
        <f t="shared" si="140"/>
        <v>&gt;500 000</v>
      </c>
      <c r="K4541" t="str">
        <f t="shared" si="141"/>
        <v>Между 50 000 и 100 000</v>
      </c>
    </row>
    <row r="4542" spans="1:11" x14ac:dyDescent="0.25">
      <c r="A4542" s="4">
        <v>44652</v>
      </c>
      <c r="B4542" t="s">
        <v>16</v>
      </c>
      <c r="C4542" t="s">
        <v>10</v>
      </c>
      <c r="D4542" s="1">
        <v>3</v>
      </c>
      <c r="E4542" s="2">
        <v>7</v>
      </c>
      <c r="F4542" t="s">
        <v>11</v>
      </c>
      <c r="G4542" s="3">
        <v>68</v>
      </c>
      <c r="H4542" s="1">
        <v>4490454.46</v>
      </c>
      <c r="I4542" s="1">
        <v>87411.892000000007</v>
      </c>
      <c r="J4542" s="3" t="str">
        <f t="shared" si="140"/>
        <v>&gt;500 000</v>
      </c>
      <c r="K4542" t="str">
        <f t="shared" si="141"/>
        <v>Между 50 000 и 100 000</v>
      </c>
    </row>
    <row r="4543" spans="1:11" x14ac:dyDescent="0.25">
      <c r="A4543" s="4">
        <v>44743</v>
      </c>
      <c r="B4543" t="s">
        <v>15</v>
      </c>
      <c r="C4543" t="s">
        <v>13</v>
      </c>
      <c r="D4543" s="1">
        <v>3</v>
      </c>
      <c r="E4543" s="2">
        <v>1</v>
      </c>
      <c r="F4543" t="s">
        <v>11</v>
      </c>
      <c r="G4543" s="3">
        <v>5</v>
      </c>
      <c r="H4543" s="1">
        <v>503126.5</v>
      </c>
      <c r="I4543" s="1">
        <v>87450.7</v>
      </c>
      <c r="J4543" s="3" t="str">
        <f t="shared" si="140"/>
        <v>&gt;500 000</v>
      </c>
      <c r="K4543" t="str">
        <f t="shared" si="141"/>
        <v>Между 50 000 и 100 000</v>
      </c>
    </row>
    <row r="4544" spans="1:11" x14ac:dyDescent="0.25">
      <c r="A4544" s="4">
        <v>44927</v>
      </c>
      <c r="B4544" t="s">
        <v>16</v>
      </c>
      <c r="C4544" t="s">
        <v>13</v>
      </c>
      <c r="D4544" s="1">
        <v>3</v>
      </c>
      <c r="E4544" s="2">
        <v>12</v>
      </c>
      <c r="F4544" t="s">
        <v>11</v>
      </c>
      <c r="G4544" s="3">
        <v>56</v>
      </c>
      <c r="H4544" s="1">
        <v>7401732.21</v>
      </c>
      <c r="I4544" s="1">
        <v>87629.013999999996</v>
      </c>
      <c r="J4544" s="3" t="str">
        <f t="shared" si="140"/>
        <v>&gt;500 000</v>
      </c>
      <c r="K4544" t="str">
        <f t="shared" si="141"/>
        <v>Между 50 000 и 100 000</v>
      </c>
    </row>
    <row r="4545" spans="1:11" x14ac:dyDescent="0.25">
      <c r="A4545" s="4">
        <v>45078</v>
      </c>
      <c r="B4545" t="s">
        <v>15</v>
      </c>
      <c r="C4545" t="s">
        <v>13</v>
      </c>
      <c r="D4545" s="1">
        <v>1</v>
      </c>
      <c r="E4545" s="2">
        <v>5</v>
      </c>
      <c r="F4545" t="s">
        <v>11</v>
      </c>
      <c r="G4545" s="3">
        <v>7</v>
      </c>
      <c r="H4545" s="1">
        <v>1279710.8400000001</v>
      </c>
      <c r="I4545" s="1">
        <v>87636.648000000001</v>
      </c>
      <c r="J4545" s="3" t="str">
        <f t="shared" si="140"/>
        <v>&gt;500 000</v>
      </c>
      <c r="K4545" t="str">
        <f t="shared" si="141"/>
        <v>Между 50 000 и 100 000</v>
      </c>
    </row>
    <row r="4546" spans="1:11" x14ac:dyDescent="0.25">
      <c r="A4546" s="4">
        <v>44958</v>
      </c>
      <c r="B4546" t="s">
        <v>15</v>
      </c>
      <c r="C4546" t="s">
        <v>13</v>
      </c>
      <c r="D4546" s="1">
        <v>1</v>
      </c>
      <c r="E4546" s="2">
        <v>8</v>
      </c>
      <c r="F4546" t="s">
        <v>12</v>
      </c>
      <c r="G4546" s="3">
        <v>67</v>
      </c>
      <c r="H4546" s="1">
        <v>12983914.17</v>
      </c>
      <c r="I4546" s="1">
        <v>87664.092999999993</v>
      </c>
      <c r="J4546" s="3" t="str">
        <f t="shared" si="140"/>
        <v>&gt;500 000</v>
      </c>
      <c r="K4546" t="str">
        <f t="shared" si="141"/>
        <v>Между 50 000 и 100 000</v>
      </c>
    </row>
    <row r="4547" spans="1:11" x14ac:dyDescent="0.25">
      <c r="A4547" s="4">
        <v>44621</v>
      </c>
      <c r="B4547" t="s">
        <v>9</v>
      </c>
      <c r="C4547" t="s">
        <v>13</v>
      </c>
      <c r="D4547" s="1">
        <v>2</v>
      </c>
      <c r="E4547" s="2">
        <v>12</v>
      </c>
      <c r="F4547" t="s">
        <v>11</v>
      </c>
      <c r="G4547" s="3">
        <v>134</v>
      </c>
      <c r="H4547" s="1">
        <v>13823013.210000001</v>
      </c>
      <c r="I4547" s="1">
        <v>87713.979000000007</v>
      </c>
      <c r="J4547" s="3" t="str">
        <f t="shared" si="140"/>
        <v>&gt;500 000</v>
      </c>
      <c r="K4547" t="str">
        <f t="shared" si="141"/>
        <v>Между 50 000 и 100 000</v>
      </c>
    </row>
    <row r="4548" spans="1:11" x14ac:dyDescent="0.25">
      <c r="A4548" s="4">
        <v>44743</v>
      </c>
      <c r="B4548" t="s">
        <v>9</v>
      </c>
      <c r="C4548" t="s">
        <v>13</v>
      </c>
      <c r="D4548" s="1">
        <v>1</v>
      </c>
      <c r="E4548" s="2">
        <v>8</v>
      </c>
      <c r="F4548" t="s">
        <v>11</v>
      </c>
      <c r="G4548" s="3">
        <v>96</v>
      </c>
      <c r="H4548" s="1">
        <v>7112299.1799999997</v>
      </c>
      <c r="I4548" s="1">
        <v>87867.142000000007</v>
      </c>
      <c r="J4548" s="3" t="str">
        <f t="shared" ref="J4548:J4611" si="142">IF(H4548&lt;1000,"&lt;1000",IF(AND(H4548&gt;1000,H4548&lt;10000),"Между 1000 и 10 000",IF(AND(H4548&gt;10000,H4548&lt;50000),"Между 10 000 и 50 000",IF(AND(H4548&gt;50000,H4548&lt;100000),"Между 50 000 и 100 000",IF(AND(H4548&gt;100000,H4548&lt;500000),"Между 100 000 и 500 000","&gt;500 000")))))</f>
        <v>&gt;500 000</v>
      </c>
      <c r="K4548" t="str">
        <f t="shared" ref="K4548:K4611" si="143">IF(I4548=0,"0",IF(I4548&lt;1000,"&lt;1000",IF(AND(I4548&gt;1000,I4548&lt;10000),"Между 1000 и 10 000",IF(AND(I4548&gt;10000,I4548&lt;50000),"Между 10 000 и 50 000",IF(AND(I4548&gt;50000,I4548&lt;100000),"Между 50 000 и 100 000",IF(AND(I4548&gt;100000,I4548&lt;500000),"Между 100 000 и 500 000",IF(AND(I4548&gt;500000,I4548&lt;1000000),"Между 500 000 и 1 000 000","&gt;1 000 000")))))))</f>
        <v>Между 50 000 и 100 000</v>
      </c>
    </row>
    <row r="4549" spans="1:11" x14ac:dyDescent="0.25">
      <c r="A4549" s="4">
        <v>44713</v>
      </c>
      <c r="B4549" t="s">
        <v>14</v>
      </c>
      <c r="C4549" t="s">
        <v>13</v>
      </c>
      <c r="D4549" s="1">
        <v>2</v>
      </c>
      <c r="E4549" s="2">
        <v>12</v>
      </c>
      <c r="F4549" t="s">
        <v>11</v>
      </c>
      <c r="G4549" s="3">
        <v>102</v>
      </c>
      <c r="H4549" s="1">
        <v>8595623.1400000006</v>
      </c>
      <c r="I4549" s="1">
        <v>88138.005999999994</v>
      </c>
      <c r="J4549" s="3" t="str">
        <f t="shared" si="142"/>
        <v>&gt;500 000</v>
      </c>
      <c r="K4549" t="str">
        <f t="shared" si="143"/>
        <v>Между 50 000 и 100 000</v>
      </c>
    </row>
    <row r="4550" spans="1:11" x14ac:dyDescent="0.25">
      <c r="A4550" s="4">
        <v>44713</v>
      </c>
      <c r="B4550" t="s">
        <v>9</v>
      </c>
      <c r="C4550" t="s">
        <v>13</v>
      </c>
      <c r="D4550" s="1">
        <v>3</v>
      </c>
      <c r="E4550" s="2">
        <v>9</v>
      </c>
      <c r="F4550" t="s">
        <v>11</v>
      </c>
      <c r="G4550" s="3">
        <v>288</v>
      </c>
      <c r="H4550" s="1">
        <v>21894798.140000001</v>
      </c>
      <c r="I4550" s="1">
        <v>88613.035000000003</v>
      </c>
      <c r="J4550" s="3" t="str">
        <f t="shared" si="142"/>
        <v>&gt;500 000</v>
      </c>
      <c r="K4550" t="str">
        <f t="shared" si="143"/>
        <v>Между 50 000 и 100 000</v>
      </c>
    </row>
    <row r="4551" spans="1:11" x14ac:dyDescent="0.25">
      <c r="A4551" s="4">
        <v>44986</v>
      </c>
      <c r="B4551" t="s">
        <v>9</v>
      </c>
      <c r="C4551" t="s">
        <v>13</v>
      </c>
      <c r="D4551" s="1">
        <v>4</v>
      </c>
      <c r="E4551" s="2">
        <v>9</v>
      </c>
      <c r="F4551" t="s">
        <v>11</v>
      </c>
      <c r="G4551" s="3">
        <v>51</v>
      </c>
      <c r="H4551" s="1">
        <v>5732906.6100000003</v>
      </c>
      <c r="I4551" s="1">
        <v>88842.97</v>
      </c>
      <c r="J4551" s="3" t="str">
        <f t="shared" si="142"/>
        <v>&gt;500 000</v>
      </c>
      <c r="K4551" t="str">
        <f t="shared" si="143"/>
        <v>Между 50 000 и 100 000</v>
      </c>
    </row>
    <row r="4552" spans="1:11" x14ac:dyDescent="0.25">
      <c r="A4552" s="4">
        <v>45017</v>
      </c>
      <c r="B4552" t="s">
        <v>15</v>
      </c>
      <c r="C4552" t="s">
        <v>10</v>
      </c>
      <c r="D4552" s="1">
        <v>2</v>
      </c>
      <c r="E4552" s="2">
        <v>7</v>
      </c>
      <c r="F4552" t="s">
        <v>11</v>
      </c>
      <c r="G4552" s="3">
        <v>21</v>
      </c>
      <c r="H4552" s="1">
        <v>2995743.59</v>
      </c>
      <c r="I4552" s="1">
        <v>89482.989000000001</v>
      </c>
      <c r="J4552" s="3" t="str">
        <f t="shared" si="142"/>
        <v>&gt;500 000</v>
      </c>
      <c r="K4552" t="str">
        <f t="shared" si="143"/>
        <v>Между 50 000 и 100 000</v>
      </c>
    </row>
    <row r="4553" spans="1:11" x14ac:dyDescent="0.25">
      <c r="A4553" s="4">
        <v>44593</v>
      </c>
      <c r="B4553" t="s">
        <v>9</v>
      </c>
      <c r="C4553" t="s">
        <v>10</v>
      </c>
      <c r="D4553" s="1">
        <v>2</v>
      </c>
      <c r="E4553" s="2">
        <v>6</v>
      </c>
      <c r="F4553" t="s">
        <v>12</v>
      </c>
      <c r="G4553" s="3">
        <v>65</v>
      </c>
      <c r="H4553" s="1">
        <v>11815414.039999999</v>
      </c>
      <c r="I4553" s="1">
        <v>90010.989000000001</v>
      </c>
      <c r="J4553" s="3" t="str">
        <f t="shared" si="142"/>
        <v>&gt;500 000</v>
      </c>
      <c r="K4553" t="str">
        <f t="shared" si="143"/>
        <v>Между 50 000 и 100 000</v>
      </c>
    </row>
    <row r="4554" spans="1:11" x14ac:dyDescent="0.25">
      <c r="A4554" s="4">
        <v>44927</v>
      </c>
      <c r="B4554" t="s">
        <v>15</v>
      </c>
      <c r="C4554" t="s">
        <v>10</v>
      </c>
      <c r="D4554" s="1">
        <v>2</v>
      </c>
      <c r="E4554" s="2">
        <v>1</v>
      </c>
      <c r="F4554" t="s">
        <v>11</v>
      </c>
      <c r="G4554" s="3">
        <v>12</v>
      </c>
      <c r="H4554" s="1">
        <v>1423352.54</v>
      </c>
      <c r="I4554" s="1">
        <v>90183.115000000005</v>
      </c>
      <c r="J4554" s="3" t="str">
        <f t="shared" si="142"/>
        <v>&gt;500 000</v>
      </c>
      <c r="K4554" t="str">
        <f t="shared" si="143"/>
        <v>Между 50 000 и 100 000</v>
      </c>
    </row>
    <row r="4555" spans="1:11" x14ac:dyDescent="0.25">
      <c r="A4555" s="4">
        <v>44835</v>
      </c>
      <c r="B4555" t="s">
        <v>9</v>
      </c>
      <c r="C4555" t="s">
        <v>10</v>
      </c>
      <c r="D4555" s="1">
        <v>1</v>
      </c>
      <c r="E4555" s="2">
        <v>5</v>
      </c>
      <c r="F4555" t="s">
        <v>12</v>
      </c>
      <c r="G4555" s="3">
        <v>163</v>
      </c>
      <c r="H4555" s="1">
        <v>27524684.100000001</v>
      </c>
      <c r="I4555" s="1">
        <v>90457.785000000003</v>
      </c>
      <c r="J4555" s="3" t="str">
        <f t="shared" si="142"/>
        <v>&gt;500 000</v>
      </c>
      <c r="K4555" t="str">
        <f t="shared" si="143"/>
        <v>Между 50 000 и 100 000</v>
      </c>
    </row>
    <row r="4556" spans="1:11" x14ac:dyDescent="0.25">
      <c r="A4556" s="4">
        <v>44958</v>
      </c>
      <c r="B4556" t="s">
        <v>15</v>
      </c>
      <c r="C4556" t="s">
        <v>10</v>
      </c>
      <c r="D4556" s="1">
        <v>1</v>
      </c>
      <c r="E4556" s="2">
        <v>5</v>
      </c>
      <c r="F4556" t="s">
        <v>11</v>
      </c>
      <c r="G4556" s="3">
        <v>66</v>
      </c>
      <c r="H4556" s="1">
        <v>4712350.6900000004</v>
      </c>
      <c r="I4556" s="1">
        <v>90826.911999999997</v>
      </c>
      <c r="J4556" s="3" t="str">
        <f t="shared" si="142"/>
        <v>&gt;500 000</v>
      </c>
      <c r="K4556" t="str">
        <f t="shared" si="143"/>
        <v>Между 50 000 и 100 000</v>
      </c>
    </row>
    <row r="4557" spans="1:11" x14ac:dyDescent="0.25">
      <c r="A4557" s="4">
        <v>44805</v>
      </c>
      <c r="B4557" t="s">
        <v>9</v>
      </c>
      <c r="C4557" t="s">
        <v>13</v>
      </c>
      <c r="D4557" s="1">
        <v>4</v>
      </c>
      <c r="E4557" s="2">
        <v>8</v>
      </c>
      <c r="F4557" t="s">
        <v>11</v>
      </c>
      <c r="G4557" s="3">
        <v>97</v>
      </c>
      <c r="H4557" s="1">
        <v>6436660.3600000003</v>
      </c>
      <c r="I4557" s="1">
        <v>91064.985000000001</v>
      </c>
      <c r="J4557" s="3" t="str">
        <f t="shared" si="142"/>
        <v>&gt;500 000</v>
      </c>
      <c r="K4557" t="str">
        <f t="shared" si="143"/>
        <v>Между 50 000 и 100 000</v>
      </c>
    </row>
    <row r="4558" spans="1:11" x14ac:dyDescent="0.25">
      <c r="A4558" s="4">
        <v>44835</v>
      </c>
      <c r="B4558" t="s">
        <v>14</v>
      </c>
      <c r="C4558" t="s">
        <v>13</v>
      </c>
      <c r="D4558" s="1">
        <v>4</v>
      </c>
      <c r="E4558" s="2">
        <v>10</v>
      </c>
      <c r="F4558" t="s">
        <v>11</v>
      </c>
      <c r="G4558" s="3">
        <v>252</v>
      </c>
      <c r="H4558" s="1">
        <v>26963775.710000001</v>
      </c>
      <c r="I4558" s="1">
        <v>91101.581999999995</v>
      </c>
      <c r="J4558" s="3" t="str">
        <f t="shared" si="142"/>
        <v>&gt;500 000</v>
      </c>
      <c r="K4558" t="str">
        <f t="shared" si="143"/>
        <v>Между 50 000 и 100 000</v>
      </c>
    </row>
    <row r="4559" spans="1:11" x14ac:dyDescent="0.25">
      <c r="A4559" s="4">
        <v>44986</v>
      </c>
      <c r="B4559" t="s">
        <v>9</v>
      </c>
      <c r="C4559" t="s">
        <v>13</v>
      </c>
      <c r="D4559" s="1">
        <v>3</v>
      </c>
      <c r="E4559" s="2">
        <v>8</v>
      </c>
      <c r="F4559" t="s">
        <v>11</v>
      </c>
      <c r="G4559" s="3">
        <v>81</v>
      </c>
      <c r="H4559" s="1">
        <v>7751788.1299999999</v>
      </c>
      <c r="I4559" s="1">
        <v>91172.278999999995</v>
      </c>
      <c r="J4559" s="3" t="str">
        <f t="shared" si="142"/>
        <v>&gt;500 000</v>
      </c>
      <c r="K4559" t="str">
        <f t="shared" si="143"/>
        <v>Между 50 000 и 100 000</v>
      </c>
    </row>
    <row r="4560" spans="1:11" x14ac:dyDescent="0.25">
      <c r="A4560" s="4">
        <v>44621</v>
      </c>
      <c r="B4560" t="s">
        <v>9</v>
      </c>
      <c r="C4560" t="s">
        <v>13</v>
      </c>
      <c r="D4560" s="1">
        <v>1</v>
      </c>
      <c r="E4560" s="2">
        <v>10</v>
      </c>
      <c r="F4560" t="s">
        <v>11</v>
      </c>
      <c r="G4560" s="3">
        <v>372</v>
      </c>
      <c r="H4560" s="1">
        <v>34576719.579999998</v>
      </c>
      <c r="I4560" s="1">
        <v>91256.725999999995</v>
      </c>
      <c r="J4560" s="3" t="str">
        <f t="shared" si="142"/>
        <v>&gt;500 000</v>
      </c>
      <c r="K4560" t="str">
        <f t="shared" si="143"/>
        <v>Между 50 000 и 100 000</v>
      </c>
    </row>
    <row r="4561" spans="1:11" x14ac:dyDescent="0.25">
      <c r="A4561" s="4">
        <v>44986</v>
      </c>
      <c r="B4561" t="s">
        <v>15</v>
      </c>
      <c r="C4561" t="s">
        <v>10</v>
      </c>
      <c r="D4561" s="1">
        <v>2</v>
      </c>
      <c r="E4561" s="2">
        <v>7</v>
      </c>
      <c r="F4561" t="s">
        <v>12</v>
      </c>
      <c r="G4561" s="3">
        <v>271</v>
      </c>
      <c r="H4561" s="1">
        <v>43402926.670000002</v>
      </c>
      <c r="I4561" s="1">
        <v>91333.553</v>
      </c>
      <c r="J4561" s="3" t="str">
        <f t="shared" si="142"/>
        <v>&gt;500 000</v>
      </c>
      <c r="K4561" t="str">
        <f t="shared" si="143"/>
        <v>Между 50 000 и 100 000</v>
      </c>
    </row>
    <row r="4562" spans="1:11" x14ac:dyDescent="0.25">
      <c r="A4562" s="4">
        <v>44593</v>
      </c>
      <c r="B4562" t="s">
        <v>15</v>
      </c>
      <c r="C4562" t="s">
        <v>10</v>
      </c>
      <c r="D4562" s="1">
        <v>3</v>
      </c>
      <c r="E4562" s="2">
        <v>2</v>
      </c>
      <c r="F4562" t="s">
        <v>12</v>
      </c>
      <c r="G4562" s="3">
        <v>8</v>
      </c>
      <c r="H4562" s="1">
        <v>144466.63</v>
      </c>
      <c r="I4562" s="1">
        <v>91351.986000000004</v>
      </c>
      <c r="J4562" s="3" t="str">
        <f t="shared" si="142"/>
        <v>Между 100 000 и 500 000</v>
      </c>
      <c r="K4562" t="str">
        <f t="shared" si="143"/>
        <v>Между 50 000 и 100 000</v>
      </c>
    </row>
    <row r="4563" spans="1:11" x14ac:dyDescent="0.25">
      <c r="A4563" s="4">
        <v>45078</v>
      </c>
      <c r="B4563" t="s">
        <v>15</v>
      </c>
      <c r="C4563" t="s">
        <v>13</v>
      </c>
      <c r="D4563" s="1">
        <v>1</v>
      </c>
      <c r="E4563" s="2">
        <v>1</v>
      </c>
      <c r="F4563" t="s">
        <v>11</v>
      </c>
      <c r="G4563" s="3">
        <v>2</v>
      </c>
      <c r="H4563" s="1">
        <v>86808.75</v>
      </c>
      <c r="I4563" s="1">
        <v>91401.717000000004</v>
      </c>
      <c r="J4563" s="3" t="str">
        <f t="shared" si="142"/>
        <v>Между 50 000 и 100 000</v>
      </c>
      <c r="K4563" t="str">
        <f t="shared" si="143"/>
        <v>Между 50 000 и 100 000</v>
      </c>
    </row>
    <row r="4564" spans="1:11" x14ac:dyDescent="0.25">
      <c r="A4564" s="4">
        <v>44805</v>
      </c>
      <c r="B4564" t="s">
        <v>15</v>
      </c>
      <c r="C4564" t="s">
        <v>13</v>
      </c>
      <c r="D4564" s="1">
        <v>3</v>
      </c>
      <c r="E4564" s="2">
        <v>9</v>
      </c>
      <c r="F4564" t="s">
        <v>11</v>
      </c>
      <c r="G4564" s="3">
        <v>135</v>
      </c>
      <c r="H4564" s="1">
        <v>7803094.71</v>
      </c>
      <c r="I4564" s="1">
        <v>91515.248000000007</v>
      </c>
      <c r="J4564" s="3" t="str">
        <f t="shared" si="142"/>
        <v>&gt;500 000</v>
      </c>
      <c r="K4564" t="str">
        <f t="shared" si="143"/>
        <v>Между 50 000 и 100 000</v>
      </c>
    </row>
    <row r="4565" spans="1:11" x14ac:dyDescent="0.25">
      <c r="A4565" s="4">
        <v>44621</v>
      </c>
      <c r="B4565" t="s">
        <v>16</v>
      </c>
      <c r="C4565" t="s">
        <v>10</v>
      </c>
      <c r="D4565" s="1">
        <v>3</v>
      </c>
      <c r="E4565" s="2">
        <v>5</v>
      </c>
      <c r="F4565" t="s">
        <v>11</v>
      </c>
      <c r="G4565" s="3">
        <v>93</v>
      </c>
      <c r="H4565" s="1">
        <v>5221189</v>
      </c>
      <c r="I4565" s="1">
        <v>91776.338000000003</v>
      </c>
      <c r="J4565" s="3" t="str">
        <f t="shared" si="142"/>
        <v>&gt;500 000</v>
      </c>
      <c r="K4565" t="str">
        <f t="shared" si="143"/>
        <v>Между 50 000 и 100 000</v>
      </c>
    </row>
    <row r="4566" spans="1:11" x14ac:dyDescent="0.25">
      <c r="A4566" s="4">
        <v>44835</v>
      </c>
      <c r="B4566" t="s">
        <v>14</v>
      </c>
      <c r="C4566" t="s">
        <v>13</v>
      </c>
      <c r="D4566" s="1">
        <v>2</v>
      </c>
      <c r="E4566" s="2">
        <v>10</v>
      </c>
      <c r="F4566" t="s">
        <v>11</v>
      </c>
      <c r="G4566" s="3">
        <v>79</v>
      </c>
      <c r="H4566" s="1">
        <v>6422734.6500000004</v>
      </c>
      <c r="I4566" s="1">
        <v>91889.082999999999</v>
      </c>
      <c r="J4566" s="3" t="str">
        <f t="shared" si="142"/>
        <v>&gt;500 000</v>
      </c>
      <c r="K4566" t="str">
        <f t="shared" si="143"/>
        <v>Между 50 000 и 100 000</v>
      </c>
    </row>
    <row r="4567" spans="1:11" x14ac:dyDescent="0.25">
      <c r="A4567" s="4">
        <v>44927</v>
      </c>
      <c r="B4567" t="s">
        <v>16</v>
      </c>
      <c r="C4567" t="s">
        <v>13</v>
      </c>
      <c r="D4567" s="1">
        <v>1</v>
      </c>
      <c r="E4567" s="2">
        <v>2</v>
      </c>
      <c r="F4567" t="s">
        <v>11</v>
      </c>
      <c r="G4567" s="3">
        <v>2</v>
      </c>
      <c r="H4567" s="1">
        <v>90452.17</v>
      </c>
      <c r="I4567" s="1">
        <v>91985.85</v>
      </c>
      <c r="J4567" s="3" t="str">
        <f t="shared" si="142"/>
        <v>Между 50 000 и 100 000</v>
      </c>
      <c r="K4567" t="str">
        <f t="shared" si="143"/>
        <v>Между 50 000 и 100 000</v>
      </c>
    </row>
    <row r="4568" spans="1:11" x14ac:dyDescent="0.25">
      <c r="A4568" s="4">
        <v>45047</v>
      </c>
      <c r="B4568" t="s">
        <v>14</v>
      </c>
      <c r="C4568" t="s">
        <v>10</v>
      </c>
      <c r="D4568" s="1">
        <v>3</v>
      </c>
      <c r="E4568" s="2">
        <v>4</v>
      </c>
      <c r="F4568" t="s">
        <v>11</v>
      </c>
      <c r="G4568" s="3">
        <v>88</v>
      </c>
      <c r="H4568" s="1">
        <v>9095321.4399999995</v>
      </c>
      <c r="I4568" s="1">
        <v>92765.801000000007</v>
      </c>
      <c r="J4568" s="3" t="str">
        <f t="shared" si="142"/>
        <v>&gt;500 000</v>
      </c>
      <c r="K4568" t="str">
        <f t="shared" si="143"/>
        <v>Между 50 000 и 100 000</v>
      </c>
    </row>
    <row r="4569" spans="1:11" x14ac:dyDescent="0.25">
      <c r="A4569" s="4">
        <v>44774</v>
      </c>
      <c r="B4569" t="s">
        <v>14</v>
      </c>
      <c r="C4569" t="s">
        <v>13</v>
      </c>
      <c r="D4569" s="1">
        <v>2</v>
      </c>
      <c r="E4569" s="2">
        <v>5</v>
      </c>
      <c r="F4569" t="s">
        <v>11</v>
      </c>
      <c r="G4569" s="3">
        <v>7</v>
      </c>
      <c r="H4569" s="1">
        <v>950469.3</v>
      </c>
      <c r="I4569" s="1">
        <v>92969.07</v>
      </c>
      <c r="J4569" s="3" t="str">
        <f t="shared" si="142"/>
        <v>&gt;500 000</v>
      </c>
      <c r="K4569" t="str">
        <f t="shared" si="143"/>
        <v>Между 50 000 и 100 000</v>
      </c>
    </row>
    <row r="4570" spans="1:11" x14ac:dyDescent="0.25">
      <c r="A4570" s="4">
        <v>45017</v>
      </c>
      <c r="B4570" t="s">
        <v>14</v>
      </c>
      <c r="C4570" t="s">
        <v>13</v>
      </c>
      <c r="D4570" s="1">
        <v>1</v>
      </c>
      <c r="E4570" s="2">
        <v>11</v>
      </c>
      <c r="F4570" t="s">
        <v>11</v>
      </c>
      <c r="G4570" s="3">
        <v>42</v>
      </c>
      <c r="H4570" s="1">
        <v>2637973.83</v>
      </c>
      <c r="I4570" s="1">
        <v>93175.645000000004</v>
      </c>
      <c r="J4570" s="3" t="str">
        <f t="shared" si="142"/>
        <v>&gt;500 000</v>
      </c>
      <c r="K4570" t="str">
        <f t="shared" si="143"/>
        <v>Между 50 000 и 100 000</v>
      </c>
    </row>
    <row r="4571" spans="1:11" x14ac:dyDescent="0.25">
      <c r="A4571" s="4">
        <v>45078</v>
      </c>
      <c r="B4571" t="s">
        <v>9</v>
      </c>
      <c r="C4571" t="s">
        <v>13</v>
      </c>
      <c r="D4571" s="1">
        <v>1</v>
      </c>
      <c r="E4571" s="2">
        <v>11</v>
      </c>
      <c r="F4571" t="s">
        <v>11</v>
      </c>
      <c r="G4571" s="3">
        <v>252</v>
      </c>
      <c r="H4571" s="1">
        <v>18342334.120000001</v>
      </c>
      <c r="I4571" s="1">
        <v>93483.733999999997</v>
      </c>
      <c r="J4571" s="3" t="str">
        <f t="shared" si="142"/>
        <v>&gt;500 000</v>
      </c>
      <c r="K4571" t="str">
        <f t="shared" si="143"/>
        <v>Между 50 000 и 100 000</v>
      </c>
    </row>
    <row r="4572" spans="1:11" x14ac:dyDescent="0.25">
      <c r="A4572" s="4">
        <v>44986</v>
      </c>
      <c r="B4572" t="s">
        <v>14</v>
      </c>
      <c r="C4572" t="s">
        <v>13</v>
      </c>
      <c r="D4572" s="1">
        <v>1</v>
      </c>
      <c r="E4572" s="2">
        <v>12</v>
      </c>
      <c r="F4572" t="s">
        <v>11</v>
      </c>
      <c r="G4572" s="3">
        <v>77</v>
      </c>
      <c r="H4572" s="1">
        <v>7401233.4500000002</v>
      </c>
      <c r="I4572" s="1">
        <v>94003.118000000002</v>
      </c>
      <c r="J4572" s="3" t="str">
        <f t="shared" si="142"/>
        <v>&gt;500 000</v>
      </c>
      <c r="K4572" t="str">
        <f t="shared" si="143"/>
        <v>Между 50 000 и 100 000</v>
      </c>
    </row>
    <row r="4573" spans="1:11" x14ac:dyDescent="0.25">
      <c r="A4573" s="4">
        <v>44774</v>
      </c>
      <c r="B4573" t="s">
        <v>16</v>
      </c>
      <c r="C4573" t="s">
        <v>13</v>
      </c>
      <c r="D4573" s="1">
        <v>1</v>
      </c>
      <c r="E4573" s="2">
        <v>8</v>
      </c>
      <c r="F4573" t="s">
        <v>12</v>
      </c>
      <c r="G4573" s="3">
        <v>26</v>
      </c>
      <c r="H4573" s="1">
        <v>8050562.3899999997</v>
      </c>
      <c r="I4573" s="1">
        <v>94103.592000000004</v>
      </c>
      <c r="J4573" s="3" t="str">
        <f t="shared" si="142"/>
        <v>&gt;500 000</v>
      </c>
      <c r="K4573" t="str">
        <f t="shared" si="143"/>
        <v>Между 50 000 и 100 000</v>
      </c>
    </row>
    <row r="4574" spans="1:11" x14ac:dyDescent="0.25">
      <c r="A4574" s="4">
        <v>44562</v>
      </c>
      <c r="B4574" t="s">
        <v>9</v>
      </c>
      <c r="C4574" t="s">
        <v>10</v>
      </c>
      <c r="D4574" s="1">
        <v>1</v>
      </c>
      <c r="E4574" s="2">
        <v>9</v>
      </c>
      <c r="F4574" t="s">
        <v>12</v>
      </c>
      <c r="G4574" s="3">
        <v>149</v>
      </c>
      <c r="H4574" s="1">
        <v>29913453.239999998</v>
      </c>
      <c r="I4574" s="1">
        <v>94498.349000000002</v>
      </c>
      <c r="J4574" s="3" t="str">
        <f t="shared" si="142"/>
        <v>&gt;500 000</v>
      </c>
      <c r="K4574" t="str">
        <f t="shared" si="143"/>
        <v>Между 50 000 и 100 000</v>
      </c>
    </row>
    <row r="4575" spans="1:11" x14ac:dyDescent="0.25">
      <c r="A4575" s="4">
        <v>44621</v>
      </c>
      <c r="B4575" t="s">
        <v>15</v>
      </c>
      <c r="C4575" t="s">
        <v>10</v>
      </c>
      <c r="D4575" s="1">
        <v>1</v>
      </c>
      <c r="E4575" s="2">
        <v>7</v>
      </c>
      <c r="F4575" t="s">
        <v>12</v>
      </c>
      <c r="G4575" s="3">
        <v>152</v>
      </c>
      <c r="H4575" s="1">
        <v>38121238.829999998</v>
      </c>
      <c r="I4575" s="1">
        <v>94606.111000000004</v>
      </c>
      <c r="J4575" s="3" t="str">
        <f t="shared" si="142"/>
        <v>&gt;500 000</v>
      </c>
      <c r="K4575" t="str">
        <f t="shared" si="143"/>
        <v>Между 50 000 и 100 000</v>
      </c>
    </row>
    <row r="4576" spans="1:11" x14ac:dyDescent="0.25">
      <c r="A4576" s="4">
        <v>44621</v>
      </c>
      <c r="B4576" t="s">
        <v>15</v>
      </c>
      <c r="C4576" t="s">
        <v>13</v>
      </c>
      <c r="D4576" s="1">
        <v>3</v>
      </c>
      <c r="E4576" s="2">
        <v>1</v>
      </c>
      <c r="F4576" t="s">
        <v>11</v>
      </c>
      <c r="G4576" s="3">
        <v>4</v>
      </c>
      <c r="H4576" s="1">
        <v>149562.57999999999</v>
      </c>
      <c r="I4576" s="1">
        <v>94883.369000000006</v>
      </c>
      <c r="J4576" s="3" t="str">
        <f t="shared" si="142"/>
        <v>Между 100 000 и 500 000</v>
      </c>
      <c r="K4576" t="str">
        <f t="shared" si="143"/>
        <v>Между 50 000 и 100 000</v>
      </c>
    </row>
    <row r="4577" spans="1:11" x14ac:dyDescent="0.25">
      <c r="A4577" s="4">
        <v>44621</v>
      </c>
      <c r="B4577" t="s">
        <v>15</v>
      </c>
      <c r="C4577" t="s">
        <v>13</v>
      </c>
      <c r="D4577" s="1">
        <v>4</v>
      </c>
      <c r="E4577" s="2">
        <v>10</v>
      </c>
      <c r="F4577" t="s">
        <v>11</v>
      </c>
      <c r="G4577" s="3">
        <v>346</v>
      </c>
      <c r="H4577" s="1">
        <v>32284075.559999999</v>
      </c>
      <c r="I4577" s="1">
        <v>94938.835999999996</v>
      </c>
      <c r="J4577" s="3" t="str">
        <f t="shared" si="142"/>
        <v>&gt;500 000</v>
      </c>
      <c r="K4577" t="str">
        <f t="shared" si="143"/>
        <v>Между 50 000 и 100 000</v>
      </c>
    </row>
    <row r="4578" spans="1:11" x14ac:dyDescent="0.25">
      <c r="A4578" s="4">
        <v>45078</v>
      </c>
      <c r="B4578" t="s">
        <v>14</v>
      </c>
      <c r="C4578" t="s">
        <v>10</v>
      </c>
      <c r="D4578" s="1">
        <v>3</v>
      </c>
      <c r="E4578" s="2">
        <v>3</v>
      </c>
      <c r="F4578" t="s">
        <v>11</v>
      </c>
      <c r="G4578" s="3">
        <v>41</v>
      </c>
      <c r="H4578" s="1">
        <v>1539494.49</v>
      </c>
      <c r="I4578" s="1">
        <v>95985.122000000003</v>
      </c>
      <c r="J4578" s="3" t="str">
        <f t="shared" si="142"/>
        <v>&gt;500 000</v>
      </c>
      <c r="K4578" t="str">
        <f t="shared" si="143"/>
        <v>Между 50 000 и 100 000</v>
      </c>
    </row>
    <row r="4579" spans="1:11" x14ac:dyDescent="0.25">
      <c r="A4579" s="4">
        <v>45078</v>
      </c>
      <c r="B4579" t="s">
        <v>15</v>
      </c>
      <c r="C4579" t="s">
        <v>13</v>
      </c>
      <c r="D4579" s="1">
        <v>2</v>
      </c>
      <c r="E4579" s="2">
        <v>10</v>
      </c>
      <c r="F4579" t="s">
        <v>11</v>
      </c>
      <c r="G4579" s="3">
        <v>268</v>
      </c>
      <c r="H4579" s="1">
        <v>20626231.789999999</v>
      </c>
      <c r="I4579" s="1">
        <v>95990.95</v>
      </c>
      <c r="J4579" s="3" t="str">
        <f t="shared" si="142"/>
        <v>&gt;500 000</v>
      </c>
      <c r="K4579" t="str">
        <f t="shared" si="143"/>
        <v>Между 50 000 и 100 000</v>
      </c>
    </row>
    <row r="4580" spans="1:11" x14ac:dyDescent="0.25">
      <c r="A4580" s="4">
        <v>44621</v>
      </c>
      <c r="B4580" t="s">
        <v>15</v>
      </c>
      <c r="C4580" t="s">
        <v>13</v>
      </c>
      <c r="D4580" s="1">
        <v>3</v>
      </c>
      <c r="E4580" s="2">
        <v>8</v>
      </c>
      <c r="F4580" t="s">
        <v>11</v>
      </c>
      <c r="G4580" s="3">
        <v>146</v>
      </c>
      <c r="H4580" s="1">
        <v>11688658.960000001</v>
      </c>
      <c r="I4580" s="1">
        <v>96355.232000000004</v>
      </c>
      <c r="J4580" s="3" t="str">
        <f t="shared" si="142"/>
        <v>&gt;500 000</v>
      </c>
      <c r="K4580" t="str">
        <f t="shared" si="143"/>
        <v>Между 50 000 и 100 000</v>
      </c>
    </row>
    <row r="4581" spans="1:11" x14ac:dyDescent="0.25">
      <c r="A4581" s="4">
        <v>44927</v>
      </c>
      <c r="B4581" t="s">
        <v>9</v>
      </c>
      <c r="C4581" t="s">
        <v>13</v>
      </c>
      <c r="D4581" s="1">
        <v>4</v>
      </c>
      <c r="E4581" s="2">
        <v>9</v>
      </c>
      <c r="F4581" t="s">
        <v>11</v>
      </c>
      <c r="G4581" s="3">
        <v>119</v>
      </c>
      <c r="H4581" s="1">
        <v>10509978.24</v>
      </c>
      <c r="I4581" s="1">
        <v>96608.73</v>
      </c>
      <c r="J4581" s="3" t="str">
        <f t="shared" si="142"/>
        <v>&gt;500 000</v>
      </c>
      <c r="K4581" t="str">
        <f t="shared" si="143"/>
        <v>Между 50 000 и 100 000</v>
      </c>
    </row>
    <row r="4582" spans="1:11" x14ac:dyDescent="0.25">
      <c r="A4582" s="4">
        <v>44562</v>
      </c>
      <c r="B4582" t="s">
        <v>14</v>
      </c>
      <c r="C4582" t="s">
        <v>10</v>
      </c>
      <c r="D4582" s="1">
        <v>3</v>
      </c>
      <c r="E4582" s="2">
        <v>4</v>
      </c>
      <c r="F4582" t="s">
        <v>11</v>
      </c>
      <c r="G4582" s="3">
        <v>62</v>
      </c>
      <c r="H4582" s="1">
        <v>2302990.37</v>
      </c>
      <c r="I4582" s="1">
        <v>96668.788</v>
      </c>
      <c r="J4582" s="3" t="str">
        <f t="shared" si="142"/>
        <v>&gt;500 000</v>
      </c>
      <c r="K4582" t="str">
        <f t="shared" si="143"/>
        <v>Между 50 000 и 100 000</v>
      </c>
    </row>
    <row r="4583" spans="1:11" x14ac:dyDescent="0.25">
      <c r="A4583" s="4">
        <v>44866</v>
      </c>
      <c r="B4583" t="s">
        <v>16</v>
      </c>
      <c r="C4583" t="s">
        <v>13</v>
      </c>
      <c r="D4583" s="1">
        <v>1</v>
      </c>
      <c r="E4583" s="2">
        <v>8</v>
      </c>
      <c r="F4583" t="s">
        <v>11</v>
      </c>
      <c r="G4583" s="3">
        <v>155</v>
      </c>
      <c r="H4583" s="1">
        <v>13056081.92</v>
      </c>
      <c r="I4583" s="1">
        <v>96775.218999999997</v>
      </c>
      <c r="J4583" s="3" t="str">
        <f t="shared" si="142"/>
        <v>&gt;500 000</v>
      </c>
      <c r="K4583" t="str">
        <f t="shared" si="143"/>
        <v>Между 50 000 и 100 000</v>
      </c>
    </row>
    <row r="4584" spans="1:11" x14ac:dyDescent="0.25">
      <c r="A4584" s="4">
        <v>44835</v>
      </c>
      <c r="B4584" t="s">
        <v>9</v>
      </c>
      <c r="C4584" t="s">
        <v>13</v>
      </c>
      <c r="D4584" s="1">
        <v>2</v>
      </c>
      <c r="E4584" s="2">
        <v>12</v>
      </c>
      <c r="F4584" t="s">
        <v>11</v>
      </c>
      <c r="G4584" s="3">
        <v>39</v>
      </c>
      <c r="H4584" s="1">
        <v>2594401.7999999998</v>
      </c>
      <c r="I4584" s="1">
        <v>96789.736999999994</v>
      </c>
      <c r="J4584" s="3" t="str">
        <f t="shared" si="142"/>
        <v>&gt;500 000</v>
      </c>
      <c r="K4584" t="str">
        <f t="shared" si="143"/>
        <v>Между 50 000 и 100 000</v>
      </c>
    </row>
    <row r="4585" spans="1:11" x14ac:dyDescent="0.25">
      <c r="A4585" s="4">
        <v>44927</v>
      </c>
      <c r="B4585" t="s">
        <v>14</v>
      </c>
      <c r="C4585" t="s">
        <v>13</v>
      </c>
      <c r="D4585" s="1">
        <v>2</v>
      </c>
      <c r="E4585" s="2">
        <v>8</v>
      </c>
      <c r="F4585" t="s">
        <v>11</v>
      </c>
      <c r="G4585" s="3">
        <v>167</v>
      </c>
      <c r="H4585" s="1">
        <v>9254281.0399999991</v>
      </c>
      <c r="I4585" s="1">
        <v>96851.152000000002</v>
      </c>
      <c r="J4585" s="3" t="str">
        <f t="shared" si="142"/>
        <v>&gt;500 000</v>
      </c>
      <c r="K4585" t="str">
        <f t="shared" si="143"/>
        <v>Между 50 000 и 100 000</v>
      </c>
    </row>
    <row r="4586" spans="1:11" x14ac:dyDescent="0.25">
      <c r="A4586" s="4">
        <v>44958</v>
      </c>
      <c r="B4586" t="s">
        <v>16</v>
      </c>
      <c r="C4586" t="s">
        <v>13</v>
      </c>
      <c r="D4586" s="1">
        <v>3</v>
      </c>
      <c r="E4586" s="2">
        <v>8</v>
      </c>
      <c r="F4586" t="s">
        <v>11</v>
      </c>
      <c r="G4586" s="3">
        <v>110</v>
      </c>
      <c r="H4586" s="1">
        <v>4918924.9800000004</v>
      </c>
      <c r="I4586" s="1">
        <v>97158.61</v>
      </c>
      <c r="J4586" s="3" t="str">
        <f t="shared" si="142"/>
        <v>&gt;500 000</v>
      </c>
      <c r="K4586" t="str">
        <f t="shared" si="143"/>
        <v>Между 50 000 и 100 000</v>
      </c>
    </row>
    <row r="4587" spans="1:11" x14ac:dyDescent="0.25">
      <c r="A4587" s="4">
        <v>45078</v>
      </c>
      <c r="B4587" t="s">
        <v>15</v>
      </c>
      <c r="C4587" t="s">
        <v>10</v>
      </c>
      <c r="D4587" s="1">
        <v>2</v>
      </c>
      <c r="E4587" s="2">
        <v>3</v>
      </c>
      <c r="F4587" t="s">
        <v>11</v>
      </c>
      <c r="G4587" s="3">
        <v>24</v>
      </c>
      <c r="H4587" s="1">
        <v>1874487.39</v>
      </c>
      <c r="I4587" s="1">
        <v>97245.354000000007</v>
      </c>
      <c r="J4587" s="3" t="str">
        <f t="shared" si="142"/>
        <v>&gt;500 000</v>
      </c>
      <c r="K4587" t="str">
        <f t="shared" si="143"/>
        <v>Между 50 000 и 100 000</v>
      </c>
    </row>
    <row r="4588" spans="1:11" x14ac:dyDescent="0.25">
      <c r="A4588" s="4">
        <v>44866</v>
      </c>
      <c r="B4588" t="s">
        <v>15</v>
      </c>
      <c r="C4588" t="s">
        <v>13</v>
      </c>
      <c r="D4588" s="1">
        <v>3</v>
      </c>
      <c r="E4588" s="2">
        <v>8</v>
      </c>
      <c r="F4588" t="s">
        <v>11</v>
      </c>
      <c r="G4588" s="3">
        <v>394</v>
      </c>
      <c r="H4588" s="1">
        <v>26220287.09</v>
      </c>
      <c r="I4588" s="1">
        <v>97507.971000000005</v>
      </c>
      <c r="J4588" s="3" t="str">
        <f t="shared" si="142"/>
        <v>&gt;500 000</v>
      </c>
      <c r="K4588" t="str">
        <f t="shared" si="143"/>
        <v>Между 50 000 и 100 000</v>
      </c>
    </row>
    <row r="4589" spans="1:11" x14ac:dyDescent="0.25">
      <c r="A4589" s="4">
        <v>44593</v>
      </c>
      <c r="B4589" t="s">
        <v>14</v>
      </c>
      <c r="C4589" t="s">
        <v>10</v>
      </c>
      <c r="D4589" s="1">
        <v>1</v>
      </c>
      <c r="E4589" s="2">
        <v>6</v>
      </c>
      <c r="F4589" t="s">
        <v>12</v>
      </c>
      <c r="G4589" s="3">
        <v>80</v>
      </c>
      <c r="H4589" s="1">
        <v>16148868.689999999</v>
      </c>
      <c r="I4589" s="1">
        <v>97538.880999999994</v>
      </c>
      <c r="J4589" s="3" t="str">
        <f t="shared" si="142"/>
        <v>&gt;500 000</v>
      </c>
      <c r="K4589" t="str">
        <f t="shared" si="143"/>
        <v>Между 50 000 и 100 000</v>
      </c>
    </row>
    <row r="4590" spans="1:11" x14ac:dyDescent="0.25">
      <c r="A4590" s="4">
        <v>44896</v>
      </c>
      <c r="B4590" t="s">
        <v>15</v>
      </c>
      <c r="C4590" t="s">
        <v>10</v>
      </c>
      <c r="D4590" s="1">
        <v>2</v>
      </c>
      <c r="E4590" s="2">
        <v>7</v>
      </c>
      <c r="F4590" t="s">
        <v>12</v>
      </c>
      <c r="G4590" s="3">
        <v>230</v>
      </c>
      <c r="H4590" s="1">
        <v>43761034.539999999</v>
      </c>
      <c r="I4590" s="1">
        <v>97544.698999999993</v>
      </c>
      <c r="J4590" s="3" t="str">
        <f t="shared" si="142"/>
        <v>&gt;500 000</v>
      </c>
      <c r="K4590" t="str">
        <f t="shared" si="143"/>
        <v>Между 50 000 и 100 000</v>
      </c>
    </row>
    <row r="4591" spans="1:11" x14ac:dyDescent="0.25">
      <c r="A4591" s="4">
        <v>44593</v>
      </c>
      <c r="B4591" t="s">
        <v>9</v>
      </c>
      <c r="C4591" t="s">
        <v>13</v>
      </c>
      <c r="D4591" s="1">
        <v>3</v>
      </c>
      <c r="E4591" s="2">
        <v>2</v>
      </c>
      <c r="F4591" t="s">
        <v>11</v>
      </c>
      <c r="G4591" s="3">
        <v>3</v>
      </c>
      <c r="H4591" s="1">
        <v>106027.94</v>
      </c>
      <c r="I4591" s="1">
        <v>97733.163</v>
      </c>
      <c r="J4591" s="3" t="str">
        <f t="shared" si="142"/>
        <v>Между 100 000 и 500 000</v>
      </c>
      <c r="K4591" t="str">
        <f t="shared" si="143"/>
        <v>Между 50 000 и 100 000</v>
      </c>
    </row>
    <row r="4592" spans="1:11" x14ac:dyDescent="0.25">
      <c r="A4592" s="4">
        <v>44621</v>
      </c>
      <c r="B4592" t="s">
        <v>14</v>
      </c>
      <c r="C4592" t="s">
        <v>13</v>
      </c>
      <c r="D4592" s="1">
        <v>2</v>
      </c>
      <c r="E4592" s="2">
        <v>10</v>
      </c>
      <c r="F4592" t="s">
        <v>11</v>
      </c>
      <c r="G4592" s="3">
        <v>257</v>
      </c>
      <c r="H4592" s="1">
        <v>27376705.359999999</v>
      </c>
      <c r="I4592" s="1">
        <v>97923.726999999999</v>
      </c>
      <c r="J4592" s="3" t="str">
        <f t="shared" si="142"/>
        <v>&gt;500 000</v>
      </c>
      <c r="K4592" t="str">
        <f t="shared" si="143"/>
        <v>Между 50 000 и 100 000</v>
      </c>
    </row>
    <row r="4593" spans="1:11" x14ac:dyDescent="0.25">
      <c r="A4593" s="4">
        <v>44958</v>
      </c>
      <c r="B4593" t="s">
        <v>14</v>
      </c>
      <c r="C4593" t="s">
        <v>10</v>
      </c>
      <c r="D4593" s="1">
        <v>1</v>
      </c>
      <c r="E4593" s="2">
        <v>7</v>
      </c>
      <c r="F4593" t="s">
        <v>11</v>
      </c>
      <c r="G4593" s="3">
        <v>53</v>
      </c>
      <c r="H4593" s="1">
        <v>2048206.75</v>
      </c>
      <c r="I4593" s="1">
        <v>98505.252999999997</v>
      </c>
      <c r="J4593" s="3" t="str">
        <f t="shared" si="142"/>
        <v>&gt;500 000</v>
      </c>
      <c r="K4593" t="str">
        <f t="shared" si="143"/>
        <v>Между 50 000 и 100 000</v>
      </c>
    </row>
    <row r="4594" spans="1:11" x14ac:dyDescent="0.25">
      <c r="A4594" s="4">
        <v>44562</v>
      </c>
      <c r="B4594" t="s">
        <v>16</v>
      </c>
      <c r="C4594" t="s">
        <v>13</v>
      </c>
      <c r="D4594" s="1">
        <v>3</v>
      </c>
      <c r="E4594" s="2">
        <v>8</v>
      </c>
      <c r="F4594" t="s">
        <v>11</v>
      </c>
      <c r="G4594" s="3">
        <v>50</v>
      </c>
      <c r="H4594" s="1">
        <v>5263168.72</v>
      </c>
      <c r="I4594" s="1">
        <v>98624.944000000003</v>
      </c>
      <c r="J4594" s="3" t="str">
        <f t="shared" si="142"/>
        <v>&gt;500 000</v>
      </c>
      <c r="K4594" t="str">
        <f t="shared" si="143"/>
        <v>Между 50 000 и 100 000</v>
      </c>
    </row>
    <row r="4595" spans="1:11" x14ac:dyDescent="0.25">
      <c r="A4595" s="4">
        <v>44805</v>
      </c>
      <c r="B4595" t="s">
        <v>15</v>
      </c>
      <c r="C4595" t="s">
        <v>13</v>
      </c>
      <c r="D4595" s="1">
        <v>1</v>
      </c>
      <c r="E4595" s="2">
        <v>11</v>
      </c>
      <c r="F4595" t="s">
        <v>11</v>
      </c>
      <c r="G4595" s="3">
        <v>179</v>
      </c>
      <c r="H4595" s="1">
        <v>12703722.529999999</v>
      </c>
      <c r="I4595" s="1">
        <v>98999.899000000005</v>
      </c>
      <c r="J4595" s="3" t="str">
        <f t="shared" si="142"/>
        <v>&gt;500 000</v>
      </c>
      <c r="K4595" t="str">
        <f t="shared" si="143"/>
        <v>Между 50 000 и 100 000</v>
      </c>
    </row>
    <row r="4596" spans="1:11" x14ac:dyDescent="0.25">
      <c r="A4596" s="4">
        <v>44958</v>
      </c>
      <c r="B4596" t="s">
        <v>14</v>
      </c>
      <c r="C4596" t="s">
        <v>10</v>
      </c>
      <c r="D4596" s="1">
        <v>2</v>
      </c>
      <c r="E4596" s="2">
        <v>7</v>
      </c>
      <c r="F4596" t="s">
        <v>11</v>
      </c>
      <c r="G4596" s="3">
        <v>124</v>
      </c>
      <c r="H4596" s="1">
        <v>6260662.3099999996</v>
      </c>
      <c r="I4596" s="1">
        <v>99027.142000000007</v>
      </c>
      <c r="J4596" s="3" t="str">
        <f t="shared" si="142"/>
        <v>&gt;500 000</v>
      </c>
      <c r="K4596" t="str">
        <f t="shared" si="143"/>
        <v>Между 50 000 и 100 000</v>
      </c>
    </row>
    <row r="4597" spans="1:11" x14ac:dyDescent="0.25">
      <c r="A4597" s="4">
        <v>44621</v>
      </c>
      <c r="B4597" t="s">
        <v>14</v>
      </c>
      <c r="C4597" t="s">
        <v>13</v>
      </c>
      <c r="D4597" s="1">
        <v>2</v>
      </c>
      <c r="E4597" s="2">
        <v>9</v>
      </c>
      <c r="F4597" t="s">
        <v>11</v>
      </c>
      <c r="G4597" s="3">
        <v>151</v>
      </c>
      <c r="H4597" s="1">
        <v>12755904.82</v>
      </c>
      <c r="I4597" s="1">
        <v>99165.865999999995</v>
      </c>
      <c r="J4597" s="3" t="str">
        <f t="shared" si="142"/>
        <v>&gt;500 000</v>
      </c>
      <c r="K4597" t="str">
        <f t="shared" si="143"/>
        <v>Между 50 000 и 100 000</v>
      </c>
    </row>
    <row r="4598" spans="1:11" x14ac:dyDescent="0.25">
      <c r="A4598" s="4">
        <v>44835</v>
      </c>
      <c r="B4598" t="s">
        <v>15</v>
      </c>
      <c r="C4598" t="s">
        <v>13</v>
      </c>
      <c r="D4598" s="1">
        <v>3</v>
      </c>
      <c r="E4598" s="2">
        <v>11</v>
      </c>
      <c r="F4598" t="s">
        <v>11</v>
      </c>
      <c r="G4598" s="3">
        <v>130</v>
      </c>
      <c r="H4598" s="1">
        <v>14554659.59</v>
      </c>
      <c r="I4598" s="1">
        <v>99474.165999999997</v>
      </c>
      <c r="J4598" s="3" t="str">
        <f t="shared" si="142"/>
        <v>&gt;500 000</v>
      </c>
      <c r="K4598" t="str">
        <f t="shared" si="143"/>
        <v>Между 50 000 и 100 000</v>
      </c>
    </row>
    <row r="4599" spans="1:11" x14ac:dyDescent="0.25">
      <c r="A4599" s="4">
        <v>44593</v>
      </c>
      <c r="B4599" t="s">
        <v>14</v>
      </c>
      <c r="C4599" t="s">
        <v>10</v>
      </c>
      <c r="D4599" s="1">
        <v>2</v>
      </c>
      <c r="E4599" s="2">
        <v>9</v>
      </c>
      <c r="F4599" t="s">
        <v>12</v>
      </c>
      <c r="G4599" s="3">
        <v>141</v>
      </c>
      <c r="H4599" s="1">
        <v>29025468.489999998</v>
      </c>
      <c r="I4599" s="1">
        <v>99774.994000000006</v>
      </c>
      <c r="J4599" s="3" t="str">
        <f t="shared" si="142"/>
        <v>&gt;500 000</v>
      </c>
      <c r="K4599" t="str">
        <f t="shared" si="143"/>
        <v>Между 50 000 и 100 000</v>
      </c>
    </row>
    <row r="4600" spans="1:11" x14ac:dyDescent="0.25">
      <c r="A4600" s="4">
        <v>45047</v>
      </c>
      <c r="B4600" t="s">
        <v>16</v>
      </c>
      <c r="C4600" t="s">
        <v>13</v>
      </c>
      <c r="D4600" s="1">
        <v>1</v>
      </c>
      <c r="E4600" s="2">
        <v>11</v>
      </c>
      <c r="F4600" t="s">
        <v>11</v>
      </c>
      <c r="G4600" s="3">
        <v>59</v>
      </c>
      <c r="H4600" s="1">
        <v>4070671.72</v>
      </c>
      <c r="I4600" s="1">
        <v>100238.094</v>
      </c>
      <c r="J4600" s="3" t="str">
        <f t="shared" si="142"/>
        <v>&gt;500 000</v>
      </c>
      <c r="K4600" t="str">
        <f t="shared" si="143"/>
        <v>Между 100 000 и 500 000</v>
      </c>
    </row>
    <row r="4601" spans="1:11" x14ac:dyDescent="0.25">
      <c r="A4601" s="4">
        <v>44562</v>
      </c>
      <c r="B4601" t="s">
        <v>9</v>
      </c>
      <c r="C4601" t="s">
        <v>10</v>
      </c>
      <c r="D4601" s="1">
        <v>1</v>
      </c>
      <c r="E4601" s="2">
        <v>0</v>
      </c>
      <c r="F4601" t="s">
        <v>11</v>
      </c>
      <c r="G4601" s="3">
        <v>3</v>
      </c>
      <c r="H4601" s="1">
        <v>525996.24</v>
      </c>
      <c r="I4601" s="1">
        <v>100269.708</v>
      </c>
      <c r="J4601" s="3" t="str">
        <f t="shared" si="142"/>
        <v>&gt;500 000</v>
      </c>
      <c r="K4601" t="str">
        <f t="shared" si="143"/>
        <v>Между 100 000 и 500 000</v>
      </c>
    </row>
    <row r="4602" spans="1:11" x14ac:dyDescent="0.25">
      <c r="A4602" s="4">
        <v>44986</v>
      </c>
      <c r="B4602" t="s">
        <v>9</v>
      </c>
      <c r="C4602" t="s">
        <v>13</v>
      </c>
      <c r="D4602" s="1">
        <v>3</v>
      </c>
      <c r="E4602" s="2">
        <v>9</v>
      </c>
      <c r="F4602" t="s">
        <v>11</v>
      </c>
      <c r="G4602" s="3">
        <v>101</v>
      </c>
      <c r="H4602" s="1">
        <v>8710924.0800000001</v>
      </c>
      <c r="I4602" s="1">
        <v>100360.159</v>
      </c>
      <c r="J4602" s="3" t="str">
        <f t="shared" si="142"/>
        <v>&gt;500 000</v>
      </c>
      <c r="K4602" t="str">
        <f t="shared" si="143"/>
        <v>Между 100 000 и 500 000</v>
      </c>
    </row>
    <row r="4603" spans="1:11" x14ac:dyDescent="0.25">
      <c r="A4603" s="4">
        <v>44958</v>
      </c>
      <c r="B4603" t="s">
        <v>15</v>
      </c>
      <c r="C4603" t="s">
        <v>10</v>
      </c>
      <c r="D4603" s="1">
        <v>3</v>
      </c>
      <c r="E4603" s="2">
        <v>4</v>
      </c>
      <c r="F4603" t="s">
        <v>12</v>
      </c>
      <c r="G4603" s="3">
        <v>112</v>
      </c>
      <c r="H4603" s="1">
        <v>18794217.850000001</v>
      </c>
      <c r="I4603" s="1">
        <v>100540.755</v>
      </c>
      <c r="J4603" s="3" t="str">
        <f t="shared" si="142"/>
        <v>&gt;500 000</v>
      </c>
      <c r="K4603" t="str">
        <f t="shared" si="143"/>
        <v>Между 100 000 и 500 000</v>
      </c>
    </row>
    <row r="4604" spans="1:11" x14ac:dyDescent="0.25">
      <c r="A4604" s="4">
        <v>44958</v>
      </c>
      <c r="B4604" t="s">
        <v>16</v>
      </c>
      <c r="C4604" t="s">
        <v>13</v>
      </c>
      <c r="D4604" s="1">
        <v>3</v>
      </c>
      <c r="E4604" s="2">
        <v>10</v>
      </c>
      <c r="F4604" t="s">
        <v>12</v>
      </c>
      <c r="G4604" s="3">
        <v>18</v>
      </c>
      <c r="H4604" s="1">
        <v>6499891.9800000004</v>
      </c>
      <c r="I4604" s="1">
        <v>101441.967</v>
      </c>
      <c r="J4604" s="3" t="str">
        <f t="shared" si="142"/>
        <v>&gt;500 000</v>
      </c>
      <c r="K4604" t="str">
        <f t="shared" si="143"/>
        <v>Между 100 000 и 500 000</v>
      </c>
    </row>
    <row r="4605" spans="1:11" x14ac:dyDescent="0.25">
      <c r="A4605" s="4">
        <v>44866</v>
      </c>
      <c r="B4605" t="s">
        <v>14</v>
      </c>
      <c r="C4605" t="s">
        <v>10</v>
      </c>
      <c r="D4605" s="1">
        <v>1</v>
      </c>
      <c r="E4605" s="2">
        <v>6</v>
      </c>
      <c r="F4605" t="s">
        <v>12</v>
      </c>
      <c r="G4605" s="3">
        <v>76</v>
      </c>
      <c r="H4605" s="1">
        <v>15493439.57</v>
      </c>
      <c r="I4605" s="1">
        <v>101496.34</v>
      </c>
      <c r="J4605" s="3" t="str">
        <f t="shared" si="142"/>
        <v>&gt;500 000</v>
      </c>
      <c r="K4605" t="str">
        <f t="shared" si="143"/>
        <v>Между 100 000 и 500 000</v>
      </c>
    </row>
    <row r="4606" spans="1:11" x14ac:dyDescent="0.25">
      <c r="A4606" s="4">
        <v>44835</v>
      </c>
      <c r="B4606" t="s">
        <v>9</v>
      </c>
      <c r="C4606" t="s">
        <v>10</v>
      </c>
      <c r="D4606" s="1">
        <v>1</v>
      </c>
      <c r="E4606" s="2">
        <v>7</v>
      </c>
      <c r="F4606" t="s">
        <v>12</v>
      </c>
      <c r="G4606" s="3">
        <v>136</v>
      </c>
      <c r="H4606" s="1">
        <v>25097307.289999999</v>
      </c>
      <c r="I4606" s="1">
        <v>101532.53</v>
      </c>
      <c r="J4606" s="3" t="str">
        <f t="shared" si="142"/>
        <v>&gt;500 000</v>
      </c>
      <c r="K4606" t="str">
        <f t="shared" si="143"/>
        <v>Между 100 000 и 500 000</v>
      </c>
    </row>
    <row r="4607" spans="1:11" x14ac:dyDescent="0.25">
      <c r="A4607" s="4">
        <v>44896</v>
      </c>
      <c r="B4607" t="s">
        <v>15</v>
      </c>
      <c r="C4607" t="s">
        <v>13</v>
      </c>
      <c r="D4607" s="1">
        <v>2</v>
      </c>
      <c r="E4607" s="2">
        <v>9</v>
      </c>
      <c r="F4607" t="s">
        <v>11</v>
      </c>
      <c r="G4607" s="3">
        <v>194</v>
      </c>
      <c r="H4607" s="1">
        <v>17912969.969999999</v>
      </c>
      <c r="I4607" s="1">
        <v>101850.826</v>
      </c>
      <c r="J4607" s="3" t="str">
        <f t="shared" si="142"/>
        <v>&gt;500 000</v>
      </c>
      <c r="K4607" t="str">
        <f t="shared" si="143"/>
        <v>Между 100 000 и 500 000</v>
      </c>
    </row>
    <row r="4608" spans="1:11" x14ac:dyDescent="0.25">
      <c r="A4608" s="4">
        <v>44621</v>
      </c>
      <c r="B4608" t="s">
        <v>15</v>
      </c>
      <c r="C4608" t="s">
        <v>10</v>
      </c>
      <c r="D4608" s="1">
        <v>3</v>
      </c>
      <c r="E4608" s="2">
        <v>6</v>
      </c>
      <c r="F4608" t="s">
        <v>12</v>
      </c>
      <c r="G4608" s="3">
        <v>79</v>
      </c>
      <c r="H4608" s="1">
        <v>13774504.539999999</v>
      </c>
      <c r="I4608" s="1">
        <v>102086.61</v>
      </c>
      <c r="J4608" s="3" t="str">
        <f t="shared" si="142"/>
        <v>&gt;500 000</v>
      </c>
      <c r="K4608" t="str">
        <f t="shared" si="143"/>
        <v>Между 100 000 и 500 000</v>
      </c>
    </row>
    <row r="4609" spans="1:11" x14ac:dyDescent="0.25">
      <c r="A4609" s="4">
        <v>44835</v>
      </c>
      <c r="B4609" t="s">
        <v>14</v>
      </c>
      <c r="C4609" t="s">
        <v>10</v>
      </c>
      <c r="D4609" s="1">
        <v>2</v>
      </c>
      <c r="E4609" s="2">
        <v>6</v>
      </c>
      <c r="F4609" t="s">
        <v>12</v>
      </c>
      <c r="G4609" s="3">
        <v>86</v>
      </c>
      <c r="H4609" s="1">
        <v>19140551.27</v>
      </c>
      <c r="I4609" s="1">
        <v>102190.77</v>
      </c>
      <c r="J4609" s="3" t="str">
        <f t="shared" si="142"/>
        <v>&gt;500 000</v>
      </c>
      <c r="K4609" t="str">
        <f t="shared" si="143"/>
        <v>Между 100 000 и 500 000</v>
      </c>
    </row>
    <row r="4610" spans="1:11" x14ac:dyDescent="0.25">
      <c r="A4610" s="4">
        <v>44562</v>
      </c>
      <c r="B4610" t="s">
        <v>9</v>
      </c>
      <c r="C4610" t="s">
        <v>13</v>
      </c>
      <c r="D4610" s="1">
        <v>2</v>
      </c>
      <c r="E4610" s="2">
        <v>9</v>
      </c>
      <c r="F4610" t="s">
        <v>11</v>
      </c>
      <c r="G4610" s="3">
        <v>429</v>
      </c>
      <c r="H4610" s="1">
        <v>38334337.619999997</v>
      </c>
      <c r="I4610" s="1">
        <v>102199.364</v>
      </c>
      <c r="J4610" s="3" t="str">
        <f t="shared" si="142"/>
        <v>&gt;500 000</v>
      </c>
      <c r="K4610" t="str">
        <f t="shared" si="143"/>
        <v>Между 100 000 и 500 000</v>
      </c>
    </row>
    <row r="4611" spans="1:11" x14ac:dyDescent="0.25">
      <c r="A4611" s="4">
        <v>44896</v>
      </c>
      <c r="B4611" t="s">
        <v>15</v>
      </c>
      <c r="C4611" t="s">
        <v>10</v>
      </c>
      <c r="D4611" s="1">
        <v>1</v>
      </c>
      <c r="E4611" s="2">
        <v>1</v>
      </c>
      <c r="F4611" t="s">
        <v>11</v>
      </c>
      <c r="G4611" s="3">
        <v>16</v>
      </c>
      <c r="H4611" s="1">
        <v>2031091.45</v>
      </c>
      <c r="I4611" s="1">
        <v>102638.228</v>
      </c>
      <c r="J4611" s="3" t="str">
        <f t="shared" si="142"/>
        <v>&gt;500 000</v>
      </c>
      <c r="K4611" t="str">
        <f t="shared" si="143"/>
        <v>Между 100 000 и 500 000</v>
      </c>
    </row>
    <row r="4612" spans="1:11" x14ac:dyDescent="0.25">
      <c r="A4612" s="4">
        <v>44805</v>
      </c>
      <c r="B4612" t="s">
        <v>14</v>
      </c>
      <c r="C4612" t="s">
        <v>13</v>
      </c>
      <c r="D4612" s="1">
        <v>4</v>
      </c>
      <c r="E4612" s="2">
        <v>11</v>
      </c>
      <c r="F4612" t="s">
        <v>11</v>
      </c>
      <c r="G4612" s="3">
        <v>86</v>
      </c>
      <c r="H4612" s="1">
        <v>11071648.82</v>
      </c>
      <c r="I4612" s="1">
        <v>102964.87</v>
      </c>
      <c r="J4612" s="3" t="str">
        <f t="shared" ref="J4612:J4675" si="144">IF(H4612&lt;1000,"&lt;1000",IF(AND(H4612&gt;1000,H4612&lt;10000),"Между 1000 и 10 000",IF(AND(H4612&gt;10000,H4612&lt;50000),"Между 10 000 и 50 000",IF(AND(H4612&gt;50000,H4612&lt;100000),"Между 50 000 и 100 000",IF(AND(H4612&gt;100000,H4612&lt;500000),"Между 100 000 и 500 000","&gt;500 000")))))</f>
        <v>&gt;500 000</v>
      </c>
      <c r="K4612" t="str">
        <f t="shared" ref="K4612:K4675" si="145">IF(I4612=0,"0",IF(I4612&lt;1000,"&lt;1000",IF(AND(I4612&gt;1000,I4612&lt;10000),"Между 1000 и 10 000",IF(AND(I4612&gt;10000,I4612&lt;50000),"Между 10 000 и 50 000",IF(AND(I4612&gt;50000,I4612&lt;100000),"Между 50 000 и 100 000",IF(AND(I4612&gt;100000,I4612&lt;500000),"Между 100 000 и 500 000",IF(AND(I4612&gt;500000,I4612&lt;1000000),"Между 500 000 и 1 000 000","&gt;1 000 000")))))))</f>
        <v>Между 100 000 и 500 000</v>
      </c>
    </row>
    <row r="4613" spans="1:11" x14ac:dyDescent="0.25">
      <c r="A4613" s="4">
        <v>44621</v>
      </c>
      <c r="B4613" t="s">
        <v>14</v>
      </c>
      <c r="C4613" t="s">
        <v>13</v>
      </c>
      <c r="D4613" s="1">
        <v>4</v>
      </c>
      <c r="E4613" s="2">
        <v>11</v>
      </c>
      <c r="F4613" t="s">
        <v>11</v>
      </c>
      <c r="G4613" s="3">
        <v>153</v>
      </c>
      <c r="H4613" s="1">
        <v>17516167.149999999</v>
      </c>
      <c r="I4613" s="1">
        <v>102964.925</v>
      </c>
      <c r="J4613" s="3" t="str">
        <f t="shared" si="144"/>
        <v>&gt;500 000</v>
      </c>
      <c r="K4613" t="str">
        <f t="shared" si="145"/>
        <v>Между 100 000 и 500 000</v>
      </c>
    </row>
    <row r="4614" spans="1:11" x14ac:dyDescent="0.25">
      <c r="A4614" s="4">
        <v>44593</v>
      </c>
      <c r="B4614" t="s">
        <v>9</v>
      </c>
      <c r="C4614" t="s">
        <v>13</v>
      </c>
      <c r="D4614" s="1">
        <v>1</v>
      </c>
      <c r="E4614" s="2">
        <v>9</v>
      </c>
      <c r="F4614" t="s">
        <v>11</v>
      </c>
      <c r="G4614" s="3">
        <v>165</v>
      </c>
      <c r="H4614" s="1">
        <v>16918557.620000001</v>
      </c>
      <c r="I4614" s="1">
        <v>103042.357</v>
      </c>
      <c r="J4614" s="3" t="str">
        <f t="shared" si="144"/>
        <v>&gt;500 000</v>
      </c>
      <c r="K4614" t="str">
        <f t="shared" si="145"/>
        <v>Между 100 000 и 500 000</v>
      </c>
    </row>
    <row r="4615" spans="1:11" x14ac:dyDescent="0.25">
      <c r="A4615" s="4">
        <v>44774</v>
      </c>
      <c r="B4615" t="s">
        <v>14</v>
      </c>
      <c r="C4615" t="s">
        <v>10</v>
      </c>
      <c r="D4615" s="1">
        <v>1</v>
      </c>
      <c r="E4615" s="2">
        <v>7</v>
      </c>
      <c r="F4615" t="s">
        <v>12</v>
      </c>
      <c r="G4615" s="3">
        <v>172</v>
      </c>
      <c r="H4615" s="1">
        <v>32957674.629999999</v>
      </c>
      <c r="I4615" s="1">
        <v>103523.541</v>
      </c>
      <c r="J4615" s="3" t="str">
        <f t="shared" si="144"/>
        <v>&gt;500 000</v>
      </c>
      <c r="K4615" t="str">
        <f t="shared" si="145"/>
        <v>Между 100 000 и 500 000</v>
      </c>
    </row>
    <row r="4616" spans="1:11" x14ac:dyDescent="0.25">
      <c r="A4616" s="4">
        <v>45078</v>
      </c>
      <c r="B4616" t="s">
        <v>16</v>
      </c>
      <c r="C4616" t="s">
        <v>13</v>
      </c>
      <c r="D4616" s="1">
        <v>2</v>
      </c>
      <c r="E4616" s="2">
        <v>12</v>
      </c>
      <c r="F4616" t="s">
        <v>11</v>
      </c>
      <c r="G4616" s="3">
        <v>64</v>
      </c>
      <c r="H4616" s="1">
        <v>5630522.2400000002</v>
      </c>
      <c r="I4616" s="1">
        <v>103728.834</v>
      </c>
      <c r="J4616" s="3" t="str">
        <f t="shared" si="144"/>
        <v>&gt;500 000</v>
      </c>
      <c r="K4616" t="str">
        <f t="shared" si="145"/>
        <v>Между 100 000 и 500 000</v>
      </c>
    </row>
    <row r="4617" spans="1:11" x14ac:dyDescent="0.25">
      <c r="A4617" s="4">
        <v>44774</v>
      </c>
      <c r="B4617" t="s">
        <v>14</v>
      </c>
      <c r="C4617" t="s">
        <v>13</v>
      </c>
      <c r="D4617" s="1">
        <v>1</v>
      </c>
      <c r="E4617" s="2">
        <v>10</v>
      </c>
      <c r="F4617" t="s">
        <v>11</v>
      </c>
      <c r="G4617" s="3">
        <v>331</v>
      </c>
      <c r="H4617" s="1">
        <v>27748860.82</v>
      </c>
      <c r="I4617" s="1">
        <v>103868.58900000001</v>
      </c>
      <c r="J4617" s="3" t="str">
        <f t="shared" si="144"/>
        <v>&gt;500 000</v>
      </c>
      <c r="K4617" t="str">
        <f t="shared" si="145"/>
        <v>Между 100 000 и 500 000</v>
      </c>
    </row>
    <row r="4618" spans="1:11" x14ac:dyDescent="0.25">
      <c r="A4618" s="4">
        <v>44652</v>
      </c>
      <c r="B4618" t="s">
        <v>16</v>
      </c>
      <c r="C4618" t="s">
        <v>13</v>
      </c>
      <c r="D4618" s="1">
        <v>1</v>
      </c>
      <c r="E4618" s="2">
        <v>2</v>
      </c>
      <c r="F4618" t="s">
        <v>11</v>
      </c>
      <c r="G4618" s="3">
        <v>3</v>
      </c>
      <c r="H4618" s="1">
        <v>103593.97</v>
      </c>
      <c r="I4618" s="1">
        <v>104020.732</v>
      </c>
      <c r="J4618" s="3" t="str">
        <f t="shared" si="144"/>
        <v>Между 100 000 и 500 000</v>
      </c>
      <c r="K4618" t="str">
        <f t="shared" si="145"/>
        <v>Между 100 000 и 500 000</v>
      </c>
    </row>
    <row r="4619" spans="1:11" x14ac:dyDescent="0.25">
      <c r="A4619" s="4">
        <v>44805</v>
      </c>
      <c r="B4619" t="s">
        <v>15</v>
      </c>
      <c r="C4619" t="s">
        <v>10</v>
      </c>
      <c r="D4619" s="1">
        <v>1</v>
      </c>
      <c r="E4619" s="2">
        <v>4</v>
      </c>
      <c r="F4619" t="s">
        <v>12</v>
      </c>
      <c r="G4619" s="3">
        <v>97</v>
      </c>
      <c r="H4619" s="1">
        <v>20128841.350000001</v>
      </c>
      <c r="I4619" s="1">
        <v>104687.62699999999</v>
      </c>
      <c r="J4619" s="3" t="str">
        <f t="shared" si="144"/>
        <v>&gt;500 000</v>
      </c>
      <c r="K4619" t="str">
        <f t="shared" si="145"/>
        <v>Между 100 000 и 500 000</v>
      </c>
    </row>
    <row r="4620" spans="1:11" x14ac:dyDescent="0.25">
      <c r="A4620" s="4">
        <v>44958</v>
      </c>
      <c r="B4620" t="s">
        <v>16</v>
      </c>
      <c r="C4620" t="s">
        <v>13</v>
      </c>
      <c r="D4620" s="1">
        <v>1</v>
      </c>
      <c r="E4620" s="2">
        <v>3</v>
      </c>
      <c r="F4620" t="s">
        <v>11</v>
      </c>
      <c r="G4620" s="3">
        <v>3</v>
      </c>
      <c r="H4620" s="1">
        <v>210862.68</v>
      </c>
      <c r="I4620" s="1">
        <v>105073.133</v>
      </c>
      <c r="J4620" s="3" t="str">
        <f t="shared" si="144"/>
        <v>Между 100 000 и 500 000</v>
      </c>
      <c r="K4620" t="str">
        <f t="shared" si="145"/>
        <v>Между 100 000 и 500 000</v>
      </c>
    </row>
    <row r="4621" spans="1:11" x14ac:dyDescent="0.25">
      <c r="A4621" s="4">
        <v>44774</v>
      </c>
      <c r="B4621" t="s">
        <v>9</v>
      </c>
      <c r="C4621" t="s">
        <v>13</v>
      </c>
      <c r="D4621" s="1">
        <v>2</v>
      </c>
      <c r="E4621" s="2">
        <v>9</v>
      </c>
      <c r="F4621" t="s">
        <v>11</v>
      </c>
      <c r="G4621" s="3">
        <v>109</v>
      </c>
      <c r="H4621" s="1">
        <v>7051959.4800000004</v>
      </c>
      <c r="I4621" s="1">
        <v>105123.128</v>
      </c>
      <c r="J4621" s="3" t="str">
        <f t="shared" si="144"/>
        <v>&gt;500 000</v>
      </c>
      <c r="K4621" t="str">
        <f t="shared" si="145"/>
        <v>Между 100 000 и 500 000</v>
      </c>
    </row>
    <row r="4622" spans="1:11" x14ac:dyDescent="0.25">
      <c r="A4622" s="4">
        <v>44621</v>
      </c>
      <c r="B4622" t="s">
        <v>14</v>
      </c>
      <c r="C4622" t="s">
        <v>10</v>
      </c>
      <c r="D4622" s="1">
        <v>3</v>
      </c>
      <c r="E4622" s="2">
        <v>9</v>
      </c>
      <c r="F4622" t="s">
        <v>12</v>
      </c>
      <c r="G4622" s="3">
        <v>134</v>
      </c>
      <c r="H4622" s="1">
        <v>28296520.629999999</v>
      </c>
      <c r="I4622" s="1">
        <v>105241.466</v>
      </c>
      <c r="J4622" s="3" t="str">
        <f t="shared" si="144"/>
        <v>&gt;500 000</v>
      </c>
      <c r="K4622" t="str">
        <f t="shared" si="145"/>
        <v>Между 100 000 и 500 000</v>
      </c>
    </row>
    <row r="4623" spans="1:11" x14ac:dyDescent="0.25">
      <c r="A4623" s="4">
        <v>44866</v>
      </c>
      <c r="B4623" t="s">
        <v>14</v>
      </c>
      <c r="C4623" t="s">
        <v>10</v>
      </c>
      <c r="D4623" s="1">
        <v>1</v>
      </c>
      <c r="E4623" s="2">
        <v>7</v>
      </c>
      <c r="F4623" t="s">
        <v>12</v>
      </c>
      <c r="G4623" s="3">
        <v>106</v>
      </c>
      <c r="H4623" s="1">
        <v>20172986.100000001</v>
      </c>
      <c r="I4623" s="1">
        <v>105276.01700000001</v>
      </c>
      <c r="J4623" s="3" t="str">
        <f t="shared" si="144"/>
        <v>&gt;500 000</v>
      </c>
      <c r="K4623" t="str">
        <f t="shared" si="145"/>
        <v>Между 100 000 и 500 000</v>
      </c>
    </row>
    <row r="4624" spans="1:11" x14ac:dyDescent="0.25">
      <c r="A4624" s="4">
        <v>44713</v>
      </c>
      <c r="B4624" t="s">
        <v>16</v>
      </c>
      <c r="C4624" t="s">
        <v>13</v>
      </c>
      <c r="D4624" s="1">
        <v>3</v>
      </c>
      <c r="E4624" s="2">
        <v>10</v>
      </c>
      <c r="F4624" t="s">
        <v>11</v>
      </c>
      <c r="G4624" s="3">
        <v>152</v>
      </c>
      <c r="H4624" s="1">
        <v>12323902.439999999</v>
      </c>
      <c r="I4624" s="1">
        <v>105289.414</v>
      </c>
      <c r="J4624" s="3" t="str">
        <f t="shared" si="144"/>
        <v>&gt;500 000</v>
      </c>
      <c r="K4624" t="str">
        <f t="shared" si="145"/>
        <v>Между 100 000 и 500 000</v>
      </c>
    </row>
    <row r="4625" spans="1:11" x14ac:dyDescent="0.25">
      <c r="A4625" s="4">
        <v>44958</v>
      </c>
      <c r="B4625" t="s">
        <v>16</v>
      </c>
      <c r="C4625" t="s">
        <v>10</v>
      </c>
      <c r="D4625" s="1">
        <v>2</v>
      </c>
      <c r="E4625" s="2">
        <v>4</v>
      </c>
      <c r="F4625" t="s">
        <v>11</v>
      </c>
      <c r="G4625" s="3">
        <v>29</v>
      </c>
      <c r="H4625" s="1">
        <v>1813755.34</v>
      </c>
      <c r="I4625" s="1">
        <v>105304.731</v>
      </c>
      <c r="J4625" s="3" t="str">
        <f t="shared" si="144"/>
        <v>&gt;500 000</v>
      </c>
      <c r="K4625" t="str">
        <f t="shared" si="145"/>
        <v>Между 100 000 и 500 000</v>
      </c>
    </row>
    <row r="4626" spans="1:11" x14ac:dyDescent="0.25">
      <c r="A4626" s="4">
        <v>44986</v>
      </c>
      <c r="B4626" t="s">
        <v>9</v>
      </c>
      <c r="C4626" t="s">
        <v>10</v>
      </c>
      <c r="D4626" s="1">
        <v>1</v>
      </c>
      <c r="E4626" s="2">
        <v>4</v>
      </c>
      <c r="F4626" t="s">
        <v>12</v>
      </c>
      <c r="G4626" s="3">
        <v>47</v>
      </c>
      <c r="H4626" s="1">
        <v>6204962.9299999997</v>
      </c>
      <c r="I4626" s="1">
        <v>105316.53</v>
      </c>
      <c r="J4626" s="3" t="str">
        <f t="shared" si="144"/>
        <v>&gt;500 000</v>
      </c>
      <c r="K4626" t="str">
        <f t="shared" si="145"/>
        <v>Между 100 000 и 500 000</v>
      </c>
    </row>
    <row r="4627" spans="1:11" x14ac:dyDescent="0.25">
      <c r="A4627" s="4">
        <v>44986</v>
      </c>
      <c r="B4627" t="s">
        <v>9</v>
      </c>
      <c r="C4627" t="s">
        <v>10</v>
      </c>
      <c r="D4627" s="1">
        <v>3</v>
      </c>
      <c r="E4627" s="2">
        <v>6</v>
      </c>
      <c r="F4627" t="s">
        <v>12</v>
      </c>
      <c r="G4627" s="3">
        <v>318</v>
      </c>
      <c r="H4627" s="1">
        <v>42092512.340000004</v>
      </c>
      <c r="I4627" s="1">
        <v>105508.393</v>
      </c>
      <c r="J4627" s="3" t="str">
        <f t="shared" si="144"/>
        <v>&gt;500 000</v>
      </c>
      <c r="K4627" t="str">
        <f t="shared" si="145"/>
        <v>Между 100 000 и 500 000</v>
      </c>
    </row>
    <row r="4628" spans="1:11" x14ac:dyDescent="0.25">
      <c r="A4628" s="4">
        <v>44682</v>
      </c>
      <c r="B4628" t="s">
        <v>9</v>
      </c>
      <c r="C4628" t="s">
        <v>13</v>
      </c>
      <c r="D4628" s="1">
        <v>3</v>
      </c>
      <c r="E4628" s="2">
        <v>11</v>
      </c>
      <c r="F4628" t="s">
        <v>11</v>
      </c>
      <c r="G4628" s="3">
        <v>334</v>
      </c>
      <c r="H4628" s="1">
        <v>34833831.939999998</v>
      </c>
      <c r="I4628" s="1">
        <v>105721.46</v>
      </c>
      <c r="J4628" s="3" t="str">
        <f t="shared" si="144"/>
        <v>&gt;500 000</v>
      </c>
      <c r="K4628" t="str">
        <f t="shared" si="145"/>
        <v>Между 100 000 и 500 000</v>
      </c>
    </row>
    <row r="4629" spans="1:11" x14ac:dyDescent="0.25">
      <c r="A4629" s="4">
        <v>44713</v>
      </c>
      <c r="B4629" t="s">
        <v>15</v>
      </c>
      <c r="C4629" t="s">
        <v>13</v>
      </c>
      <c r="D4629" s="1">
        <v>2</v>
      </c>
      <c r="E4629" s="2">
        <v>11</v>
      </c>
      <c r="F4629" t="s">
        <v>11</v>
      </c>
      <c r="G4629" s="3">
        <v>131</v>
      </c>
      <c r="H4629" s="1">
        <v>13100834.58</v>
      </c>
      <c r="I4629" s="1">
        <v>106100.621</v>
      </c>
      <c r="J4629" s="3" t="str">
        <f t="shared" si="144"/>
        <v>&gt;500 000</v>
      </c>
      <c r="K4629" t="str">
        <f t="shared" si="145"/>
        <v>Между 100 000 и 500 000</v>
      </c>
    </row>
    <row r="4630" spans="1:11" x14ac:dyDescent="0.25">
      <c r="A4630" s="4">
        <v>44682</v>
      </c>
      <c r="B4630" t="s">
        <v>14</v>
      </c>
      <c r="C4630" t="s">
        <v>10</v>
      </c>
      <c r="D4630" s="1">
        <v>3</v>
      </c>
      <c r="E4630" s="2">
        <v>4</v>
      </c>
      <c r="F4630" t="s">
        <v>11</v>
      </c>
      <c r="G4630" s="3">
        <v>119</v>
      </c>
      <c r="H4630" s="1">
        <v>5520895.4800000004</v>
      </c>
      <c r="I4630" s="1">
        <v>106137.54</v>
      </c>
      <c r="J4630" s="3" t="str">
        <f t="shared" si="144"/>
        <v>&gt;500 000</v>
      </c>
      <c r="K4630" t="str">
        <f t="shared" si="145"/>
        <v>Между 100 000 и 500 000</v>
      </c>
    </row>
    <row r="4631" spans="1:11" x14ac:dyDescent="0.25">
      <c r="A4631" s="4">
        <v>44621</v>
      </c>
      <c r="B4631" t="s">
        <v>16</v>
      </c>
      <c r="C4631" t="s">
        <v>13</v>
      </c>
      <c r="D4631" s="1">
        <v>4</v>
      </c>
      <c r="E4631" s="2">
        <v>10</v>
      </c>
      <c r="F4631" t="s">
        <v>11</v>
      </c>
      <c r="G4631" s="3">
        <v>360</v>
      </c>
      <c r="H4631" s="1">
        <v>33862313.270000003</v>
      </c>
      <c r="I4631" s="1">
        <v>106352.53200000001</v>
      </c>
      <c r="J4631" s="3" t="str">
        <f t="shared" si="144"/>
        <v>&gt;500 000</v>
      </c>
      <c r="K4631" t="str">
        <f t="shared" si="145"/>
        <v>Между 100 000 и 500 000</v>
      </c>
    </row>
    <row r="4632" spans="1:11" x14ac:dyDescent="0.25">
      <c r="A4632" s="4">
        <v>44743</v>
      </c>
      <c r="B4632" t="s">
        <v>15</v>
      </c>
      <c r="C4632" t="s">
        <v>13</v>
      </c>
      <c r="D4632" s="1">
        <v>1</v>
      </c>
      <c r="E4632" s="2">
        <v>12</v>
      </c>
      <c r="F4632" t="s">
        <v>12</v>
      </c>
      <c r="G4632" s="3">
        <v>68</v>
      </c>
      <c r="H4632" s="1">
        <v>21208735.09</v>
      </c>
      <c r="I4632" s="1">
        <v>106395.432</v>
      </c>
      <c r="J4632" s="3" t="str">
        <f t="shared" si="144"/>
        <v>&gt;500 000</v>
      </c>
      <c r="K4632" t="str">
        <f t="shared" si="145"/>
        <v>Между 100 000 и 500 000</v>
      </c>
    </row>
    <row r="4633" spans="1:11" x14ac:dyDescent="0.25">
      <c r="A4633" s="4">
        <v>44682</v>
      </c>
      <c r="B4633" t="s">
        <v>15</v>
      </c>
      <c r="C4633" t="s">
        <v>10</v>
      </c>
      <c r="D4633" s="1">
        <v>1</v>
      </c>
      <c r="E4633" s="2">
        <v>7</v>
      </c>
      <c r="F4633" t="s">
        <v>12</v>
      </c>
      <c r="G4633" s="3">
        <v>135</v>
      </c>
      <c r="H4633" s="1">
        <v>24793329.32</v>
      </c>
      <c r="I4633" s="1">
        <v>106766.52800000001</v>
      </c>
      <c r="J4633" s="3" t="str">
        <f t="shared" si="144"/>
        <v>&gt;500 000</v>
      </c>
      <c r="K4633" t="str">
        <f t="shared" si="145"/>
        <v>Между 100 000 и 500 000</v>
      </c>
    </row>
    <row r="4634" spans="1:11" x14ac:dyDescent="0.25">
      <c r="A4634" s="4">
        <v>45078</v>
      </c>
      <c r="B4634" t="s">
        <v>15</v>
      </c>
      <c r="C4634" t="s">
        <v>10</v>
      </c>
      <c r="D4634" s="1">
        <v>2</v>
      </c>
      <c r="E4634" s="2">
        <v>7</v>
      </c>
      <c r="F4634" t="s">
        <v>11</v>
      </c>
      <c r="G4634" s="3">
        <v>10</v>
      </c>
      <c r="H4634" s="1">
        <v>899473.71</v>
      </c>
      <c r="I4634" s="1">
        <v>107109.215</v>
      </c>
      <c r="J4634" s="3" t="str">
        <f t="shared" si="144"/>
        <v>&gt;500 000</v>
      </c>
      <c r="K4634" t="str">
        <f t="shared" si="145"/>
        <v>Между 100 000 и 500 000</v>
      </c>
    </row>
    <row r="4635" spans="1:11" x14ac:dyDescent="0.25">
      <c r="A4635" s="4">
        <v>44743</v>
      </c>
      <c r="B4635" t="s">
        <v>16</v>
      </c>
      <c r="C4635" t="s">
        <v>13</v>
      </c>
      <c r="D4635" s="1">
        <v>4</v>
      </c>
      <c r="E4635" s="2">
        <v>10</v>
      </c>
      <c r="F4635" t="s">
        <v>11</v>
      </c>
      <c r="G4635" s="3">
        <v>125</v>
      </c>
      <c r="H4635" s="1">
        <v>11428799.25</v>
      </c>
      <c r="I4635" s="1">
        <v>107144.189</v>
      </c>
      <c r="J4635" s="3" t="str">
        <f t="shared" si="144"/>
        <v>&gt;500 000</v>
      </c>
      <c r="K4635" t="str">
        <f t="shared" si="145"/>
        <v>Между 100 000 и 500 000</v>
      </c>
    </row>
    <row r="4636" spans="1:11" x14ac:dyDescent="0.25">
      <c r="A4636" s="4">
        <v>44835</v>
      </c>
      <c r="B4636" t="s">
        <v>15</v>
      </c>
      <c r="C4636" t="s">
        <v>10</v>
      </c>
      <c r="D4636" s="1">
        <v>1</v>
      </c>
      <c r="E4636" s="2">
        <v>6</v>
      </c>
      <c r="F4636" t="s">
        <v>12</v>
      </c>
      <c r="G4636" s="3">
        <v>291</v>
      </c>
      <c r="H4636" s="1">
        <v>60979267.990000002</v>
      </c>
      <c r="I4636" s="1">
        <v>107290.986</v>
      </c>
      <c r="J4636" s="3" t="str">
        <f t="shared" si="144"/>
        <v>&gt;500 000</v>
      </c>
      <c r="K4636" t="str">
        <f t="shared" si="145"/>
        <v>Между 100 000 и 500 000</v>
      </c>
    </row>
    <row r="4637" spans="1:11" x14ac:dyDescent="0.25">
      <c r="A4637" s="4">
        <v>44652</v>
      </c>
      <c r="B4637" t="s">
        <v>16</v>
      </c>
      <c r="C4637" t="s">
        <v>10</v>
      </c>
      <c r="D4637" s="1">
        <v>3</v>
      </c>
      <c r="E4637" s="2">
        <v>5</v>
      </c>
      <c r="F4637" t="s">
        <v>12</v>
      </c>
      <c r="G4637" s="3">
        <v>43</v>
      </c>
      <c r="H4637" s="1">
        <v>6404637.4100000001</v>
      </c>
      <c r="I4637" s="1">
        <v>107643.13</v>
      </c>
      <c r="J4637" s="3" t="str">
        <f t="shared" si="144"/>
        <v>&gt;500 000</v>
      </c>
      <c r="K4637" t="str">
        <f t="shared" si="145"/>
        <v>Между 100 000 и 500 000</v>
      </c>
    </row>
    <row r="4638" spans="1:11" x14ac:dyDescent="0.25">
      <c r="A4638" s="4">
        <v>44866</v>
      </c>
      <c r="B4638" t="s">
        <v>15</v>
      </c>
      <c r="C4638" t="s">
        <v>13</v>
      </c>
      <c r="D4638" s="1">
        <v>1</v>
      </c>
      <c r="E4638" s="2">
        <v>1</v>
      </c>
      <c r="F4638" t="s">
        <v>11</v>
      </c>
      <c r="G4638" s="3">
        <v>2</v>
      </c>
      <c r="H4638" s="1">
        <v>112264.56</v>
      </c>
      <c r="I4638" s="1">
        <v>107780.78</v>
      </c>
      <c r="J4638" s="3" t="str">
        <f t="shared" si="144"/>
        <v>Между 100 000 и 500 000</v>
      </c>
      <c r="K4638" t="str">
        <f t="shared" si="145"/>
        <v>Между 100 000 и 500 000</v>
      </c>
    </row>
    <row r="4639" spans="1:11" x14ac:dyDescent="0.25">
      <c r="A4639" s="4">
        <v>44835</v>
      </c>
      <c r="B4639" t="s">
        <v>15</v>
      </c>
      <c r="C4639" t="s">
        <v>10</v>
      </c>
      <c r="D4639" s="1">
        <v>3</v>
      </c>
      <c r="E4639" s="2">
        <v>6</v>
      </c>
      <c r="F4639" t="s">
        <v>11</v>
      </c>
      <c r="G4639" s="3">
        <v>68</v>
      </c>
      <c r="H4639" s="1">
        <v>3329282.14</v>
      </c>
      <c r="I4639" s="1">
        <v>107795.21799999999</v>
      </c>
      <c r="J4639" s="3" t="str">
        <f t="shared" si="144"/>
        <v>&gt;500 000</v>
      </c>
      <c r="K4639" t="str">
        <f t="shared" si="145"/>
        <v>Между 100 000 и 500 000</v>
      </c>
    </row>
    <row r="4640" spans="1:11" x14ac:dyDescent="0.25">
      <c r="A4640" s="4">
        <v>44621</v>
      </c>
      <c r="B4640" t="s">
        <v>9</v>
      </c>
      <c r="C4640" t="s">
        <v>10</v>
      </c>
      <c r="D4640" s="1">
        <v>2</v>
      </c>
      <c r="E4640" s="2">
        <v>6</v>
      </c>
      <c r="F4640" t="s">
        <v>11</v>
      </c>
      <c r="G4640" s="3">
        <v>87</v>
      </c>
      <c r="H4640" s="1">
        <v>5249199.72</v>
      </c>
      <c r="I4640" s="1">
        <v>107832.175</v>
      </c>
      <c r="J4640" s="3" t="str">
        <f t="shared" si="144"/>
        <v>&gt;500 000</v>
      </c>
      <c r="K4640" t="str">
        <f t="shared" si="145"/>
        <v>Между 100 000 и 500 000</v>
      </c>
    </row>
    <row r="4641" spans="1:11" x14ac:dyDescent="0.25">
      <c r="A4641" s="4">
        <v>44896</v>
      </c>
      <c r="B4641" t="s">
        <v>14</v>
      </c>
      <c r="C4641" t="s">
        <v>13</v>
      </c>
      <c r="D4641" s="1">
        <v>1</v>
      </c>
      <c r="E4641" s="2">
        <v>11</v>
      </c>
      <c r="F4641" t="s">
        <v>11</v>
      </c>
      <c r="G4641" s="3">
        <v>117</v>
      </c>
      <c r="H4641" s="1">
        <v>7901797.2300000004</v>
      </c>
      <c r="I4641" s="1">
        <v>107887.428</v>
      </c>
      <c r="J4641" s="3" t="str">
        <f t="shared" si="144"/>
        <v>&gt;500 000</v>
      </c>
      <c r="K4641" t="str">
        <f t="shared" si="145"/>
        <v>Между 100 000 и 500 000</v>
      </c>
    </row>
    <row r="4642" spans="1:11" x14ac:dyDescent="0.25">
      <c r="A4642" s="4">
        <v>44682</v>
      </c>
      <c r="B4642" t="s">
        <v>14</v>
      </c>
      <c r="C4642" t="s">
        <v>13</v>
      </c>
      <c r="D4642" s="1">
        <v>3</v>
      </c>
      <c r="E4642" s="2">
        <v>10</v>
      </c>
      <c r="F4642" t="s">
        <v>11</v>
      </c>
      <c r="G4642" s="3">
        <v>266</v>
      </c>
      <c r="H4642" s="1">
        <v>26120069.329999998</v>
      </c>
      <c r="I4642" s="1">
        <v>108027.16099999999</v>
      </c>
      <c r="J4642" s="3" t="str">
        <f t="shared" si="144"/>
        <v>&gt;500 000</v>
      </c>
      <c r="K4642" t="str">
        <f t="shared" si="145"/>
        <v>Между 100 000 и 500 000</v>
      </c>
    </row>
    <row r="4643" spans="1:11" x14ac:dyDescent="0.25">
      <c r="A4643" s="4">
        <v>44896</v>
      </c>
      <c r="B4643" t="s">
        <v>14</v>
      </c>
      <c r="C4643" t="s">
        <v>13</v>
      </c>
      <c r="D4643" s="1">
        <v>1</v>
      </c>
      <c r="E4643" s="2">
        <v>9</v>
      </c>
      <c r="F4643" t="s">
        <v>11</v>
      </c>
      <c r="G4643" s="3">
        <v>123</v>
      </c>
      <c r="H4643" s="1">
        <v>7518461.8399999999</v>
      </c>
      <c r="I4643" s="1">
        <v>108421.17</v>
      </c>
      <c r="J4643" s="3" t="str">
        <f t="shared" si="144"/>
        <v>&gt;500 000</v>
      </c>
      <c r="K4643" t="str">
        <f t="shared" si="145"/>
        <v>Между 100 000 и 500 000</v>
      </c>
    </row>
    <row r="4644" spans="1:11" x14ac:dyDescent="0.25">
      <c r="A4644" s="4">
        <v>44958</v>
      </c>
      <c r="B4644" t="s">
        <v>15</v>
      </c>
      <c r="C4644" t="s">
        <v>13</v>
      </c>
      <c r="D4644" s="1">
        <v>3</v>
      </c>
      <c r="E4644" s="2">
        <v>11</v>
      </c>
      <c r="F4644" t="s">
        <v>11</v>
      </c>
      <c r="G4644" s="3">
        <v>90</v>
      </c>
      <c r="H4644" s="1">
        <v>8159219.5300000003</v>
      </c>
      <c r="I4644" s="1">
        <v>108756.98699999999</v>
      </c>
      <c r="J4644" s="3" t="str">
        <f t="shared" si="144"/>
        <v>&gt;500 000</v>
      </c>
      <c r="K4644" t="str">
        <f t="shared" si="145"/>
        <v>Между 100 000 и 500 000</v>
      </c>
    </row>
    <row r="4645" spans="1:11" x14ac:dyDescent="0.25">
      <c r="A4645" s="4">
        <v>44682</v>
      </c>
      <c r="B4645" t="s">
        <v>9</v>
      </c>
      <c r="C4645" t="s">
        <v>10</v>
      </c>
      <c r="D4645" s="1">
        <v>3</v>
      </c>
      <c r="E4645" s="2">
        <v>7</v>
      </c>
      <c r="F4645" t="s">
        <v>12</v>
      </c>
      <c r="G4645" s="3">
        <v>19</v>
      </c>
      <c r="H4645" s="1">
        <v>3381310.34</v>
      </c>
      <c r="I4645" s="1">
        <v>109050.34</v>
      </c>
      <c r="J4645" s="3" t="str">
        <f t="shared" si="144"/>
        <v>&gt;500 000</v>
      </c>
      <c r="K4645" t="str">
        <f t="shared" si="145"/>
        <v>Между 100 000 и 500 000</v>
      </c>
    </row>
    <row r="4646" spans="1:11" x14ac:dyDescent="0.25">
      <c r="A4646" s="4">
        <v>44958</v>
      </c>
      <c r="B4646" t="s">
        <v>14</v>
      </c>
      <c r="C4646" t="s">
        <v>13</v>
      </c>
      <c r="D4646" s="1">
        <v>4</v>
      </c>
      <c r="E4646" s="2">
        <v>9</v>
      </c>
      <c r="F4646" t="s">
        <v>11</v>
      </c>
      <c r="G4646" s="3">
        <v>117</v>
      </c>
      <c r="H4646" s="1">
        <v>10337015.539999999</v>
      </c>
      <c r="I4646" s="1">
        <v>109344.35</v>
      </c>
      <c r="J4646" s="3" t="str">
        <f t="shared" si="144"/>
        <v>&gt;500 000</v>
      </c>
      <c r="K4646" t="str">
        <f t="shared" si="145"/>
        <v>Между 100 000 и 500 000</v>
      </c>
    </row>
    <row r="4647" spans="1:11" x14ac:dyDescent="0.25">
      <c r="A4647" s="4">
        <v>44621</v>
      </c>
      <c r="B4647" t="s">
        <v>16</v>
      </c>
      <c r="C4647" t="s">
        <v>13</v>
      </c>
      <c r="D4647" s="1">
        <v>3</v>
      </c>
      <c r="E4647" s="2">
        <v>10</v>
      </c>
      <c r="F4647" t="s">
        <v>11</v>
      </c>
      <c r="G4647" s="3">
        <v>196</v>
      </c>
      <c r="H4647" s="1">
        <v>15801311.029999999</v>
      </c>
      <c r="I4647" s="1">
        <v>109361.55</v>
      </c>
      <c r="J4647" s="3" t="str">
        <f t="shared" si="144"/>
        <v>&gt;500 000</v>
      </c>
      <c r="K4647" t="str">
        <f t="shared" si="145"/>
        <v>Между 100 000 и 500 000</v>
      </c>
    </row>
    <row r="4648" spans="1:11" x14ac:dyDescent="0.25">
      <c r="A4648" s="4">
        <v>44866</v>
      </c>
      <c r="B4648" t="s">
        <v>15</v>
      </c>
      <c r="C4648" t="s">
        <v>13</v>
      </c>
      <c r="D4648" s="1">
        <v>1</v>
      </c>
      <c r="E4648" s="2">
        <v>11</v>
      </c>
      <c r="F4648" t="s">
        <v>11</v>
      </c>
      <c r="G4648" s="3">
        <v>141</v>
      </c>
      <c r="H4648" s="1">
        <v>12145668.189999999</v>
      </c>
      <c r="I4648" s="1">
        <v>109484.882</v>
      </c>
      <c r="J4648" s="3" t="str">
        <f t="shared" si="144"/>
        <v>&gt;500 000</v>
      </c>
      <c r="K4648" t="str">
        <f t="shared" si="145"/>
        <v>Между 100 000 и 500 000</v>
      </c>
    </row>
    <row r="4649" spans="1:11" x14ac:dyDescent="0.25">
      <c r="A4649" s="4">
        <v>44927</v>
      </c>
      <c r="B4649" t="s">
        <v>14</v>
      </c>
      <c r="C4649" t="s">
        <v>13</v>
      </c>
      <c r="D4649" s="1">
        <v>3</v>
      </c>
      <c r="E4649" s="2">
        <v>8</v>
      </c>
      <c r="F4649" t="s">
        <v>11</v>
      </c>
      <c r="G4649" s="3">
        <v>214</v>
      </c>
      <c r="H4649" s="1">
        <v>17939344.370000001</v>
      </c>
      <c r="I4649" s="1">
        <v>109532.193</v>
      </c>
      <c r="J4649" s="3" t="str">
        <f t="shared" si="144"/>
        <v>&gt;500 000</v>
      </c>
      <c r="K4649" t="str">
        <f t="shared" si="145"/>
        <v>Между 100 000 и 500 000</v>
      </c>
    </row>
    <row r="4650" spans="1:11" x14ac:dyDescent="0.25">
      <c r="A4650" s="4">
        <v>44958</v>
      </c>
      <c r="B4650" t="s">
        <v>15</v>
      </c>
      <c r="C4650" t="s">
        <v>13</v>
      </c>
      <c r="D4650" s="1">
        <v>1</v>
      </c>
      <c r="E4650" s="2">
        <v>12</v>
      </c>
      <c r="F4650" t="s">
        <v>11</v>
      </c>
      <c r="G4650" s="3">
        <v>270</v>
      </c>
      <c r="H4650" s="1">
        <v>19478050.41</v>
      </c>
      <c r="I4650" s="1">
        <v>110175.48</v>
      </c>
      <c r="J4650" s="3" t="str">
        <f t="shared" si="144"/>
        <v>&gt;500 000</v>
      </c>
      <c r="K4650" t="str">
        <f t="shared" si="145"/>
        <v>Между 100 000 и 500 000</v>
      </c>
    </row>
    <row r="4651" spans="1:11" x14ac:dyDescent="0.25">
      <c r="A4651" s="4">
        <v>45047</v>
      </c>
      <c r="B4651" t="s">
        <v>15</v>
      </c>
      <c r="C4651" t="s">
        <v>10</v>
      </c>
      <c r="D4651" s="1">
        <v>3</v>
      </c>
      <c r="E4651" s="2">
        <v>5</v>
      </c>
      <c r="F4651" t="s">
        <v>12</v>
      </c>
      <c r="G4651" s="3">
        <v>90</v>
      </c>
      <c r="H4651" s="1">
        <v>7281476.2999999998</v>
      </c>
      <c r="I4651" s="1">
        <v>110476.99099999999</v>
      </c>
      <c r="J4651" s="3" t="str">
        <f t="shared" si="144"/>
        <v>&gt;500 000</v>
      </c>
      <c r="K4651" t="str">
        <f t="shared" si="145"/>
        <v>Между 100 000 и 500 000</v>
      </c>
    </row>
    <row r="4652" spans="1:11" x14ac:dyDescent="0.25">
      <c r="A4652" s="4">
        <v>44835</v>
      </c>
      <c r="B4652" t="s">
        <v>14</v>
      </c>
      <c r="C4652" t="s">
        <v>10</v>
      </c>
      <c r="D4652" s="1">
        <v>2</v>
      </c>
      <c r="E4652" s="2">
        <v>5</v>
      </c>
      <c r="F4652" t="s">
        <v>12</v>
      </c>
      <c r="G4652" s="3">
        <v>81</v>
      </c>
      <c r="H4652" s="1">
        <v>12683017.869999999</v>
      </c>
      <c r="I4652" s="1">
        <v>110517.16499999999</v>
      </c>
      <c r="J4652" s="3" t="str">
        <f t="shared" si="144"/>
        <v>&gt;500 000</v>
      </c>
      <c r="K4652" t="str">
        <f t="shared" si="145"/>
        <v>Между 100 000 и 500 000</v>
      </c>
    </row>
    <row r="4653" spans="1:11" x14ac:dyDescent="0.25">
      <c r="A4653" s="4">
        <v>44621</v>
      </c>
      <c r="B4653" t="s">
        <v>9</v>
      </c>
      <c r="C4653" t="s">
        <v>10</v>
      </c>
      <c r="D4653" s="1">
        <v>3</v>
      </c>
      <c r="E4653" s="2">
        <v>2</v>
      </c>
      <c r="F4653" t="s">
        <v>11</v>
      </c>
      <c r="G4653" s="3">
        <v>29</v>
      </c>
      <c r="H4653" s="1">
        <v>10229352.039999999</v>
      </c>
      <c r="I4653" s="1">
        <v>110555.61</v>
      </c>
      <c r="J4653" s="3" t="str">
        <f t="shared" si="144"/>
        <v>&gt;500 000</v>
      </c>
      <c r="K4653" t="str">
        <f t="shared" si="145"/>
        <v>Между 100 000 и 500 000</v>
      </c>
    </row>
    <row r="4654" spans="1:11" x14ac:dyDescent="0.25">
      <c r="A4654" s="4">
        <v>44986</v>
      </c>
      <c r="B4654" t="s">
        <v>14</v>
      </c>
      <c r="C4654" t="s">
        <v>10</v>
      </c>
      <c r="D4654" s="1">
        <v>3</v>
      </c>
      <c r="E4654" s="2">
        <v>6</v>
      </c>
      <c r="F4654" t="s">
        <v>11</v>
      </c>
      <c r="G4654" s="3">
        <v>289</v>
      </c>
      <c r="H4654" s="1">
        <v>50737067.460000001</v>
      </c>
      <c r="I4654" s="1">
        <v>110845.67600000001</v>
      </c>
      <c r="J4654" s="3" t="str">
        <f t="shared" si="144"/>
        <v>&gt;500 000</v>
      </c>
      <c r="K4654" t="str">
        <f t="shared" si="145"/>
        <v>Между 100 000 и 500 000</v>
      </c>
    </row>
    <row r="4655" spans="1:11" x14ac:dyDescent="0.25">
      <c r="A4655" s="4">
        <v>44958</v>
      </c>
      <c r="B4655" t="s">
        <v>16</v>
      </c>
      <c r="C4655" t="s">
        <v>13</v>
      </c>
      <c r="D4655" s="1">
        <v>2</v>
      </c>
      <c r="E4655" s="2">
        <v>12</v>
      </c>
      <c r="F4655" t="s">
        <v>11</v>
      </c>
      <c r="G4655" s="3">
        <v>151</v>
      </c>
      <c r="H4655" s="1">
        <v>14665188.99</v>
      </c>
      <c r="I4655" s="1">
        <v>111217.18700000001</v>
      </c>
      <c r="J4655" s="3" t="str">
        <f t="shared" si="144"/>
        <v>&gt;500 000</v>
      </c>
      <c r="K4655" t="str">
        <f t="shared" si="145"/>
        <v>Между 100 000 и 500 000</v>
      </c>
    </row>
    <row r="4656" spans="1:11" x14ac:dyDescent="0.25">
      <c r="A4656" s="4">
        <v>44621</v>
      </c>
      <c r="B4656" t="s">
        <v>14</v>
      </c>
      <c r="C4656" t="s">
        <v>10</v>
      </c>
      <c r="D4656" s="1">
        <v>2</v>
      </c>
      <c r="E4656" s="2">
        <v>4</v>
      </c>
      <c r="F4656" t="s">
        <v>12</v>
      </c>
      <c r="G4656" s="3">
        <v>17</v>
      </c>
      <c r="H4656" s="1">
        <v>2629617.15</v>
      </c>
      <c r="I4656" s="1">
        <v>111434.98299999999</v>
      </c>
      <c r="J4656" s="3" t="str">
        <f t="shared" si="144"/>
        <v>&gt;500 000</v>
      </c>
      <c r="K4656" t="str">
        <f t="shared" si="145"/>
        <v>Между 100 000 и 500 000</v>
      </c>
    </row>
    <row r="4657" spans="1:11" x14ac:dyDescent="0.25">
      <c r="A4657" s="4">
        <v>44621</v>
      </c>
      <c r="B4657" t="s">
        <v>16</v>
      </c>
      <c r="C4657" t="s">
        <v>10</v>
      </c>
      <c r="D4657" s="1">
        <v>2</v>
      </c>
      <c r="E4657" s="2">
        <v>5</v>
      </c>
      <c r="F4657" t="s">
        <v>12</v>
      </c>
      <c r="G4657" s="3">
        <v>48</v>
      </c>
      <c r="H4657" s="1">
        <v>7420203.9299999997</v>
      </c>
      <c r="I4657" s="1">
        <v>111474.8</v>
      </c>
      <c r="J4657" s="3" t="str">
        <f t="shared" si="144"/>
        <v>&gt;500 000</v>
      </c>
      <c r="K4657" t="str">
        <f t="shared" si="145"/>
        <v>Между 100 000 и 500 000</v>
      </c>
    </row>
    <row r="4658" spans="1:11" x14ac:dyDescent="0.25">
      <c r="A4658" s="4">
        <v>44774</v>
      </c>
      <c r="B4658" t="s">
        <v>14</v>
      </c>
      <c r="C4658" t="s">
        <v>13</v>
      </c>
      <c r="D4658" s="1">
        <v>4</v>
      </c>
      <c r="E4658" s="2">
        <v>1</v>
      </c>
      <c r="F4658" t="s">
        <v>11</v>
      </c>
      <c r="G4658" s="3">
        <v>1</v>
      </c>
      <c r="H4658" s="1">
        <v>111899.55</v>
      </c>
      <c r="I4658" s="1">
        <v>111899.55</v>
      </c>
      <c r="J4658" s="3" t="str">
        <f t="shared" si="144"/>
        <v>Между 100 000 и 500 000</v>
      </c>
      <c r="K4658" t="str">
        <f t="shared" si="145"/>
        <v>Между 100 000 и 500 000</v>
      </c>
    </row>
    <row r="4659" spans="1:11" x14ac:dyDescent="0.25">
      <c r="A4659" s="4">
        <v>44562</v>
      </c>
      <c r="B4659" t="s">
        <v>16</v>
      </c>
      <c r="C4659" t="s">
        <v>10</v>
      </c>
      <c r="D4659" s="1">
        <v>1</v>
      </c>
      <c r="E4659" s="2">
        <v>6</v>
      </c>
      <c r="F4659" t="s">
        <v>12</v>
      </c>
      <c r="G4659" s="3">
        <v>92</v>
      </c>
      <c r="H4659" s="1">
        <v>14744335.33</v>
      </c>
      <c r="I4659" s="1">
        <v>112326.55499999999</v>
      </c>
      <c r="J4659" s="3" t="str">
        <f t="shared" si="144"/>
        <v>&gt;500 000</v>
      </c>
      <c r="K4659" t="str">
        <f t="shared" si="145"/>
        <v>Между 100 000 и 500 000</v>
      </c>
    </row>
    <row r="4660" spans="1:11" x14ac:dyDescent="0.25">
      <c r="A4660" s="4">
        <v>44621</v>
      </c>
      <c r="B4660" t="s">
        <v>9</v>
      </c>
      <c r="C4660" t="s">
        <v>13</v>
      </c>
      <c r="D4660" s="1">
        <v>1</v>
      </c>
      <c r="E4660" s="2">
        <v>8</v>
      </c>
      <c r="F4660" t="s">
        <v>11</v>
      </c>
      <c r="G4660" s="3">
        <v>202</v>
      </c>
      <c r="H4660" s="1">
        <v>14774626.17</v>
      </c>
      <c r="I4660" s="1">
        <v>112328.777</v>
      </c>
      <c r="J4660" s="3" t="str">
        <f t="shared" si="144"/>
        <v>&gt;500 000</v>
      </c>
      <c r="K4660" t="str">
        <f t="shared" si="145"/>
        <v>Между 100 000 и 500 000</v>
      </c>
    </row>
    <row r="4661" spans="1:11" x14ac:dyDescent="0.25">
      <c r="A4661" s="4">
        <v>44835</v>
      </c>
      <c r="B4661" t="s">
        <v>16</v>
      </c>
      <c r="C4661" t="s">
        <v>13</v>
      </c>
      <c r="D4661" s="1">
        <v>1</v>
      </c>
      <c r="E4661" s="2">
        <v>8</v>
      </c>
      <c r="F4661" t="s">
        <v>12</v>
      </c>
      <c r="G4661" s="3">
        <v>32</v>
      </c>
      <c r="H4661" s="1">
        <v>6933504.1500000004</v>
      </c>
      <c r="I4661" s="1">
        <v>112513.963</v>
      </c>
      <c r="J4661" s="3" t="str">
        <f t="shared" si="144"/>
        <v>&gt;500 000</v>
      </c>
      <c r="K4661" t="str">
        <f t="shared" si="145"/>
        <v>Между 100 000 и 500 000</v>
      </c>
    </row>
    <row r="4662" spans="1:11" x14ac:dyDescent="0.25">
      <c r="A4662" s="4">
        <v>44682</v>
      </c>
      <c r="B4662" t="s">
        <v>16</v>
      </c>
      <c r="C4662" t="s">
        <v>13</v>
      </c>
      <c r="D4662" s="1">
        <v>2</v>
      </c>
      <c r="E4662" s="2">
        <v>11</v>
      </c>
      <c r="F4662" t="s">
        <v>11</v>
      </c>
      <c r="G4662" s="3">
        <v>172</v>
      </c>
      <c r="H4662" s="1">
        <v>13174676.58</v>
      </c>
      <c r="I4662" s="1">
        <v>112646.93</v>
      </c>
      <c r="J4662" s="3" t="str">
        <f t="shared" si="144"/>
        <v>&gt;500 000</v>
      </c>
      <c r="K4662" t="str">
        <f t="shared" si="145"/>
        <v>Между 100 000 и 500 000</v>
      </c>
    </row>
    <row r="4663" spans="1:11" x14ac:dyDescent="0.25">
      <c r="A4663" s="4">
        <v>44896</v>
      </c>
      <c r="B4663" t="s">
        <v>15</v>
      </c>
      <c r="C4663" t="s">
        <v>13</v>
      </c>
      <c r="D4663" s="1">
        <v>2</v>
      </c>
      <c r="E4663" s="2">
        <v>11</v>
      </c>
      <c r="F4663" t="s">
        <v>11</v>
      </c>
      <c r="G4663" s="3">
        <v>127</v>
      </c>
      <c r="H4663" s="1">
        <v>10317659.289999999</v>
      </c>
      <c r="I4663" s="1">
        <v>112663.084</v>
      </c>
      <c r="J4663" s="3" t="str">
        <f t="shared" si="144"/>
        <v>&gt;500 000</v>
      </c>
      <c r="K4663" t="str">
        <f t="shared" si="145"/>
        <v>Между 100 000 и 500 000</v>
      </c>
    </row>
    <row r="4664" spans="1:11" x14ac:dyDescent="0.25">
      <c r="A4664" s="4">
        <v>44682</v>
      </c>
      <c r="B4664" t="s">
        <v>14</v>
      </c>
      <c r="C4664" t="s">
        <v>13</v>
      </c>
      <c r="D4664" s="1">
        <v>1</v>
      </c>
      <c r="E4664" s="2">
        <v>12</v>
      </c>
      <c r="F4664" t="s">
        <v>11</v>
      </c>
      <c r="G4664" s="3">
        <v>164</v>
      </c>
      <c r="H4664" s="1">
        <v>10442609.34</v>
      </c>
      <c r="I4664" s="1">
        <v>113006.27800000001</v>
      </c>
      <c r="J4664" s="3" t="str">
        <f t="shared" si="144"/>
        <v>&gt;500 000</v>
      </c>
      <c r="K4664" t="str">
        <f t="shared" si="145"/>
        <v>Между 100 000 и 500 000</v>
      </c>
    </row>
    <row r="4665" spans="1:11" x14ac:dyDescent="0.25">
      <c r="A4665" s="4">
        <v>44652</v>
      </c>
      <c r="B4665" t="s">
        <v>9</v>
      </c>
      <c r="C4665" t="s">
        <v>10</v>
      </c>
      <c r="D4665" s="1">
        <v>2</v>
      </c>
      <c r="E4665" s="2">
        <v>7</v>
      </c>
      <c r="F4665" t="s">
        <v>12</v>
      </c>
      <c r="G4665" s="3">
        <v>20</v>
      </c>
      <c r="H4665" s="1">
        <v>3534172.96</v>
      </c>
      <c r="I4665" s="1">
        <v>113168.2</v>
      </c>
      <c r="J4665" s="3" t="str">
        <f t="shared" si="144"/>
        <v>&gt;500 000</v>
      </c>
      <c r="K4665" t="str">
        <f t="shared" si="145"/>
        <v>Между 100 000 и 500 000</v>
      </c>
    </row>
    <row r="4666" spans="1:11" x14ac:dyDescent="0.25">
      <c r="A4666" s="4">
        <v>44743</v>
      </c>
      <c r="B4666" t="s">
        <v>15</v>
      </c>
      <c r="C4666" t="s">
        <v>13</v>
      </c>
      <c r="D4666" s="1">
        <v>3</v>
      </c>
      <c r="E4666" s="2">
        <v>9</v>
      </c>
      <c r="F4666" t="s">
        <v>11</v>
      </c>
      <c r="G4666" s="3">
        <v>141</v>
      </c>
      <c r="H4666" s="1">
        <v>11393373.16</v>
      </c>
      <c r="I4666" s="1">
        <v>113191.914</v>
      </c>
      <c r="J4666" s="3" t="str">
        <f t="shared" si="144"/>
        <v>&gt;500 000</v>
      </c>
      <c r="K4666" t="str">
        <f t="shared" si="145"/>
        <v>Между 100 000 и 500 000</v>
      </c>
    </row>
    <row r="4667" spans="1:11" x14ac:dyDescent="0.25">
      <c r="A4667" s="4">
        <v>44652</v>
      </c>
      <c r="B4667" t="s">
        <v>15</v>
      </c>
      <c r="C4667" t="s">
        <v>13</v>
      </c>
      <c r="D4667" s="1">
        <v>4</v>
      </c>
      <c r="E4667" s="2">
        <v>11</v>
      </c>
      <c r="F4667" t="s">
        <v>11</v>
      </c>
      <c r="G4667" s="3">
        <v>68</v>
      </c>
      <c r="H4667" s="1">
        <v>9471138.3800000008</v>
      </c>
      <c r="I4667" s="1">
        <v>113255.285</v>
      </c>
      <c r="J4667" s="3" t="str">
        <f t="shared" si="144"/>
        <v>&gt;500 000</v>
      </c>
      <c r="K4667" t="str">
        <f t="shared" si="145"/>
        <v>Между 100 000 и 500 000</v>
      </c>
    </row>
    <row r="4668" spans="1:11" x14ac:dyDescent="0.25">
      <c r="A4668" s="4">
        <v>45078</v>
      </c>
      <c r="B4668" t="s">
        <v>15</v>
      </c>
      <c r="C4668" t="s">
        <v>13</v>
      </c>
      <c r="D4668" s="1">
        <v>3</v>
      </c>
      <c r="E4668" s="2">
        <v>9</v>
      </c>
      <c r="F4668" t="s">
        <v>11</v>
      </c>
      <c r="G4668" s="3">
        <v>94</v>
      </c>
      <c r="H4668" s="1">
        <v>6235119.8600000003</v>
      </c>
      <c r="I4668" s="1">
        <v>113268.749</v>
      </c>
      <c r="J4668" s="3" t="str">
        <f t="shared" si="144"/>
        <v>&gt;500 000</v>
      </c>
      <c r="K4668" t="str">
        <f t="shared" si="145"/>
        <v>Между 100 000 и 500 000</v>
      </c>
    </row>
    <row r="4669" spans="1:11" x14ac:dyDescent="0.25">
      <c r="A4669" s="4">
        <v>44958</v>
      </c>
      <c r="B4669" t="s">
        <v>15</v>
      </c>
      <c r="C4669" t="s">
        <v>13</v>
      </c>
      <c r="D4669" s="1">
        <v>1</v>
      </c>
      <c r="E4669" s="2">
        <v>7</v>
      </c>
      <c r="F4669" t="s">
        <v>11</v>
      </c>
      <c r="G4669" s="3">
        <v>12</v>
      </c>
      <c r="H4669" s="1">
        <v>1108892.97</v>
      </c>
      <c r="I4669" s="1">
        <v>113284.391</v>
      </c>
      <c r="J4669" s="3" t="str">
        <f t="shared" si="144"/>
        <v>&gt;500 000</v>
      </c>
      <c r="K4669" t="str">
        <f t="shared" si="145"/>
        <v>Между 100 000 и 500 000</v>
      </c>
    </row>
    <row r="4670" spans="1:11" x14ac:dyDescent="0.25">
      <c r="A4670" s="4">
        <v>44682</v>
      </c>
      <c r="B4670" t="s">
        <v>14</v>
      </c>
      <c r="C4670" t="s">
        <v>13</v>
      </c>
      <c r="D4670" s="1">
        <v>1</v>
      </c>
      <c r="E4670" s="2">
        <v>1</v>
      </c>
      <c r="F4670" t="s">
        <v>11</v>
      </c>
      <c r="G4670" s="3">
        <v>1</v>
      </c>
      <c r="H4670" s="1">
        <v>113417.55</v>
      </c>
      <c r="I4670" s="1">
        <v>113417.55</v>
      </c>
      <c r="J4670" s="3" t="str">
        <f t="shared" si="144"/>
        <v>Между 100 000 и 500 000</v>
      </c>
      <c r="K4670" t="str">
        <f t="shared" si="145"/>
        <v>Между 100 000 и 500 000</v>
      </c>
    </row>
    <row r="4671" spans="1:11" x14ac:dyDescent="0.25">
      <c r="A4671" s="4">
        <v>44835</v>
      </c>
      <c r="B4671" t="s">
        <v>15</v>
      </c>
      <c r="C4671" t="s">
        <v>10</v>
      </c>
      <c r="D4671" s="1">
        <v>3</v>
      </c>
      <c r="E4671" s="2">
        <v>5</v>
      </c>
      <c r="F4671" t="s">
        <v>12</v>
      </c>
      <c r="G4671" s="3">
        <v>158</v>
      </c>
      <c r="H4671" s="1">
        <v>21485482.559999999</v>
      </c>
      <c r="I4671" s="1">
        <v>113555.75</v>
      </c>
      <c r="J4671" s="3" t="str">
        <f t="shared" si="144"/>
        <v>&gt;500 000</v>
      </c>
      <c r="K4671" t="str">
        <f t="shared" si="145"/>
        <v>Между 100 000 и 500 000</v>
      </c>
    </row>
    <row r="4672" spans="1:11" x14ac:dyDescent="0.25">
      <c r="A4672" s="4">
        <v>44652</v>
      </c>
      <c r="B4672" t="s">
        <v>16</v>
      </c>
      <c r="C4672" t="s">
        <v>10</v>
      </c>
      <c r="D4672" s="1">
        <v>3</v>
      </c>
      <c r="E4672" s="2">
        <v>2</v>
      </c>
      <c r="F4672" t="s">
        <v>11</v>
      </c>
      <c r="G4672" s="3">
        <v>16</v>
      </c>
      <c r="H4672" s="1">
        <v>3323589.22</v>
      </c>
      <c r="I4672" s="1">
        <v>114014.23299999999</v>
      </c>
      <c r="J4672" s="3" t="str">
        <f t="shared" si="144"/>
        <v>&gt;500 000</v>
      </c>
      <c r="K4672" t="str">
        <f t="shared" si="145"/>
        <v>Между 100 000 и 500 000</v>
      </c>
    </row>
    <row r="4673" spans="1:11" x14ac:dyDescent="0.25">
      <c r="A4673" s="4">
        <v>44866</v>
      </c>
      <c r="B4673" t="s">
        <v>15</v>
      </c>
      <c r="C4673" t="s">
        <v>10</v>
      </c>
      <c r="D4673" s="1">
        <v>3</v>
      </c>
      <c r="E4673" s="2">
        <v>2</v>
      </c>
      <c r="F4673" t="s">
        <v>11</v>
      </c>
      <c r="G4673" s="3">
        <v>51</v>
      </c>
      <c r="H4673" s="1">
        <v>13468103.26</v>
      </c>
      <c r="I4673" s="1">
        <v>114866.239</v>
      </c>
      <c r="J4673" s="3" t="str">
        <f t="shared" si="144"/>
        <v>&gt;500 000</v>
      </c>
      <c r="K4673" t="str">
        <f t="shared" si="145"/>
        <v>Между 100 000 и 500 000</v>
      </c>
    </row>
    <row r="4674" spans="1:11" x14ac:dyDescent="0.25">
      <c r="A4674" s="4">
        <v>44927</v>
      </c>
      <c r="B4674" t="s">
        <v>14</v>
      </c>
      <c r="C4674" t="s">
        <v>13</v>
      </c>
      <c r="D4674" s="1">
        <v>1</v>
      </c>
      <c r="E4674" s="2">
        <v>12</v>
      </c>
      <c r="F4674" t="s">
        <v>12</v>
      </c>
      <c r="G4674" s="3">
        <v>92</v>
      </c>
      <c r="H4674" s="1">
        <v>29491200.289999999</v>
      </c>
      <c r="I4674" s="1">
        <v>114892.74</v>
      </c>
      <c r="J4674" s="3" t="str">
        <f t="shared" si="144"/>
        <v>&gt;500 000</v>
      </c>
      <c r="K4674" t="str">
        <f t="shared" si="145"/>
        <v>Между 100 000 и 500 000</v>
      </c>
    </row>
    <row r="4675" spans="1:11" x14ac:dyDescent="0.25">
      <c r="A4675" s="4">
        <v>45078</v>
      </c>
      <c r="B4675" t="s">
        <v>15</v>
      </c>
      <c r="C4675" t="s">
        <v>10</v>
      </c>
      <c r="D4675" s="1">
        <v>1</v>
      </c>
      <c r="E4675" s="2">
        <v>6</v>
      </c>
      <c r="F4675" t="s">
        <v>12</v>
      </c>
      <c r="G4675" s="3">
        <v>407</v>
      </c>
      <c r="H4675" s="1">
        <v>77640642.450000107</v>
      </c>
      <c r="I4675" s="1">
        <v>114994.28599999999</v>
      </c>
      <c r="J4675" s="3" t="str">
        <f t="shared" si="144"/>
        <v>&gt;500 000</v>
      </c>
      <c r="K4675" t="str">
        <f t="shared" si="145"/>
        <v>Между 100 000 и 500 000</v>
      </c>
    </row>
    <row r="4676" spans="1:11" x14ac:dyDescent="0.25">
      <c r="A4676" s="4">
        <v>44562</v>
      </c>
      <c r="B4676" t="s">
        <v>16</v>
      </c>
      <c r="C4676" t="s">
        <v>13</v>
      </c>
      <c r="D4676" s="1">
        <v>1</v>
      </c>
      <c r="E4676" s="2">
        <v>10</v>
      </c>
      <c r="F4676" t="s">
        <v>11</v>
      </c>
      <c r="G4676" s="3">
        <v>235</v>
      </c>
      <c r="H4676" s="1">
        <v>18986640.640000001</v>
      </c>
      <c r="I4676" s="1">
        <v>115155.663</v>
      </c>
      <c r="J4676" s="3" t="str">
        <f t="shared" ref="J4676:J4739" si="146">IF(H4676&lt;1000,"&lt;1000",IF(AND(H4676&gt;1000,H4676&lt;10000),"Между 1000 и 10 000",IF(AND(H4676&gt;10000,H4676&lt;50000),"Между 10 000 и 50 000",IF(AND(H4676&gt;50000,H4676&lt;100000),"Между 50 000 и 100 000",IF(AND(H4676&gt;100000,H4676&lt;500000),"Между 100 000 и 500 000","&gt;500 000")))))</f>
        <v>&gt;500 000</v>
      </c>
      <c r="K4676" t="str">
        <f t="shared" ref="K4676:K4739" si="147">IF(I4676=0,"0",IF(I4676&lt;1000,"&lt;1000",IF(AND(I4676&gt;1000,I4676&lt;10000),"Между 1000 и 10 000",IF(AND(I4676&gt;10000,I4676&lt;50000),"Между 10 000 и 50 000",IF(AND(I4676&gt;50000,I4676&lt;100000),"Между 50 000 и 100 000",IF(AND(I4676&gt;100000,I4676&lt;500000),"Между 100 000 и 500 000",IF(AND(I4676&gt;500000,I4676&lt;1000000),"Между 500 000 и 1 000 000","&gt;1 000 000")))))))</f>
        <v>Между 100 000 и 500 000</v>
      </c>
    </row>
    <row r="4677" spans="1:11" x14ac:dyDescent="0.25">
      <c r="A4677" s="4">
        <v>44562</v>
      </c>
      <c r="B4677" t="s">
        <v>15</v>
      </c>
      <c r="C4677" t="s">
        <v>10</v>
      </c>
      <c r="D4677" s="1">
        <v>3</v>
      </c>
      <c r="E4677" s="2">
        <v>6</v>
      </c>
      <c r="F4677" t="s">
        <v>11</v>
      </c>
      <c r="G4677" s="3">
        <v>15</v>
      </c>
      <c r="H4677" s="1">
        <v>2515047.09</v>
      </c>
      <c r="I4677" s="1">
        <v>115184.36</v>
      </c>
      <c r="J4677" s="3" t="str">
        <f t="shared" si="146"/>
        <v>&gt;500 000</v>
      </c>
      <c r="K4677" t="str">
        <f t="shared" si="147"/>
        <v>Между 100 000 и 500 000</v>
      </c>
    </row>
    <row r="4678" spans="1:11" x14ac:dyDescent="0.25">
      <c r="A4678" s="4">
        <v>44805</v>
      </c>
      <c r="B4678" t="s">
        <v>14</v>
      </c>
      <c r="C4678" t="s">
        <v>13</v>
      </c>
      <c r="D4678" s="1">
        <v>1</v>
      </c>
      <c r="E4678" s="2">
        <v>9</v>
      </c>
      <c r="F4678" t="s">
        <v>11</v>
      </c>
      <c r="G4678" s="3">
        <v>111</v>
      </c>
      <c r="H4678" s="1">
        <v>9427701.8399999999</v>
      </c>
      <c r="I4678" s="1">
        <v>115462.183</v>
      </c>
      <c r="J4678" s="3" t="str">
        <f t="shared" si="146"/>
        <v>&gt;500 000</v>
      </c>
      <c r="K4678" t="str">
        <f t="shared" si="147"/>
        <v>Между 100 000 и 500 000</v>
      </c>
    </row>
    <row r="4679" spans="1:11" x14ac:dyDescent="0.25">
      <c r="A4679" s="4">
        <v>44713</v>
      </c>
      <c r="B4679" t="s">
        <v>15</v>
      </c>
      <c r="C4679" t="s">
        <v>13</v>
      </c>
      <c r="D4679" s="1">
        <v>1</v>
      </c>
      <c r="E4679" s="2">
        <v>9</v>
      </c>
      <c r="F4679" t="s">
        <v>11</v>
      </c>
      <c r="G4679" s="3">
        <v>335</v>
      </c>
      <c r="H4679" s="1">
        <v>24063704.170000002</v>
      </c>
      <c r="I4679" s="1">
        <v>115963.732</v>
      </c>
      <c r="J4679" s="3" t="str">
        <f t="shared" si="146"/>
        <v>&gt;500 000</v>
      </c>
      <c r="K4679" t="str">
        <f t="shared" si="147"/>
        <v>Между 100 000 и 500 000</v>
      </c>
    </row>
    <row r="4680" spans="1:11" x14ac:dyDescent="0.25">
      <c r="A4680" s="4">
        <v>44896</v>
      </c>
      <c r="B4680" t="s">
        <v>14</v>
      </c>
      <c r="C4680" t="s">
        <v>13</v>
      </c>
      <c r="D4680" s="1">
        <v>1</v>
      </c>
      <c r="E4680" s="2">
        <v>12</v>
      </c>
      <c r="F4680" t="s">
        <v>11</v>
      </c>
      <c r="G4680" s="3">
        <v>104</v>
      </c>
      <c r="H4680" s="1">
        <v>4427954.0999999996</v>
      </c>
      <c r="I4680" s="1">
        <v>116005.58199999999</v>
      </c>
      <c r="J4680" s="3" t="str">
        <f t="shared" si="146"/>
        <v>&gt;500 000</v>
      </c>
      <c r="K4680" t="str">
        <f t="shared" si="147"/>
        <v>Между 100 000 и 500 000</v>
      </c>
    </row>
    <row r="4681" spans="1:11" x14ac:dyDescent="0.25">
      <c r="A4681" s="4">
        <v>45047</v>
      </c>
      <c r="B4681" t="s">
        <v>9</v>
      </c>
      <c r="C4681" t="s">
        <v>10</v>
      </c>
      <c r="D4681" s="1">
        <v>3</v>
      </c>
      <c r="E4681" s="2">
        <v>5</v>
      </c>
      <c r="F4681" t="s">
        <v>12</v>
      </c>
      <c r="G4681" s="3">
        <v>225</v>
      </c>
      <c r="H4681" s="1">
        <v>26593732.300000001</v>
      </c>
      <c r="I4681" s="1">
        <v>116392.09</v>
      </c>
      <c r="J4681" s="3" t="str">
        <f t="shared" si="146"/>
        <v>&gt;500 000</v>
      </c>
      <c r="K4681" t="str">
        <f t="shared" si="147"/>
        <v>Между 100 000 и 500 000</v>
      </c>
    </row>
    <row r="4682" spans="1:11" x14ac:dyDescent="0.25">
      <c r="A4682" s="4">
        <v>45078</v>
      </c>
      <c r="B4682" t="s">
        <v>9</v>
      </c>
      <c r="C4682" t="s">
        <v>13</v>
      </c>
      <c r="D4682" s="1">
        <v>1</v>
      </c>
      <c r="E4682" s="2">
        <v>12</v>
      </c>
      <c r="F4682" t="s">
        <v>11</v>
      </c>
      <c r="G4682" s="3">
        <v>198</v>
      </c>
      <c r="H4682" s="1">
        <v>13007245.810000001</v>
      </c>
      <c r="I4682" s="1">
        <v>116407.764</v>
      </c>
      <c r="J4682" s="3" t="str">
        <f t="shared" si="146"/>
        <v>&gt;500 000</v>
      </c>
      <c r="K4682" t="str">
        <f t="shared" si="147"/>
        <v>Между 100 000 и 500 000</v>
      </c>
    </row>
    <row r="4683" spans="1:11" x14ac:dyDescent="0.25">
      <c r="A4683" s="4">
        <v>44805</v>
      </c>
      <c r="B4683" t="s">
        <v>9</v>
      </c>
      <c r="C4683" t="s">
        <v>13</v>
      </c>
      <c r="D4683" s="1">
        <v>1</v>
      </c>
      <c r="E4683" s="2">
        <v>12</v>
      </c>
      <c r="F4683" t="s">
        <v>11</v>
      </c>
      <c r="G4683" s="3">
        <v>68</v>
      </c>
      <c r="H4683" s="1">
        <v>3567344.01</v>
      </c>
      <c r="I4683" s="1">
        <v>116681.64200000001</v>
      </c>
      <c r="J4683" s="3" t="str">
        <f t="shared" si="146"/>
        <v>&gt;500 000</v>
      </c>
      <c r="K4683" t="str">
        <f t="shared" si="147"/>
        <v>Между 100 000 и 500 000</v>
      </c>
    </row>
    <row r="4684" spans="1:11" x14ac:dyDescent="0.25">
      <c r="A4684" s="4">
        <v>44682</v>
      </c>
      <c r="B4684" t="s">
        <v>16</v>
      </c>
      <c r="C4684" t="s">
        <v>13</v>
      </c>
      <c r="D4684" s="1">
        <v>2</v>
      </c>
      <c r="E4684" s="2">
        <v>12</v>
      </c>
      <c r="F4684" t="s">
        <v>11</v>
      </c>
      <c r="G4684" s="3">
        <v>166</v>
      </c>
      <c r="H4684" s="1">
        <v>13462745.439999999</v>
      </c>
      <c r="I4684" s="1">
        <v>116893.755</v>
      </c>
      <c r="J4684" s="3" t="str">
        <f t="shared" si="146"/>
        <v>&gt;500 000</v>
      </c>
      <c r="K4684" t="str">
        <f t="shared" si="147"/>
        <v>Между 100 000 и 500 000</v>
      </c>
    </row>
    <row r="4685" spans="1:11" x14ac:dyDescent="0.25">
      <c r="A4685" s="4">
        <v>44927</v>
      </c>
      <c r="B4685" t="s">
        <v>15</v>
      </c>
      <c r="C4685" t="s">
        <v>13</v>
      </c>
      <c r="D4685" s="1">
        <v>2</v>
      </c>
      <c r="E4685" s="2">
        <v>8</v>
      </c>
      <c r="F4685" t="s">
        <v>11</v>
      </c>
      <c r="G4685" s="3">
        <v>166</v>
      </c>
      <c r="H4685" s="1">
        <v>9517782.5700000096</v>
      </c>
      <c r="I4685" s="1">
        <v>117033.20699999999</v>
      </c>
      <c r="J4685" s="3" t="str">
        <f t="shared" si="146"/>
        <v>&gt;500 000</v>
      </c>
      <c r="K4685" t="str">
        <f t="shared" si="147"/>
        <v>Между 100 000 и 500 000</v>
      </c>
    </row>
    <row r="4686" spans="1:11" x14ac:dyDescent="0.25">
      <c r="A4686" s="4">
        <v>44805</v>
      </c>
      <c r="B4686" t="s">
        <v>14</v>
      </c>
      <c r="C4686" t="s">
        <v>13</v>
      </c>
      <c r="D4686" s="1">
        <v>1</v>
      </c>
      <c r="E4686" s="2">
        <v>11</v>
      </c>
      <c r="F4686" t="s">
        <v>11</v>
      </c>
      <c r="G4686" s="3">
        <v>34</v>
      </c>
      <c r="H4686" s="1">
        <v>3744485.93</v>
      </c>
      <c r="I4686" s="1">
        <v>117149.58199999999</v>
      </c>
      <c r="J4686" s="3" t="str">
        <f t="shared" si="146"/>
        <v>&gt;500 000</v>
      </c>
      <c r="K4686" t="str">
        <f t="shared" si="147"/>
        <v>Между 100 000 и 500 000</v>
      </c>
    </row>
    <row r="4687" spans="1:11" x14ac:dyDescent="0.25">
      <c r="A4687" s="4">
        <v>44652</v>
      </c>
      <c r="B4687" t="s">
        <v>16</v>
      </c>
      <c r="C4687" t="s">
        <v>10</v>
      </c>
      <c r="D4687" s="1">
        <v>2</v>
      </c>
      <c r="E4687" s="2">
        <v>3</v>
      </c>
      <c r="F4687" t="s">
        <v>11</v>
      </c>
      <c r="G4687" s="3">
        <v>42</v>
      </c>
      <c r="H4687" s="1">
        <v>4545458.71</v>
      </c>
      <c r="I4687" s="1">
        <v>117211.879</v>
      </c>
      <c r="J4687" s="3" t="str">
        <f t="shared" si="146"/>
        <v>&gt;500 000</v>
      </c>
      <c r="K4687" t="str">
        <f t="shared" si="147"/>
        <v>Между 100 000 и 500 000</v>
      </c>
    </row>
    <row r="4688" spans="1:11" x14ac:dyDescent="0.25">
      <c r="A4688" s="4">
        <v>44986</v>
      </c>
      <c r="B4688" t="s">
        <v>14</v>
      </c>
      <c r="C4688" t="s">
        <v>13</v>
      </c>
      <c r="D4688" s="1">
        <v>1</v>
      </c>
      <c r="E4688" s="2">
        <v>10</v>
      </c>
      <c r="F4688" t="s">
        <v>11</v>
      </c>
      <c r="G4688" s="3">
        <v>52</v>
      </c>
      <c r="H4688" s="1">
        <v>4126790.08</v>
      </c>
      <c r="I4688" s="1">
        <v>117270.13099999999</v>
      </c>
      <c r="J4688" s="3" t="str">
        <f t="shared" si="146"/>
        <v>&gt;500 000</v>
      </c>
      <c r="K4688" t="str">
        <f t="shared" si="147"/>
        <v>Между 100 000 и 500 000</v>
      </c>
    </row>
    <row r="4689" spans="1:11" x14ac:dyDescent="0.25">
      <c r="A4689" s="4">
        <v>44682</v>
      </c>
      <c r="B4689" t="s">
        <v>14</v>
      </c>
      <c r="C4689" t="s">
        <v>10</v>
      </c>
      <c r="D4689" s="1">
        <v>3</v>
      </c>
      <c r="E4689" s="2">
        <v>3</v>
      </c>
      <c r="F4689" t="s">
        <v>11</v>
      </c>
      <c r="G4689" s="3">
        <v>51</v>
      </c>
      <c r="H4689" s="1">
        <v>6331797.0199999996</v>
      </c>
      <c r="I4689" s="1">
        <v>117365.204</v>
      </c>
      <c r="J4689" s="3" t="str">
        <f t="shared" si="146"/>
        <v>&gt;500 000</v>
      </c>
      <c r="K4689" t="str">
        <f t="shared" si="147"/>
        <v>Между 100 000 и 500 000</v>
      </c>
    </row>
    <row r="4690" spans="1:11" x14ac:dyDescent="0.25">
      <c r="A4690" s="4">
        <v>44562</v>
      </c>
      <c r="B4690" t="s">
        <v>16</v>
      </c>
      <c r="C4690" t="s">
        <v>13</v>
      </c>
      <c r="D4690" s="1">
        <v>1</v>
      </c>
      <c r="E4690" s="2">
        <v>8</v>
      </c>
      <c r="F4690" t="s">
        <v>11</v>
      </c>
      <c r="G4690" s="3">
        <v>158</v>
      </c>
      <c r="H4690" s="1">
        <v>15352951.439999999</v>
      </c>
      <c r="I4690" s="1">
        <v>117475.204</v>
      </c>
      <c r="J4690" s="3" t="str">
        <f t="shared" si="146"/>
        <v>&gt;500 000</v>
      </c>
      <c r="K4690" t="str">
        <f t="shared" si="147"/>
        <v>Между 100 000 и 500 000</v>
      </c>
    </row>
    <row r="4691" spans="1:11" x14ac:dyDescent="0.25">
      <c r="A4691" s="4">
        <v>44866</v>
      </c>
      <c r="B4691" t="s">
        <v>14</v>
      </c>
      <c r="C4691" t="s">
        <v>13</v>
      </c>
      <c r="D4691" s="1">
        <v>4</v>
      </c>
      <c r="E4691" s="2">
        <v>9</v>
      </c>
      <c r="F4691" t="s">
        <v>11</v>
      </c>
      <c r="G4691" s="3">
        <v>216</v>
      </c>
      <c r="H4691" s="1">
        <v>15925631.58</v>
      </c>
      <c r="I4691" s="1">
        <v>117553.817</v>
      </c>
      <c r="J4691" s="3" t="str">
        <f t="shared" si="146"/>
        <v>&gt;500 000</v>
      </c>
      <c r="K4691" t="str">
        <f t="shared" si="147"/>
        <v>Между 100 000 и 500 000</v>
      </c>
    </row>
    <row r="4692" spans="1:11" x14ac:dyDescent="0.25">
      <c r="A4692" s="4">
        <v>44774</v>
      </c>
      <c r="B4692" t="s">
        <v>14</v>
      </c>
      <c r="C4692" t="s">
        <v>13</v>
      </c>
      <c r="D4692" s="1">
        <v>3</v>
      </c>
      <c r="E4692" s="2">
        <v>3</v>
      </c>
      <c r="F4692" t="s">
        <v>11</v>
      </c>
      <c r="G4692" s="3">
        <v>4</v>
      </c>
      <c r="H4692" s="1">
        <v>390180.45</v>
      </c>
      <c r="I4692" s="1">
        <v>117684.81</v>
      </c>
      <c r="J4692" s="3" t="str">
        <f t="shared" si="146"/>
        <v>Между 100 000 и 500 000</v>
      </c>
      <c r="K4692" t="str">
        <f t="shared" si="147"/>
        <v>Между 100 000 и 500 000</v>
      </c>
    </row>
    <row r="4693" spans="1:11" x14ac:dyDescent="0.25">
      <c r="A4693" s="4">
        <v>44958</v>
      </c>
      <c r="B4693" t="s">
        <v>16</v>
      </c>
      <c r="C4693" t="s">
        <v>10</v>
      </c>
      <c r="D4693" s="1">
        <v>2</v>
      </c>
      <c r="E4693" s="2">
        <v>5</v>
      </c>
      <c r="F4693" t="s">
        <v>11</v>
      </c>
      <c r="G4693" s="3">
        <v>116</v>
      </c>
      <c r="H4693" s="1">
        <v>5558798.8300000001</v>
      </c>
      <c r="I4693" s="1">
        <v>118023.035</v>
      </c>
      <c r="J4693" s="3" t="str">
        <f t="shared" si="146"/>
        <v>&gt;500 000</v>
      </c>
      <c r="K4693" t="str">
        <f t="shared" si="147"/>
        <v>Между 100 000 и 500 000</v>
      </c>
    </row>
    <row r="4694" spans="1:11" x14ac:dyDescent="0.25">
      <c r="A4694" s="4">
        <v>44593</v>
      </c>
      <c r="B4694" t="s">
        <v>15</v>
      </c>
      <c r="C4694" t="s">
        <v>10</v>
      </c>
      <c r="D4694" s="1">
        <v>2</v>
      </c>
      <c r="E4694" s="2">
        <v>1</v>
      </c>
      <c r="F4694" t="s">
        <v>11</v>
      </c>
      <c r="G4694" s="3">
        <v>6</v>
      </c>
      <c r="H4694" s="1">
        <v>1373759.83</v>
      </c>
      <c r="I4694" s="1">
        <v>118172.5</v>
      </c>
      <c r="J4694" s="3" t="str">
        <f t="shared" si="146"/>
        <v>&gt;500 000</v>
      </c>
      <c r="K4694" t="str">
        <f t="shared" si="147"/>
        <v>Между 100 000 и 500 000</v>
      </c>
    </row>
    <row r="4695" spans="1:11" x14ac:dyDescent="0.25">
      <c r="A4695" s="4">
        <v>44896</v>
      </c>
      <c r="B4695" t="s">
        <v>14</v>
      </c>
      <c r="C4695" t="s">
        <v>13</v>
      </c>
      <c r="D4695" s="1">
        <v>1</v>
      </c>
      <c r="E4695" s="2">
        <v>8</v>
      </c>
      <c r="F4695" t="s">
        <v>11</v>
      </c>
      <c r="G4695" s="3">
        <v>177</v>
      </c>
      <c r="H4695" s="1">
        <v>9640114.4900000095</v>
      </c>
      <c r="I4695" s="1">
        <v>118402.076</v>
      </c>
      <c r="J4695" s="3" t="str">
        <f t="shared" si="146"/>
        <v>&gt;500 000</v>
      </c>
      <c r="K4695" t="str">
        <f t="shared" si="147"/>
        <v>Между 100 000 и 500 000</v>
      </c>
    </row>
    <row r="4696" spans="1:11" x14ac:dyDescent="0.25">
      <c r="A4696" s="4">
        <v>44896</v>
      </c>
      <c r="B4696" t="s">
        <v>9</v>
      </c>
      <c r="C4696" t="s">
        <v>13</v>
      </c>
      <c r="D4696" s="1">
        <v>3</v>
      </c>
      <c r="E4696" s="2">
        <v>9</v>
      </c>
      <c r="F4696" t="s">
        <v>11</v>
      </c>
      <c r="G4696" s="3">
        <v>121</v>
      </c>
      <c r="H4696" s="1">
        <v>10432622.869999999</v>
      </c>
      <c r="I4696" s="1">
        <v>118511.09299999999</v>
      </c>
      <c r="J4696" s="3" t="str">
        <f t="shared" si="146"/>
        <v>&gt;500 000</v>
      </c>
      <c r="K4696" t="str">
        <f t="shared" si="147"/>
        <v>Между 100 000 и 500 000</v>
      </c>
    </row>
    <row r="4697" spans="1:11" x14ac:dyDescent="0.25">
      <c r="A4697" s="4">
        <v>44682</v>
      </c>
      <c r="B4697" t="s">
        <v>15</v>
      </c>
      <c r="C4697" t="s">
        <v>13</v>
      </c>
      <c r="D4697" s="1">
        <v>1</v>
      </c>
      <c r="E4697" s="2">
        <v>9</v>
      </c>
      <c r="F4697" t="s">
        <v>11</v>
      </c>
      <c r="G4697" s="3">
        <v>166</v>
      </c>
      <c r="H4697" s="1">
        <v>12880074.16</v>
      </c>
      <c r="I4697" s="1">
        <v>119099.177</v>
      </c>
      <c r="J4697" s="3" t="str">
        <f t="shared" si="146"/>
        <v>&gt;500 000</v>
      </c>
      <c r="K4697" t="str">
        <f t="shared" si="147"/>
        <v>Между 100 000 и 500 000</v>
      </c>
    </row>
    <row r="4698" spans="1:11" x14ac:dyDescent="0.25">
      <c r="A4698" s="4">
        <v>44652</v>
      </c>
      <c r="B4698" t="s">
        <v>15</v>
      </c>
      <c r="C4698" t="s">
        <v>13</v>
      </c>
      <c r="D4698" s="1">
        <v>3</v>
      </c>
      <c r="E4698" s="2">
        <v>8</v>
      </c>
      <c r="F4698" t="s">
        <v>11</v>
      </c>
      <c r="G4698" s="3">
        <v>79</v>
      </c>
      <c r="H4698" s="1">
        <v>7037453.2999999998</v>
      </c>
      <c r="I4698" s="1">
        <v>119195.652</v>
      </c>
      <c r="J4698" s="3" t="str">
        <f t="shared" si="146"/>
        <v>&gt;500 000</v>
      </c>
      <c r="K4698" t="str">
        <f t="shared" si="147"/>
        <v>Между 100 000 и 500 000</v>
      </c>
    </row>
    <row r="4699" spans="1:11" x14ac:dyDescent="0.25">
      <c r="A4699" s="4">
        <v>44593</v>
      </c>
      <c r="B4699" t="s">
        <v>14</v>
      </c>
      <c r="C4699" t="s">
        <v>10</v>
      </c>
      <c r="D4699" s="1">
        <v>2</v>
      </c>
      <c r="E4699" s="2">
        <v>8</v>
      </c>
      <c r="F4699" t="s">
        <v>12</v>
      </c>
      <c r="G4699" s="3">
        <v>53</v>
      </c>
      <c r="H4699" s="1">
        <v>6990032.9699999997</v>
      </c>
      <c r="I4699" s="1">
        <v>119759.299</v>
      </c>
      <c r="J4699" s="3" t="str">
        <f t="shared" si="146"/>
        <v>&gt;500 000</v>
      </c>
      <c r="K4699" t="str">
        <f t="shared" si="147"/>
        <v>Между 100 000 и 500 000</v>
      </c>
    </row>
    <row r="4700" spans="1:11" x14ac:dyDescent="0.25">
      <c r="A4700" s="4">
        <v>44896</v>
      </c>
      <c r="B4700" t="s">
        <v>15</v>
      </c>
      <c r="C4700" t="s">
        <v>13</v>
      </c>
      <c r="D4700" s="1">
        <v>3</v>
      </c>
      <c r="E4700" s="2">
        <v>1</v>
      </c>
      <c r="F4700" t="s">
        <v>11</v>
      </c>
      <c r="G4700" s="3">
        <v>3</v>
      </c>
      <c r="H4700" s="1">
        <v>400122.93</v>
      </c>
      <c r="I4700" s="1">
        <v>119851.611</v>
      </c>
      <c r="J4700" s="3" t="str">
        <f t="shared" si="146"/>
        <v>Между 100 000 и 500 000</v>
      </c>
      <c r="K4700" t="str">
        <f t="shared" si="147"/>
        <v>Между 100 000 и 500 000</v>
      </c>
    </row>
    <row r="4701" spans="1:11" x14ac:dyDescent="0.25">
      <c r="A4701" s="4">
        <v>44805</v>
      </c>
      <c r="B4701" t="s">
        <v>9</v>
      </c>
      <c r="C4701" t="s">
        <v>13</v>
      </c>
      <c r="D4701" s="1">
        <v>1</v>
      </c>
      <c r="E4701" s="2">
        <v>8</v>
      </c>
      <c r="F4701" t="s">
        <v>11</v>
      </c>
      <c r="G4701" s="3">
        <v>246</v>
      </c>
      <c r="H4701" s="1">
        <v>16523176.57</v>
      </c>
      <c r="I4701" s="1">
        <v>120848.019</v>
      </c>
      <c r="J4701" s="3" t="str">
        <f t="shared" si="146"/>
        <v>&gt;500 000</v>
      </c>
      <c r="K4701" t="str">
        <f t="shared" si="147"/>
        <v>Между 100 000 и 500 000</v>
      </c>
    </row>
    <row r="4702" spans="1:11" x14ac:dyDescent="0.25">
      <c r="A4702" s="4">
        <v>44593</v>
      </c>
      <c r="B4702" t="s">
        <v>14</v>
      </c>
      <c r="C4702" t="s">
        <v>10</v>
      </c>
      <c r="D4702" s="1">
        <v>1</v>
      </c>
      <c r="E4702" s="2">
        <v>4</v>
      </c>
      <c r="F4702" t="s">
        <v>12</v>
      </c>
      <c r="G4702" s="3">
        <v>27</v>
      </c>
      <c r="H4702" s="1">
        <v>5811737.0499999998</v>
      </c>
      <c r="I4702" s="1">
        <v>120904.6</v>
      </c>
      <c r="J4702" s="3" t="str">
        <f t="shared" si="146"/>
        <v>&gt;500 000</v>
      </c>
      <c r="K4702" t="str">
        <f t="shared" si="147"/>
        <v>Между 100 000 и 500 000</v>
      </c>
    </row>
    <row r="4703" spans="1:11" x14ac:dyDescent="0.25">
      <c r="A4703" s="4">
        <v>44682</v>
      </c>
      <c r="B4703" t="s">
        <v>16</v>
      </c>
      <c r="C4703" t="s">
        <v>13</v>
      </c>
      <c r="D4703" s="1">
        <v>4</v>
      </c>
      <c r="E4703" s="2">
        <v>12</v>
      </c>
      <c r="F4703" t="s">
        <v>11</v>
      </c>
      <c r="G4703" s="3">
        <v>108</v>
      </c>
      <c r="H4703" s="1">
        <v>12330161.07</v>
      </c>
      <c r="I4703" s="1">
        <v>121236.901</v>
      </c>
      <c r="J4703" s="3" t="str">
        <f t="shared" si="146"/>
        <v>&gt;500 000</v>
      </c>
      <c r="K4703" t="str">
        <f t="shared" si="147"/>
        <v>Между 100 000 и 500 000</v>
      </c>
    </row>
    <row r="4704" spans="1:11" x14ac:dyDescent="0.25">
      <c r="A4704" s="4">
        <v>44743</v>
      </c>
      <c r="B4704" t="s">
        <v>14</v>
      </c>
      <c r="C4704" t="s">
        <v>13</v>
      </c>
      <c r="D4704" s="1">
        <v>2</v>
      </c>
      <c r="E4704" s="2">
        <v>3</v>
      </c>
      <c r="F4704" t="s">
        <v>11</v>
      </c>
      <c r="G4704" s="3">
        <v>4</v>
      </c>
      <c r="H4704" s="1">
        <v>388737.2</v>
      </c>
      <c r="I4704" s="1">
        <v>121789.85</v>
      </c>
      <c r="J4704" s="3" t="str">
        <f t="shared" si="146"/>
        <v>Между 100 000 и 500 000</v>
      </c>
      <c r="K4704" t="str">
        <f t="shared" si="147"/>
        <v>Между 100 000 и 500 000</v>
      </c>
    </row>
    <row r="4705" spans="1:11" x14ac:dyDescent="0.25">
      <c r="A4705" s="4">
        <v>44927</v>
      </c>
      <c r="B4705" t="s">
        <v>14</v>
      </c>
      <c r="C4705" t="s">
        <v>13</v>
      </c>
      <c r="D4705" s="1">
        <v>1</v>
      </c>
      <c r="E4705" s="2">
        <v>2</v>
      </c>
      <c r="F4705" t="s">
        <v>11</v>
      </c>
      <c r="G4705" s="3">
        <v>3</v>
      </c>
      <c r="H4705" s="1">
        <v>160225.73000000001</v>
      </c>
      <c r="I4705" s="1">
        <v>121836.374</v>
      </c>
      <c r="J4705" s="3" t="str">
        <f t="shared" si="146"/>
        <v>Между 100 000 и 500 000</v>
      </c>
      <c r="K4705" t="str">
        <f t="shared" si="147"/>
        <v>Между 100 000 и 500 000</v>
      </c>
    </row>
    <row r="4706" spans="1:11" x14ac:dyDescent="0.25">
      <c r="A4706" s="4">
        <v>44652</v>
      </c>
      <c r="B4706" t="s">
        <v>14</v>
      </c>
      <c r="C4706" t="s">
        <v>13</v>
      </c>
      <c r="D4706" s="1">
        <v>3</v>
      </c>
      <c r="E4706" s="2">
        <v>12</v>
      </c>
      <c r="F4706" t="s">
        <v>11</v>
      </c>
      <c r="G4706" s="3">
        <v>94</v>
      </c>
      <c r="H4706" s="1">
        <v>10246030.52</v>
      </c>
      <c r="I4706" s="1">
        <v>121867.9</v>
      </c>
      <c r="J4706" s="3" t="str">
        <f t="shared" si="146"/>
        <v>&gt;500 000</v>
      </c>
      <c r="K4706" t="str">
        <f t="shared" si="147"/>
        <v>Между 100 000 и 500 000</v>
      </c>
    </row>
    <row r="4707" spans="1:11" x14ac:dyDescent="0.25">
      <c r="A4707" s="4">
        <v>45017</v>
      </c>
      <c r="B4707" t="s">
        <v>9</v>
      </c>
      <c r="C4707" t="s">
        <v>10</v>
      </c>
      <c r="D4707" s="1">
        <v>2</v>
      </c>
      <c r="E4707" s="2">
        <v>3</v>
      </c>
      <c r="F4707" t="s">
        <v>12</v>
      </c>
      <c r="G4707" s="3">
        <v>10</v>
      </c>
      <c r="H4707" s="1">
        <v>1610928.8</v>
      </c>
      <c r="I4707" s="1">
        <v>122251.613</v>
      </c>
      <c r="J4707" s="3" t="str">
        <f t="shared" si="146"/>
        <v>&gt;500 000</v>
      </c>
      <c r="K4707" t="str">
        <f t="shared" si="147"/>
        <v>Между 100 000 и 500 000</v>
      </c>
    </row>
    <row r="4708" spans="1:11" x14ac:dyDescent="0.25">
      <c r="A4708" s="4">
        <v>44927</v>
      </c>
      <c r="B4708" t="s">
        <v>16</v>
      </c>
      <c r="C4708" t="s">
        <v>13</v>
      </c>
      <c r="D4708" s="1">
        <v>3</v>
      </c>
      <c r="E4708" s="2">
        <v>10</v>
      </c>
      <c r="F4708" t="s">
        <v>11</v>
      </c>
      <c r="G4708" s="3">
        <v>80</v>
      </c>
      <c r="H4708" s="1">
        <v>6933951.3099999996</v>
      </c>
      <c r="I4708" s="1">
        <v>122930.478</v>
      </c>
      <c r="J4708" s="3" t="str">
        <f t="shared" si="146"/>
        <v>&gt;500 000</v>
      </c>
      <c r="K4708" t="str">
        <f t="shared" si="147"/>
        <v>Между 100 000 и 500 000</v>
      </c>
    </row>
    <row r="4709" spans="1:11" x14ac:dyDescent="0.25">
      <c r="A4709" s="4">
        <v>44593</v>
      </c>
      <c r="B4709" t="s">
        <v>16</v>
      </c>
      <c r="C4709" t="s">
        <v>13</v>
      </c>
      <c r="D4709" s="1">
        <v>3</v>
      </c>
      <c r="E4709" s="2">
        <v>11</v>
      </c>
      <c r="F4709" t="s">
        <v>11</v>
      </c>
      <c r="G4709" s="3">
        <v>172</v>
      </c>
      <c r="H4709" s="1">
        <v>15685125.67</v>
      </c>
      <c r="I4709" s="1">
        <v>123262.37</v>
      </c>
      <c r="J4709" s="3" t="str">
        <f t="shared" si="146"/>
        <v>&gt;500 000</v>
      </c>
      <c r="K4709" t="str">
        <f t="shared" si="147"/>
        <v>Между 100 000 и 500 000</v>
      </c>
    </row>
    <row r="4710" spans="1:11" x14ac:dyDescent="0.25">
      <c r="A4710" s="4">
        <v>44593</v>
      </c>
      <c r="B4710" t="s">
        <v>9</v>
      </c>
      <c r="C4710" t="s">
        <v>10</v>
      </c>
      <c r="D4710" s="1">
        <v>2</v>
      </c>
      <c r="E4710" s="2">
        <v>4</v>
      </c>
      <c r="F4710" t="s">
        <v>12</v>
      </c>
      <c r="G4710" s="3">
        <v>24</v>
      </c>
      <c r="H4710" s="1">
        <v>3431732.31</v>
      </c>
      <c r="I4710" s="1">
        <v>123653.2</v>
      </c>
      <c r="J4710" s="3" t="str">
        <f t="shared" si="146"/>
        <v>&gt;500 000</v>
      </c>
      <c r="K4710" t="str">
        <f t="shared" si="147"/>
        <v>Между 100 000 и 500 000</v>
      </c>
    </row>
    <row r="4711" spans="1:11" x14ac:dyDescent="0.25">
      <c r="A4711" s="4">
        <v>44958</v>
      </c>
      <c r="B4711" t="s">
        <v>14</v>
      </c>
      <c r="C4711" t="s">
        <v>13</v>
      </c>
      <c r="D4711" s="1">
        <v>3</v>
      </c>
      <c r="E4711" s="2">
        <v>9</v>
      </c>
      <c r="F4711" t="s">
        <v>11</v>
      </c>
      <c r="G4711" s="3">
        <v>115</v>
      </c>
      <c r="H4711" s="1">
        <v>7578743.79</v>
      </c>
      <c r="I4711" s="1">
        <v>123772.629</v>
      </c>
      <c r="J4711" s="3" t="str">
        <f t="shared" si="146"/>
        <v>&gt;500 000</v>
      </c>
      <c r="K4711" t="str">
        <f t="shared" si="147"/>
        <v>Между 100 000 и 500 000</v>
      </c>
    </row>
    <row r="4712" spans="1:11" x14ac:dyDescent="0.25">
      <c r="A4712" s="4">
        <v>44835</v>
      </c>
      <c r="B4712" t="s">
        <v>9</v>
      </c>
      <c r="C4712" t="s">
        <v>10</v>
      </c>
      <c r="D4712" s="1">
        <v>2</v>
      </c>
      <c r="E4712" s="2">
        <v>5</v>
      </c>
      <c r="F4712" t="s">
        <v>11</v>
      </c>
      <c r="G4712" s="3">
        <v>91</v>
      </c>
      <c r="H4712" s="1">
        <v>5944036.5300000003</v>
      </c>
      <c r="I4712" s="1">
        <v>124108.754</v>
      </c>
      <c r="J4712" s="3" t="str">
        <f t="shared" si="146"/>
        <v>&gt;500 000</v>
      </c>
      <c r="K4712" t="str">
        <f t="shared" si="147"/>
        <v>Между 100 000 и 500 000</v>
      </c>
    </row>
    <row r="4713" spans="1:11" x14ac:dyDescent="0.25">
      <c r="A4713" s="4">
        <v>44958</v>
      </c>
      <c r="B4713" t="s">
        <v>16</v>
      </c>
      <c r="C4713" t="s">
        <v>10</v>
      </c>
      <c r="D4713" s="1">
        <v>2</v>
      </c>
      <c r="E4713" s="2">
        <v>7</v>
      </c>
      <c r="F4713" t="s">
        <v>11</v>
      </c>
      <c r="G4713" s="3">
        <v>130</v>
      </c>
      <c r="H4713" s="1">
        <v>7050889.4299999997</v>
      </c>
      <c r="I4713" s="1">
        <v>124217.32399999999</v>
      </c>
      <c r="J4713" s="3" t="str">
        <f t="shared" si="146"/>
        <v>&gt;500 000</v>
      </c>
      <c r="K4713" t="str">
        <f t="shared" si="147"/>
        <v>Между 100 000 и 500 000</v>
      </c>
    </row>
    <row r="4714" spans="1:11" x14ac:dyDescent="0.25">
      <c r="A4714" s="4">
        <v>44866</v>
      </c>
      <c r="B4714" t="s">
        <v>14</v>
      </c>
      <c r="C4714" t="s">
        <v>13</v>
      </c>
      <c r="D4714" s="1">
        <v>3</v>
      </c>
      <c r="E4714" s="2">
        <v>2</v>
      </c>
      <c r="F4714" t="s">
        <v>11</v>
      </c>
      <c r="G4714" s="3">
        <v>1</v>
      </c>
      <c r="H4714" s="1">
        <v>124224.03</v>
      </c>
      <c r="I4714" s="1">
        <v>124224.03</v>
      </c>
      <c r="J4714" s="3" t="str">
        <f t="shared" si="146"/>
        <v>Между 100 000 и 500 000</v>
      </c>
      <c r="K4714" t="str">
        <f t="shared" si="147"/>
        <v>Между 100 000 и 500 000</v>
      </c>
    </row>
    <row r="4715" spans="1:11" x14ac:dyDescent="0.25">
      <c r="A4715" s="4">
        <v>44713</v>
      </c>
      <c r="B4715" t="s">
        <v>15</v>
      </c>
      <c r="C4715" t="s">
        <v>13</v>
      </c>
      <c r="D4715" s="1">
        <v>3</v>
      </c>
      <c r="E4715" s="2">
        <v>1</v>
      </c>
      <c r="F4715" t="s">
        <v>11</v>
      </c>
      <c r="G4715" s="3">
        <v>4</v>
      </c>
      <c r="H4715" s="1">
        <v>407821.08</v>
      </c>
      <c r="I4715" s="1">
        <v>124266.26300000001</v>
      </c>
      <c r="J4715" s="3" t="str">
        <f t="shared" si="146"/>
        <v>Между 100 000 и 500 000</v>
      </c>
      <c r="K4715" t="str">
        <f t="shared" si="147"/>
        <v>Между 100 000 и 500 000</v>
      </c>
    </row>
    <row r="4716" spans="1:11" x14ac:dyDescent="0.25">
      <c r="A4716" s="4">
        <v>44927</v>
      </c>
      <c r="B4716" t="s">
        <v>14</v>
      </c>
      <c r="C4716" t="s">
        <v>10</v>
      </c>
      <c r="D4716" s="1">
        <v>3</v>
      </c>
      <c r="E4716" s="2">
        <v>6</v>
      </c>
      <c r="F4716" t="s">
        <v>11</v>
      </c>
      <c r="G4716" s="3">
        <v>155</v>
      </c>
      <c r="H4716" s="1">
        <v>10995943.6</v>
      </c>
      <c r="I4716" s="1">
        <v>124481.16800000001</v>
      </c>
      <c r="J4716" s="3" t="str">
        <f t="shared" si="146"/>
        <v>&gt;500 000</v>
      </c>
      <c r="K4716" t="str">
        <f t="shared" si="147"/>
        <v>Между 100 000 и 500 000</v>
      </c>
    </row>
    <row r="4717" spans="1:11" x14ac:dyDescent="0.25">
      <c r="A4717" s="4">
        <v>44958</v>
      </c>
      <c r="B4717" t="s">
        <v>15</v>
      </c>
      <c r="C4717" t="s">
        <v>13</v>
      </c>
      <c r="D4717" s="1">
        <v>2</v>
      </c>
      <c r="E4717" s="2">
        <v>6</v>
      </c>
      <c r="F4717" t="s">
        <v>11</v>
      </c>
      <c r="G4717" s="3">
        <v>8</v>
      </c>
      <c r="H4717" s="1">
        <v>533569.97</v>
      </c>
      <c r="I4717" s="1">
        <v>124855.39</v>
      </c>
      <c r="J4717" s="3" t="str">
        <f t="shared" si="146"/>
        <v>&gt;500 000</v>
      </c>
      <c r="K4717" t="str">
        <f t="shared" si="147"/>
        <v>Между 100 000 и 500 000</v>
      </c>
    </row>
    <row r="4718" spans="1:11" x14ac:dyDescent="0.25">
      <c r="A4718" s="4">
        <v>44652</v>
      </c>
      <c r="B4718" t="s">
        <v>16</v>
      </c>
      <c r="C4718" t="s">
        <v>10</v>
      </c>
      <c r="D4718" s="1">
        <v>2</v>
      </c>
      <c r="E4718" s="2">
        <v>7</v>
      </c>
      <c r="F4718" t="s">
        <v>11</v>
      </c>
      <c r="G4718" s="3">
        <v>17</v>
      </c>
      <c r="H4718" s="1">
        <v>1197231.18</v>
      </c>
      <c r="I4718" s="1">
        <v>124871.878</v>
      </c>
      <c r="J4718" s="3" t="str">
        <f t="shared" si="146"/>
        <v>&gt;500 000</v>
      </c>
      <c r="K4718" t="str">
        <f t="shared" si="147"/>
        <v>Между 100 000 и 500 000</v>
      </c>
    </row>
    <row r="4719" spans="1:11" x14ac:dyDescent="0.25">
      <c r="A4719" s="4">
        <v>44682</v>
      </c>
      <c r="B4719" t="s">
        <v>9</v>
      </c>
      <c r="C4719" t="s">
        <v>10</v>
      </c>
      <c r="D4719" s="1">
        <v>2</v>
      </c>
      <c r="E4719" s="2">
        <v>3</v>
      </c>
      <c r="F4719" t="s">
        <v>11</v>
      </c>
      <c r="G4719" s="3">
        <v>103</v>
      </c>
      <c r="H4719" s="1">
        <v>17625544.870000001</v>
      </c>
      <c r="I4719" s="1">
        <v>125333.417</v>
      </c>
      <c r="J4719" s="3" t="str">
        <f t="shared" si="146"/>
        <v>&gt;500 000</v>
      </c>
      <c r="K4719" t="str">
        <f t="shared" si="147"/>
        <v>Между 100 000 и 500 000</v>
      </c>
    </row>
    <row r="4720" spans="1:11" x14ac:dyDescent="0.25">
      <c r="A4720" s="4">
        <v>44682</v>
      </c>
      <c r="B4720" t="s">
        <v>9</v>
      </c>
      <c r="C4720" t="s">
        <v>10</v>
      </c>
      <c r="D4720" s="1">
        <v>2</v>
      </c>
      <c r="E4720" s="2">
        <v>3</v>
      </c>
      <c r="F4720" t="s">
        <v>12</v>
      </c>
      <c r="G4720" s="3">
        <v>7</v>
      </c>
      <c r="H4720" s="1">
        <v>2283870.4500000002</v>
      </c>
      <c r="I4720" s="1">
        <v>125333.95</v>
      </c>
      <c r="J4720" s="3" t="str">
        <f t="shared" si="146"/>
        <v>&gt;500 000</v>
      </c>
      <c r="K4720" t="str">
        <f t="shared" si="147"/>
        <v>Между 100 000 и 500 000</v>
      </c>
    </row>
    <row r="4721" spans="1:11" x14ac:dyDescent="0.25">
      <c r="A4721" s="4">
        <v>44682</v>
      </c>
      <c r="B4721" t="s">
        <v>14</v>
      </c>
      <c r="C4721" t="s">
        <v>10</v>
      </c>
      <c r="D4721" s="1">
        <v>1</v>
      </c>
      <c r="E4721" s="2">
        <v>5</v>
      </c>
      <c r="F4721" t="s">
        <v>12</v>
      </c>
      <c r="G4721" s="3">
        <v>146</v>
      </c>
      <c r="H4721" s="1">
        <v>25727111.280000001</v>
      </c>
      <c r="I4721" s="1">
        <v>125501.046</v>
      </c>
      <c r="J4721" s="3" t="str">
        <f t="shared" si="146"/>
        <v>&gt;500 000</v>
      </c>
      <c r="K4721" t="str">
        <f t="shared" si="147"/>
        <v>Между 100 000 и 500 000</v>
      </c>
    </row>
    <row r="4722" spans="1:11" x14ac:dyDescent="0.25">
      <c r="A4722" s="4">
        <v>44774</v>
      </c>
      <c r="B4722" t="s">
        <v>15</v>
      </c>
      <c r="C4722" t="s">
        <v>13</v>
      </c>
      <c r="D4722" s="1">
        <v>3</v>
      </c>
      <c r="E4722" s="2">
        <v>10</v>
      </c>
      <c r="F4722" t="s">
        <v>11</v>
      </c>
      <c r="G4722" s="3">
        <v>271</v>
      </c>
      <c r="H4722" s="1">
        <v>24023040</v>
      </c>
      <c r="I4722" s="1">
        <v>125516.57</v>
      </c>
      <c r="J4722" s="3" t="str">
        <f t="shared" si="146"/>
        <v>&gt;500 000</v>
      </c>
      <c r="K4722" t="str">
        <f t="shared" si="147"/>
        <v>Между 100 000 и 500 000</v>
      </c>
    </row>
    <row r="4723" spans="1:11" x14ac:dyDescent="0.25">
      <c r="A4723" s="4">
        <v>44774</v>
      </c>
      <c r="B4723" t="s">
        <v>15</v>
      </c>
      <c r="C4723" t="s">
        <v>13</v>
      </c>
      <c r="D4723" s="1">
        <v>3</v>
      </c>
      <c r="E4723" s="2">
        <v>11</v>
      </c>
      <c r="F4723" t="s">
        <v>11</v>
      </c>
      <c r="G4723" s="3">
        <v>185</v>
      </c>
      <c r="H4723" s="1">
        <v>20193619.550000001</v>
      </c>
      <c r="I4723" s="1">
        <v>125963.019</v>
      </c>
      <c r="J4723" s="3" t="str">
        <f t="shared" si="146"/>
        <v>&gt;500 000</v>
      </c>
      <c r="K4723" t="str">
        <f t="shared" si="147"/>
        <v>Между 100 000 и 500 000</v>
      </c>
    </row>
    <row r="4724" spans="1:11" x14ac:dyDescent="0.25">
      <c r="A4724" s="4">
        <v>44621</v>
      </c>
      <c r="B4724" t="s">
        <v>9</v>
      </c>
      <c r="C4724" t="s">
        <v>13</v>
      </c>
      <c r="D4724" s="1">
        <v>2</v>
      </c>
      <c r="E4724" s="2">
        <v>9</v>
      </c>
      <c r="F4724" t="s">
        <v>11</v>
      </c>
      <c r="G4724" s="3">
        <v>156</v>
      </c>
      <c r="H4724" s="1">
        <v>16908602.73</v>
      </c>
      <c r="I4724" s="1">
        <v>126199.659</v>
      </c>
      <c r="J4724" s="3" t="str">
        <f t="shared" si="146"/>
        <v>&gt;500 000</v>
      </c>
      <c r="K4724" t="str">
        <f t="shared" si="147"/>
        <v>Между 100 000 и 500 000</v>
      </c>
    </row>
    <row r="4725" spans="1:11" x14ac:dyDescent="0.25">
      <c r="A4725" s="4">
        <v>44713</v>
      </c>
      <c r="B4725" t="s">
        <v>9</v>
      </c>
      <c r="C4725" t="s">
        <v>10</v>
      </c>
      <c r="D4725" s="1">
        <v>3</v>
      </c>
      <c r="E4725" s="2">
        <v>4</v>
      </c>
      <c r="F4725" t="s">
        <v>11</v>
      </c>
      <c r="G4725" s="3">
        <v>59</v>
      </c>
      <c r="H4725" s="1">
        <v>2660991.7400000002</v>
      </c>
      <c r="I4725" s="1">
        <v>126435.67</v>
      </c>
      <c r="J4725" s="3" t="str">
        <f t="shared" si="146"/>
        <v>&gt;500 000</v>
      </c>
      <c r="K4725" t="str">
        <f t="shared" si="147"/>
        <v>Между 100 000 и 500 000</v>
      </c>
    </row>
    <row r="4726" spans="1:11" x14ac:dyDescent="0.25">
      <c r="A4726" s="4">
        <v>44562</v>
      </c>
      <c r="B4726" t="s">
        <v>15</v>
      </c>
      <c r="C4726" t="s">
        <v>10</v>
      </c>
      <c r="D4726" s="1">
        <v>3</v>
      </c>
      <c r="E4726" s="2">
        <v>6</v>
      </c>
      <c r="F4726" t="s">
        <v>12</v>
      </c>
      <c r="G4726" s="3">
        <v>371</v>
      </c>
      <c r="H4726" s="1">
        <v>78284197.330000103</v>
      </c>
      <c r="I4726" s="1">
        <v>126588.383</v>
      </c>
      <c r="J4726" s="3" t="str">
        <f t="shared" si="146"/>
        <v>&gt;500 000</v>
      </c>
      <c r="K4726" t="str">
        <f t="shared" si="147"/>
        <v>Между 100 000 и 500 000</v>
      </c>
    </row>
    <row r="4727" spans="1:11" x14ac:dyDescent="0.25">
      <c r="A4727" s="4">
        <v>44621</v>
      </c>
      <c r="B4727" t="s">
        <v>15</v>
      </c>
      <c r="C4727" t="s">
        <v>13</v>
      </c>
      <c r="D4727" s="1">
        <v>3</v>
      </c>
      <c r="E4727" s="2">
        <v>11</v>
      </c>
      <c r="F4727" t="s">
        <v>11</v>
      </c>
      <c r="G4727" s="3">
        <v>100</v>
      </c>
      <c r="H4727" s="1">
        <v>10143736.02</v>
      </c>
      <c r="I4727" s="1">
        <v>126769.651</v>
      </c>
      <c r="J4727" s="3" t="str">
        <f t="shared" si="146"/>
        <v>&gt;500 000</v>
      </c>
      <c r="K4727" t="str">
        <f t="shared" si="147"/>
        <v>Между 100 000 и 500 000</v>
      </c>
    </row>
    <row r="4728" spans="1:11" x14ac:dyDescent="0.25">
      <c r="A4728" s="4">
        <v>44682</v>
      </c>
      <c r="B4728" t="s">
        <v>9</v>
      </c>
      <c r="C4728" t="s">
        <v>10</v>
      </c>
      <c r="D4728" s="1">
        <v>2</v>
      </c>
      <c r="E4728" s="2">
        <v>6</v>
      </c>
      <c r="F4728" t="s">
        <v>11</v>
      </c>
      <c r="G4728" s="3">
        <v>33</v>
      </c>
      <c r="H4728" s="1">
        <v>1796672.96</v>
      </c>
      <c r="I4728" s="1">
        <v>127092.845</v>
      </c>
      <c r="J4728" s="3" t="str">
        <f t="shared" si="146"/>
        <v>&gt;500 000</v>
      </c>
      <c r="K4728" t="str">
        <f t="shared" si="147"/>
        <v>Между 100 000 и 500 000</v>
      </c>
    </row>
    <row r="4729" spans="1:11" x14ac:dyDescent="0.25">
      <c r="A4729" s="4">
        <v>44713</v>
      </c>
      <c r="B4729" t="s">
        <v>15</v>
      </c>
      <c r="C4729" t="s">
        <v>13</v>
      </c>
      <c r="D4729" s="1">
        <v>1</v>
      </c>
      <c r="E4729" s="2">
        <v>4</v>
      </c>
      <c r="F4729" t="s">
        <v>11</v>
      </c>
      <c r="G4729" s="3">
        <v>13</v>
      </c>
      <c r="H4729" s="1">
        <v>961160.75</v>
      </c>
      <c r="I4729" s="1">
        <v>127138.242</v>
      </c>
      <c r="J4729" s="3" t="str">
        <f t="shared" si="146"/>
        <v>&gt;500 000</v>
      </c>
      <c r="K4729" t="str">
        <f t="shared" si="147"/>
        <v>Между 100 000 и 500 000</v>
      </c>
    </row>
    <row r="4730" spans="1:11" x14ac:dyDescent="0.25">
      <c r="A4730" s="4">
        <v>45047</v>
      </c>
      <c r="B4730" t="s">
        <v>14</v>
      </c>
      <c r="C4730" t="s">
        <v>13</v>
      </c>
      <c r="D4730" s="1">
        <v>1</v>
      </c>
      <c r="E4730" s="2">
        <v>12</v>
      </c>
      <c r="F4730" t="s">
        <v>11</v>
      </c>
      <c r="G4730" s="3">
        <v>319</v>
      </c>
      <c r="H4730" s="1">
        <v>16904988.719999999</v>
      </c>
      <c r="I4730" s="1">
        <v>127335.36</v>
      </c>
      <c r="J4730" s="3" t="str">
        <f t="shared" si="146"/>
        <v>&gt;500 000</v>
      </c>
      <c r="K4730" t="str">
        <f t="shared" si="147"/>
        <v>Между 100 000 и 500 000</v>
      </c>
    </row>
    <row r="4731" spans="1:11" x14ac:dyDescent="0.25">
      <c r="A4731" s="4">
        <v>44593</v>
      </c>
      <c r="B4731" t="s">
        <v>9</v>
      </c>
      <c r="C4731" t="s">
        <v>13</v>
      </c>
      <c r="D4731" s="1">
        <v>1</v>
      </c>
      <c r="E4731" s="2">
        <v>2</v>
      </c>
      <c r="F4731" t="s">
        <v>11</v>
      </c>
      <c r="G4731" s="3">
        <v>2</v>
      </c>
      <c r="H4731" s="1">
        <v>122141.99</v>
      </c>
      <c r="I4731" s="1">
        <v>127365.755</v>
      </c>
      <c r="J4731" s="3" t="str">
        <f t="shared" si="146"/>
        <v>Между 100 000 и 500 000</v>
      </c>
      <c r="K4731" t="str">
        <f t="shared" si="147"/>
        <v>Между 100 000 и 500 000</v>
      </c>
    </row>
    <row r="4732" spans="1:11" x14ac:dyDescent="0.25">
      <c r="A4732" s="4">
        <v>44866</v>
      </c>
      <c r="B4732" t="s">
        <v>15</v>
      </c>
      <c r="C4732" t="s">
        <v>13</v>
      </c>
      <c r="D4732" s="1">
        <v>1</v>
      </c>
      <c r="E4732" s="2">
        <v>8</v>
      </c>
      <c r="F4732" t="s">
        <v>11</v>
      </c>
      <c r="G4732" s="3">
        <v>372</v>
      </c>
      <c r="H4732" s="1">
        <v>26683588.73</v>
      </c>
      <c r="I4732" s="1">
        <v>127456.93</v>
      </c>
      <c r="J4732" s="3" t="str">
        <f t="shared" si="146"/>
        <v>&gt;500 000</v>
      </c>
      <c r="K4732" t="str">
        <f t="shared" si="147"/>
        <v>Между 100 000 и 500 000</v>
      </c>
    </row>
    <row r="4733" spans="1:11" x14ac:dyDescent="0.25">
      <c r="A4733" s="4">
        <v>45047</v>
      </c>
      <c r="B4733" t="s">
        <v>14</v>
      </c>
      <c r="C4733" t="s">
        <v>10</v>
      </c>
      <c r="D4733" s="1">
        <v>1</v>
      </c>
      <c r="E4733" s="2">
        <v>5</v>
      </c>
      <c r="F4733" t="s">
        <v>12</v>
      </c>
      <c r="G4733" s="3">
        <v>285</v>
      </c>
      <c r="H4733" s="1">
        <v>68069262.439999998</v>
      </c>
      <c r="I4733" s="1">
        <v>128095.50599999999</v>
      </c>
      <c r="J4733" s="3" t="str">
        <f t="shared" si="146"/>
        <v>&gt;500 000</v>
      </c>
      <c r="K4733" t="str">
        <f t="shared" si="147"/>
        <v>Между 100 000 и 500 000</v>
      </c>
    </row>
    <row r="4734" spans="1:11" x14ac:dyDescent="0.25">
      <c r="A4734" s="4">
        <v>44682</v>
      </c>
      <c r="B4734" t="s">
        <v>15</v>
      </c>
      <c r="C4734" t="s">
        <v>13</v>
      </c>
      <c r="D4734" s="1">
        <v>2</v>
      </c>
      <c r="E4734" s="2">
        <v>1</v>
      </c>
      <c r="F4734" t="s">
        <v>11</v>
      </c>
      <c r="G4734" s="3">
        <v>5</v>
      </c>
      <c r="H4734" s="1">
        <v>681475.07</v>
      </c>
      <c r="I4734" s="1">
        <v>128688.26300000001</v>
      </c>
      <c r="J4734" s="3" t="str">
        <f t="shared" si="146"/>
        <v>&gt;500 000</v>
      </c>
      <c r="K4734" t="str">
        <f t="shared" si="147"/>
        <v>Между 100 000 и 500 000</v>
      </c>
    </row>
    <row r="4735" spans="1:11" x14ac:dyDescent="0.25">
      <c r="A4735" s="4">
        <v>44593</v>
      </c>
      <c r="B4735" t="s">
        <v>15</v>
      </c>
      <c r="C4735" t="s">
        <v>10</v>
      </c>
      <c r="D4735" s="1">
        <v>3</v>
      </c>
      <c r="E4735" s="2">
        <v>6</v>
      </c>
      <c r="F4735" t="s">
        <v>11</v>
      </c>
      <c r="G4735" s="3">
        <v>78</v>
      </c>
      <c r="H4735" s="1">
        <v>5367489.9000000004</v>
      </c>
      <c r="I4735" s="1">
        <v>128740.399</v>
      </c>
      <c r="J4735" s="3" t="str">
        <f t="shared" si="146"/>
        <v>&gt;500 000</v>
      </c>
      <c r="K4735" t="str">
        <f t="shared" si="147"/>
        <v>Между 100 000 и 500 000</v>
      </c>
    </row>
    <row r="4736" spans="1:11" x14ac:dyDescent="0.25">
      <c r="A4736" s="4">
        <v>44774</v>
      </c>
      <c r="B4736" t="s">
        <v>15</v>
      </c>
      <c r="C4736" t="s">
        <v>13</v>
      </c>
      <c r="D4736" s="1">
        <v>1</v>
      </c>
      <c r="E4736" s="2">
        <v>8</v>
      </c>
      <c r="F4736" t="s">
        <v>11</v>
      </c>
      <c r="G4736" s="3">
        <v>303</v>
      </c>
      <c r="H4736" s="1">
        <v>19772910.52</v>
      </c>
      <c r="I4736" s="1">
        <v>129297.46</v>
      </c>
      <c r="J4736" s="3" t="str">
        <f t="shared" si="146"/>
        <v>&gt;500 000</v>
      </c>
      <c r="K4736" t="str">
        <f t="shared" si="147"/>
        <v>Между 100 000 и 500 000</v>
      </c>
    </row>
    <row r="4737" spans="1:11" x14ac:dyDescent="0.25">
      <c r="A4737" s="4">
        <v>44562</v>
      </c>
      <c r="B4737" t="s">
        <v>15</v>
      </c>
      <c r="C4737" t="s">
        <v>13</v>
      </c>
      <c r="D4737" s="1">
        <v>2</v>
      </c>
      <c r="E4737" s="2">
        <v>12</v>
      </c>
      <c r="F4737" t="s">
        <v>11</v>
      </c>
      <c r="G4737" s="3">
        <v>155</v>
      </c>
      <c r="H4737" s="1">
        <v>10424357.32</v>
      </c>
      <c r="I4737" s="1">
        <v>130326.599</v>
      </c>
      <c r="J4737" s="3" t="str">
        <f t="shared" si="146"/>
        <v>&gt;500 000</v>
      </c>
      <c r="K4737" t="str">
        <f t="shared" si="147"/>
        <v>Между 100 000 и 500 000</v>
      </c>
    </row>
    <row r="4738" spans="1:11" x14ac:dyDescent="0.25">
      <c r="A4738" s="4">
        <v>44896</v>
      </c>
      <c r="B4738" t="s">
        <v>14</v>
      </c>
      <c r="C4738" t="s">
        <v>13</v>
      </c>
      <c r="D4738" s="1">
        <v>2</v>
      </c>
      <c r="E4738" s="2">
        <v>9</v>
      </c>
      <c r="F4738" t="s">
        <v>11</v>
      </c>
      <c r="G4738" s="3">
        <v>126</v>
      </c>
      <c r="H4738" s="1">
        <v>10918111.08</v>
      </c>
      <c r="I4738" s="1">
        <v>130509.66</v>
      </c>
      <c r="J4738" s="3" t="str">
        <f t="shared" si="146"/>
        <v>&gt;500 000</v>
      </c>
      <c r="K4738" t="str">
        <f t="shared" si="147"/>
        <v>Между 100 000 и 500 000</v>
      </c>
    </row>
    <row r="4739" spans="1:11" x14ac:dyDescent="0.25">
      <c r="A4739" s="4">
        <v>44621</v>
      </c>
      <c r="B4739" t="s">
        <v>9</v>
      </c>
      <c r="C4739" t="s">
        <v>10</v>
      </c>
      <c r="D4739" s="1">
        <v>3</v>
      </c>
      <c r="E4739" s="2">
        <v>7</v>
      </c>
      <c r="F4739" t="s">
        <v>11</v>
      </c>
      <c r="G4739" s="3">
        <v>74</v>
      </c>
      <c r="H4739" s="1">
        <v>3495829.11</v>
      </c>
      <c r="I4739" s="1">
        <v>130846.81</v>
      </c>
      <c r="J4739" s="3" t="str">
        <f t="shared" si="146"/>
        <v>&gt;500 000</v>
      </c>
      <c r="K4739" t="str">
        <f t="shared" si="147"/>
        <v>Между 100 000 и 500 000</v>
      </c>
    </row>
    <row r="4740" spans="1:11" x14ac:dyDescent="0.25">
      <c r="A4740" s="4">
        <v>44621</v>
      </c>
      <c r="B4740" t="s">
        <v>16</v>
      </c>
      <c r="C4740" t="s">
        <v>13</v>
      </c>
      <c r="D4740" s="1">
        <v>2</v>
      </c>
      <c r="E4740" s="2">
        <v>4</v>
      </c>
      <c r="F4740" t="s">
        <v>11</v>
      </c>
      <c r="G4740" s="3">
        <v>7</v>
      </c>
      <c r="H4740" s="1">
        <v>453337.14</v>
      </c>
      <c r="I4740" s="1">
        <v>131134.23000000001</v>
      </c>
      <c r="J4740" s="3" t="str">
        <f t="shared" ref="J4740:J4803" si="148">IF(H4740&lt;1000,"&lt;1000",IF(AND(H4740&gt;1000,H4740&lt;10000),"Между 1000 и 10 000",IF(AND(H4740&gt;10000,H4740&lt;50000),"Между 10 000 и 50 000",IF(AND(H4740&gt;50000,H4740&lt;100000),"Между 50 000 и 100 000",IF(AND(H4740&gt;100000,H4740&lt;500000),"Между 100 000 и 500 000","&gt;500 000")))))</f>
        <v>Между 100 000 и 500 000</v>
      </c>
      <c r="K4740" t="str">
        <f t="shared" ref="K4740:K4803" si="149">IF(I4740=0,"0",IF(I4740&lt;1000,"&lt;1000",IF(AND(I4740&gt;1000,I4740&lt;10000),"Между 1000 и 10 000",IF(AND(I4740&gt;10000,I4740&lt;50000),"Между 10 000 и 50 000",IF(AND(I4740&gt;50000,I4740&lt;100000),"Между 50 000 и 100 000",IF(AND(I4740&gt;100000,I4740&lt;500000),"Между 100 000 и 500 000",IF(AND(I4740&gt;500000,I4740&lt;1000000),"Между 500 000 и 1 000 000","&gt;1 000 000")))))))</f>
        <v>Между 100 000 и 500 000</v>
      </c>
    </row>
    <row r="4741" spans="1:11" x14ac:dyDescent="0.25">
      <c r="A4741" s="4">
        <v>44958</v>
      </c>
      <c r="B4741" t="s">
        <v>15</v>
      </c>
      <c r="C4741" t="s">
        <v>10</v>
      </c>
      <c r="D4741" s="1">
        <v>1</v>
      </c>
      <c r="E4741" s="2">
        <v>7</v>
      </c>
      <c r="F4741" t="s">
        <v>11</v>
      </c>
      <c r="G4741" s="3">
        <v>97</v>
      </c>
      <c r="H4741" s="1">
        <v>2366115.5</v>
      </c>
      <c r="I4741" s="1">
        <v>131365.53700000001</v>
      </c>
      <c r="J4741" s="3" t="str">
        <f t="shared" si="148"/>
        <v>&gt;500 000</v>
      </c>
      <c r="K4741" t="str">
        <f t="shared" si="149"/>
        <v>Между 100 000 и 500 000</v>
      </c>
    </row>
    <row r="4742" spans="1:11" x14ac:dyDescent="0.25">
      <c r="A4742" s="4">
        <v>45078</v>
      </c>
      <c r="B4742" t="s">
        <v>15</v>
      </c>
      <c r="C4742" t="s">
        <v>13</v>
      </c>
      <c r="D4742" s="1">
        <v>2</v>
      </c>
      <c r="E4742" s="2">
        <v>11</v>
      </c>
      <c r="F4742" t="s">
        <v>11</v>
      </c>
      <c r="G4742" s="3">
        <v>128</v>
      </c>
      <c r="H4742" s="1">
        <v>8795851.5099999998</v>
      </c>
      <c r="I4742" s="1">
        <v>131919.777</v>
      </c>
      <c r="J4742" s="3" t="str">
        <f t="shared" si="148"/>
        <v>&gt;500 000</v>
      </c>
      <c r="K4742" t="str">
        <f t="shared" si="149"/>
        <v>Между 100 000 и 500 000</v>
      </c>
    </row>
    <row r="4743" spans="1:11" x14ac:dyDescent="0.25">
      <c r="A4743" s="4">
        <v>44593</v>
      </c>
      <c r="B4743" t="s">
        <v>16</v>
      </c>
      <c r="C4743" t="s">
        <v>10</v>
      </c>
      <c r="D4743" s="1">
        <v>2</v>
      </c>
      <c r="E4743" s="2">
        <v>5</v>
      </c>
      <c r="F4743" t="s">
        <v>11</v>
      </c>
      <c r="G4743" s="3">
        <v>102</v>
      </c>
      <c r="H4743" s="1">
        <v>5544846.1200000001</v>
      </c>
      <c r="I4743" s="1">
        <v>132030.05600000001</v>
      </c>
      <c r="J4743" s="3" t="str">
        <f t="shared" si="148"/>
        <v>&gt;500 000</v>
      </c>
      <c r="K4743" t="str">
        <f t="shared" si="149"/>
        <v>Между 100 000 и 500 000</v>
      </c>
    </row>
    <row r="4744" spans="1:11" x14ac:dyDescent="0.25">
      <c r="A4744" s="4">
        <v>44652</v>
      </c>
      <c r="B4744" t="s">
        <v>15</v>
      </c>
      <c r="C4744" t="s">
        <v>10</v>
      </c>
      <c r="D4744" s="1">
        <v>3</v>
      </c>
      <c r="E4744" s="2">
        <v>7</v>
      </c>
      <c r="F4744" t="s">
        <v>11</v>
      </c>
      <c r="G4744" s="3">
        <v>63</v>
      </c>
      <c r="H4744" s="1">
        <v>4706805.12</v>
      </c>
      <c r="I4744" s="1">
        <v>132081.80900000001</v>
      </c>
      <c r="J4744" s="3" t="str">
        <f t="shared" si="148"/>
        <v>&gt;500 000</v>
      </c>
      <c r="K4744" t="str">
        <f t="shared" si="149"/>
        <v>Между 100 000 и 500 000</v>
      </c>
    </row>
    <row r="4745" spans="1:11" x14ac:dyDescent="0.25">
      <c r="A4745" s="4">
        <v>44682</v>
      </c>
      <c r="B4745" t="s">
        <v>15</v>
      </c>
      <c r="C4745" t="s">
        <v>10</v>
      </c>
      <c r="D4745" s="1">
        <v>1</v>
      </c>
      <c r="E4745" s="2">
        <v>7</v>
      </c>
      <c r="F4745" t="s">
        <v>11</v>
      </c>
      <c r="G4745" s="3">
        <v>221</v>
      </c>
      <c r="H4745" s="1">
        <v>10651468.279999999</v>
      </c>
      <c r="I4745" s="1">
        <v>133247.65</v>
      </c>
      <c r="J4745" s="3" t="str">
        <f t="shared" si="148"/>
        <v>&gt;500 000</v>
      </c>
      <c r="K4745" t="str">
        <f t="shared" si="149"/>
        <v>Между 100 000 и 500 000</v>
      </c>
    </row>
    <row r="4746" spans="1:11" x14ac:dyDescent="0.25">
      <c r="A4746" s="4">
        <v>44958</v>
      </c>
      <c r="B4746" t="s">
        <v>14</v>
      </c>
      <c r="C4746" t="s">
        <v>10</v>
      </c>
      <c r="D4746" s="1">
        <v>2</v>
      </c>
      <c r="E4746" s="2">
        <v>3</v>
      </c>
      <c r="F4746" t="s">
        <v>11</v>
      </c>
      <c r="G4746" s="3">
        <v>110</v>
      </c>
      <c r="H4746" s="1">
        <v>8484334.6199999992</v>
      </c>
      <c r="I4746" s="1">
        <v>133624.43299999999</v>
      </c>
      <c r="J4746" s="3" t="str">
        <f t="shared" si="148"/>
        <v>&gt;500 000</v>
      </c>
      <c r="K4746" t="str">
        <f t="shared" si="149"/>
        <v>Между 100 000 и 500 000</v>
      </c>
    </row>
    <row r="4747" spans="1:11" x14ac:dyDescent="0.25">
      <c r="A4747" s="4">
        <v>44713</v>
      </c>
      <c r="B4747" t="s">
        <v>14</v>
      </c>
      <c r="C4747" t="s">
        <v>10</v>
      </c>
      <c r="D4747" s="1">
        <v>3</v>
      </c>
      <c r="E4747" s="2">
        <v>3</v>
      </c>
      <c r="F4747" t="s">
        <v>11</v>
      </c>
      <c r="G4747" s="3">
        <v>100</v>
      </c>
      <c r="H4747" s="1">
        <v>7507104.71</v>
      </c>
      <c r="I4747" s="1">
        <v>134187.73300000001</v>
      </c>
      <c r="J4747" s="3" t="str">
        <f t="shared" si="148"/>
        <v>&gt;500 000</v>
      </c>
      <c r="K4747" t="str">
        <f t="shared" si="149"/>
        <v>Между 100 000 и 500 000</v>
      </c>
    </row>
    <row r="4748" spans="1:11" x14ac:dyDescent="0.25">
      <c r="A4748" s="4">
        <v>44621</v>
      </c>
      <c r="B4748" t="s">
        <v>16</v>
      </c>
      <c r="C4748" t="s">
        <v>10</v>
      </c>
      <c r="D4748" s="1">
        <v>3</v>
      </c>
      <c r="E4748" s="2">
        <v>4</v>
      </c>
      <c r="F4748" t="s">
        <v>11</v>
      </c>
      <c r="G4748" s="3">
        <v>100</v>
      </c>
      <c r="H4748" s="1">
        <v>5293079.97</v>
      </c>
      <c r="I4748" s="1">
        <v>134294.829</v>
      </c>
      <c r="J4748" s="3" t="str">
        <f t="shared" si="148"/>
        <v>&gt;500 000</v>
      </c>
      <c r="K4748" t="str">
        <f t="shared" si="149"/>
        <v>Между 100 000 и 500 000</v>
      </c>
    </row>
    <row r="4749" spans="1:11" x14ac:dyDescent="0.25">
      <c r="A4749" s="4">
        <v>44713</v>
      </c>
      <c r="B4749" t="s">
        <v>15</v>
      </c>
      <c r="C4749" t="s">
        <v>13</v>
      </c>
      <c r="D4749" s="1">
        <v>4</v>
      </c>
      <c r="E4749" s="2">
        <v>12</v>
      </c>
      <c r="F4749" t="s">
        <v>11</v>
      </c>
      <c r="G4749" s="3">
        <v>80</v>
      </c>
      <c r="H4749" s="1">
        <v>11338328.369999999</v>
      </c>
      <c r="I4749" s="1">
        <v>134556.48800000001</v>
      </c>
      <c r="J4749" s="3" t="str">
        <f t="shared" si="148"/>
        <v>&gt;500 000</v>
      </c>
      <c r="K4749" t="str">
        <f t="shared" si="149"/>
        <v>Между 100 000 и 500 000</v>
      </c>
    </row>
    <row r="4750" spans="1:11" x14ac:dyDescent="0.25">
      <c r="A4750" s="4">
        <v>44593</v>
      </c>
      <c r="B4750" t="s">
        <v>16</v>
      </c>
      <c r="C4750" t="s">
        <v>10</v>
      </c>
      <c r="D4750" s="1">
        <v>3</v>
      </c>
      <c r="E4750" s="2">
        <v>5</v>
      </c>
      <c r="F4750" t="s">
        <v>11</v>
      </c>
      <c r="G4750" s="3">
        <v>97</v>
      </c>
      <c r="H4750" s="1">
        <v>5119674.4000000004</v>
      </c>
      <c r="I4750" s="1">
        <v>135072.83100000001</v>
      </c>
      <c r="J4750" s="3" t="str">
        <f t="shared" si="148"/>
        <v>&gt;500 000</v>
      </c>
      <c r="K4750" t="str">
        <f t="shared" si="149"/>
        <v>Между 100 000 и 500 000</v>
      </c>
    </row>
    <row r="4751" spans="1:11" x14ac:dyDescent="0.25">
      <c r="A4751" s="4">
        <v>44835</v>
      </c>
      <c r="B4751" t="s">
        <v>14</v>
      </c>
      <c r="C4751" t="s">
        <v>13</v>
      </c>
      <c r="D4751" s="1">
        <v>2</v>
      </c>
      <c r="E4751" s="2">
        <v>2</v>
      </c>
      <c r="F4751" t="s">
        <v>11</v>
      </c>
      <c r="G4751" s="3">
        <v>1</v>
      </c>
      <c r="H4751" s="1">
        <v>135150.54999999999</v>
      </c>
      <c r="I4751" s="1">
        <v>135150.54999999999</v>
      </c>
      <c r="J4751" s="3" t="str">
        <f t="shared" si="148"/>
        <v>Между 100 000 и 500 000</v>
      </c>
      <c r="K4751" t="str">
        <f t="shared" si="149"/>
        <v>Между 100 000 и 500 000</v>
      </c>
    </row>
    <row r="4752" spans="1:11" x14ac:dyDescent="0.25">
      <c r="A4752" s="4">
        <v>45047</v>
      </c>
      <c r="B4752" t="s">
        <v>15</v>
      </c>
      <c r="C4752" t="s">
        <v>13</v>
      </c>
      <c r="D4752" s="1">
        <v>1</v>
      </c>
      <c r="E4752" s="2">
        <v>9</v>
      </c>
      <c r="F4752" t="s">
        <v>11</v>
      </c>
      <c r="G4752" s="3">
        <v>280</v>
      </c>
      <c r="H4752" s="1">
        <v>27689287.609999999</v>
      </c>
      <c r="I4752" s="1">
        <v>135470.23199999999</v>
      </c>
      <c r="J4752" s="3" t="str">
        <f t="shared" si="148"/>
        <v>&gt;500 000</v>
      </c>
      <c r="K4752" t="str">
        <f t="shared" si="149"/>
        <v>Между 100 000 и 500 000</v>
      </c>
    </row>
    <row r="4753" spans="1:11" x14ac:dyDescent="0.25">
      <c r="A4753" s="4">
        <v>44835</v>
      </c>
      <c r="B4753" t="s">
        <v>15</v>
      </c>
      <c r="C4753" t="s">
        <v>10</v>
      </c>
      <c r="D4753" s="1">
        <v>3</v>
      </c>
      <c r="E4753" s="2">
        <v>4</v>
      </c>
      <c r="F4753" t="s">
        <v>12</v>
      </c>
      <c r="G4753" s="3">
        <v>49</v>
      </c>
      <c r="H4753" s="1">
        <v>8139664.4199999999</v>
      </c>
      <c r="I4753" s="1">
        <v>135620.19</v>
      </c>
      <c r="J4753" s="3" t="str">
        <f t="shared" si="148"/>
        <v>&gt;500 000</v>
      </c>
      <c r="K4753" t="str">
        <f t="shared" si="149"/>
        <v>Между 100 000 и 500 000</v>
      </c>
    </row>
    <row r="4754" spans="1:11" x14ac:dyDescent="0.25">
      <c r="A4754" s="4">
        <v>44652</v>
      </c>
      <c r="B4754" t="s">
        <v>9</v>
      </c>
      <c r="C4754" t="s">
        <v>10</v>
      </c>
      <c r="D4754" s="1">
        <v>3</v>
      </c>
      <c r="E4754" s="2">
        <v>7</v>
      </c>
      <c r="F4754" t="s">
        <v>12</v>
      </c>
      <c r="G4754" s="3">
        <v>79</v>
      </c>
      <c r="H4754" s="1">
        <v>19902760.98</v>
      </c>
      <c r="I4754" s="1">
        <v>135856.04</v>
      </c>
      <c r="J4754" s="3" t="str">
        <f t="shared" si="148"/>
        <v>&gt;500 000</v>
      </c>
      <c r="K4754" t="str">
        <f t="shared" si="149"/>
        <v>Между 100 000 и 500 000</v>
      </c>
    </row>
    <row r="4755" spans="1:11" x14ac:dyDescent="0.25">
      <c r="A4755" s="4">
        <v>44593</v>
      </c>
      <c r="B4755" t="s">
        <v>14</v>
      </c>
      <c r="C4755" t="s">
        <v>13</v>
      </c>
      <c r="D4755" s="1">
        <v>1</v>
      </c>
      <c r="E4755" s="2">
        <v>2</v>
      </c>
      <c r="F4755" t="s">
        <v>11</v>
      </c>
      <c r="G4755" s="3">
        <v>5</v>
      </c>
      <c r="H4755" s="1">
        <v>496684.97</v>
      </c>
      <c r="I4755" s="1">
        <v>136188.10699999999</v>
      </c>
      <c r="J4755" s="3" t="str">
        <f t="shared" si="148"/>
        <v>Между 100 000 и 500 000</v>
      </c>
      <c r="K4755" t="str">
        <f t="shared" si="149"/>
        <v>Между 100 000 и 500 000</v>
      </c>
    </row>
    <row r="4756" spans="1:11" x14ac:dyDescent="0.25">
      <c r="A4756" s="4">
        <v>44774</v>
      </c>
      <c r="B4756" t="s">
        <v>9</v>
      </c>
      <c r="C4756" t="s">
        <v>13</v>
      </c>
      <c r="D4756" s="1">
        <v>3</v>
      </c>
      <c r="E4756" s="2">
        <v>11</v>
      </c>
      <c r="F4756" t="s">
        <v>11</v>
      </c>
      <c r="G4756" s="3">
        <v>100</v>
      </c>
      <c r="H4756" s="1">
        <v>9432214.0500000007</v>
      </c>
      <c r="I4756" s="1">
        <v>136780.93</v>
      </c>
      <c r="J4756" s="3" t="str">
        <f t="shared" si="148"/>
        <v>&gt;500 000</v>
      </c>
      <c r="K4756" t="str">
        <f t="shared" si="149"/>
        <v>Между 100 000 и 500 000</v>
      </c>
    </row>
    <row r="4757" spans="1:11" x14ac:dyDescent="0.25">
      <c r="A4757" s="4">
        <v>44927</v>
      </c>
      <c r="B4757" t="s">
        <v>15</v>
      </c>
      <c r="C4757" t="s">
        <v>10</v>
      </c>
      <c r="D4757" s="1">
        <v>3</v>
      </c>
      <c r="E4757" s="2">
        <v>6</v>
      </c>
      <c r="F4757" t="s">
        <v>11</v>
      </c>
      <c r="G4757" s="3">
        <v>188</v>
      </c>
      <c r="H4757" s="1">
        <v>11937698.199999999</v>
      </c>
      <c r="I4757" s="1">
        <v>137247.08199999999</v>
      </c>
      <c r="J4757" s="3" t="str">
        <f t="shared" si="148"/>
        <v>&gt;500 000</v>
      </c>
      <c r="K4757" t="str">
        <f t="shared" si="149"/>
        <v>Между 100 000 и 500 000</v>
      </c>
    </row>
    <row r="4758" spans="1:11" x14ac:dyDescent="0.25">
      <c r="A4758" s="4">
        <v>44986</v>
      </c>
      <c r="B4758" t="s">
        <v>9</v>
      </c>
      <c r="C4758" t="s">
        <v>10</v>
      </c>
      <c r="D4758" s="1">
        <v>3</v>
      </c>
      <c r="E4758" s="2">
        <v>6</v>
      </c>
      <c r="F4758" t="s">
        <v>11</v>
      </c>
      <c r="G4758" s="3">
        <v>166</v>
      </c>
      <c r="H4758" s="1">
        <v>28091403.84</v>
      </c>
      <c r="I4758" s="1">
        <v>137428.83300000001</v>
      </c>
      <c r="J4758" s="3" t="str">
        <f t="shared" si="148"/>
        <v>&gt;500 000</v>
      </c>
      <c r="K4758" t="str">
        <f t="shared" si="149"/>
        <v>Между 100 000 и 500 000</v>
      </c>
    </row>
    <row r="4759" spans="1:11" x14ac:dyDescent="0.25">
      <c r="A4759" s="4">
        <v>44927</v>
      </c>
      <c r="B4759" t="s">
        <v>15</v>
      </c>
      <c r="C4759" t="s">
        <v>10</v>
      </c>
      <c r="D4759" s="1">
        <v>2</v>
      </c>
      <c r="E4759" s="2">
        <v>6</v>
      </c>
      <c r="F4759" t="s">
        <v>11</v>
      </c>
      <c r="G4759" s="3">
        <v>98</v>
      </c>
      <c r="H4759" s="1">
        <v>6324493.1100000003</v>
      </c>
      <c r="I4759" s="1">
        <v>137528.288</v>
      </c>
      <c r="J4759" s="3" t="str">
        <f t="shared" si="148"/>
        <v>&gt;500 000</v>
      </c>
      <c r="K4759" t="str">
        <f t="shared" si="149"/>
        <v>Между 100 000 и 500 000</v>
      </c>
    </row>
    <row r="4760" spans="1:11" x14ac:dyDescent="0.25">
      <c r="A4760" s="4">
        <v>44958</v>
      </c>
      <c r="B4760" t="s">
        <v>14</v>
      </c>
      <c r="C4760" t="s">
        <v>10</v>
      </c>
      <c r="D4760" s="1">
        <v>3</v>
      </c>
      <c r="E4760" s="2">
        <v>7</v>
      </c>
      <c r="F4760" t="s">
        <v>11</v>
      </c>
      <c r="G4760" s="3">
        <v>121</v>
      </c>
      <c r="H4760" s="1">
        <v>5394813.75</v>
      </c>
      <c r="I4760" s="1">
        <v>138000.68100000001</v>
      </c>
      <c r="J4760" s="3" t="str">
        <f t="shared" si="148"/>
        <v>&gt;500 000</v>
      </c>
      <c r="K4760" t="str">
        <f t="shared" si="149"/>
        <v>Между 100 000 и 500 000</v>
      </c>
    </row>
    <row r="4761" spans="1:11" x14ac:dyDescent="0.25">
      <c r="A4761" s="4">
        <v>45078</v>
      </c>
      <c r="B4761" t="s">
        <v>16</v>
      </c>
      <c r="C4761" t="s">
        <v>13</v>
      </c>
      <c r="D4761" s="1">
        <v>1</v>
      </c>
      <c r="E4761" s="2">
        <v>5</v>
      </c>
      <c r="F4761" t="s">
        <v>11</v>
      </c>
      <c r="G4761" s="3">
        <v>11</v>
      </c>
      <c r="H4761" s="1">
        <v>1055569.47</v>
      </c>
      <c r="I4761" s="1">
        <v>138052.16699999999</v>
      </c>
      <c r="J4761" s="3" t="str">
        <f t="shared" si="148"/>
        <v>&gt;500 000</v>
      </c>
      <c r="K4761" t="str">
        <f t="shared" si="149"/>
        <v>Между 100 000 и 500 000</v>
      </c>
    </row>
    <row r="4762" spans="1:11" x14ac:dyDescent="0.25">
      <c r="A4762" s="4">
        <v>44743</v>
      </c>
      <c r="B4762" t="s">
        <v>14</v>
      </c>
      <c r="C4762" t="s">
        <v>10</v>
      </c>
      <c r="D4762" s="1">
        <v>3</v>
      </c>
      <c r="E4762" s="2">
        <v>7</v>
      </c>
      <c r="F4762" t="s">
        <v>11</v>
      </c>
      <c r="G4762" s="3">
        <v>126</v>
      </c>
      <c r="H4762" s="1">
        <v>7728737.3099999996</v>
      </c>
      <c r="I4762" s="1">
        <v>138162.03599999999</v>
      </c>
      <c r="J4762" s="3" t="str">
        <f t="shared" si="148"/>
        <v>&gt;500 000</v>
      </c>
      <c r="K4762" t="str">
        <f t="shared" si="149"/>
        <v>Между 100 000 и 500 000</v>
      </c>
    </row>
    <row r="4763" spans="1:11" x14ac:dyDescent="0.25">
      <c r="A4763" s="4">
        <v>44621</v>
      </c>
      <c r="B4763" t="s">
        <v>14</v>
      </c>
      <c r="C4763" t="s">
        <v>10</v>
      </c>
      <c r="D4763" s="1">
        <v>1</v>
      </c>
      <c r="E4763" s="2">
        <v>7</v>
      </c>
      <c r="F4763" t="s">
        <v>12</v>
      </c>
      <c r="G4763" s="3">
        <v>61</v>
      </c>
      <c r="H4763" s="1">
        <v>13609865.74</v>
      </c>
      <c r="I4763" s="1">
        <v>138430.677</v>
      </c>
      <c r="J4763" s="3" t="str">
        <f t="shared" si="148"/>
        <v>&gt;500 000</v>
      </c>
      <c r="K4763" t="str">
        <f t="shared" si="149"/>
        <v>Между 100 000 и 500 000</v>
      </c>
    </row>
    <row r="4764" spans="1:11" x14ac:dyDescent="0.25">
      <c r="A4764" s="4">
        <v>44593</v>
      </c>
      <c r="B4764" t="s">
        <v>9</v>
      </c>
      <c r="C4764" t="s">
        <v>13</v>
      </c>
      <c r="D4764" s="1">
        <v>2</v>
      </c>
      <c r="E4764" s="2">
        <v>7</v>
      </c>
      <c r="F4764" t="s">
        <v>11</v>
      </c>
      <c r="G4764" s="3">
        <v>13</v>
      </c>
      <c r="H4764" s="1">
        <v>1006430.1</v>
      </c>
      <c r="I4764" s="1">
        <v>138564.79999999999</v>
      </c>
      <c r="J4764" s="3" t="str">
        <f t="shared" si="148"/>
        <v>&gt;500 000</v>
      </c>
      <c r="K4764" t="str">
        <f t="shared" si="149"/>
        <v>Между 100 000 и 500 000</v>
      </c>
    </row>
    <row r="4765" spans="1:11" x14ac:dyDescent="0.25">
      <c r="A4765" s="4">
        <v>44562</v>
      </c>
      <c r="B4765" t="s">
        <v>9</v>
      </c>
      <c r="C4765" t="s">
        <v>10</v>
      </c>
      <c r="D4765" s="1">
        <v>2</v>
      </c>
      <c r="E4765" s="2">
        <v>4</v>
      </c>
      <c r="F4765" t="s">
        <v>11</v>
      </c>
      <c r="G4765" s="3">
        <v>123</v>
      </c>
      <c r="H4765" s="1">
        <v>8280299.5899999999</v>
      </c>
      <c r="I4765" s="1">
        <v>138637.63800000001</v>
      </c>
      <c r="J4765" s="3" t="str">
        <f t="shared" si="148"/>
        <v>&gt;500 000</v>
      </c>
      <c r="K4765" t="str">
        <f t="shared" si="149"/>
        <v>Между 100 000 и 500 000</v>
      </c>
    </row>
    <row r="4766" spans="1:11" x14ac:dyDescent="0.25">
      <c r="A4766" s="4">
        <v>44835</v>
      </c>
      <c r="B4766" t="s">
        <v>9</v>
      </c>
      <c r="C4766" t="s">
        <v>10</v>
      </c>
      <c r="D4766" s="1">
        <v>2</v>
      </c>
      <c r="E4766" s="2">
        <v>4</v>
      </c>
      <c r="F4766" t="s">
        <v>11</v>
      </c>
      <c r="G4766" s="3">
        <v>42</v>
      </c>
      <c r="H4766" s="1">
        <v>2467839.35</v>
      </c>
      <c r="I4766" s="1">
        <v>138946.541</v>
      </c>
      <c r="J4766" s="3" t="str">
        <f t="shared" si="148"/>
        <v>&gt;500 000</v>
      </c>
      <c r="K4766" t="str">
        <f t="shared" si="149"/>
        <v>Между 100 000 и 500 000</v>
      </c>
    </row>
    <row r="4767" spans="1:11" x14ac:dyDescent="0.25">
      <c r="A4767" s="4">
        <v>44652</v>
      </c>
      <c r="B4767" t="s">
        <v>15</v>
      </c>
      <c r="C4767" t="s">
        <v>13</v>
      </c>
      <c r="D4767" s="1">
        <v>1</v>
      </c>
      <c r="E4767" s="2">
        <v>1</v>
      </c>
      <c r="F4767" t="s">
        <v>11</v>
      </c>
      <c r="G4767" s="3">
        <v>5</v>
      </c>
      <c r="H4767" s="1">
        <v>679146.43</v>
      </c>
      <c r="I4767" s="1">
        <v>139209.74100000001</v>
      </c>
      <c r="J4767" s="3" t="str">
        <f t="shared" si="148"/>
        <v>&gt;500 000</v>
      </c>
      <c r="K4767" t="str">
        <f t="shared" si="149"/>
        <v>Между 100 000 и 500 000</v>
      </c>
    </row>
    <row r="4768" spans="1:11" x14ac:dyDescent="0.25">
      <c r="A4768" s="4">
        <v>44774</v>
      </c>
      <c r="B4768" t="s">
        <v>9</v>
      </c>
      <c r="C4768" t="s">
        <v>13</v>
      </c>
      <c r="D4768" s="1">
        <v>3</v>
      </c>
      <c r="E4768" s="2">
        <v>12</v>
      </c>
      <c r="F4768" t="s">
        <v>11</v>
      </c>
      <c r="G4768" s="3">
        <v>84</v>
      </c>
      <c r="H4768" s="1">
        <v>10276260.699999999</v>
      </c>
      <c r="I4768" s="1">
        <v>139394.44200000001</v>
      </c>
      <c r="J4768" s="3" t="str">
        <f t="shared" si="148"/>
        <v>&gt;500 000</v>
      </c>
      <c r="K4768" t="str">
        <f t="shared" si="149"/>
        <v>Между 100 000 и 500 000</v>
      </c>
    </row>
    <row r="4769" spans="1:11" x14ac:dyDescent="0.25">
      <c r="A4769" s="4">
        <v>44682</v>
      </c>
      <c r="B4769" t="s">
        <v>14</v>
      </c>
      <c r="C4769" t="s">
        <v>13</v>
      </c>
      <c r="D4769" s="1">
        <v>4</v>
      </c>
      <c r="E4769" s="2">
        <v>1</v>
      </c>
      <c r="F4769" t="s">
        <v>11</v>
      </c>
      <c r="G4769" s="3">
        <v>4</v>
      </c>
      <c r="H4769" s="1">
        <v>353342.74</v>
      </c>
      <c r="I4769" s="1">
        <v>139688.93</v>
      </c>
      <c r="J4769" s="3" t="str">
        <f t="shared" si="148"/>
        <v>Между 100 000 и 500 000</v>
      </c>
      <c r="K4769" t="str">
        <f t="shared" si="149"/>
        <v>Между 100 000 и 500 000</v>
      </c>
    </row>
    <row r="4770" spans="1:11" x14ac:dyDescent="0.25">
      <c r="A4770" s="4">
        <v>44927</v>
      </c>
      <c r="B4770" t="s">
        <v>14</v>
      </c>
      <c r="C4770" t="s">
        <v>13</v>
      </c>
      <c r="D4770" s="1">
        <v>3</v>
      </c>
      <c r="E4770" s="2">
        <v>10</v>
      </c>
      <c r="F4770" t="s">
        <v>11</v>
      </c>
      <c r="G4770" s="3">
        <v>137</v>
      </c>
      <c r="H4770" s="1">
        <v>12902882.66</v>
      </c>
      <c r="I4770" s="1">
        <v>139728.91399999999</v>
      </c>
      <c r="J4770" s="3" t="str">
        <f t="shared" si="148"/>
        <v>&gt;500 000</v>
      </c>
      <c r="K4770" t="str">
        <f t="shared" si="149"/>
        <v>Между 100 000 и 500 000</v>
      </c>
    </row>
    <row r="4771" spans="1:11" x14ac:dyDescent="0.25">
      <c r="A4771" s="4">
        <v>44621</v>
      </c>
      <c r="B4771" t="s">
        <v>9</v>
      </c>
      <c r="C4771" t="s">
        <v>10</v>
      </c>
      <c r="D4771" s="1">
        <v>3</v>
      </c>
      <c r="E4771" s="2">
        <v>8</v>
      </c>
      <c r="F4771" t="s">
        <v>11</v>
      </c>
      <c r="G4771" s="3">
        <v>14</v>
      </c>
      <c r="H4771" s="1">
        <v>1236246.1000000001</v>
      </c>
      <c r="I4771" s="1">
        <v>140035.59899999999</v>
      </c>
      <c r="J4771" s="3" t="str">
        <f t="shared" si="148"/>
        <v>&gt;500 000</v>
      </c>
      <c r="K4771" t="str">
        <f t="shared" si="149"/>
        <v>Между 100 000 и 500 000</v>
      </c>
    </row>
    <row r="4772" spans="1:11" x14ac:dyDescent="0.25">
      <c r="A4772" s="4">
        <v>44682</v>
      </c>
      <c r="B4772" t="s">
        <v>9</v>
      </c>
      <c r="C4772" t="s">
        <v>13</v>
      </c>
      <c r="D4772" s="1">
        <v>3</v>
      </c>
      <c r="E4772" s="2">
        <v>10</v>
      </c>
      <c r="F4772" t="s">
        <v>11</v>
      </c>
      <c r="G4772" s="3">
        <v>324</v>
      </c>
      <c r="H4772" s="1">
        <v>30710137.579999998</v>
      </c>
      <c r="I4772" s="1">
        <v>140096.484</v>
      </c>
      <c r="J4772" s="3" t="str">
        <f t="shared" si="148"/>
        <v>&gt;500 000</v>
      </c>
      <c r="K4772" t="str">
        <f t="shared" si="149"/>
        <v>Между 100 000 и 500 000</v>
      </c>
    </row>
    <row r="4773" spans="1:11" x14ac:dyDescent="0.25">
      <c r="A4773" s="4">
        <v>45078</v>
      </c>
      <c r="B4773" t="s">
        <v>16</v>
      </c>
      <c r="C4773" t="s">
        <v>10</v>
      </c>
      <c r="D4773" s="1">
        <v>1</v>
      </c>
      <c r="E4773" s="2">
        <v>4</v>
      </c>
      <c r="F4773" t="s">
        <v>12</v>
      </c>
      <c r="G4773" s="3">
        <v>20</v>
      </c>
      <c r="H4773" s="1">
        <v>4029113.37</v>
      </c>
      <c r="I4773" s="1">
        <v>140194.12</v>
      </c>
      <c r="J4773" s="3" t="str">
        <f t="shared" si="148"/>
        <v>&gt;500 000</v>
      </c>
      <c r="K4773" t="str">
        <f t="shared" si="149"/>
        <v>Между 100 000 и 500 000</v>
      </c>
    </row>
    <row r="4774" spans="1:11" x14ac:dyDescent="0.25">
      <c r="A4774" s="4">
        <v>44835</v>
      </c>
      <c r="B4774" t="s">
        <v>15</v>
      </c>
      <c r="C4774" t="s">
        <v>13</v>
      </c>
      <c r="D4774" s="1">
        <v>3</v>
      </c>
      <c r="E4774" s="2">
        <v>12</v>
      </c>
      <c r="F4774" t="s">
        <v>11</v>
      </c>
      <c r="G4774" s="3">
        <v>167</v>
      </c>
      <c r="H4774" s="1">
        <v>16468598.73</v>
      </c>
      <c r="I4774" s="1">
        <v>140272.302</v>
      </c>
      <c r="J4774" s="3" t="str">
        <f t="shared" si="148"/>
        <v>&gt;500 000</v>
      </c>
      <c r="K4774" t="str">
        <f t="shared" si="149"/>
        <v>Между 100 000 и 500 000</v>
      </c>
    </row>
    <row r="4775" spans="1:11" x14ac:dyDescent="0.25">
      <c r="A4775" s="4">
        <v>45047</v>
      </c>
      <c r="B4775" t="s">
        <v>15</v>
      </c>
      <c r="C4775" t="s">
        <v>13</v>
      </c>
      <c r="D4775" s="1">
        <v>2</v>
      </c>
      <c r="E4775" s="2">
        <v>9</v>
      </c>
      <c r="F4775" t="s">
        <v>11</v>
      </c>
      <c r="G4775" s="3">
        <v>100</v>
      </c>
      <c r="H4775" s="1">
        <v>7375745.2400000002</v>
      </c>
      <c r="I4775" s="1">
        <v>140294.51699999999</v>
      </c>
      <c r="J4775" s="3" t="str">
        <f t="shared" si="148"/>
        <v>&gt;500 000</v>
      </c>
      <c r="K4775" t="str">
        <f t="shared" si="149"/>
        <v>Между 100 000 и 500 000</v>
      </c>
    </row>
    <row r="4776" spans="1:11" x14ac:dyDescent="0.25">
      <c r="A4776" s="4">
        <v>44593</v>
      </c>
      <c r="B4776" t="s">
        <v>15</v>
      </c>
      <c r="C4776" t="s">
        <v>10</v>
      </c>
      <c r="D4776" s="1">
        <v>3</v>
      </c>
      <c r="E4776" s="2">
        <v>6</v>
      </c>
      <c r="F4776" t="s">
        <v>12</v>
      </c>
      <c r="G4776" s="3">
        <v>299</v>
      </c>
      <c r="H4776" s="1">
        <v>55412721.770000003</v>
      </c>
      <c r="I4776" s="1">
        <v>140526.79300000001</v>
      </c>
      <c r="J4776" s="3" t="str">
        <f t="shared" si="148"/>
        <v>&gt;500 000</v>
      </c>
      <c r="K4776" t="str">
        <f t="shared" si="149"/>
        <v>Между 100 000 и 500 000</v>
      </c>
    </row>
    <row r="4777" spans="1:11" x14ac:dyDescent="0.25">
      <c r="A4777" s="4">
        <v>44805</v>
      </c>
      <c r="B4777" t="s">
        <v>15</v>
      </c>
      <c r="C4777" t="s">
        <v>10</v>
      </c>
      <c r="D4777" s="1">
        <v>3</v>
      </c>
      <c r="E4777" s="2">
        <v>3</v>
      </c>
      <c r="F4777" t="s">
        <v>11</v>
      </c>
      <c r="G4777" s="3">
        <v>48</v>
      </c>
      <c r="H4777" s="1">
        <v>5044040.25</v>
      </c>
      <c r="I4777" s="1">
        <v>140636.10999999999</v>
      </c>
      <c r="J4777" s="3" t="str">
        <f t="shared" si="148"/>
        <v>&gt;500 000</v>
      </c>
      <c r="K4777" t="str">
        <f t="shared" si="149"/>
        <v>Между 100 000 и 500 000</v>
      </c>
    </row>
    <row r="4778" spans="1:11" x14ac:dyDescent="0.25">
      <c r="A4778" s="4">
        <v>44593</v>
      </c>
      <c r="B4778" t="s">
        <v>15</v>
      </c>
      <c r="C4778" t="s">
        <v>13</v>
      </c>
      <c r="D4778" s="1">
        <v>2</v>
      </c>
      <c r="E4778" s="2">
        <v>11</v>
      </c>
      <c r="F4778" t="s">
        <v>11</v>
      </c>
      <c r="G4778" s="3">
        <v>113</v>
      </c>
      <c r="H4778" s="1">
        <v>10300082.810000001</v>
      </c>
      <c r="I4778" s="1">
        <v>140645.818</v>
      </c>
      <c r="J4778" s="3" t="str">
        <f t="shared" si="148"/>
        <v>&gt;500 000</v>
      </c>
      <c r="K4778" t="str">
        <f t="shared" si="149"/>
        <v>Между 100 000 и 500 000</v>
      </c>
    </row>
    <row r="4779" spans="1:11" x14ac:dyDescent="0.25">
      <c r="A4779" s="4">
        <v>44652</v>
      </c>
      <c r="B4779" t="s">
        <v>16</v>
      </c>
      <c r="C4779" t="s">
        <v>13</v>
      </c>
      <c r="D4779" s="1">
        <v>3</v>
      </c>
      <c r="E4779" s="2">
        <v>4</v>
      </c>
      <c r="F4779" t="s">
        <v>11</v>
      </c>
      <c r="G4779" s="3">
        <v>7</v>
      </c>
      <c r="H4779" s="1">
        <v>450066.82</v>
      </c>
      <c r="I4779" s="1">
        <v>140710.19</v>
      </c>
      <c r="J4779" s="3" t="str">
        <f t="shared" si="148"/>
        <v>Между 100 000 и 500 000</v>
      </c>
      <c r="K4779" t="str">
        <f t="shared" si="149"/>
        <v>Между 100 000 и 500 000</v>
      </c>
    </row>
    <row r="4780" spans="1:11" x14ac:dyDescent="0.25">
      <c r="A4780" s="4">
        <v>44593</v>
      </c>
      <c r="B4780" t="s">
        <v>9</v>
      </c>
      <c r="C4780" t="s">
        <v>13</v>
      </c>
      <c r="D4780" s="1">
        <v>2</v>
      </c>
      <c r="E4780" s="2">
        <v>10</v>
      </c>
      <c r="F4780" t="s">
        <v>11</v>
      </c>
      <c r="G4780" s="3">
        <v>233</v>
      </c>
      <c r="H4780" s="1">
        <v>15607260.18</v>
      </c>
      <c r="I4780" s="1">
        <v>141158.51199999999</v>
      </c>
      <c r="J4780" s="3" t="str">
        <f t="shared" si="148"/>
        <v>&gt;500 000</v>
      </c>
      <c r="K4780" t="str">
        <f t="shared" si="149"/>
        <v>Между 100 000 и 500 000</v>
      </c>
    </row>
    <row r="4781" spans="1:11" x14ac:dyDescent="0.25">
      <c r="A4781" s="4">
        <v>44866</v>
      </c>
      <c r="B4781" t="s">
        <v>15</v>
      </c>
      <c r="C4781" t="s">
        <v>13</v>
      </c>
      <c r="D4781" s="1">
        <v>1</v>
      </c>
      <c r="E4781" s="2">
        <v>12</v>
      </c>
      <c r="F4781" t="s">
        <v>11</v>
      </c>
      <c r="G4781" s="3">
        <v>275</v>
      </c>
      <c r="H4781" s="1">
        <v>16259075.98</v>
      </c>
      <c r="I4781" s="1">
        <v>141423.804</v>
      </c>
      <c r="J4781" s="3" t="str">
        <f t="shared" si="148"/>
        <v>&gt;500 000</v>
      </c>
      <c r="K4781" t="str">
        <f t="shared" si="149"/>
        <v>Между 100 000 и 500 000</v>
      </c>
    </row>
    <row r="4782" spans="1:11" x14ac:dyDescent="0.25">
      <c r="A4782" s="4">
        <v>44958</v>
      </c>
      <c r="B4782" t="s">
        <v>14</v>
      </c>
      <c r="C4782" t="s">
        <v>10</v>
      </c>
      <c r="D4782" s="1">
        <v>3</v>
      </c>
      <c r="E4782" s="2">
        <v>4</v>
      </c>
      <c r="F4782" t="s">
        <v>11</v>
      </c>
      <c r="G4782" s="3">
        <v>170</v>
      </c>
      <c r="H4782" s="1">
        <v>9093441.3699999992</v>
      </c>
      <c r="I4782" s="1">
        <v>142131.83199999999</v>
      </c>
      <c r="J4782" s="3" t="str">
        <f t="shared" si="148"/>
        <v>&gt;500 000</v>
      </c>
      <c r="K4782" t="str">
        <f t="shared" si="149"/>
        <v>Между 100 000 и 500 000</v>
      </c>
    </row>
    <row r="4783" spans="1:11" x14ac:dyDescent="0.25">
      <c r="A4783" s="4">
        <v>44621</v>
      </c>
      <c r="B4783" t="s">
        <v>15</v>
      </c>
      <c r="C4783" t="s">
        <v>13</v>
      </c>
      <c r="D4783" s="1">
        <v>1</v>
      </c>
      <c r="E4783" s="2">
        <v>1</v>
      </c>
      <c r="F4783" t="s">
        <v>11</v>
      </c>
      <c r="G4783" s="3">
        <v>3</v>
      </c>
      <c r="H4783" s="1">
        <v>360595.52</v>
      </c>
      <c r="I4783" s="1">
        <v>142635.33900000001</v>
      </c>
      <c r="J4783" s="3" t="str">
        <f t="shared" si="148"/>
        <v>Между 100 000 и 500 000</v>
      </c>
      <c r="K4783" t="str">
        <f t="shared" si="149"/>
        <v>Между 100 000 и 500 000</v>
      </c>
    </row>
    <row r="4784" spans="1:11" x14ac:dyDescent="0.25">
      <c r="A4784" s="4">
        <v>44835</v>
      </c>
      <c r="B4784" t="s">
        <v>15</v>
      </c>
      <c r="C4784" t="s">
        <v>13</v>
      </c>
      <c r="D4784" s="1">
        <v>1</v>
      </c>
      <c r="E4784" s="2">
        <v>11</v>
      </c>
      <c r="F4784" t="s">
        <v>11</v>
      </c>
      <c r="G4784" s="3">
        <v>226</v>
      </c>
      <c r="H4784" s="1">
        <v>18291113.710000001</v>
      </c>
      <c r="I4784" s="1">
        <v>142847.16200000001</v>
      </c>
      <c r="J4784" s="3" t="str">
        <f t="shared" si="148"/>
        <v>&gt;500 000</v>
      </c>
      <c r="K4784" t="str">
        <f t="shared" si="149"/>
        <v>Между 100 000 и 500 000</v>
      </c>
    </row>
    <row r="4785" spans="1:11" x14ac:dyDescent="0.25">
      <c r="A4785" s="4">
        <v>44713</v>
      </c>
      <c r="B4785" t="s">
        <v>14</v>
      </c>
      <c r="C4785" t="s">
        <v>10</v>
      </c>
      <c r="D4785" s="1">
        <v>3</v>
      </c>
      <c r="E4785" s="2">
        <v>7</v>
      </c>
      <c r="F4785" t="s">
        <v>11</v>
      </c>
      <c r="G4785" s="3">
        <v>288</v>
      </c>
      <c r="H4785" s="1">
        <v>14402811.67</v>
      </c>
      <c r="I4785" s="1">
        <v>143242.43799999999</v>
      </c>
      <c r="J4785" s="3" t="str">
        <f t="shared" si="148"/>
        <v>&gt;500 000</v>
      </c>
      <c r="K4785" t="str">
        <f t="shared" si="149"/>
        <v>Между 100 000 и 500 000</v>
      </c>
    </row>
    <row r="4786" spans="1:11" x14ac:dyDescent="0.25">
      <c r="A4786" s="4">
        <v>44896</v>
      </c>
      <c r="B4786" t="s">
        <v>16</v>
      </c>
      <c r="C4786" t="s">
        <v>13</v>
      </c>
      <c r="D4786" s="1">
        <v>2</v>
      </c>
      <c r="E4786" s="2">
        <v>10</v>
      </c>
      <c r="F4786" t="s">
        <v>11</v>
      </c>
      <c r="G4786" s="3">
        <v>82</v>
      </c>
      <c r="H4786" s="1">
        <v>6868143.4500000002</v>
      </c>
      <c r="I4786" s="1">
        <v>143902.389</v>
      </c>
      <c r="J4786" s="3" t="str">
        <f t="shared" si="148"/>
        <v>&gt;500 000</v>
      </c>
      <c r="K4786" t="str">
        <f t="shared" si="149"/>
        <v>Между 100 000 и 500 000</v>
      </c>
    </row>
    <row r="4787" spans="1:11" x14ac:dyDescent="0.25">
      <c r="A4787" s="4">
        <v>44621</v>
      </c>
      <c r="B4787" t="s">
        <v>9</v>
      </c>
      <c r="C4787" t="s">
        <v>10</v>
      </c>
      <c r="D4787" s="1">
        <v>1</v>
      </c>
      <c r="E4787" s="2">
        <v>7</v>
      </c>
      <c r="F4787" t="s">
        <v>12</v>
      </c>
      <c r="G4787" s="3">
        <v>22</v>
      </c>
      <c r="H4787" s="1">
        <v>3909168.36</v>
      </c>
      <c r="I4787" s="1">
        <v>144235.399</v>
      </c>
      <c r="J4787" s="3" t="str">
        <f t="shared" si="148"/>
        <v>&gt;500 000</v>
      </c>
      <c r="K4787" t="str">
        <f t="shared" si="149"/>
        <v>Между 100 000 и 500 000</v>
      </c>
    </row>
    <row r="4788" spans="1:11" x14ac:dyDescent="0.25">
      <c r="A4788" s="4">
        <v>44958</v>
      </c>
      <c r="B4788" t="s">
        <v>14</v>
      </c>
      <c r="C4788" t="s">
        <v>13</v>
      </c>
      <c r="D4788" s="1">
        <v>2</v>
      </c>
      <c r="E4788" s="2">
        <v>11</v>
      </c>
      <c r="F4788" t="s">
        <v>11</v>
      </c>
      <c r="G4788" s="3">
        <v>124</v>
      </c>
      <c r="H4788" s="1">
        <v>10652269.710000001</v>
      </c>
      <c r="I4788" s="1">
        <v>144390.91699999999</v>
      </c>
      <c r="J4788" s="3" t="str">
        <f t="shared" si="148"/>
        <v>&gt;500 000</v>
      </c>
      <c r="K4788" t="str">
        <f t="shared" si="149"/>
        <v>Между 100 000 и 500 000</v>
      </c>
    </row>
    <row r="4789" spans="1:11" x14ac:dyDescent="0.25">
      <c r="A4789" s="4">
        <v>44774</v>
      </c>
      <c r="B4789" t="s">
        <v>14</v>
      </c>
      <c r="C4789" t="s">
        <v>13</v>
      </c>
      <c r="D4789" s="1">
        <v>3</v>
      </c>
      <c r="E4789" s="2">
        <v>7</v>
      </c>
      <c r="F4789" t="s">
        <v>11</v>
      </c>
      <c r="G4789" s="3">
        <v>12</v>
      </c>
      <c r="H4789" s="1">
        <v>881519.45</v>
      </c>
      <c r="I4789" s="1">
        <v>144572.39300000001</v>
      </c>
      <c r="J4789" s="3" t="str">
        <f t="shared" si="148"/>
        <v>&gt;500 000</v>
      </c>
      <c r="K4789" t="str">
        <f t="shared" si="149"/>
        <v>Между 100 000 и 500 000</v>
      </c>
    </row>
    <row r="4790" spans="1:11" x14ac:dyDescent="0.25">
      <c r="A4790" s="4">
        <v>44958</v>
      </c>
      <c r="B4790" t="s">
        <v>14</v>
      </c>
      <c r="C4790" t="s">
        <v>13</v>
      </c>
      <c r="D4790" s="1">
        <v>2</v>
      </c>
      <c r="E4790" s="2">
        <v>7</v>
      </c>
      <c r="F4790" t="s">
        <v>11</v>
      </c>
      <c r="G4790" s="3">
        <v>12</v>
      </c>
      <c r="H4790" s="1">
        <v>932747.71</v>
      </c>
      <c r="I4790" s="1">
        <v>144951.527</v>
      </c>
      <c r="J4790" s="3" t="str">
        <f t="shared" si="148"/>
        <v>&gt;500 000</v>
      </c>
      <c r="K4790" t="str">
        <f t="shared" si="149"/>
        <v>Между 100 000 и 500 000</v>
      </c>
    </row>
    <row r="4791" spans="1:11" x14ac:dyDescent="0.25">
      <c r="A4791" s="4">
        <v>44593</v>
      </c>
      <c r="B4791" t="s">
        <v>16</v>
      </c>
      <c r="C4791" t="s">
        <v>10</v>
      </c>
      <c r="D4791" s="1">
        <v>1</v>
      </c>
      <c r="E4791" s="2">
        <v>5</v>
      </c>
      <c r="F4791" t="s">
        <v>12</v>
      </c>
      <c r="G4791" s="3">
        <v>54</v>
      </c>
      <c r="H4791" s="1">
        <v>8359917.5099999998</v>
      </c>
      <c r="I4791" s="1">
        <v>145173.45000000001</v>
      </c>
      <c r="J4791" s="3" t="str">
        <f t="shared" si="148"/>
        <v>&gt;500 000</v>
      </c>
      <c r="K4791" t="str">
        <f t="shared" si="149"/>
        <v>Между 100 000 и 500 000</v>
      </c>
    </row>
    <row r="4792" spans="1:11" x14ac:dyDescent="0.25">
      <c r="A4792" s="4">
        <v>44562</v>
      </c>
      <c r="B4792" t="s">
        <v>14</v>
      </c>
      <c r="C4792" t="s">
        <v>13</v>
      </c>
      <c r="D4792" s="1">
        <v>3</v>
      </c>
      <c r="E4792" s="2">
        <v>11</v>
      </c>
      <c r="F4792" t="s">
        <v>11</v>
      </c>
      <c r="G4792" s="3">
        <v>120</v>
      </c>
      <c r="H4792" s="1">
        <v>8881228.3300000001</v>
      </c>
      <c r="I4792" s="1">
        <v>145365.86900000001</v>
      </c>
      <c r="J4792" s="3" t="str">
        <f t="shared" si="148"/>
        <v>&gt;500 000</v>
      </c>
      <c r="K4792" t="str">
        <f t="shared" si="149"/>
        <v>Между 100 000 и 500 000</v>
      </c>
    </row>
    <row r="4793" spans="1:11" x14ac:dyDescent="0.25">
      <c r="A4793" s="4">
        <v>44835</v>
      </c>
      <c r="B4793" t="s">
        <v>14</v>
      </c>
      <c r="C4793" t="s">
        <v>13</v>
      </c>
      <c r="D4793" s="1">
        <v>4</v>
      </c>
      <c r="E4793" s="2">
        <v>8</v>
      </c>
      <c r="F4793" t="s">
        <v>11</v>
      </c>
      <c r="G4793" s="3">
        <v>231</v>
      </c>
      <c r="H4793" s="1">
        <v>17343163.539999999</v>
      </c>
      <c r="I4793" s="1">
        <v>145642.42800000001</v>
      </c>
      <c r="J4793" s="3" t="str">
        <f t="shared" si="148"/>
        <v>&gt;500 000</v>
      </c>
      <c r="K4793" t="str">
        <f t="shared" si="149"/>
        <v>Между 100 000 и 500 000</v>
      </c>
    </row>
    <row r="4794" spans="1:11" x14ac:dyDescent="0.25">
      <c r="A4794" s="4">
        <v>44896</v>
      </c>
      <c r="B4794" t="s">
        <v>16</v>
      </c>
      <c r="C4794" t="s">
        <v>13</v>
      </c>
      <c r="D4794" s="1">
        <v>1</v>
      </c>
      <c r="E4794" s="2">
        <v>9</v>
      </c>
      <c r="F4794" t="s">
        <v>11</v>
      </c>
      <c r="G4794" s="3">
        <v>77</v>
      </c>
      <c r="H4794" s="1">
        <v>4650519.7</v>
      </c>
      <c r="I4794" s="1">
        <v>147168.83799999999</v>
      </c>
      <c r="J4794" s="3" t="str">
        <f t="shared" si="148"/>
        <v>&gt;500 000</v>
      </c>
      <c r="K4794" t="str">
        <f t="shared" si="149"/>
        <v>Между 100 000 и 500 000</v>
      </c>
    </row>
    <row r="4795" spans="1:11" x14ac:dyDescent="0.25">
      <c r="A4795" s="4">
        <v>44621</v>
      </c>
      <c r="B4795" t="s">
        <v>14</v>
      </c>
      <c r="C4795" t="s">
        <v>10</v>
      </c>
      <c r="D4795" s="1">
        <v>3</v>
      </c>
      <c r="E4795" s="2">
        <v>4</v>
      </c>
      <c r="F4795" t="s">
        <v>11</v>
      </c>
      <c r="G4795" s="3">
        <v>101</v>
      </c>
      <c r="H4795" s="1">
        <v>5282832.09</v>
      </c>
      <c r="I4795" s="1">
        <v>147242.70600000001</v>
      </c>
      <c r="J4795" s="3" t="str">
        <f t="shared" si="148"/>
        <v>&gt;500 000</v>
      </c>
      <c r="K4795" t="str">
        <f t="shared" si="149"/>
        <v>Между 100 000 и 500 000</v>
      </c>
    </row>
    <row r="4796" spans="1:11" x14ac:dyDescent="0.25">
      <c r="A4796" s="4">
        <v>44593</v>
      </c>
      <c r="B4796" t="s">
        <v>15</v>
      </c>
      <c r="C4796" t="s">
        <v>10</v>
      </c>
      <c r="D4796" s="1">
        <v>2</v>
      </c>
      <c r="E4796" s="2">
        <v>5</v>
      </c>
      <c r="F4796" t="s">
        <v>11</v>
      </c>
      <c r="G4796" s="3">
        <v>121</v>
      </c>
      <c r="H4796" s="1">
        <v>7205873.3799999999</v>
      </c>
      <c r="I4796" s="1">
        <v>147309.889</v>
      </c>
      <c r="J4796" s="3" t="str">
        <f t="shared" si="148"/>
        <v>&gt;500 000</v>
      </c>
      <c r="K4796" t="str">
        <f t="shared" si="149"/>
        <v>Между 100 000 и 500 000</v>
      </c>
    </row>
    <row r="4797" spans="1:11" x14ac:dyDescent="0.25">
      <c r="A4797" s="4">
        <v>44896</v>
      </c>
      <c r="B4797" t="s">
        <v>15</v>
      </c>
      <c r="C4797" t="s">
        <v>13</v>
      </c>
      <c r="D4797" s="1">
        <v>2</v>
      </c>
      <c r="E4797" s="2">
        <v>10</v>
      </c>
      <c r="F4797" t="s">
        <v>11</v>
      </c>
      <c r="G4797" s="3">
        <v>193</v>
      </c>
      <c r="H4797" s="1">
        <v>19040395.359999999</v>
      </c>
      <c r="I4797" s="1">
        <v>147442.16399999999</v>
      </c>
      <c r="J4797" s="3" t="str">
        <f t="shared" si="148"/>
        <v>&gt;500 000</v>
      </c>
      <c r="K4797" t="str">
        <f t="shared" si="149"/>
        <v>Между 100 000 и 500 000</v>
      </c>
    </row>
    <row r="4798" spans="1:11" x14ac:dyDescent="0.25">
      <c r="A4798" s="4">
        <v>44621</v>
      </c>
      <c r="B4798" t="s">
        <v>16</v>
      </c>
      <c r="C4798" t="s">
        <v>10</v>
      </c>
      <c r="D4798" s="1">
        <v>2</v>
      </c>
      <c r="E4798" s="2">
        <v>5</v>
      </c>
      <c r="F4798" t="s">
        <v>11</v>
      </c>
      <c r="G4798" s="3">
        <v>103</v>
      </c>
      <c r="H4798" s="1">
        <v>5472051.4800000004</v>
      </c>
      <c r="I4798" s="1">
        <v>148328.739</v>
      </c>
      <c r="J4798" s="3" t="str">
        <f t="shared" si="148"/>
        <v>&gt;500 000</v>
      </c>
      <c r="K4798" t="str">
        <f t="shared" si="149"/>
        <v>Между 100 000 и 500 000</v>
      </c>
    </row>
    <row r="4799" spans="1:11" x14ac:dyDescent="0.25">
      <c r="A4799" s="4">
        <v>44652</v>
      </c>
      <c r="B4799" t="s">
        <v>16</v>
      </c>
      <c r="C4799" t="s">
        <v>13</v>
      </c>
      <c r="D4799" s="1">
        <v>3</v>
      </c>
      <c r="E4799" s="2">
        <v>10</v>
      </c>
      <c r="F4799" t="s">
        <v>11</v>
      </c>
      <c r="G4799" s="3">
        <v>273</v>
      </c>
      <c r="H4799" s="1">
        <v>34220238.060000002</v>
      </c>
      <c r="I4799" s="1">
        <v>148727.89199999999</v>
      </c>
      <c r="J4799" s="3" t="str">
        <f t="shared" si="148"/>
        <v>&gt;500 000</v>
      </c>
      <c r="K4799" t="str">
        <f t="shared" si="149"/>
        <v>Между 100 000 и 500 000</v>
      </c>
    </row>
    <row r="4800" spans="1:11" x14ac:dyDescent="0.25">
      <c r="A4800" s="4">
        <v>44805</v>
      </c>
      <c r="B4800" t="s">
        <v>15</v>
      </c>
      <c r="C4800" t="s">
        <v>10</v>
      </c>
      <c r="D4800" s="1">
        <v>2</v>
      </c>
      <c r="E4800" s="2">
        <v>6</v>
      </c>
      <c r="F4800" t="s">
        <v>11</v>
      </c>
      <c r="G4800" s="3">
        <v>72</v>
      </c>
      <c r="H4800" s="1">
        <v>3444637.74</v>
      </c>
      <c r="I4800" s="1">
        <v>148917.68599999999</v>
      </c>
      <c r="J4800" s="3" t="str">
        <f t="shared" si="148"/>
        <v>&gt;500 000</v>
      </c>
      <c r="K4800" t="str">
        <f t="shared" si="149"/>
        <v>Между 100 000 и 500 000</v>
      </c>
    </row>
    <row r="4801" spans="1:11" x14ac:dyDescent="0.25">
      <c r="A4801" s="4">
        <v>44562</v>
      </c>
      <c r="B4801" t="s">
        <v>15</v>
      </c>
      <c r="C4801" t="s">
        <v>10</v>
      </c>
      <c r="D4801" s="1">
        <v>3</v>
      </c>
      <c r="E4801" s="2">
        <v>3</v>
      </c>
      <c r="F4801" t="s">
        <v>12</v>
      </c>
      <c r="G4801" s="3">
        <v>8</v>
      </c>
      <c r="H4801" s="1">
        <v>1278967.31</v>
      </c>
      <c r="I4801" s="1">
        <v>148965.76199999999</v>
      </c>
      <c r="J4801" s="3" t="str">
        <f t="shared" si="148"/>
        <v>&gt;500 000</v>
      </c>
      <c r="K4801" t="str">
        <f t="shared" si="149"/>
        <v>Между 100 000 и 500 000</v>
      </c>
    </row>
    <row r="4802" spans="1:11" x14ac:dyDescent="0.25">
      <c r="A4802" s="4">
        <v>44986</v>
      </c>
      <c r="B4802" t="s">
        <v>9</v>
      </c>
      <c r="C4802" t="s">
        <v>10</v>
      </c>
      <c r="D4802" s="1">
        <v>1</v>
      </c>
      <c r="E4802" s="2">
        <v>2</v>
      </c>
      <c r="F4802" t="s">
        <v>12</v>
      </c>
      <c r="G4802" s="3">
        <v>14</v>
      </c>
      <c r="H4802" s="1">
        <v>910430.43</v>
      </c>
      <c r="I4802" s="1">
        <v>149316.09</v>
      </c>
      <c r="J4802" s="3" t="str">
        <f t="shared" si="148"/>
        <v>&gt;500 000</v>
      </c>
      <c r="K4802" t="str">
        <f t="shared" si="149"/>
        <v>Между 100 000 и 500 000</v>
      </c>
    </row>
    <row r="4803" spans="1:11" x14ac:dyDescent="0.25">
      <c r="A4803" s="4">
        <v>44743</v>
      </c>
      <c r="B4803" t="s">
        <v>15</v>
      </c>
      <c r="C4803" t="s">
        <v>10</v>
      </c>
      <c r="D4803" s="1">
        <v>3</v>
      </c>
      <c r="E4803" s="2">
        <v>1</v>
      </c>
      <c r="F4803" t="s">
        <v>11</v>
      </c>
      <c r="G4803" s="3">
        <v>8</v>
      </c>
      <c r="H4803" s="1">
        <v>1686006.71</v>
      </c>
      <c r="I4803" s="1">
        <v>149391.09899999999</v>
      </c>
      <c r="J4803" s="3" t="str">
        <f t="shared" si="148"/>
        <v>&gt;500 000</v>
      </c>
      <c r="K4803" t="str">
        <f t="shared" si="149"/>
        <v>Между 100 000 и 500 000</v>
      </c>
    </row>
    <row r="4804" spans="1:11" x14ac:dyDescent="0.25">
      <c r="A4804" s="4">
        <v>44805</v>
      </c>
      <c r="B4804" t="s">
        <v>9</v>
      </c>
      <c r="C4804" t="s">
        <v>13</v>
      </c>
      <c r="D4804" s="1">
        <v>2</v>
      </c>
      <c r="E4804" s="2">
        <v>9</v>
      </c>
      <c r="F4804" t="s">
        <v>11</v>
      </c>
      <c r="G4804" s="3">
        <v>31</v>
      </c>
      <c r="H4804" s="1">
        <v>2417145.36</v>
      </c>
      <c r="I4804" s="1">
        <v>149690.80600000001</v>
      </c>
      <c r="J4804" s="3" t="str">
        <f t="shared" ref="J4804:J4867" si="150">IF(H4804&lt;1000,"&lt;1000",IF(AND(H4804&gt;1000,H4804&lt;10000),"Между 1000 и 10 000",IF(AND(H4804&gt;10000,H4804&lt;50000),"Между 10 000 и 50 000",IF(AND(H4804&gt;50000,H4804&lt;100000),"Между 50 000 и 100 000",IF(AND(H4804&gt;100000,H4804&lt;500000),"Между 100 000 и 500 000","&gt;500 000")))))</f>
        <v>&gt;500 000</v>
      </c>
      <c r="K4804" t="str">
        <f t="shared" ref="K4804:K4867" si="151">IF(I4804=0,"0",IF(I4804&lt;1000,"&lt;1000",IF(AND(I4804&gt;1000,I4804&lt;10000),"Между 1000 и 10 000",IF(AND(I4804&gt;10000,I4804&lt;50000),"Между 10 000 и 50 000",IF(AND(I4804&gt;50000,I4804&lt;100000),"Между 50 000 и 100 000",IF(AND(I4804&gt;100000,I4804&lt;500000),"Между 100 000 и 500 000",IF(AND(I4804&gt;500000,I4804&lt;1000000),"Между 500 000 и 1 000 000","&gt;1 000 000")))))))</f>
        <v>Между 100 000 и 500 000</v>
      </c>
    </row>
    <row r="4805" spans="1:11" x14ac:dyDescent="0.25">
      <c r="A4805" s="4">
        <v>44682</v>
      </c>
      <c r="B4805" t="s">
        <v>16</v>
      </c>
      <c r="C4805" t="s">
        <v>13</v>
      </c>
      <c r="D4805" s="1">
        <v>4</v>
      </c>
      <c r="E4805" s="2">
        <v>4</v>
      </c>
      <c r="F4805" t="s">
        <v>11</v>
      </c>
      <c r="G4805" s="3">
        <v>7</v>
      </c>
      <c r="H4805" s="1">
        <v>453129.39</v>
      </c>
      <c r="I4805" s="1">
        <v>150092.29399999999</v>
      </c>
      <c r="J4805" s="3" t="str">
        <f t="shared" si="150"/>
        <v>Между 100 000 и 500 000</v>
      </c>
      <c r="K4805" t="str">
        <f t="shared" si="151"/>
        <v>Между 100 000 и 500 000</v>
      </c>
    </row>
    <row r="4806" spans="1:11" x14ac:dyDescent="0.25">
      <c r="A4806" s="4">
        <v>44593</v>
      </c>
      <c r="B4806" t="s">
        <v>14</v>
      </c>
      <c r="C4806" t="s">
        <v>10</v>
      </c>
      <c r="D4806" s="1">
        <v>2</v>
      </c>
      <c r="E4806" s="2">
        <v>3</v>
      </c>
      <c r="F4806" t="s">
        <v>11</v>
      </c>
      <c r="G4806" s="3">
        <v>110</v>
      </c>
      <c r="H4806" s="1">
        <v>16321297.27</v>
      </c>
      <c r="I4806" s="1">
        <v>150410.88</v>
      </c>
      <c r="J4806" s="3" t="str">
        <f t="shared" si="150"/>
        <v>&gt;500 000</v>
      </c>
      <c r="K4806" t="str">
        <f t="shared" si="151"/>
        <v>Между 100 000 и 500 000</v>
      </c>
    </row>
    <row r="4807" spans="1:11" x14ac:dyDescent="0.25">
      <c r="A4807" s="4">
        <v>44986</v>
      </c>
      <c r="B4807" t="s">
        <v>15</v>
      </c>
      <c r="C4807" t="s">
        <v>10</v>
      </c>
      <c r="D4807" s="1">
        <v>3</v>
      </c>
      <c r="E4807" s="2">
        <v>2</v>
      </c>
      <c r="F4807" t="s">
        <v>11</v>
      </c>
      <c r="G4807" s="3">
        <v>26</v>
      </c>
      <c r="H4807" s="1">
        <v>3305752.33</v>
      </c>
      <c r="I4807" s="1">
        <v>151060.25099999999</v>
      </c>
      <c r="J4807" s="3" t="str">
        <f t="shared" si="150"/>
        <v>&gt;500 000</v>
      </c>
      <c r="K4807" t="str">
        <f t="shared" si="151"/>
        <v>Между 100 000 и 500 000</v>
      </c>
    </row>
    <row r="4808" spans="1:11" x14ac:dyDescent="0.25">
      <c r="A4808" s="4">
        <v>44621</v>
      </c>
      <c r="B4808" t="s">
        <v>14</v>
      </c>
      <c r="C4808" t="s">
        <v>13</v>
      </c>
      <c r="D4808" s="1">
        <v>2</v>
      </c>
      <c r="E4808" s="2">
        <v>11</v>
      </c>
      <c r="F4808" t="s">
        <v>11</v>
      </c>
      <c r="G4808" s="3">
        <v>162</v>
      </c>
      <c r="H4808" s="1">
        <v>13944929.859999999</v>
      </c>
      <c r="I4808" s="1">
        <v>151111.33100000001</v>
      </c>
      <c r="J4808" s="3" t="str">
        <f t="shared" si="150"/>
        <v>&gt;500 000</v>
      </c>
      <c r="K4808" t="str">
        <f t="shared" si="151"/>
        <v>Между 100 000 и 500 000</v>
      </c>
    </row>
    <row r="4809" spans="1:11" x14ac:dyDescent="0.25">
      <c r="A4809" s="4">
        <v>44713</v>
      </c>
      <c r="B4809" t="s">
        <v>14</v>
      </c>
      <c r="C4809" t="s">
        <v>13</v>
      </c>
      <c r="D4809" s="1">
        <v>4</v>
      </c>
      <c r="E4809" s="2">
        <v>8</v>
      </c>
      <c r="F4809" t="s">
        <v>11</v>
      </c>
      <c r="G4809" s="3">
        <v>140</v>
      </c>
      <c r="H4809" s="1">
        <v>11142436.130000001</v>
      </c>
      <c r="I4809" s="1">
        <v>151198.66</v>
      </c>
      <c r="J4809" s="3" t="str">
        <f t="shared" si="150"/>
        <v>&gt;500 000</v>
      </c>
      <c r="K4809" t="str">
        <f t="shared" si="151"/>
        <v>Между 100 000 и 500 000</v>
      </c>
    </row>
    <row r="4810" spans="1:11" x14ac:dyDescent="0.25">
      <c r="A4810" s="4">
        <v>44958</v>
      </c>
      <c r="B4810" t="s">
        <v>14</v>
      </c>
      <c r="C4810" t="s">
        <v>10</v>
      </c>
      <c r="D4810" s="1">
        <v>1</v>
      </c>
      <c r="E4810" s="2">
        <v>1</v>
      </c>
      <c r="F4810" t="s">
        <v>11</v>
      </c>
      <c r="G4810" s="3">
        <v>6</v>
      </c>
      <c r="H4810" s="1">
        <v>1419135.63</v>
      </c>
      <c r="I4810" s="1">
        <v>151317.606</v>
      </c>
      <c r="J4810" s="3" t="str">
        <f t="shared" si="150"/>
        <v>&gt;500 000</v>
      </c>
      <c r="K4810" t="str">
        <f t="shared" si="151"/>
        <v>Между 100 000 и 500 000</v>
      </c>
    </row>
    <row r="4811" spans="1:11" x14ac:dyDescent="0.25">
      <c r="A4811" s="4">
        <v>44835</v>
      </c>
      <c r="B4811" t="s">
        <v>15</v>
      </c>
      <c r="C4811" t="s">
        <v>10</v>
      </c>
      <c r="D4811" s="1">
        <v>1</v>
      </c>
      <c r="E4811" s="2">
        <v>4</v>
      </c>
      <c r="F4811" t="s">
        <v>12</v>
      </c>
      <c r="G4811" s="3">
        <v>235</v>
      </c>
      <c r="H4811" s="1">
        <v>40386484.109999999</v>
      </c>
      <c r="I4811" s="1">
        <v>151435.10800000001</v>
      </c>
      <c r="J4811" s="3" t="str">
        <f t="shared" si="150"/>
        <v>&gt;500 000</v>
      </c>
      <c r="K4811" t="str">
        <f t="shared" si="151"/>
        <v>Между 100 000 и 500 000</v>
      </c>
    </row>
    <row r="4812" spans="1:11" x14ac:dyDescent="0.25">
      <c r="A4812" s="4">
        <v>44621</v>
      </c>
      <c r="B4812" t="s">
        <v>9</v>
      </c>
      <c r="C4812" t="s">
        <v>10</v>
      </c>
      <c r="D4812" s="1">
        <v>2</v>
      </c>
      <c r="E4812" s="2">
        <v>7</v>
      </c>
      <c r="F4812" t="s">
        <v>11</v>
      </c>
      <c r="G4812" s="3">
        <v>76</v>
      </c>
      <c r="H4812" s="1">
        <v>4311345.5199999996</v>
      </c>
      <c r="I4812" s="1">
        <v>151939.50200000001</v>
      </c>
      <c r="J4812" s="3" t="str">
        <f t="shared" si="150"/>
        <v>&gt;500 000</v>
      </c>
      <c r="K4812" t="str">
        <f t="shared" si="151"/>
        <v>Между 100 000 и 500 000</v>
      </c>
    </row>
    <row r="4813" spans="1:11" x14ac:dyDescent="0.25">
      <c r="A4813" s="4">
        <v>44562</v>
      </c>
      <c r="B4813" t="s">
        <v>15</v>
      </c>
      <c r="C4813" t="s">
        <v>13</v>
      </c>
      <c r="D4813" s="1">
        <v>1</v>
      </c>
      <c r="E4813" s="2">
        <v>11</v>
      </c>
      <c r="F4813" t="s">
        <v>11</v>
      </c>
      <c r="G4813" s="3">
        <v>124</v>
      </c>
      <c r="H4813" s="1">
        <v>11465707.789999999</v>
      </c>
      <c r="I4813" s="1">
        <v>152972.356</v>
      </c>
      <c r="J4813" s="3" t="str">
        <f t="shared" si="150"/>
        <v>&gt;500 000</v>
      </c>
      <c r="K4813" t="str">
        <f t="shared" si="151"/>
        <v>Между 100 000 и 500 000</v>
      </c>
    </row>
    <row r="4814" spans="1:11" x14ac:dyDescent="0.25">
      <c r="A4814" s="4">
        <v>44621</v>
      </c>
      <c r="B4814" t="s">
        <v>15</v>
      </c>
      <c r="C4814" t="s">
        <v>10</v>
      </c>
      <c r="D4814" s="1">
        <v>3</v>
      </c>
      <c r="E4814" s="2">
        <v>5</v>
      </c>
      <c r="F4814" t="s">
        <v>11</v>
      </c>
      <c r="G4814" s="3">
        <v>109</v>
      </c>
      <c r="H4814" s="1">
        <v>5444521.1900000004</v>
      </c>
      <c r="I4814" s="1">
        <v>153303.75200000001</v>
      </c>
      <c r="J4814" s="3" t="str">
        <f t="shared" si="150"/>
        <v>&gt;500 000</v>
      </c>
      <c r="K4814" t="str">
        <f t="shared" si="151"/>
        <v>Между 100 000 и 500 000</v>
      </c>
    </row>
    <row r="4815" spans="1:11" x14ac:dyDescent="0.25">
      <c r="A4815" s="4">
        <v>44896</v>
      </c>
      <c r="B4815" t="s">
        <v>15</v>
      </c>
      <c r="C4815" t="s">
        <v>13</v>
      </c>
      <c r="D4815" s="1">
        <v>1</v>
      </c>
      <c r="E4815" s="2">
        <v>11</v>
      </c>
      <c r="F4815" t="s">
        <v>11</v>
      </c>
      <c r="G4815" s="3">
        <v>155</v>
      </c>
      <c r="H4815" s="1">
        <v>9556907.0600000005</v>
      </c>
      <c r="I4815" s="1">
        <v>154427.864</v>
      </c>
      <c r="J4815" s="3" t="str">
        <f t="shared" si="150"/>
        <v>&gt;500 000</v>
      </c>
      <c r="K4815" t="str">
        <f t="shared" si="151"/>
        <v>Между 100 000 и 500 000</v>
      </c>
    </row>
    <row r="4816" spans="1:11" x14ac:dyDescent="0.25">
      <c r="A4816" s="4">
        <v>44958</v>
      </c>
      <c r="B4816" t="s">
        <v>15</v>
      </c>
      <c r="C4816" t="s">
        <v>13</v>
      </c>
      <c r="D4816" s="1">
        <v>2</v>
      </c>
      <c r="E4816" s="2">
        <v>2</v>
      </c>
      <c r="F4816" t="s">
        <v>11</v>
      </c>
      <c r="G4816" s="3">
        <v>2</v>
      </c>
      <c r="H4816" s="1">
        <v>170577.71</v>
      </c>
      <c r="I4816" s="1">
        <v>154673.87</v>
      </c>
      <c r="J4816" s="3" t="str">
        <f t="shared" si="150"/>
        <v>Между 100 000 и 500 000</v>
      </c>
      <c r="K4816" t="str">
        <f t="shared" si="151"/>
        <v>Между 100 000 и 500 000</v>
      </c>
    </row>
    <row r="4817" spans="1:11" x14ac:dyDescent="0.25">
      <c r="A4817" s="4">
        <v>44652</v>
      </c>
      <c r="B4817" t="s">
        <v>14</v>
      </c>
      <c r="C4817" t="s">
        <v>13</v>
      </c>
      <c r="D4817" s="1">
        <v>4</v>
      </c>
      <c r="E4817" s="2">
        <v>6</v>
      </c>
      <c r="F4817" t="s">
        <v>11</v>
      </c>
      <c r="G4817" s="3">
        <v>5</v>
      </c>
      <c r="H4817" s="1">
        <v>227863.69</v>
      </c>
      <c r="I4817" s="1">
        <v>154897.65</v>
      </c>
      <c r="J4817" s="3" t="str">
        <f t="shared" si="150"/>
        <v>Между 100 000 и 500 000</v>
      </c>
      <c r="K4817" t="str">
        <f t="shared" si="151"/>
        <v>Между 100 000 и 500 000</v>
      </c>
    </row>
    <row r="4818" spans="1:11" x14ac:dyDescent="0.25">
      <c r="A4818" s="4">
        <v>44682</v>
      </c>
      <c r="B4818" t="s">
        <v>9</v>
      </c>
      <c r="C4818" t="s">
        <v>13</v>
      </c>
      <c r="D4818" s="1">
        <v>4</v>
      </c>
      <c r="E4818" s="2">
        <v>9</v>
      </c>
      <c r="F4818" t="s">
        <v>11</v>
      </c>
      <c r="G4818" s="3">
        <v>141</v>
      </c>
      <c r="H4818" s="1">
        <v>16321314.27</v>
      </c>
      <c r="I4818" s="1">
        <v>155028.416</v>
      </c>
      <c r="J4818" s="3" t="str">
        <f t="shared" si="150"/>
        <v>&gt;500 000</v>
      </c>
      <c r="K4818" t="str">
        <f t="shared" si="151"/>
        <v>Между 100 000 и 500 000</v>
      </c>
    </row>
    <row r="4819" spans="1:11" x14ac:dyDescent="0.25">
      <c r="A4819" s="4">
        <v>44562</v>
      </c>
      <c r="B4819" t="s">
        <v>16</v>
      </c>
      <c r="C4819" t="s">
        <v>13</v>
      </c>
      <c r="D4819" s="1">
        <v>2</v>
      </c>
      <c r="E4819" s="2">
        <v>10</v>
      </c>
      <c r="F4819" t="s">
        <v>12</v>
      </c>
      <c r="G4819" s="3">
        <v>114</v>
      </c>
      <c r="H4819" s="1">
        <v>47525289.520000003</v>
      </c>
      <c r="I4819" s="1">
        <v>155163.20600000001</v>
      </c>
      <c r="J4819" s="3" t="str">
        <f t="shared" si="150"/>
        <v>&gt;500 000</v>
      </c>
      <c r="K4819" t="str">
        <f t="shared" si="151"/>
        <v>Между 100 000 и 500 000</v>
      </c>
    </row>
    <row r="4820" spans="1:11" x14ac:dyDescent="0.25">
      <c r="A4820" s="4">
        <v>44713</v>
      </c>
      <c r="B4820" t="s">
        <v>15</v>
      </c>
      <c r="C4820" t="s">
        <v>13</v>
      </c>
      <c r="D4820" s="1">
        <v>2</v>
      </c>
      <c r="E4820" s="2">
        <v>9</v>
      </c>
      <c r="F4820" t="s">
        <v>11</v>
      </c>
      <c r="G4820" s="3">
        <v>150</v>
      </c>
      <c r="H4820" s="1">
        <v>11663363.539999999</v>
      </c>
      <c r="I4820" s="1">
        <v>155273.47700000001</v>
      </c>
      <c r="J4820" s="3" t="str">
        <f t="shared" si="150"/>
        <v>&gt;500 000</v>
      </c>
      <c r="K4820" t="str">
        <f t="shared" si="151"/>
        <v>Между 100 000 и 500 000</v>
      </c>
    </row>
    <row r="4821" spans="1:11" x14ac:dyDescent="0.25">
      <c r="A4821" s="4">
        <v>44652</v>
      </c>
      <c r="B4821" t="s">
        <v>16</v>
      </c>
      <c r="C4821" t="s">
        <v>13</v>
      </c>
      <c r="D4821" s="1">
        <v>4</v>
      </c>
      <c r="E4821" s="2">
        <v>12</v>
      </c>
      <c r="F4821" t="s">
        <v>11</v>
      </c>
      <c r="G4821" s="3">
        <v>64</v>
      </c>
      <c r="H4821" s="1">
        <v>6315186.71</v>
      </c>
      <c r="I4821" s="1">
        <v>155858.47200000001</v>
      </c>
      <c r="J4821" s="3" t="str">
        <f t="shared" si="150"/>
        <v>&gt;500 000</v>
      </c>
      <c r="K4821" t="str">
        <f t="shared" si="151"/>
        <v>Между 100 000 и 500 000</v>
      </c>
    </row>
    <row r="4822" spans="1:11" x14ac:dyDescent="0.25">
      <c r="A4822" s="4">
        <v>44805</v>
      </c>
      <c r="B4822" t="s">
        <v>14</v>
      </c>
      <c r="C4822" t="s">
        <v>10</v>
      </c>
      <c r="D4822" s="1">
        <v>1</v>
      </c>
      <c r="E4822" s="2">
        <v>6</v>
      </c>
      <c r="F4822" t="s">
        <v>11</v>
      </c>
      <c r="G4822" s="3">
        <v>98</v>
      </c>
      <c r="H4822" s="1">
        <v>7589812.1299999999</v>
      </c>
      <c r="I4822" s="1">
        <v>156331.394</v>
      </c>
      <c r="J4822" s="3" t="str">
        <f t="shared" si="150"/>
        <v>&gt;500 000</v>
      </c>
      <c r="K4822" t="str">
        <f t="shared" si="151"/>
        <v>Между 100 000 и 500 000</v>
      </c>
    </row>
    <row r="4823" spans="1:11" x14ac:dyDescent="0.25">
      <c r="A4823" s="4">
        <v>44774</v>
      </c>
      <c r="B4823" t="s">
        <v>15</v>
      </c>
      <c r="C4823" t="s">
        <v>13</v>
      </c>
      <c r="D4823" s="1">
        <v>1</v>
      </c>
      <c r="E4823" s="2">
        <v>7</v>
      </c>
      <c r="F4823" t="s">
        <v>11</v>
      </c>
      <c r="G4823" s="3">
        <v>16</v>
      </c>
      <c r="H4823" s="1">
        <v>1421293.27</v>
      </c>
      <c r="I4823" s="1">
        <v>156462.66899999999</v>
      </c>
      <c r="J4823" s="3" t="str">
        <f t="shared" si="150"/>
        <v>&gt;500 000</v>
      </c>
      <c r="K4823" t="str">
        <f t="shared" si="151"/>
        <v>Между 100 000 и 500 000</v>
      </c>
    </row>
    <row r="4824" spans="1:11" x14ac:dyDescent="0.25">
      <c r="A4824" s="4">
        <v>44652</v>
      </c>
      <c r="B4824" t="s">
        <v>16</v>
      </c>
      <c r="C4824" t="s">
        <v>13</v>
      </c>
      <c r="D4824" s="1">
        <v>1</v>
      </c>
      <c r="E4824" s="2">
        <v>8</v>
      </c>
      <c r="F4824" t="s">
        <v>11</v>
      </c>
      <c r="G4824" s="3">
        <v>99</v>
      </c>
      <c r="H4824" s="1">
        <v>8795223.9299999997</v>
      </c>
      <c r="I4824" s="1">
        <v>156568.58799999999</v>
      </c>
      <c r="J4824" s="3" t="str">
        <f t="shared" si="150"/>
        <v>&gt;500 000</v>
      </c>
      <c r="K4824" t="str">
        <f t="shared" si="151"/>
        <v>Между 100 000 и 500 000</v>
      </c>
    </row>
    <row r="4825" spans="1:11" x14ac:dyDescent="0.25">
      <c r="A4825" s="4">
        <v>44958</v>
      </c>
      <c r="B4825" t="s">
        <v>15</v>
      </c>
      <c r="C4825" t="s">
        <v>13</v>
      </c>
      <c r="D4825" s="1">
        <v>2</v>
      </c>
      <c r="E4825" s="2">
        <v>1</v>
      </c>
      <c r="F4825" t="s">
        <v>11</v>
      </c>
      <c r="G4825" s="3">
        <v>2</v>
      </c>
      <c r="H4825" s="1">
        <v>157087.23000000001</v>
      </c>
      <c r="I4825" s="1">
        <v>157074.71</v>
      </c>
      <c r="J4825" s="3" t="str">
        <f t="shared" si="150"/>
        <v>Между 100 000 и 500 000</v>
      </c>
      <c r="K4825" t="str">
        <f t="shared" si="151"/>
        <v>Между 100 000 и 500 000</v>
      </c>
    </row>
    <row r="4826" spans="1:11" x14ac:dyDescent="0.25">
      <c r="A4826" s="4">
        <v>44805</v>
      </c>
      <c r="B4826" t="s">
        <v>14</v>
      </c>
      <c r="C4826" t="s">
        <v>13</v>
      </c>
      <c r="D4826" s="1">
        <v>4</v>
      </c>
      <c r="E4826" s="2">
        <v>8</v>
      </c>
      <c r="F4826" t="s">
        <v>12</v>
      </c>
      <c r="G4826" s="3">
        <v>20</v>
      </c>
      <c r="H4826" s="1">
        <v>4969082.54</v>
      </c>
      <c r="I4826" s="1">
        <v>157373.16099999999</v>
      </c>
      <c r="J4826" s="3" t="str">
        <f t="shared" si="150"/>
        <v>&gt;500 000</v>
      </c>
      <c r="K4826" t="str">
        <f t="shared" si="151"/>
        <v>Между 100 000 и 500 000</v>
      </c>
    </row>
    <row r="4827" spans="1:11" x14ac:dyDescent="0.25">
      <c r="A4827" s="4">
        <v>44562</v>
      </c>
      <c r="B4827" t="s">
        <v>15</v>
      </c>
      <c r="C4827" t="s">
        <v>13</v>
      </c>
      <c r="D4827" s="1">
        <v>1</v>
      </c>
      <c r="E4827" s="2">
        <v>10</v>
      </c>
      <c r="F4827" t="s">
        <v>11</v>
      </c>
      <c r="G4827" s="3">
        <v>221</v>
      </c>
      <c r="H4827" s="1">
        <v>18782294.609999999</v>
      </c>
      <c r="I4827" s="1">
        <v>157869.128</v>
      </c>
      <c r="J4827" s="3" t="str">
        <f t="shared" si="150"/>
        <v>&gt;500 000</v>
      </c>
      <c r="K4827" t="str">
        <f t="shared" si="151"/>
        <v>Между 100 000 и 500 000</v>
      </c>
    </row>
    <row r="4828" spans="1:11" x14ac:dyDescent="0.25">
      <c r="A4828" s="4">
        <v>44866</v>
      </c>
      <c r="B4828" t="s">
        <v>14</v>
      </c>
      <c r="C4828" t="s">
        <v>13</v>
      </c>
      <c r="D4828" s="1">
        <v>1</v>
      </c>
      <c r="E4828" s="2">
        <v>1</v>
      </c>
      <c r="F4828" t="s">
        <v>11</v>
      </c>
      <c r="G4828" s="3">
        <v>2</v>
      </c>
      <c r="H4828" s="1">
        <v>349244.81</v>
      </c>
      <c r="I4828" s="1">
        <v>158027.397</v>
      </c>
      <c r="J4828" s="3" t="str">
        <f t="shared" si="150"/>
        <v>Между 100 000 и 500 000</v>
      </c>
      <c r="K4828" t="str">
        <f t="shared" si="151"/>
        <v>Между 100 000 и 500 000</v>
      </c>
    </row>
    <row r="4829" spans="1:11" x14ac:dyDescent="0.25">
      <c r="A4829" s="4">
        <v>45078</v>
      </c>
      <c r="B4829" t="s">
        <v>16</v>
      </c>
      <c r="C4829" t="s">
        <v>13</v>
      </c>
      <c r="D4829" s="1">
        <v>2</v>
      </c>
      <c r="E4829" s="2">
        <v>7</v>
      </c>
      <c r="F4829" t="s">
        <v>11</v>
      </c>
      <c r="G4829" s="3">
        <v>2</v>
      </c>
      <c r="H4829" s="1">
        <v>342365.51</v>
      </c>
      <c r="I4829" s="1">
        <v>158122.55799999999</v>
      </c>
      <c r="J4829" s="3" t="str">
        <f t="shared" si="150"/>
        <v>Между 100 000 и 500 000</v>
      </c>
      <c r="K4829" t="str">
        <f t="shared" si="151"/>
        <v>Между 100 000 и 500 000</v>
      </c>
    </row>
    <row r="4830" spans="1:11" x14ac:dyDescent="0.25">
      <c r="A4830" s="4">
        <v>44652</v>
      </c>
      <c r="B4830" t="s">
        <v>14</v>
      </c>
      <c r="C4830" t="s">
        <v>13</v>
      </c>
      <c r="D4830" s="1">
        <v>4</v>
      </c>
      <c r="E4830" s="2">
        <v>9</v>
      </c>
      <c r="F4830" t="s">
        <v>11</v>
      </c>
      <c r="G4830" s="3">
        <v>420</v>
      </c>
      <c r="H4830" s="1">
        <v>43118453.75</v>
      </c>
      <c r="I4830" s="1">
        <v>158477.136</v>
      </c>
      <c r="J4830" s="3" t="str">
        <f t="shared" si="150"/>
        <v>&gt;500 000</v>
      </c>
      <c r="K4830" t="str">
        <f t="shared" si="151"/>
        <v>Между 100 000 и 500 000</v>
      </c>
    </row>
    <row r="4831" spans="1:11" x14ac:dyDescent="0.25">
      <c r="A4831" s="4">
        <v>44621</v>
      </c>
      <c r="B4831" t="s">
        <v>9</v>
      </c>
      <c r="C4831" t="s">
        <v>10</v>
      </c>
      <c r="D4831" s="1">
        <v>2</v>
      </c>
      <c r="E4831" s="2">
        <v>4</v>
      </c>
      <c r="F4831" t="s">
        <v>11</v>
      </c>
      <c r="G4831" s="3">
        <v>94</v>
      </c>
      <c r="H4831" s="1">
        <v>6059136.6600000001</v>
      </c>
      <c r="I4831" s="1">
        <v>158692.98300000001</v>
      </c>
      <c r="J4831" s="3" t="str">
        <f t="shared" si="150"/>
        <v>&gt;500 000</v>
      </c>
      <c r="K4831" t="str">
        <f t="shared" si="151"/>
        <v>Между 100 000 и 500 000</v>
      </c>
    </row>
    <row r="4832" spans="1:11" x14ac:dyDescent="0.25">
      <c r="A4832" s="4">
        <v>44652</v>
      </c>
      <c r="B4832" t="s">
        <v>15</v>
      </c>
      <c r="C4832" t="s">
        <v>10</v>
      </c>
      <c r="D4832" s="1">
        <v>1</v>
      </c>
      <c r="E4832" s="2">
        <v>5</v>
      </c>
      <c r="F4832" t="s">
        <v>12</v>
      </c>
      <c r="G4832" s="3">
        <v>186</v>
      </c>
      <c r="H4832" s="1">
        <v>33085466.870000001</v>
      </c>
      <c r="I4832" s="1">
        <v>158826.383</v>
      </c>
      <c r="J4832" s="3" t="str">
        <f t="shared" si="150"/>
        <v>&gt;500 000</v>
      </c>
      <c r="K4832" t="str">
        <f t="shared" si="151"/>
        <v>Между 100 000 и 500 000</v>
      </c>
    </row>
    <row r="4833" spans="1:11" x14ac:dyDescent="0.25">
      <c r="A4833" s="4">
        <v>44713</v>
      </c>
      <c r="B4833" t="s">
        <v>14</v>
      </c>
      <c r="C4833" t="s">
        <v>10</v>
      </c>
      <c r="D4833" s="1">
        <v>3</v>
      </c>
      <c r="E4833" s="2">
        <v>6</v>
      </c>
      <c r="F4833" t="s">
        <v>11</v>
      </c>
      <c r="G4833" s="3">
        <v>290</v>
      </c>
      <c r="H4833" s="1">
        <v>18678057.600000001</v>
      </c>
      <c r="I4833" s="1">
        <v>159562.65599999999</v>
      </c>
      <c r="J4833" s="3" t="str">
        <f t="shared" si="150"/>
        <v>&gt;500 000</v>
      </c>
      <c r="K4833" t="str">
        <f t="shared" si="151"/>
        <v>Между 100 000 и 500 000</v>
      </c>
    </row>
    <row r="4834" spans="1:11" x14ac:dyDescent="0.25">
      <c r="A4834" s="4">
        <v>44958</v>
      </c>
      <c r="B4834" t="s">
        <v>14</v>
      </c>
      <c r="C4834" t="s">
        <v>13</v>
      </c>
      <c r="D4834" s="1">
        <v>3</v>
      </c>
      <c r="E4834" s="2">
        <v>11</v>
      </c>
      <c r="F4834" t="s">
        <v>11</v>
      </c>
      <c r="G4834" s="3">
        <v>67</v>
      </c>
      <c r="H4834" s="1">
        <v>6051294.8099999996</v>
      </c>
      <c r="I4834" s="1">
        <v>159611.54999999999</v>
      </c>
      <c r="J4834" s="3" t="str">
        <f t="shared" si="150"/>
        <v>&gt;500 000</v>
      </c>
      <c r="K4834" t="str">
        <f t="shared" si="151"/>
        <v>Между 100 000 и 500 000</v>
      </c>
    </row>
    <row r="4835" spans="1:11" x14ac:dyDescent="0.25">
      <c r="A4835" s="4">
        <v>44774</v>
      </c>
      <c r="B4835" t="s">
        <v>15</v>
      </c>
      <c r="C4835" t="s">
        <v>10</v>
      </c>
      <c r="D4835" s="1">
        <v>1</v>
      </c>
      <c r="E4835" s="2">
        <v>5</v>
      </c>
      <c r="F4835" t="s">
        <v>12</v>
      </c>
      <c r="G4835" s="3">
        <v>211</v>
      </c>
      <c r="H4835" s="1">
        <v>31798631.5</v>
      </c>
      <c r="I4835" s="1">
        <v>161366.74400000001</v>
      </c>
      <c r="J4835" s="3" t="str">
        <f t="shared" si="150"/>
        <v>&gt;500 000</v>
      </c>
      <c r="K4835" t="str">
        <f t="shared" si="151"/>
        <v>Между 100 000 и 500 000</v>
      </c>
    </row>
    <row r="4836" spans="1:11" x14ac:dyDescent="0.25">
      <c r="A4836" s="4">
        <v>44958</v>
      </c>
      <c r="B4836" t="s">
        <v>14</v>
      </c>
      <c r="C4836" t="s">
        <v>13</v>
      </c>
      <c r="D4836" s="1">
        <v>4</v>
      </c>
      <c r="E4836" s="2">
        <v>10</v>
      </c>
      <c r="F4836" t="s">
        <v>11</v>
      </c>
      <c r="G4836" s="3">
        <v>88</v>
      </c>
      <c r="H4836" s="1">
        <v>11058242.869999999</v>
      </c>
      <c r="I4836" s="1">
        <v>161468.329</v>
      </c>
      <c r="J4836" s="3" t="str">
        <f t="shared" si="150"/>
        <v>&gt;500 000</v>
      </c>
      <c r="K4836" t="str">
        <f t="shared" si="151"/>
        <v>Между 100 000 и 500 000</v>
      </c>
    </row>
    <row r="4837" spans="1:11" x14ac:dyDescent="0.25">
      <c r="A4837" s="4">
        <v>44927</v>
      </c>
      <c r="B4837" t="s">
        <v>14</v>
      </c>
      <c r="C4837" t="s">
        <v>10</v>
      </c>
      <c r="D4837" s="1">
        <v>3</v>
      </c>
      <c r="E4837" s="2">
        <v>7</v>
      </c>
      <c r="F4837" t="s">
        <v>11</v>
      </c>
      <c r="G4837" s="3">
        <v>83</v>
      </c>
      <c r="H4837" s="1">
        <v>4693932.59</v>
      </c>
      <c r="I4837" s="1">
        <v>161632.954</v>
      </c>
      <c r="J4837" s="3" t="str">
        <f t="shared" si="150"/>
        <v>&gt;500 000</v>
      </c>
      <c r="K4837" t="str">
        <f t="shared" si="151"/>
        <v>Между 100 000 и 500 000</v>
      </c>
    </row>
    <row r="4838" spans="1:11" x14ac:dyDescent="0.25">
      <c r="A4838" s="4">
        <v>44652</v>
      </c>
      <c r="B4838" t="s">
        <v>9</v>
      </c>
      <c r="C4838" t="s">
        <v>13</v>
      </c>
      <c r="D4838" s="1">
        <v>3</v>
      </c>
      <c r="E4838" s="2">
        <v>5</v>
      </c>
      <c r="F4838" t="s">
        <v>11</v>
      </c>
      <c r="G4838" s="3">
        <v>3</v>
      </c>
      <c r="H4838" s="1">
        <v>339680.65</v>
      </c>
      <c r="I4838" s="1">
        <v>162052.56</v>
      </c>
      <c r="J4838" s="3" t="str">
        <f t="shared" si="150"/>
        <v>Между 100 000 и 500 000</v>
      </c>
      <c r="K4838" t="str">
        <f t="shared" si="151"/>
        <v>Между 100 000 и 500 000</v>
      </c>
    </row>
    <row r="4839" spans="1:11" x14ac:dyDescent="0.25">
      <c r="A4839" s="4">
        <v>45078</v>
      </c>
      <c r="B4839" t="s">
        <v>14</v>
      </c>
      <c r="C4839" t="s">
        <v>10</v>
      </c>
      <c r="D4839" s="1">
        <v>3</v>
      </c>
      <c r="E4839" s="2">
        <v>4</v>
      </c>
      <c r="F4839" t="s">
        <v>12</v>
      </c>
      <c r="G4839" s="3">
        <v>52</v>
      </c>
      <c r="H4839" s="1">
        <v>4000369.99</v>
      </c>
      <c r="I4839" s="1">
        <v>162139.84599999999</v>
      </c>
      <c r="J4839" s="3" t="str">
        <f t="shared" si="150"/>
        <v>&gt;500 000</v>
      </c>
      <c r="K4839" t="str">
        <f t="shared" si="151"/>
        <v>Между 100 000 и 500 000</v>
      </c>
    </row>
    <row r="4840" spans="1:11" x14ac:dyDescent="0.25">
      <c r="A4840" s="4">
        <v>44562</v>
      </c>
      <c r="B4840" t="s">
        <v>14</v>
      </c>
      <c r="C4840" t="s">
        <v>13</v>
      </c>
      <c r="D4840" s="1">
        <v>1</v>
      </c>
      <c r="E4840" s="2">
        <v>11</v>
      </c>
      <c r="F4840" t="s">
        <v>11</v>
      </c>
      <c r="G4840" s="3">
        <v>155</v>
      </c>
      <c r="H4840" s="1">
        <v>10719507.199999999</v>
      </c>
      <c r="I4840" s="1">
        <v>162504.05100000001</v>
      </c>
      <c r="J4840" s="3" t="str">
        <f t="shared" si="150"/>
        <v>&gt;500 000</v>
      </c>
      <c r="K4840" t="str">
        <f t="shared" si="151"/>
        <v>Между 100 000 и 500 000</v>
      </c>
    </row>
    <row r="4841" spans="1:11" x14ac:dyDescent="0.25">
      <c r="A4841" s="4">
        <v>44621</v>
      </c>
      <c r="B4841" t="s">
        <v>9</v>
      </c>
      <c r="C4841" t="s">
        <v>13</v>
      </c>
      <c r="D4841" s="1">
        <v>4</v>
      </c>
      <c r="E4841" s="2">
        <v>10</v>
      </c>
      <c r="F4841" t="s">
        <v>11</v>
      </c>
      <c r="G4841" s="3">
        <v>353</v>
      </c>
      <c r="H4841" s="1">
        <v>33397813.440000001</v>
      </c>
      <c r="I4841" s="1">
        <v>162676.21299999999</v>
      </c>
      <c r="J4841" s="3" t="str">
        <f t="shared" si="150"/>
        <v>&gt;500 000</v>
      </c>
      <c r="K4841" t="str">
        <f t="shared" si="151"/>
        <v>Между 100 000 и 500 000</v>
      </c>
    </row>
    <row r="4842" spans="1:11" x14ac:dyDescent="0.25">
      <c r="A4842" s="4">
        <v>44652</v>
      </c>
      <c r="B4842" t="s">
        <v>14</v>
      </c>
      <c r="C4842" t="s">
        <v>13</v>
      </c>
      <c r="D4842" s="1">
        <v>3</v>
      </c>
      <c r="E4842" s="2">
        <v>1</v>
      </c>
      <c r="F4842" t="s">
        <v>11</v>
      </c>
      <c r="G4842" s="3">
        <v>4</v>
      </c>
      <c r="H4842" s="1">
        <v>382617.7</v>
      </c>
      <c r="I4842" s="1">
        <v>163135.432</v>
      </c>
      <c r="J4842" s="3" t="str">
        <f t="shared" si="150"/>
        <v>Между 100 000 и 500 000</v>
      </c>
      <c r="K4842" t="str">
        <f t="shared" si="151"/>
        <v>Между 100 000 и 500 000</v>
      </c>
    </row>
    <row r="4843" spans="1:11" x14ac:dyDescent="0.25">
      <c r="A4843" s="4">
        <v>44652</v>
      </c>
      <c r="B4843" t="s">
        <v>16</v>
      </c>
      <c r="C4843" t="s">
        <v>13</v>
      </c>
      <c r="D4843" s="1">
        <v>1</v>
      </c>
      <c r="E4843" s="2">
        <v>10</v>
      </c>
      <c r="F4843" t="s">
        <v>11</v>
      </c>
      <c r="G4843" s="3">
        <v>189</v>
      </c>
      <c r="H4843" s="1">
        <v>14513369.18</v>
      </c>
      <c r="I4843" s="1">
        <v>164225.46799999999</v>
      </c>
      <c r="J4843" s="3" t="str">
        <f t="shared" si="150"/>
        <v>&gt;500 000</v>
      </c>
      <c r="K4843" t="str">
        <f t="shared" si="151"/>
        <v>Между 100 000 и 500 000</v>
      </c>
    </row>
    <row r="4844" spans="1:11" x14ac:dyDescent="0.25">
      <c r="A4844" s="4">
        <v>44562</v>
      </c>
      <c r="B4844" t="s">
        <v>9</v>
      </c>
      <c r="C4844" t="s">
        <v>10</v>
      </c>
      <c r="D4844" s="1">
        <v>1</v>
      </c>
      <c r="E4844" s="2">
        <v>8</v>
      </c>
      <c r="F4844" t="s">
        <v>11</v>
      </c>
      <c r="G4844" s="3">
        <v>19</v>
      </c>
      <c r="H4844" s="1">
        <v>1412972.86</v>
      </c>
      <c r="I4844" s="1">
        <v>164263.033</v>
      </c>
      <c r="J4844" s="3" t="str">
        <f t="shared" si="150"/>
        <v>&gt;500 000</v>
      </c>
      <c r="K4844" t="str">
        <f t="shared" si="151"/>
        <v>Между 100 000 и 500 000</v>
      </c>
    </row>
    <row r="4845" spans="1:11" x14ac:dyDescent="0.25">
      <c r="A4845" s="4">
        <v>44743</v>
      </c>
      <c r="B4845" t="s">
        <v>14</v>
      </c>
      <c r="C4845" t="s">
        <v>13</v>
      </c>
      <c r="D4845" s="1">
        <v>2</v>
      </c>
      <c r="E4845" s="2">
        <v>10</v>
      </c>
      <c r="F4845" t="s">
        <v>11</v>
      </c>
      <c r="G4845" s="3">
        <v>172</v>
      </c>
      <c r="H4845" s="1">
        <v>14242297.140000001</v>
      </c>
      <c r="I4845" s="1">
        <v>164292.462</v>
      </c>
      <c r="J4845" s="3" t="str">
        <f t="shared" si="150"/>
        <v>&gt;500 000</v>
      </c>
      <c r="K4845" t="str">
        <f t="shared" si="151"/>
        <v>Между 100 000 и 500 000</v>
      </c>
    </row>
    <row r="4846" spans="1:11" x14ac:dyDescent="0.25">
      <c r="A4846" s="4">
        <v>44652</v>
      </c>
      <c r="B4846" t="s">
        <v>15</v>
      </c>
      <c r="C4846" t="s">
        <v>13</v>
      </c>
      <c r="D4846" s="1">
        <v>1</v>
      </c>
      <c r="E4846" s="2">
        <v>5</v>
      </c>
      <c r="F4846" t="s">
        <v>11</v>
      </c>
      <c r="G4846" s="3">
        <v>10</v>
      </c>
      <c r="H4846" s="1">
        <v>851812.98</v>
      </c>
      <c r="I4846" s="1">
        <v>164589.41399999999</v>
      </c>
      <c r="J4846" s="3" t="str">
        <f t="shared" si="150"/>
        <v>&gt;500 000</v>
      </c>
      <c r="K4846" t="str">
        <f t="shared" si="151"/>
        <v>Между 100 000 и 500 000</v>
      </c>
    </row>
    <row r="4847" spans="1:11" x14ac:dyDescent="0.25">
      <c r="A4847" s="4">
        <v>44593</v>
      </c>
      <c r="B4847" t="s">
        <v>14</v>
      </c>
      <c r="C4847" t="s">
        <v>13</v>
      </c>
      <c r="D4847" s="1">
        <v>1</v>
      </c>
      <c r="E4847" s="2">
        <v>12</v>
      </c>
      <c r="F4847" t="s">
        <v>11</v>
      </c>
      <c r="G4847" s="3">
        <v>194</v>
      </c>
      <c r="H4847" s="1">
        <v>13092236.91</v>
      </c>
      <c r="I4847" s="1">
        <v>164719.42300000001</v>
      </c>
      <c r="J4847" s="3" t="str">
        <f t="shared" si="150"/>
        <v>&gt;500 000</v>
      </c>
      <c r="K4847" t="str">
        <f t="shared" si="151"/>
        <v>Между 100 000 и 500 000</v>
      </c>
    </row>
    <row r="4848" spans="1:11" x14ac:dyDescent="0.25">
      <c r="A4848" s="4">
        <v>44593</v>
      </c>
      <c r="B4848" t="s">
        <v>16</v>
      </c>
      <c r="C4848" t="s">
        <v>10</v>
      </c>
      <c r="D4848" s="1">
        <v>3</v>
      </c>
      <c r="E4848" s="2">
        <v>7</v>
      </c>
      <c r="F4848" t="s">
        <v>11</v>
      </c>
      <c r="G4848" s="3">
        <v>84</v>
      </c>
      <c r="H4848" s="1">
        <v>2841012.16</v>
      </c>
      <c r="I4848" s="1">
        <v>165072.51199999999</v>
      </c>
      <c r="J4848" s="3" t="str">
        <f t="shared" si="150"/>
        <v>&gt;500 000</v>
      </c>
      <c r="K4848" t="str">
        <f t="shared" si="151"/>
        <v>Между 100 000 и 500 000</v>
      </c>
    </row>
    <row r="4849" spans="1:11" x14ac:dyDescent="0.25">
      <c r="A4849" s="4">
        <v>44986</v>
      </c>
      <c r="B4849" t="s">
        <v>14</v>
      </c>
      <c r="C4849" t="s">
        <v>10</v>
      </c>
      <c r="D4849" s="1">
        <v>3</v>
      </c>
      <c r="E4849" s="2">
        <v>7</v>
      </c>
      <c r="F4849" t="s">
        <v>11</v>
      </c>
      <c r="G4849" s="3">
        <v>87</v>
      </c>
      <c r="H4849" s="1">
        <v>17612738.949999999</v>
      </c>
      <c r="I4849" s="1">
        <v>165084.26999999999</v>
      </c>
      <c r="J4849" s="3" t="str">
        <f t="shared" si="150"/>
        <v>&gt;500 000</v>
      </c>
      <c r="K4849" t="str">
        <f t="shared" si="151"/>
        <v>Между 100 000 и 500 000</v>
      </c>
    </row>
    <row r="4850" spans="1:11" x14ac:dyDescent="0.25">
      <c r="A4850" s="4">
        <v>44562</v>
      </c>
      <c r="B4850" t="s">
        <v>14</v>
      </c>
      <c r="C4850" t="s">
        <v>13</v>
      </c>
      <c r="D4850" s="1">
        <v>1</v>
      </c>
      <c r="E4850" s="2">
        <v>5</v>
      </c>
      <c r="F4850" t="s">
        <v>11</v>
      </c>
      <c r="G4850" s="3">
        <v>4</v>
      </c>
      <c r="H4850" s="1">
        <v>357635.69</v>
      </c>
      <c r="I4850" s="1">
        <v>165179.79500000001</v>
      </c>
      <c r="J4850" s="3" t="str">
        <f t="shared" si="150"/>
        <v>Между 100 000 и 500 000</v>
      </c>
      <c r="K4850" t="str">
        <f t="shared" si="151"/>
        <v>Между 100 000 и 500 000</v>
      </c>
    </row>
    <row r="4851" spans="1:11" x14ac:dyDescent="0.25">
      <c r="A4851" s="4">
        <v>44682</v>
      </c>
      <c r="B4851" t="s">
        <v>15</v>
      </c>
      <c r="C4851" t="s">
        <v>13</v>
      </c>
      <c r="D4851" s="1">
        <v>3</v>
      </c>
      <c r="E4851" s="2">
        <v>9</v>
      </c>
      <c r="F4851" t="s">
        <v>11</v>
      </c>
      <c r="G4851" s="3">
        <v>243</v>
      </c>
      <c r="H4851" s="1">
        <v>18287468.710000001</v>
      </c>
      <c r="I4851" s="1">
        <v>165279.334</v>
      </c>
      <c r="J4851" s="3" t="str">
        <f t="shared" si="150"/>
        <v>&gt;500 000</v>
      </c>
      <c r="K4851" t="str">
        <f t="shared" si="151"/>
        <v>Между 100 000 и 500 000</v>
      </c>
    </row>
    <row r="4852" spans="1:11" x14ac:dyDescent="0.25">
      <c r="A4852" s="4">
        <v>44562</v>
      </c>
      <c r="B4852" t="s">
        <v>15</v>
      </c>
      <c r="C4852" t="s">
        <v>10</v>
      </c>
      <c r="D4852" s="1">
        <v>2</v>
      </c>
      <c r="E4852" s="2">
        <v>6</v>
      </c>
      <c r="F4852" t="s">
        <v>11</v>
      </c>
      <c r="G4852" s="3">
        <v>90</v>
      </c>
      <c r="H4852" s="1">
        <v>5924686.1900000004</v>
      </c>
      <c r="I4852" s="1">
        <v>165542.459</v>
      </c>
      <c r="J4852" s="3" t="str">
        <f t="shared" si="150"/>
        <v>&gt;500 000</v>
      </c>
      <c r="K4852" t="str">
        <f t="shared" si="151"/>
        <v>Между 100 000 и 500 000</v>
      </c>
    </row>
    <row r="4853" spans="1:11" x14ac:dyDescent="0.25">
      <c r="A4853" s="4">
        <v>44562</v>
      </c>
      <c r="B4853" t="s">
        <v>16</v>
      </c>
      <c r="C4853" t="s">
        <v>10</v>
      </c>
      <c r="D4853" s="1">
        <v>1</v>
      </c>
      <c r="E4853" s="2">
        <v>10</v>
      </c>
      <c r="F4853" t="s">
        <v>12</v>
      </c>
      <c r="G4853" s="3">
        <v>94</v>
      </c>
      <c r="H4853" s="1">
        <v>16962589.66</v>
      </c>
      <c r="I4853" s="1">
        <v>166717.033</v>
      </c>
      <c r="J4853" s="3" t="str">
        <f t="shared" si="150"/>
        <v>&gt;500 000</v>
      </c>
      <c r="K4853" t="str">
        <f t="shared" si="151"/>
        <v>Между 100 000 и 500 000</v>
      </c>
    </row>
    <row r="4854" spans="1:11" x14ac:dyDescent="0.25">
      <c r="A4854" s="4">
        <v>44958</v>
      </c>
      <c r="B4854" t="s">
        <v>15</v>
      </c>
      <c r="C4854" t="s">
        <v>13</v>
      </c>
      <c r="D4854" s="1">
        <v>2</v>
      </c>
      <c r="E4854" s="2">
        <v>11</v>
      </c>
      <c r="F4854" t="s">
        <v>11</v>
      </c>
      <c r="G4854" s="3">
        <v>206</v>
      </c>
      <c r="H4854" s="1">
        <v>19416215.620000001</v>
      </c>
      <c r="I4854" s="1">
        <v>166917.20000000001</v>
      </c>
      <c r="J4854" s="3" t="str">
        <f t="shared" si="150"/>
        <v>&gt;500 000</v>
      </c>
      <c r="K4854" t="str">
        <f t="shared" si="151"/>
        <v>Между 100 000 и 500 000</v>
      </c>
    </row>
    <row r="4855" spans="1:11" x14ac:dyDescent="0.25">
      <c r="A4855" s="4">
        <v>44896</v>
      </c>
      <c r="B4855" t="s">
        <v>15</v>
      </c>
      <c r="C4855" t="s">
        <v>10</v>
      </c>
      <c r="D4855" s="1">
        <v>2</v>
      </c>
      <c r="E4855" s="2">
        <v>5</v>
      </c>
      <c r="F4855" t="s">
        <v>12</v>
      </c>
      <c r="G4855" s="3">
        <v>207</v>
      </c>
      <c r="H4855" s="1">
        <v>35393264.950000003</v>
      </c>
      <c r="I4855" s="1">
        <v>167031.86499999999</v>
      </c>
      <c r="J4855" s="3" t="str">
        <f t="shared" si="150"/>
        <v>&gt;500 000</v>
      </c>
      <c r="K4855" t="str">
        <f t="shared" si="151"/>
        <v>Между 100 000 и 500 000</v>
      </c>
    </row>
    <row r="4856" spans="1:11" x14ac:dyDescent="0.25">
      <c r="A4856" s="4">
        <v>44682</v>
      </c>
      <c r="B4856" t="s">
        <v>15</v>
      </c>
      <c r="C4856" t="s">
        <v>13</v>
      </c>
      <c r="D4856" s="1">
        <v>4</v>
      </c>
      <c r="E4856" s="2">
        <v>11</v>
      </c>
      <c r="F4856" t="s">
        <v>11</v>
      </c>
      <c r="G4856" s="3">
        <v>76</v>
      </c>
      <c r="H4856" s="1">
        <v>10319496.310000001</v>
      </c>
      <c r="I4856" s="1">
        <v>167512.361</v>
      </c>
      <c r="J4856" s="3" t="str">
        <f t="shared" si="150"/>
        <v>&gt;500 000</v>
      </c>
      <c r="K4856" t="str">
        <f t="shared" si="151"/>
        <v>Между 100 000 и 500 000</v>
      </c>
    </row>
    <row r="4857" spans="1:11" x14ac:dyDescent="0.25">
      <c r="A4857" s="4">
        <v>44927</v>
      </c>
      <c r="B4857" t="s">
        <v>15</v>
      </c>
      <c r="C4857" t="s">
        <v>13</v>
      </c>
      <c r="D4857" s="1">
        <v>4</v>
      </c>
      <c r="E4857" s="2">
        <v>10</v>
      </c>
      <c r="F4857" t="s">
        <v>11</v>
      </c>
      <c r="G4857" s="3">
        <v>251</v>
      </c>
      <c r="H4857" s="1">
        <v>25294215.440000001</v>
      </c>
      <c r="I4857" s="1">
        <v>167957.427</v>
      </c>
      <c r="J4857" s="3" t="str">
        <f t="shared" si="150"/>
        <v>&gt;500 000</v>
      </c>
      <c r="K4857" t="str">
        <f t="shared" si="151"/>
        <v>Между 100 000 и 500 000</v>
      </c>
    </row>
    <row r="4858" spans="1:11" x14ac:dyDescent="0.25">
      <c r="A4858" s="4">
        <v>44986</v>
      </c>
      <c r="B4858" t="s">
        <v>15</v>
      </c>
      <c r="C4858" t="s">
        <v>10</v>
      </c>
      <c r="D4858" s="1">
        <v>1</v>
      </c>
      <c r="E4858" s="2">
        <v>6</v>
      </c>
      <c r="F4858" t="s">
        <v>12</v>
      </c>
      <c r="G4858" s="3">
        <v>234</v>
      </c>
      <c r="H4858" s="1">
        <v>31106459.09</v>
      </c>
      <c r="I4858" s="1">
        <v>168224.94899999999</v>
      </c>
      <c r="J4858" s="3" t="str">
        <f t="shared" si="150"/>
        <v>&gt;500 000</v>
      </c>
      <c r="K4858" t="str">
        <f t="shared" si="151"/>
        <v>Между 100 000 и 500 000</v>
      </c>
    </row>
    <row r="4859" spans="1:11" x14ac:dyDescent="0.25">
      <c r="A4859" s="4">
        <v>44805</v>
      </c>
      <c r="B4859" t="s">
        <v>9</v>
      </c>
      <c r="C4859" t="s">
        <v>10</v>
      </c>
      <c r="D4859" s="1">
        <v>1</v>
      </c>
      <c r="E4859" s="2">
        <v>7</v>
      </c>
      <c r="F4859" t="s">
        <v>12</v>
      </c>
      <c r="G4859" s="3">
        <v>89</v>
      </c>
      <c r="H4859" s="1">
        <v>14620661.390000001</v>
      </c>
      <c r="I4859" s="1">
        <v>169103.78099999999</v>
      </c>
      <c r="J4859" s="3" t="str">
        <f t="shared" si="150"/>
        <v>&gt;500 000</v>
      </c>
      <c r="K4859" t="str">
        <f t="shared" si="151"/>
        <v>Между 100 000 и 500 000</v>
      </c>
    </row>
    <row r="4860" spans="1:11" x14ac:dyDescent="0.25">
      <c r="A4860" s="4">
        <v>44896</v>
      </c>
      <c r="B4860" t="s">
        <v>15</v>
      </c>
      <c r="C4860" t="s">
        <v>13</v>
      </c>
      <c r="D4860" s="1">
        <v>2</v>
      </c>
      <c r="E4860" s="2">
        <v>8</v>
      </c>
      <c r="F4860" t="s">
        <v>12</v>
      </c>
      <c r="G4860" s="3">
        <v>85</v>
      </c>
      <c r="H4860" s="1">
        <v>18786433.489999998</v>
      </c>
      <c r="I4860" s="1">
        <v>169405.005</v>
      </c>
      <c r="J4860" s="3" t="str">
        <f t="shared" si="150"/>
        <v>&gt;500 000</v>
      </c>
      <c r="K4860" t="str">
        <f t="shared" si="151"/>
        <v>Между 100 000 и 500 000</v>
      </c>
    </row>
    <row r="4861" spans="1:11" x14ac:dyDescent="0.25">
      <c r="A4861" s="4">
        <v>44593</v>
      </c>
      <c r="B4861" t="s">
        <v>16</v>
      </c>
      <c r="C4861" t="s">
        <v>13</v>
      </c>
      <c r="D4861" s="1">
        <v>1</v>
      </c>
      <c r="E4861" s="2">
        <v>4</v>
      </c>
      <c r="F4861" t="s">
        <v>11</v>
      </c>
      <c r="G4861" s="3">
        <v>8</v>
      </c>
      <c r="H4861" s="1">
        <v>470184.64</v>
      </c>
      <c r="I4861" s="1">
        <v>169439.58900000001</v>
      </c>
      <c r="J4861" s="3" t="str">
        <f t="shared" si="150"/>
        <v>Между 100 000 и 500 000</v>
      </c>
      <c r="K4861" t="str">
        <f t="shared" si="151"/>
        <v>Между 100 000 и 500 000</v>
      </c>
    </row>
    <row r="4862" spans="1:11" x14ac:dyDescent="0.25">
      <c r="A4862" s="4">
        <v>44593</v>
      </c>
      <c r="B4862" t="s">
        <v>14</v>
      </c>
      <c r="C4862" t="s">
        <v>13</v>
      </c>
      <c r="D4862" s="1">
        <v>2</v>
      </c>
      <c r="E4862" s="2">
        <v>10</v>
      </c>
      <c r="F4862" t="s">
        <v>11</v>
      </c>
      <c r="G4862" s="3">
        <v>198</v>
      </c>
      <c r="H4862" s="1">
        <v>15031112.08</v>
      </c>
      <c r="I4862" s="1">
        <v>169681.69899999999</v>
      </c>
      <c r="J4862" s="3" t="str">
        <f t="shared" si="150"/>
        <v>&gt;500 000</v>
      </c>
      <c r="K4862" t="str">
        <f t="shared" si="151"/>
        <v>Между 100 000 и 500 000</v>
      </c>
    </row>
    <row r="4863" spans="1:11" x14ac:dyDescent="0.25">
      <c r="A4863" s="4">
        <v>44805</v>
      </c>
      <c r="B4863" t="s">
        <v>9</v>
      </c>
      <c r="C4863" t="s">
        <v>10</v>
      </c>
      <c r="D4863" s="1">
        <v>1</v>
      </c>
      <c r="E4863" s="2">
        <v>6</v>
      </c>
      <c r="F4863" t="s">
        <v>11</v>
      </c>
      <c r="G4863" s="3">
        <v>90</v>
      </c>
      <c r="H4863" s="1">
        <v>6129873.4699999997</v>
      </c>
      <c r="I4863" s="1">
        <v>169857.41399999999</v>
      </c>
      <c r="J4863" s="3" t="str">
        <f t="shared" si="150"/>
        <v>&gt;500 000</v>
      </c>
      <c r="K4863" t="str">
        <f t="shared" si="151"/>
        <v>Между 100 000 и 500 000</v>
      </c>
    </row>
    <row r="4864" spans="1:11" x14ac:dyDescent="0.25">
      <c r="A4864" s="4">
        <v>44593</v>
      </c>
      <c r="B4864" t="s">
        <v>9</v>
      </c>
      <c r="C4864" t="s">
        <v>13</v>
      </c>
      <c r="D4864" s="1">
        <v>1</v>
      </c>
      <c r="E4864" s="2">
        <v>5</v>
      </c>
      <c r="F4864" t="s">
        <v>11</v>
      </c>
      <c r="G4864" s="3">
        <v>4</v>
      </c>
      <c r="H4864" s="1">
        <v>383232.32</v>
      </c>
      <c r="I4864" s="1">
        <v>170011.13</v>
      </c>
      <c r="J4864" s="3" t="str">
        <f t="shared" si="150"/>
        <v>Между 100 000 и 500 000</v>
      </c>
      <c r="K4864" t="str">
        <f t="shared" si="151"/>
        <v>Между 100 000 и 500 000</v>
      </c>
    </row>
    <row r="4865" spans="1:11" x14ac:dyDescent="0.25">
      <c r="A4865" s="4">
        <v>44743</v>
      </c>
      <c r="B4865" t="s">
        <v>16</v>
      </c>
      <c r="C4865" t="s">
        <v>13</v>
      </c>
      <c r="D4865" s="1">
        <v>2</v>
      </c>
      <c r="E4865" s="2">
        <v>3</v>
      </c>
      <c r="F4865" t="s">
        <v>12</v>
      </c>
      <c r="G4865" s="3">
        <v>1</v>
      </c>
      <c r="H4865" s="1">
        <v>154768.16</v>
      </c>
      <c r="I4865" s="1">
        <v>170244.976</v>
      </c>
      <c r="J4865" s="3" t="str">
        <f t="shared" si="150"/>
        <v>Между 100 000 и 500 000</v>
      </c>
      <c r="K4865" t="str">
        <f t="shared" si="151"/>
        <v>Между 100 000 и 500 000</v>
      </c>
    </row>
    <row r="4866" spans="1:11" x14ac:dyDescent="0.25">
      <c r="A4866" s="4">
        <v>44621</v>
      </c>
      <c r="B4866" t="s">
        <v>16</v>
      </c>
      <c r="C4866" t="s">
        <v>10</v>
      </c>
      <c r="D4866" s="1">
        <v>1</v>
      </c>
      <c r="E4866" s="2">
        <v>5</v>
      </c>
      <c r="F4866" t="s">
        <v>11</v>
      </c>
      <c r="G4866" s="3">
        <v>75</v>
      </c>
      <c r="H4866" s="1">
        <v>3999987.47</v>
      </c>
      <c r="I4866" s="1">
        <v>170560.31400000001</v>
      </c>
      <c r="J4866" s="3" t="str">
        <f t="shared" si="150"/>
        <v>&gt;500 000</v>
      </c>
      <c r="K4866" t="str">
        <f t="shared" si="151"/>
        <v>Между 100 000 и 500 000</v>
      </c>
    </row>
    <row r="4867" spans="1:11" x14ac:dyDescent="0.25">
      <c r="A4867" s="4">
        <v>44835</v>
      </c>
      <c r="B4867" t="s">
        <v>15</v>
      </c>
      <c r="C4867" t="s">
        <v>13</v>
      </c>
      <c r="D4867" s="1">
        <v>3</v>
      </c>
      <c r="E4867" s="2">
        <v>8</v>
      </c>
      <c r="F4867" t="s">
        <v>11</v>
      </c>
      <c r="G4867" s="3">
        <v>232</v>
      </c>
      <c r="H4867" s="1">
        <v>12996849.49</v>
      </c>
      <c r="I4867" s="1">
        <v>170806.84599999999</v>
      </c>
      <c r="J4867" s="3" t="str">
        <f t="shared" si="150"/>
        <v>&gt;500 000</v>
      </c>
      <c r="K4867" t="str">
        <f t="shared" si="151"/>
        <v>Между 100 000 и 500 000</v>
      </c>
    </row>
    <row r="4868" spans="1:11" x14ac:dyDescent="0.25">
      <c r="A4868" s="4">
        <v>44713</v>
      </c>
      <c r="B4868" t="s">
        <v>9</v>
      </c>
      <c r="C4868" t="s">
        <v>13</v>
      </c>
      <c r="D4868" s="1">
        <v>1</v>
      </c>
      <c r="E4868" s="2">
        <v>1</v>
      </c>
      <c r="F4868" t="s">
        <v>11</v>
      </c>
      <c r="G4868" s="3">
        <v>2</v>
      </c>
      <c r="H4868" s="1">
        <v>552683.46</v>
      </c>
      <c r="I4868" s="1">
        <v>171170.58199999999</v>
      </c>
      <c r="J4868" s="3" t="str">
        <f t="shared" ref="J4868:J4931" si="152">IF(H4868&lt;1000,"&lt;1000",IF(AND(H4868&gt;1000,H4868&lt;10000),"Между 1000 и 10 000",IF(AND(H4868&gt;10000,H4868&lt;50000),"Между 10 000 и 50 000",IF(AND(H4868&gt;50000,H4868&lt;100000),"Между 50 000 и 100 000",IF(AND(H4868&gt;100000,H4868&lt;500000),"Между 100 000 и 500 000","&gt;500 000")))))</f>
        <v>&gt;500 000</v>
      </c>
      <c r="K4868" t="str">
        <f t="shared" ref="K4868:K4931" si="153">IF(I4868=0,"0",IF(I4868&lt;1000,"&lt;1000",IF(AND(I4868&gt;1000,I4868&lt;10000),"Между 1000 и 10 000",IF(AND(I4868&gt;10000,I4868&lt;50000),"Между 10 000 и 50 000",IF(AND(I4868&gt;50000,I4868&lt;100000),"Между 50 000 и 100 000",IF(AND(I4868&gt;100000,I4868&lt;500000),"Между 100 000 и 500 000",IF(AND(I4868&gt;500000,I4868&lt;1000000),"Между 500 000 и 1 000 000","&gt;1 000 000")))))))</f>
        <v>Между 100 000 и 500 000</v>
      </c>
    </row>
    <row r="4869" spans="1:11" x14ac:dyDescent="0.25">
      <c r="A4869" s="4">
        <v>44562</v>
      </c>
      <c r="B4869" t="s">
        <v>14</v>
      </c>
      <c r="C4869" t="s">
        <v>10</v>
      </c>
      <c r="D4869" s="1">
        <v>2</v>
      </c>
      <c r="E4869" s="2">
        <v>6</v>
      </c>
      <c r="F4869" t="s">
        <v>12</v>
      </c>
      <c r="G4869" s="3">
        <v>374</v>
      </c>
      <c r="H4869" s="1">
        <v>72645980.620000005</v>
      </c>
      <c r="I4869" s="1">
        <v>171547.66200000001</v>
      </c>
      <c r="J4869" s="3" t="str">
        <f t="shared" si="152"/>
        <v>&gt;500 000</v>
      </c>
      <c r="K4869" t="str">
        <f t="shared" si="153"/>
        <v>Между 100 000 и 500 000</v>
      </c>
    </row>
    <row r="4870" spans="1:11" x14ac:dyDescent="0.25">
      <c r="A4870" s="4">
        <v>44896</v>
      </c>
      <c r="B4870" t="s">
        <v>14</v>
      </c>
      <c r="C4870" t="s">
        <v>13</v>
      </c>
      <c r="D4870" s="1">
        <v>2</v>
      </c>
      <c r="E4870" s="2">
        <v>2</v>
      </c>
      <c r="F4870" t="s">
        <v>11</v>
      </c>
      <c r="G4870" s="3">
        <v>4</v>
      </c>
      <c r="H4870" s="1">
        <v>381681.97</v>
      </c>
      <c r="I4870" s="1">
        <v>172534.03</v>
      </c>
      <c r="J4870" s="3" t="str">
        <f t="shared" si="152"/>
        <v>Между 100 000 и 500 000</v>
      </c>
      <c r="K4870" t="str">
        <f t="shared" si="153"/>
        <v>Между 100 000 и 500 000</v>
      </c>
    </row>
    <row r="4871" spans="1:11" x14ac:dyDescent="0.25">
      <c r="A4871" s="4">
        <v>44593</v>
      </c>
      <c r="B4871" t="s">
        <v>9</v>
      </c>
      <c r="C4871" t="s">
        <v>10</v>
      </c>
      <c r="D4871" s="1">
        <v>2</v>
      </c>
      <c r="E4871" s="2">
        <v>7</v>
      </c>
      <c r="F4871" t="s">
        <v>11</v>
      </c>
      <c r="G4871" s="3">
        <v>78</v>
      </c>
      <c r="H4871" s="1">
        <v>3541014.48</v>
      </c>
      <c r="I4871" s="1">
        <v>173264.70199999999</v>
      </c>
      <c r="J4871" s="3" t="str">
        <f t="shared" si="152"/>
        <v>&gt;500 000</v>
      </c>
      <c r="K4871" t="str">
        <f t="shared" si="153"/>
        <v>Между 100 000 и 500 000</v>
      </c>
    </row>
    <row r="4872" spans="1:11" x14ac:dyDescent="0.25">
      <c r="A4872" s="4">
        <v>45047</v>
      </c>
      <c r="B4872" t="s">
        <v>14</v>
      </c>
      <c r="C4872" t="s">
        <v>10</v>
      </c>
      <c r="D4872" s="1">
        <v>2</v>
      </c>
      <c r="E4872" s="2">
        <v>7</v>
      </c>
      <c r="F4872" t="s">
        <v>12</v>
      </c>
      <c r="G4872" s="3">
        <v>515</v>
      </c>
      <c r="H4872" s="1">
        <v>83197506.549999893</v>
      </c>
      <c r="I4872" s="1">
        <v>173805.63200000001</v>
      </c>
      <c r="J4872" s="3" t="str">
        <f t="shared" si="152"/>
        <v>&gt;500 000</v>
      </c>
      <c r="K4872" t="str">
        <f t="shared" si="153"/>
        <v>Между 100 000 и 500 000</v>
      </c>
    </row>
    <row r="4873" spans="1:11" x14ac:dyDescent="0.25">
      <c r="A4873" s="4">
        <v>44774</v>
      </c>
      <c r="B4873" t="s">
        <v>15</v>
      </c>
      <c r="C4873" t="s">
        <v>10</v>
      </c>
      <c r="D4873" s="1">
        <v>3</v>
      </c>
      <c r="E4873" s="2">
        <v>7</v>
      </c>
      <c r="F4873" t="s">
        <v>11</v>
      </c>
      <c r="G4873" s="3">
        <v>133</v>
      </c>
      <c r="H4873" s="1">
        <v>10660882.199999999</v>
      </c>
      <c r="I4873" s="1">
        <v>173956.27600000001</v>
      </c>
      <c r="J4873" s="3" t="str">
        <f t="shared" si="152"/>
        <v>&gt;500 000</v>
      </c>
      <c r="K4873" t="str">
        <f t="shared" si="153"/>
        <v>Между 100 000 и 500 000</v>
      </c>
    </row>
    <row r="4874" spans="1:11" x14ac:dyDescent="0.25">
      <c r="A4874" s="4">
        <v>44774</v>
      </c>
      <c r="B4874" t="s">
        <v>15</v>
      </c>
      <c r="C4874" t="s">
        <v>13</v>
      </c>
      <c r="D4874" s="1">
        <v>3</v>
      </c>
      <c r="E4874" s="2">
        <v>9</v>
      </c>
      <c r="F4874" t="s">
        <v>11</v>
      </c>
      <c r="G4874" s="3">
        <v>274</v>
      </c>
      <c r="H4874" s="1">
        <v>19996290.579999998</v>
      </c>
      <c r="I4874" s="1">
        <v>173961.236</v>
      </c>
      <c r="J4874" s="3" t="str">
        <f t="shared" si="152"/>
        <v>&gt;500 000</v>
      </c>
      <c r="K4874" t="str">
        <f t="shared" si="153"/>
        <v>Между 100 000 и 500 000</v>
      </c>
    </row>
    <row r="4875" spans="1:11" x14ac:dyDescent="0.25">
      <c r="A4875" s="4">
        <v>44743</v>
      </c>
      <c r="B4875" t="s">
        <v>14</v>
      </c>
      <c r="C4875" t="s">
        <v>13</v>
      </c>
      <c r="D4875" s="1">
        <v>2</v>
      </c>
      <c r="E4875" s="2">
        <v>2</v>
      </c>
      <c r="F4875" t="s">
        <v>11</v>
      </c>
      <c r="G4875" s="3">
        <v>3</v>
      </c>
      <c r="H4875" s="1">
        <v>225552.52</v>
      </c>
      <c r="I4875" s="1">
        <v>174002.13</v>
      </c>
      <c r="J4875" s="3" t="str">
        <f t="shared" si="152"/>
        <v>Между 100 000 и 500 000</v>
      </c>
      <c r="K4875" t="str">
        <f t="shared" si="153"/>
        <v>Между 100 000 и 500 000</v>
      </c>
    </row>
    <row r="4876" spans="1:11" x14ac:dyDescent="0.25">
      <c r="A4876" s="4">
        <v>44652</v>
      </c>
      <c r="B4876" t="s">
        <v>15</v>
      </c>
      <c r="C4876" t="s">
        <v>13</v>
      </c>
      <c r="D4876" s="1">
        <v>4</v>
      </c>
      <c r="E4876" s="2">
        <v>8</v>
      </c>
      <c r="F4876" t="s">
        <v>11</v>
      </c>
      <c r="G4876" s="3">
        <v>134</v>
      </c>
      <c r="H4876" s="1">
        <v>11250784.73</v>
      </c>
      <c r="I4876" s="1">
        <v>174045.94200000001</v>
      </c>
      <c r="J4876" s="3" t="str">
        <f t="shared" si="152"/>
        <v>&gt;500 000</v>
      </c>
      <c r="K4876" t="str">
        <f t="shared" si="153"/>
        <v>Между 100 000 и 500 000</v>
      </c>
    </row>
    <row r="4877" spans="1:11" x14ac:dyDescent="0.25">
      <c r="A4877" s="4">
        <v>44805</v>
      </c>
      <c r="B4877" t="s">
        <v>9</v>
      </c>
      <c r="C4877" t="s">
        <v>10</v>
      </c>
      <c r="D4877" s="1">
        <v>1</v>
      </c>
      <c r="E4877" s="2">
        <v>5</v>
      </c>
      <c r="F4877" t="s">
        <v>11</v>
      </c>
      <c r="G4877" s="3">
        <v>108</v>
      </c>
      <c r="H4877" s="1">
        <v>7109466.6100000003</v>
      </c>
      <c r="I4877" s="1">
        <v>174130.462</v>
      </c>
      <c r="J4877" s="3" t="str">
        <f t="shared" si="152"/>
        <v>&gt;500 000</v>
      </c>
      <c r="K4877" t="str">
        <f t="shared" si="153"/>
        <v>Между 100 000 и 500 000</v>
      </c>
    </row>
    <row r="4878" spans="1:11" x14ac:dyDescent="0.25">
      <c r="A4878" s="4">
        <v>44713</v>
      </c>
      <c r="B4878" t="s">
        <v>14</v>
      </c>
      <c r="C4878" t="s">
        <v>13</v>
      </c>
      <c r="D4878" s="1">
        <v>1</v>
      </c>
      <c r="E4878" s="2">
        <v>8</v>
      </c>
      <c r="F4878" t="s">
        <v>11</v>
      </c>
      <c r="G4878" s="3">
        <v>169</v>
      </c>
      <c r="H4878" s="1">
        <v>12462291.9</v>
      </c>
      <c r="I4878" s="1">
        <v>174570.36300000001</v>
      </c>
      <c r="J4878" s="3" t="str">
        <f t="shared" si="152"/>
        <v>&gt;500 000</v>
      </c>
      <c r="K4878" t="str">
        <f t="shared" si="153"/>
        <v>Между 100 000 и 500 000</v>
      </c>
    </row>
    <row r="4879" spans="1:11" x14ac:dyDescent="0.25">
      <c r="A4879" s="4">
        <v>44621</v>
      </c>
      <c r="B4879" t="s">
        <v>15</v>
      </c>
      <c r="C4879" t="s">
        <v>10</v>
      </c>
      <c r="D4879" s="1">
        <v>2</v>
      </c>
      <c r="E4879" s="2">
        <v>6</v>
      </c>
      <c r="F4879" t="s">
        <v>11</v>
      </c>
      <c r="G4879" s="3">
        <v>81</v>
      </c>
      <c r="H4879" s="1">
        <v>5061136.22</v>
      </c>
      <c r="I4879" s="1">
        <v>174932.80799999999</v>
      </c>
      <c r="J4879" s="3" t="str">
        <f t="shared" si="152"/>
        <v>&gt;500 000</v>
      </c>
      <c r="K4879" t="str">
        <f t="shared" si="153"/>
        <v>Между 100 000 и 500 000</v>
      </c>
    </row>
    <row r="4880" spans="1:11" x14ac:dyDescent="0.25">
      <c r="A4880" s="4">
        <v>44774</v>
      </c>
      <c r="B4880" t="s">
        <v>14</v>
      </c>
      <c r="C4880" t="s">
        <v>10</v>
      </c>
      <c r="D4880" s="1">
        <v>3</v>
      </c>
      <c r="E4880" s="2">
        <v>6</v>
      </c>
      <c r="F4880" t="s">
        <v>11</v>
      </c>
      <c r="G4880" s="3">
        <v>120</v>
      </c>
      <c r="H4880" s="1">
        <v>7454257.2999999998</v>
      </c>
      <c r="I4880" s="1">
        <v>175101.74</v>
      </c>
      <c r="J4880" s="3" t="str">
        <f t="shared" si="152"/>
        <v>&gt;500 000</v>
      </c>
      <c r="K4880" t="str">
        <f t="shared" si="153"/>
        <v>Между 100 000 и 500 000</v>
      </c>
    </row>
    <row r="4881" spans="1:11" x14ac:dyDescent="0.25">
      <c r="A4881" s="4">
        <v>44927</v>
      </c>
      <c r="B4881" t="s">
        <v>15</v>
      </c>
      <c r="C4881" t="s">
        <v>13</v>
      </c>
      <c r="D4881" s="1">
        <v>1</v>
      </c>
      <c r="E4881" s="2">
        <v>2</v>
      </c>
      <c r="F4881" t="s">
        <v>11</v>
      </c>
      <c r="G4881" s="3">
        <v>2</v>
      </c>
      <c r="H4881" s="1">
        <v>175812.83</v>
      </c>
      <c r="I4881" s="1">
        <v>175812.83</v>
      </c>
      <c r="J4881" s="3" t="str">
        <f t="shared" si="152"/>
        <v>Между 100 000 и 500 000</v>
      </c>
      <c r="K4881" t="str">
        <f t="shared" si="153"/>
        <v>Между 100 000 и 500 000</v>
      </c>
    </row>
    <row r="4882" spans="1:11" x14ac:dyDescent="0.25">
      <c r="A4882" s="4">
        <v>44621</v>
      </c>
      <c r="B4882" t="s">
        <v>16</v>
      </c>
      <c r="C4882" t="s">
        <v>13</v>
      </c>
      <c r="D4882" s="1">
        <v>3</v>
      </c>
      <c r="E4882" s="2">
        <v>12</v>
      </c>
      <c r="F4882" t="s">
        <v>11</v>
      </c>
      <c r="G4882" s="3">
        <v>70</v>
      </c>
      <c r="H4882" s="1">
        <v>6360241.0800000001</v>
      </c>
      <c r="I4882" s="1">
        <v>175840.973</v>
      </c>
      <c r="J4882" s="3" t="str">
        <f t="shared" si="152"/>
        <v>&gt;500 000</v>
      </c>
      <c r="K4882" t="str">
        <f t="shared" si="153"/>
        <v>Между 100 000 и 500 000</v>
      </c>
    </row>
    <row r="4883" spans="1:11" x14ac:dyDescent="0.25">
      <c r="A4883" s="4">
        <v>44621</v>
      </c>
      <c r="B4883" t="s">
        <v>9</v>
      </c>
      <c r="C4883" t="s">
        <v>10</v>
      </c>
      <c r="D4883" s="1">
        <v>3</v>
      </c>
      <c r="E4883" s="2">
        <v>6</v>
      </c>
      <c r="F4883" t="s">
        <v>11</v>
      </c>
      <c r="G4883" s="3">
        <v>61</v>
      </c>
      <c r="H4883" s="1">
        <v>3721638.18</v>
      </c>
      <c r="I4883" s="1">
        <v>176048.25399999999</v>
      </c>
      <c r="J4883" s="3" t="str">
        <f t="shared" si="152"/>
        <v>&gt;500 000</v>
      </c>
      <c r="K4883" t="str">
        <f t="shared" si="153"/>
        <v>Между 100 000 и 500 000</v>
      </c>
    </row>
    <row r="4884" spans="1:11" x14ac:dyDescent="0.25">
      <c r="A4884" s="4">
        <v>44593</v>
      </c>
      <c r="B4884" t="s">
        <v>16</v>
      </c>
      <c r="C4884" t="s">
        <v>13</v>
      </c>
      <c r="D4884" s="1">
        <v>3</v>
      </c>
      <c r="E4884" s="2">
        <v>10</v>
      </c>
      <c r="F4884" t="s">
        <v>11</v>
      </c>
      <c r="G4884" s="3">
        <v>448</v>
      </c>
      <c r="H4884" s="1">
        <v>35058139.079999998</v>
      </c>
      <c r="I4884" s="1">
        <v>176704.05499999999</v>
      </c>
      <c r="J4884" s="3" t="str">
        <f t="shared" si="152"/>
        <v>&gt;500 000</v>
      </c>
      <c r="K4884" t="str">
        <f t="shared" si="153"/>
        <v>Между 100 000 и 500 000</v>
      </c>
    </row>
    <row r="4885" spans="1:11" x14ac:dyDescent="0.25">
      <c r="A4885" s="4">
        <v>44621</v>
      </c>
      <c r="B4885" t="s">
        <v>9</v>
      </c>
      <c r="C4885" t="s">
        <v>10</v>
      </c>
      <c r="D4885" s="1">
        <v>1</v>
      </c>
      <c r="E4885" s="2">
        <v>5</v>
      </c>
      <c r="F4885" t="s">
        <v>11</v>
      </c>
      <c r="G4885" s="3">
        <v>72</v>
      </c>
      <c r="H4885" s="1">
        <v>5022478.66</v>
      </c>
      <c r="I4885" s="1">
        <v>177136.31700000001</v>
      </c>
      <c r="J4885" s="3" t="str">
        <f t="shared" si="152"/>
        <v>&gt;500 000</v>
      </c>
      <c r="K4885" t="str">
        <f t="shared" si="153"/>
        <v>Между 100 000 и 500 000</v>
      </c>
    </row>
    <row r="4886" spans="1:11" x14ac:dyDescent="0.25">
      <c r="A4886" s="4">
        <v>44562</v>
      </c>
      <c r="B4886" t="s">
        <v>16</v>
      </c>
      <c r="C4886" t="s">
        <v>10</v>
      </c>
      <c r="D4886" s="1">
        <v>1</v>
      </c>
      <c r="E4886" s="2">
        <v>7</v>
      </c>
      <c r="F4886" t="s">
        <v>11</v>
      </c>
      <c r="G4886" s="3">
        <v>100</v>
      </c>
      <c r="H4886" s="1">
        <v>5048766.25</v>
      </c>
      <c r="I4886" s="1">
        <v>177213.21100000001</v>
      </c>
      <c r="J4886" s="3" t="str">
        <f t="shared" si="152"/>
        <v>&gt;500 000</v>
      </c>
      <c r="K4886" t="str">
        <f t="shared" si="153"/>
        <v>Между 100 000 и 500 000</v>
      </c>
    </row>
    <row r="4887" spans="1:11" x14ac:dyDescent="0.25">
      <c r="A4887" s="4">
        <v>44743</v>
      </c>
      <c r="B4887" t="s">
        <v>15</v>
      </c>
      <c r="C4887" t="s">
        <v>13</v>
      </c>
      <c r="D4887" s="1">
        <v>2</v>
      </c>
      <c r="E4887" s="2">
        <v>5</v>
      </c>
      <c r="F4887" t="s">
        <v>11</v>
      </c>
      <c r="G4887" s="3">
        <v>6</v>
      </c>
      <c r="H4887" s="1">
        <v>286387.67</v>
      </c>
      <c r="I4887" s="1">
        <v>177691.027</v>
      </c>
      <c r="J4887" s="3" t="str">
        <f t="shared" si="152"/>
        <v>Между 100 000 и 500 000</v>
      </c>
      <c r="K4887" t="str">
        <f t="shared" si="153"/>
        <v>Между 100 000 и 500 000</v>
      </c>
    </row>
    <row r="4888" spans="1:11" x14ac:dyDescent="0.25">
      <c r="A4888" s="4">
        <v>44958</v>
      </c>
      <c r="B4888" t="s">
        <v>14</v>
      </c>
      <c r="C4888" t="s">
        <v>13</v>
      </c>
      <c r="D4888" s="1">
        <v>1</v>
      </c>
      <c r="E4888" s="2">
        <v>8</v>
      </c>
      <c r="F4888" t="s">
        <v>11</v>
      </c>
      <c r="G4888" s="3">
        <v>287</v>
      </c>
      <c r="H4888" s="1">
        <v>21886901.539999999</v>
      </c>
      <c r="I4888" s="1">
        <v>177759.739</v>
      </c>
      <c r="J4888" s="3" t="str">
        <f t="shared" si="152"/>
        <v>&gt;500 000</v>
      </c>
      <c r="K4888" t="str">
        <f t="shared" si="153"/>
        <v>Между 100 000 и 500 000</v>
      </c>
    </row>
    <row r="4889" spans="1:11" x14ac:dyDescent="0.25">
      <c r="A4889" s="4">
        <v>44805</v>
      </c>
      <c r="B4889" t="s">
        <v>9</v>
      </c>
      <c r="C4889" t="s">
        <v>10</v>
      </c>
      <c r="D4889" s="1">
        <v>1</v>
      </c>
      <c r="E4889" s="2">
        <v>7</v>
      </c>
      <c r="F4889" t="s">
        <v>11</v>
      </c>
      <c r="G4889" s="3">
        <v>149</v>
      </c>
      <c r="H4889" s="1">
        <v>5874342.6100000003</v>
      </c>
      <c r="I4889" s="1">
        <v>177836.65700000001</v>
      </c>
      <c r="J4889" s="3" t="str">
        <f t="shared" si="152"/>
        <v>&gt;500 000</v>
      </c>
      <c r="K4889" t="str">
        <f t="shared" si="153"/>
        <v>Между 100 000 и 500 000</v>
      </c>
    </row>
    <row r="4890" spans="1:11" x14ac:dyDescent="0.25">
      <c r="A4890" s="4">
        <v>44927</v>
      </c>
      <c r="B4890" t="s">
        <v>16</v>
      </c>
      <c r="C4890" t="s">
        <v>13</v>
      </c>
      <c r="D4890" s="1">
        <v>3</v>
      </c>
      <c r="E4890" s="2">
        <v>8</v>
      </c>
      <c r="F4890" t="s">
        <v>11</v>
      </c>
      <c r="G4890" s="3">
        <v>127</v>
      </c>
      <c r="H4890" s="1">
        <v>10033143.51</v>
      </c>
      <c r="I4890" s="1">
        <v>178415.98499999999</v>
      </c>
      <c r="J4890" s="3" t="str">
        <f t="shared" si="152"/>
        <v>&gt;500 000</v>
      </c>
      <c r="K4890" t="str">
        <f t="shared" si="153"/>
        <v>Между 100 000 и 500 000</v>
      </c>
    </row>
    <row r="4891" spans="1:11" x14ac:dyDescent="0.25">
      <c r="A4891" s="4">
        <v>44835</v>
      </c>
      <c r="B4891" t="s">
        <v>15</v>
      </c>
      <c r="C4891" t="s">
        <v>13</v>
      </c>
      <c r="D4891" s="1">
        <v>1</v>
      </c>
      <c r="E4891" s="2">
        <v>8</v>
      </c>
      <c r="F4891" t="s">
        <v>11</v>
      </c>
      <c r="G4891" s="3">
        <v>461</v>
      </c>
      <c r="H4891" s="1">
        <v>34194957.799999997</v>
      </c>
      <c r="I4891" s="1">
        <v>178418.06899999999</v>
      </c>
      <c r="J4891" s="3" t="str">
        <f t="shared" si="152"/>
        <v>&gt;500 000</v>
      </c>
      <c r="K4891" t="str">
        <f t="shared" si="153"/>
        <v>Между 100 000 и 500 000</v>
      </c>
    </row>
    <row r="4892" spans="1:11" x14ac:dyDescent="0.25">
      <c r="A4892" s="4">
        <v>44562</v>
      </c>
      <c r="B4892" t="s">
        <v>15</v>
      </c>
      <c r="C4892" t="s">
        <v>10</v>
      </c>
      <c r="D4892" s="1">
        <v>2</v>
      </c>
      <c r="E4892" s="2">
        <v>2</v>
      </c>
      <c r="F4892" t="s">
        <v>11</v>
      </c>
      <c r="G4892" s="3">
        <v>26</v>
      </c>
      <c r="H4892" s="1">
        <v>6982103.04</v>
      </c>
      <c r="I4892" s="1">
        <v>179320.82</v>
      </c>
      <c r="J4892" s="3" t="str">
        <f t="shared" si="152"/>
        <v>&gt;500 000</v>
      </c>
      <c r="K4892" t="str">
        <f t="shared" si="153"/>
        <v>Между 100 000 и 500 000</v>
      </c>
    </row>
    <row r="4893" spans="1:11" x14ac:dyDescent="0.25">
      <c r="A4893" s="4">
        <v>44774</v>
      </c>
      <c r="B4893" t="s">
        <v>14</v>
      </c>
      <c r="C4893" t="s">
        <v>13</v>
      </c>
      <c r="D4893" s="1">
        <v>1</v>
      </c>
      <c r="E4893" s="2">
        <v>8</v>
      </c>
      <c r="F4893" t="s">
        <v>11</v>
      </c>
      <c r="G4893" s="3">
        <v>237</v>
      </c>
      <c r="H4893" s="1">
        <v>18188806.34</v>
      </c>
      <c r="I4893" s="1">
        <v>179796.11900000001</v>
      </c>
      <c r="J4893" s="3" t="str">
        <f t="shared" si="152"/>
        <v>&gt;500 000</v>
      </c>
      <c r="K4893" t="str">
        <f t="shared" si="153"/>
        <v>Между 100 000 и 500 000</v>
      </c>
    </row>
    <row r="4894" spans="1:11" x14ac:dyDescent="0.25">
      <c r="A4894" s="4">
        <v>44593</v>
      </c>
      <c r="B4894" t="s">
        <v>15</v>
      </c>
      <c r="C4894" t="s">
        <v>13</v>
      </c>
      <c r="D4894" s="1">
        <v>3</v>
      </c>
      <c r="E4894" s="2">
        <v>12</v>
      </c>
      <c r="F4894" t="s">
        <v>11</v>
      </c>
      <c r="G4894" s="3">
        <v>99</v>
      </c>
      <c r="H4894" s="1">
        <v>9277033.3000000007</v>
      </c>
      <c r="I4894" s="1">
        <v>179874.57</v>
      </c>
      <c r="J4894" s="3" t="str">
        <f t="shared" si="152"/>
        <v>&gt;500 000</v>
      </c>
      <c r="K4894" t="str">
        <f t="shared" si="153"/>
        <v>Между 100 000 и 500 000</v>
      </c>
    </row>
    <row r="4895" spans="1:11" x14ac:dyDescent="0.25">
      <c r="A4895" s="4">
        <v>44743</v>
      </c>
      <c r="B4895" t="s">
        <v>9</v>
      </c>
      <c r="C4895" t="s">
        <v>13</v>
      </c>
      <c r="D4895" s="1">
        <v>4</v>
      </c>
      <c r="E4895" s="2">
        <v>9</v>
      </c>
      <c r="F4895" t="s">
        <v>11</v>
      </c>
      <c r="G4895" s="3">
        <v>270</v>
      </c>
      <c r="H4895" s="1">
        <v>21234791.559999999</v>
      </c>
      <c r="I4895" s="1">
        <v>180388.592</v>
      </c>
      <c r="J4895" s="3" t="str">
        <f t="shared" si="152"/>
        <v>&gt;500 000</v>
      </c>
      <c r="K4895" t="str">
        <f t="shared" si="153"/>
        <v>Между 100 000 и 500 000</v>
      </c>
    </row>
    <row r="4896" spans="1:11" x14ac:dyDescent="0.25">
      <c r="A4896" s="4">
        <v>44805</v>
      </c>
      <c r="B4896" t="s">
        <v>9</v>
      </c>
      <c r="C4896" t="s">
        <v>13</v>
      </c>
      <c r="D4896" s="1">
        <v>1</v>
      </c>
      <c r="E4896" s="2">
        <v>10</v>
      </c>
      <c r="F4896" t="s">
        <v>11</v>
      </c>
      <c r="G4896" s="3">
        <v>172</v>
      </c>
      <c r="H4896" s="1">
        <v>14691959.050000001</v>
      </c>
      <c r="I4896" s="1">
        <v>180483.33900000001</v>
      </c>
      <c r="J4896" s="3" t="str">
        <f t="shared" si="152"/>
        <v>&gt;500 000</v>
      </c>
      <c r="K4896" t="str">
        <f t="shared" si="153"/>
        <v>Между 100 000 и 500 000</v>
      </c>
    </row>
    <row r="4897" spans="1:11" x14ac:dyDescent="0.25">
      <c r="A4897" s="4">
        <v>44866</v>
      </c>
      <c r="B4897" t="s">
        <v>16</v>
      </c>
      <c r="C4897" t="s">
        <v>13</v>
      </c>
      <c r="D4897" s="1">
        <v>1</v>
      </c>
      <c r="E4897" s="2">
        <v>12</v>
      </c>
      <c r="F4897" t="s">
        <v>11</v>
      </c>
      <c r="G4897" s="3">
        <v>129</v>
      </c>
      <c r="H4897" s="1">
        <v>9524200.3900000006</v>
      </c>
      <c r="I4897" s="1">
        <v>180548.47399999999</v>
      </c>
      <c r="J4897" s="3" t="str">
        <f t="shared" si="152"/>
        <v>&gt;500 000</v>
      </c>
      <c r="K4897" t="str">
        <f t="shared" si="153"/>
        <v>Между 100 000 и 500 000</v>
      </c>
    </row>
    <row r="4898" spans="1:11" x14ac:dyDescent="0.25">
      <c r="A4898" s="4">
        <v>44652</v>
      </c>
      <c r="B4898" t="s">
        <v>16</v>
      </c>
      <c r="C4898" t="s">
        <v>13</v>
      </c>
      <c r="D4898" s="1">
        <v>1</v>
      </c>
      <c r="E4898" s="2">
        <v>12</v>
      </c>
      <c r="F4898" t="s">
        <v>11</v>
      </c>
      <c r="G4898" s="3">
        <v>295</v>
      </c>
      <c r="H4898" s="1">
        <v>17337701.27</v>
      </c>
      <c r="I4898" s="1">
        <v>180680.70699999999</v>
      </c>
      <c r="J4898" s="3" t="str">
        <f t="shared" si="152"/>
        <v>&gt;500 000</v>
      </c>
      <c r="K4898" t="str">
        <f t="shared" si="153"/>
        <v>Между 100 000 и 500 000</v>
      </c>
    </row>
    <row r="4899" spans="1:11" x14ac:dyDescent="0.25">
      <c r="A4899" s="4">
        <v>44621</v>
      </c>
      <c r="B4899" t="s">
        <v>15</v>
      </c>
      <c r="C4899" t="s">
        <v>10</v>
      </c>
      <c r="D4899" s="1">
        <v>2</v>
      </c>
      <c r="E4899" s="2">
        <v>6</v>
      </c>
      <c r="F4899" t="s">
        <v>12</v>
      </c>
      <c r="G4899" s="3">
        <v>78</v>
      </c>
      <c r="H4899" s="1">
        <v>18625753.050000001</v>
      </c>
      <c r="I4899" s="1">
        <v>181406.87400000001</v>
      </c>
      <c r="J4899" s="3" t="str">
        <f t="shared" si="152"/>
        <v>&gt;500 000</v>
      </c>
      <c r="K4899" t="str">
        <f t="shared" si="153"/>
        <v>Между 100 000 и 500 000</v>
      </c>
    </row>
    <row r="4900" spans="1:11" x14ac:dyDescent="0.25">
      <c r="A4900" s="4">
        <v>45047</v>
      </c>
      <c r="B4900" t="s">
        <v>15</v>
      </c>
      <c r="C4900" t="s">
        <v>13</v>
      </c>
      <c r="D4900" s="1">
        <v>1</v>
      </c>
      <c r="E4900" s="2">
        <v>11</v>
      </c>
      <c r="F4900" t="s">
        <v>11</v>
      </c>
      <c r="G4900" s="3">
        <v>147</v>
      </c>
      <c r="H4900" s="1">
        <v>10508838.550000001</v>
      </c>
      <c r="I4900" s="1">
        <v>181439.08199999999</v>
      </c>
      <c r="J4900" s="3" t="str">
        <f t="shared" si="152"/>
        <v>&gt;500 000</v>
      </c>
      <c r="K4900" t="str">
        <f t="shared" si="153"/>
        <v>Между 100 000 и 500 000</v>
      </c>
    </row>
    <row r="4901" spans="1:11" x14ac:dyDescent="0.25">
      <c r="A4901" s="4">
        <v>44958</v>
      </c>
      <c r="B4901" t="s">
        <v>15</v>
      </c>
      <c r="C4901" t="s">
        <v>10</v>
      </c>
      <c r="D4901" s="1">
        <v>3</v>
      </c>
      <c r="E4901" s="2">
        <v>4</v>
      </c>
      <c r="F4901" t="s">
        <v>11</v>
      </c>
      <c r="G4901" s="3">
        <v>194</v>
      </c>
      <c r="H4901" s="1">
        <v>8256491.1900000004</v>
      </c>
      <c r="I4901" s="1">
        <v>181762.58100000001</v>
      </c>
      <c r="J4901" s="3" t="str">
        <f t="shared" si="152"/>
        <v>&gt;500 000</v>
      </c>
      <c r="K4901" t="str">
        <f t="shared" si="153"/>
        <v>Между 100 000 и 500 000</v>
      </c>
    </row>
    <row r="4902" spans="1:11" x14ac:dyDescent="0.25">
      <c r="A4902" s="4">
        <v>44896</v>
      </c>
      <c r="B4902" t="s">
        <v>15</v>
      </c>
      <c r="C4902" t="s">
        <v>13</v>
      </c>
      <c r="D4902" s="1">
        <v>1</v>
      </c>
      <c r="E4902" s="2">
        <v>8</v>
      </c>
      <c r="F4902" t="s">
        <v>11</v>
      </c>
      <c r="G4902" s="3">
        <v>179</v>
      </c>
      <c r="H4902" s="1">
        <v>10098967.439999999</v>
      </c>
      <c r="I4902" s="1">
        <v>181806.71900000001</v>
      </c>
      <c r="J4902" s="3" t="str">
        <f t="shared" si="152"/>
        <v>&gt;500 000</v>
      </c>
      <c r="K4902" t="str">
        <f t="shared" si="153"/>
        <v>Между 100 000 и 500 000</v>
      </c>
    </row>
    <row r="4903" spans="1:11" x14ac:dyDescent="0.25">
      <c r="A4903" s="4">
        <v>44927</v>
      </c>
      <c r="B4903" t="s">
        <v>14</v>
      </c>
      <c r="C4903" t="s">
        <v>13</v>
      </c>
      <c r="D4903" s="1">
        <v>2</v>
      </c>
      <c r="E4903" s="2">
        <v>10</v>
      </c>
      <c r="F4903" t="s">
        <v>11</v>
      </c>
      <c r="G4903" s="3">
        <v>178</v>
      </c>
      <c r="H4903" s="1">
        <v>15362781.09</v>
      </c>
      <c r="I4903" s="1">
        <v>181952.94699999999</v>
      </c>
      <c r="J4903" s="3" t="str">
        <f t="shared" si="152"/>
        <v>&gt;500 000</v>
      </c>
      <c r="K4903" t="str">
        <f t="shared" si="153"/>
        <v>Между 100 000 и 500 000</v>
      </c>
    </row>
    <row r="4904" spans="1:11" x14ac:dyDescent="0.25">
      <c r="A4904" s="4">
        <v>44805</v>
      </c>
      <c r="B4904" t="s">
        <v>14</v>
      </c>
      <c r="C4904" t="s">
        <v>13</v>
      </c>
      <c r="D4904" s="1">
        <v>2</v>
      </c>
      <c r="E4904" s="2">
        <v>10</v>
      </c>
      <c r="F4904" t="s">
        <v>11</v>
      </c>
      <c r="G4904" s="3">
        <v>287</v>
      </c>
      <c r="H4904" s="1">
        <v>23177496.34</v>
      </c>
      <c r="I4904" s="1">
        <v>182110.02900000001</v>
      </c>
      <c r="J4904" s="3" t="str">
        <f t="shared" si="152"/>
        <v>&gt;500 000</v>
      </c>
      <c r="K4904" t="str">
        <f t="shared" si="153"/>
        <v>Между 100 000 и 500 000</v>
      </c>
    </row>
    <row r="4905" spans="1:11" x14ac:dyDescent="0.25">
      <c r="A4905" s="4">
        <v>45017</v>
      </c>
      <c r="B4905" t="s">
        <v>15</v>
      </c>
      <c r="C4905" t="s">
        <v>13</v>
      </c>
      <c r="D4905" s="1">
        <v>1</v>
      </c>
      <c r="E4905" s="2">
        <v>4</v>
      </c>
      <c r="F4905" t="s">
        <v>11</v>
      </c>
      <c r="G4905" s="3">
        <v>3</v>
      </c>
      <c r="H4905" s="1">
        <v>323566.53000000003</v>
      </c>
      <c r="I4905" s="1">
        <v>182949.41500000001</v>
      </c>
      <c r="J4905" s="3" t="str">
        <f t="shared" si="152"/>
        <v>Между 100 000 и 500 000</v>
      </c>
      <c r="K4905" t="str">
        <f t="shared" si="153"/>
        <v>Между 100 000 и 500 000</v>
      </c>
    </row>
    <row r="4906" spans="1:11" x14ac:dyDescent="0.25">
      <c r="A4906" s="4">
        <v>44986</v>
      </c>
      <c r="B4906" t="s">
        <v>15</v>
      </c>
      <c r="C4906" t="s">
        <v>10</v>
      </c>
      <c r="D4906" s="1">
        <v>3</v>
      </c>
      <c r="E4906" s="2">
        <v>3</v>
      </c>
      <c r="F4906" t="s">
        <v>11</v>
      </c>
      <c r="G4906" s="3">
        <v>7</v>
      </c>
      <c r="H4906" s="1">
        <v>436287.03</v>
      </c>
      <c r="I4906" s="1">
        <v>183050.99</v>
      </c>
      <c r="J4906" s="3" t="str">
        <f t="shared" si="152"/>
        <v>Между 100 000 и 500 000</v>
      </c>
      <c r="K4906" t="str">
        <f t="shared" si="153"/>
        <v>Между 100 000 и 500 000</v>
      </c>
    </row>
    <row r="4907" spans="1:11" x14ac:dyDescent="0.25">
      <c r="A4907" s="4">
        <v>44713</v>
      </c>
      <c r="B4907" t="s">
        <v>15</v>
      </c>
      <c r="C4907" t="s">
        <v>13</v>
      </c>
      <c r="D4907" s="1">
        <v>3</v>
      </c>
      <c r="E4907" s="2">
        <v>4</v>
      </c>
      <c r="F4907" t="s">
        <v>11</v>
      </c>
      <c r="G4907" s="3">
        <v>6</v>
      </c>
      <c r="H4907" s="1">
        <v>220187.91</v>
      </c>
      <c r="I4907" s="1">
        <v>184240.617</v>
      </c>
      <c r="J4907" s="3" t="str">
        <f t="shared" si="152"/>
        <v>Между 100 000 и 500 000</v>
      </c>
      <c r="K4907" t="str">
        <f t="shared" si="153"/>
        <v>Между 100 000 и 500 000</v>
      </c>
    </row>
    <row r="4908" spans="1:11" x14ac:dyDescent="0.25">
      <c r="A4908" s="4">
        <v>45017</v>
      </c>
      <c r="B4908" t="s">
        <v>9</v>
      </c>
      <c r="C4908" t="s">
        <v>10</v>
      </c>
      <c r="D4908" s="1">
        <v>3</v>
      </c>
      <c r="E4908" s="2">
        <v>6</v>
      </c>
      <c r="F4908" t="s">
        <v>11</v>
      </c>
      <c r="G4908" s="3">
        <v>133</v>
      </c>
      <c r="H4908" s="1">
        <v>27684606.23</v>
      </c>
      <c r="I4908" s="1">
        <v>184827.723</v>
      </c>
      <c r="J4908" s="3" t="str">
        <f t="shared" si="152"/>
        <v>&gt;500 000</v>
      </c>
      <c r="K4908" t="str">
        <f t="shared" si="153"/>
        <v>Между 100 000 и 500 000</v>
      </c>
    </row>
    <row r="4909" spans="1:11" x14ac:dyDescent="0.25">
      <c r="A4909" s="4">
        <v>44562</v>
      </c>
      <c r="B4909" t="s">
        <v>14</v>
      </c>
      <c r="C4909" t="s">
        <v>13</v>
      </c>
      <c r="D4909" s="1">
        <v>4</v>
      </c>
      <c r="E4909" s="2">
        <v>11</v>
      </c>
      <c r="F4909" t="s">
        <v>11</v>
      </c>
      <c r="G4909" s="3">
        <v>29</v>
      </c>
      <c r="H4909" s="1">
        <v>2488425.15</v>
      </c>
      <c r="I4909" s="1">
        <v>185213.29500000001</v>
      </c>
      <c r="J4909" s="3" t="str">
        <f t="shared" si="152"/>
        <v>&gt;500 000</v>
      </c>
      <c r="K4909" t="str">
        <f t="shared" si="153"/>
        <v>Между 100 000 и 500 000</v>
      </c>
    </row>
    <row r="4910" spans="1:11" x14ac:dyDescent="0.25">
      <c r="A4910" s="4">
        <v>44713</v>
      </c>
      <c r="B4910" t="s">
        <v>16</v>
      </c>
      <c r="C4910" t="s">
        <v>13</v>
      </c>
      <c r="D4910" s="1">
        <v>1</v>
      </c>
      <c r="E4910" s="2">
        <v>3</v>
      </c>
      <c r="F4910" t="s">
        <v>12</v>
      </c>
      <c r="G4910" s="3">
        <v>1</v>
      </c>
      <c r="H4910" s="1">
        <v>168379.42</v>
      </c>
      <c r="I4910" s="1">
        <v>185217.36199999999</v>
      </c>
      <c r="J4910" s="3" t="str">
        <f t="shared" si="152"/>
        <v>Между 100 000 и 500 000</v>
      </c>
      <c r="K4910" t="str">
        <f t="shared" si="153"/>
        <v>Между 100 000 и 500 000</v>
      </c>
    </row>
    <row r="4911" spans="1:11" x14ac:dyDescent="0.25">
      <c r="A4911" s="4">
        <v>45017</v>
      </c>
      <c r="B4911" t="s">
        <v>9</v>
      </c>
      <c r="C4911" t="s">
        <v>10</v>
      </c>
      <c r="D4911" s="1">
        <v>2</v>
      </c>
      <c r="E4911" s="2">
        <v>6</v>
      </c>
      <c r="F4911" t="s">
        <v>12</v>
      </c>
      <c r="G4911" s="3">
        <v>156</v>
      </c>
      <c r="H4911" s="1">
        <v>34987246.640000001</v>
      </c>
      <c r="I4911" s="1">
        <v>185773.533</v>
      </c>
      <c r="J4911" s="3" t="str">
        <f t="shared" si="152"/>
        <v>&gt;500 000</v>
      </c>
      <c r="K4911" t="str">
        <f t="shared" si="153"/>
        <v>Между 100 000 и 500 000</v>
      </c>
    </row>
    <row r="4912" spans="1:11" x14ac:dyDescent="0.25">
      <c r="A4912" s="4">
        <v>44713</v>
      </c>
      <c r="B4912" t="s">
        <v>15</v>
      </c>
      <c r="C4912" t="s">
        <v>13</v>
      </c>
      <c r="D4912" s="1">
        <v>1</v>
      </c>
      <c r="E4912" s="2">
        <v>1</v>
      </c>
      <c r="F4912" t="s">
        <v>11</v>
      </c>
      <c r="G4912" s="3">
        <v>1</v>
      </c>
      <c r="H4912" s="1">
        <v>168912.72</v>
      </c>
      <c r="I4912" s="1">
        <v>185803.992</v>
      </c>
      <c r="J4912" s="3" t="str">
        <f t="shared" si="152"/>
        <v>Между 100 000 и 500 000</v>
      </c>
      <c r="K4912" t="str">
        <f t="shared" si="153"/>
        <v>Между 100 000 и 500 000</v>
      </c>
    </row>
    <row r="4913" spans="1:11" x14ac:dyDescent="0.25">
      <c r="A4913" s="4">
        <v>44743</v>
      </c>
      <c r="B4913" t="s">
        <v>15</v>
      </c>
      <c r="C4913" t="s">
        <v>10</v>
      </c>
      <c r="D4913" s="1">
        <v>3</v>
      </c>
      <c r="E4913" s="2">
        <v>7</v>
      </c>
      <c r="F4913" t="s">
        <v>11</v>
      </c>
      <c r="G4913" s="3">
        <v>191</v>
      </c>
      <c r="H4913" s="1">
        <v>9427131.1200000104</v>
      </c>
      <c r="I4913" s="1">
        <v>185934.24400000001</v>
      </c>
      <c r="J4913" s="3" t="str">
        <f t="shared" si="152"/>
        <v>&gt;500 000</v>
      </c>
      <c r="K4913" t="str">
        <f t="shared" si="153"/>
        <v>Между 100 000 и 500 000</v>
      </c>
    </row>
    <row r="4914" spans="1:11" x14ac:dyDescent="0.25">
      <c r="A4914" s="4">
        <v>45047</v>
      </c>
      <c r="B4914" t="s">
        <v>9</v>
      </c>
      <c r="C4914" t="s">
        <v>10</v>
      </c>
      <c r="D4914" s="1">
        <v>3</v>
      </c>
      <c r="E4914" s="2">
        <v>6</v>
      </c>
      <c r="F4914" t="s">
        <v>12</v>
      </c>
      <c r="G4914" s="3">
        <v>108</v>
      </c>
      <c r="H4914" s="1">
        <v>23179274.890000001</v>
      </c>
      <c r="I4914" s="1">
        <v>186182.799</v>
      </c>
      <c r="J4914" s="3" t="str">
        <f t="shared" si="152"/>
        <v>&gt;500 000</v>
      </c>
      <c r="K4914" t="str">
        <f t="shared" si="153"/>
        <v>Между 100 000 и 500 000</v>
      </c>
    </row>
    <row r="4915" spans="1:11" x14ac:dyDescent="0.25">
      <c r="A4915" s="4">
        <v>44743</v>
      </c>
      <c r="B4915" t="s">
        <v>9</v>
      </c>
      <c r="C4915" t="s">
        <v>13</v>
      </c>
      <c r="D4915" s="1">
        <v>4</v>
      </c>
      <c r="E4915" s="2">
        <v>8</v>
      </c>
      <c r="F4915" t="s">
        <v>11</v>
      </c>
      <c r="G4915" s="3">
        <v>204</v>
      </c>
      <c r="H4915" s="1">
        <v>15349040.09</v>
      </c>
      <c r="I4915" s="1">
        <v>186192.973</v>
      </c>
      <c r="J4915" s="3" t="str">
        <f t="shared" si="152"/>
        <v>&gt;500 000</v>
      </c>
      <c r="K4915" t="str">
        <f t="shared" si="153"/>
        <v>Между 100 000 и 500 000</v>
      </c>
    </row>
    <row r="4916" spans="1:11" x14ac:dyDescent="0.25">
      <c r="A4916" s="4">
        <v>45047</v>
      </c>
      <c r="B4916" t="s">
        <v>16</v>
      </c>
      <c r="C4916" t="s">
        <v>13</v>
      </c>
      <c r="D4916" s="1">
        <v>1</v>
      </c>
      <c r="E4916" s="2">
        <v>9</v>
      </c>
      <c r="F4916" t="s">
        <v>11</v>
      </c>
      <c r="G4916" s="3">
        <v>120</v>
      </c>
      <c r="H4916" s="1">
        <v>10435859.41</v>
      </c>
      <c r="I4916" s="1">
        <v>186785.291</v>
      </c>
      <c r="J4916" s="3" t="str">
        <f t="shared" si="152"/>
        <v>&gt;500 000</v>
      </c>
      <c r="K4916" t="str">
        <f t="shared" si="153"/>
        <v>Между 100 000 и 500 000</v>
      </c>
    </row>
    <row r="4917" spans="1:11" x14ac:dyDescent="0.25">
      <c r="A4917" s="4">
        <v>44652</v>
      </c>
      <c r="B4917" t="s">
        <v>15</v>
      </c>
      <c r="C4917" t="s">
        <v>13</v>
      </c>
      <c r="D4917" s="1">
        <v>4</v>
      </c>
      <c r="E4917" s="2">
        <v>5</v>
      </c>
      <c r="F4917" t="s">
        <v>11</v>
      </c>
      <c r="G4917" s="3">
        <v>3</v>
      </c>
      <c r="H4917" s="1">
        <v>249873.86</v>
      </c>
      <c r="I4917" s="1">
        <v>186813.946</v>
      </c>
      <c r="J4917" s="3" t="str">
        <f t="shared" si="152"/>
        <v>Между 100 000 и 500 000</v>
      </c>
      <c r="K4917" t="str">
        <f t="shared" si="153"/>
        <v>Между 100 000 и 500 000</v>
      </c>
    </row>
    <row r="4918" spans="1:11" x14ac:dyDescent="0.25">
      <c r="A4918" s="4">
        <v>44986</v>
      </c>
      <c r="B4918" t="s">
        <v>9</v>
      </c>
      <c r="C4918" t="s">
        <v>10</v>
      </c>
      <c r="D4918" s="1">
        <v>3</v>
      </c>
      <c r="E4918" s="2">
        <v>7</v>
      </c>
      <c r="F4918" t="s">
        <v>11</v>
      </c>
      <c r="G4918" s="3">
        <v>56</v>
      </c>
      <c r="H4918" s="1">
        <v>10657485.34</v>
      </c>
      <c r="I4918" s="1">
        <v>187755.736</v>
      </c>
      <c r="J4918" s="3" t="str">
        <f t="shared" si="152"/>
        <v>&gt;500 000</v>
      </c>
      <c r="K4918" t="str">
        <f t="shared" si="153"/>
        <v>Между 100 000 и 500 000</v>
      </c>
    </row>
    <row r="4919" spans="1:11" x14ac:dyDescent="0.25">
      <c r="A4919" s="4">
        <v>44958</v>
      </c>
      <c r="B4919" t="s">
        <v>16</v>
      </c>
      <c r="C4919" t="s">
        <v>13</v>
      </c>
      <c r="D4919" s="1">
        <v>1</v>
      </c>
      <c r="E4919" s="2">
        <v>10</v>
      </c>
      <c r="F4919" t="s">
        <v>11</v>
      </c>
      <c r="G4919" s="3">
        <v>134</v>
      </c>
      <c r="H4919" s="1">
        <v>11557169.640000001</v>
      </c>
      <c r="I4919" s="1">
        <v>188260.85</v>
      </c>
      <c r="J4919" s="3" t="str">
        <f t="shared" si="152"/>
        <v>&gt;500 000</v>
      </c>
      <c r="K4919" t="str">
        <f t="shared" si="153"/>
        <v>Между 100 000 и 500 000</v>
      </c>
    </row>
    <row r="4920" spans="1:11" x14ac:dyDescent="0.25">
      <c r="A4920" s="4">
        <v>45017</v>
      </c>
      <c r="B4920" t="s">
        <v>9</v>
      </c>
      <c r="C4920" t="s">
        <v>10</v>
      </c>
      <c r="D4920" s="1">
        <v>2</v>
      </c>
      <c r="E4920" s="2">
        <v>5</v>
      </c>
      <c r="F4920" t="s">
        <v>12</v>
      </c>
      <c r="G4920" s="3">
        <v>367</v>
      </c>
      <c r="H4920" s="1">
        <v>50551275.100000001</v>
      </c>
      <c r="I4920" s="1">
        <v>189441.065</v>
      </c>
      <c r="J4920" s="3" t="str">
        <f t="shared" si="152"/>
        <v>&gt;500 000</v>
      </c>
      <c r="K4920" t="str">
        <f t="shared" si="153"/>
        <v>Между 100 000 и 500 000</v>
      </c>
    </row>
    <row r="4921" spans="1:11" x14ac:dyDescent="0.25">
      <c r="A4921" s="4">
        <v>44958</v>
      </c>
      <c r="B4921" t="s">
        <v>15</v>
      </c>
      <c r="C4921" t="s">
        <v>13</v>
      </c>
      <c r="D4921" s="1">
        <v>3</v>
      </c>
      <c r="E4921" s="2">
        <v>12</v>
      </c>
      <c r="F4921" t="s">
        <v>12</v>
      </c>
      <c r="G4921" s="3">
        <v>17</v>
      </c>
      <c r="H4921" s="1">
        <v>5777299.9199999999</v>
      </c>
      <c r="I4921" s="1">
        <v>190359.07</v>
      </c>
      <c r="J4921" s="3" t="str">
        <f t="shared" si="152"/>
        <v>&gt;500 000</v>
      </c>
      <c r="K4921" t="str">
        <f t="shared" si="153"/>
        <v>Между 100 000 и 500 000</v>
      </c>
    </row>
    <row r="4922" spans="1:11" x14ac:dyDescent="0.25">
      <c r="A4922" s="4">
        <v>44896</v>
      </c>
      <c r="B4922" t="s">
        <v>16</v>
      </c>
      <c r="C4922" t="s">
        <v>13</v>
      </c>
      <c r="D4922" s="1">
        <v>2</v>
      </c>
      <c r="E4922" s="2">
        <v>12</v>
      </c>
      <c r="F4922" t="s">
        <v>11</v>
      </c>
      <c r="G4922" s="3">
        <v>66</v>
      </c>
      <c r="H4922" s="1">
        <v>7738121.7999999998</v>
      </c>
      <c r="I4922" s="1">
        <v>190768.622</v>
      </c>
      <c r="J4922" s="3" t="str">
        <f t="shared" si="152"/>
        <v>&gt;500 000</v>
      </c>
      <c r="K4922" t="str">
        <f t="shared" si="153"/>
        <v>Между 100 000 и 500 000</v>
      </c>
    </row>
    <row r="4923" spans="1:11" x14ac:dyDescent="0.25">
      <c r="A4923" s="4">
        <v>45078</v>
      </c>
      <c r="B4923" t="s">
        <v>14</v>
      </c>
      <c r="C4923" t="s">
        <v>13</v>
      </c>
      <c r="D4923" s="1">
        <v>3</v>
      </c>
      <c r="E4923" s="2">
        <v>11</v>
      </c>
      <c r="F4923" t="s">
        <v>11</v>
      </c>
      <c r="G4923" s="3">
        <v>31</v>
      </c>
      <c r="H4923" s="1">
        <v>2464747.85</v>
      </c>
      <c r="I4923" s="1">
        <v>191141.93900000001</v>
      </c>
      <c r="J4923" s="3" t="str">
        <f t="shared" si="152"/>
        <v>&gt;500 000</v>
      </c>
      <c r="K4923" t="str">
        <f t="shared" si="153"/>
        <v>Между 100 000 и 500 000</v>
      </c>
    </row>
    <row r="4924" spans="1:11" x14ac:dyDescent="0.25">
      <c r="A4924" s="4">
        <v>44805</v>
      </c>
      <c r="B4924" t="s">
        <v>15</v>
      </c>
      <c r="C4924" t="s">
        <v>13</v>
      </c>
      <c r="D4924" s="1">
        <v>4</v>
      </c>
      <c r="E4924" s="2">
        <v>11</v>
      </c>
      <c r="F4924" t="s">
        <v>11</v>
      </c>
      <c r="G4924" s="3">
        <v>137</v>
      </c>
      <c r="H4924" s="1">
        <v>18541023.43</v>
      </c>
      <c r="I4924" s="1">
        <v>191305.02</v>
      </c>
      <c r="J4924" s="3" t="str">
        <f t="shared" si="152"/>
        <v>&gt;500 000</v>
      </c>
      <c r="K4924" t="str">
        <f t="shared" si="153"/>
        <v>Между 100 000 и 500 000</v>
      </c>
    </row>
    <row r="4925" spans="1:11" x14ac:dyDescent="0.25">
      <c r="A4925" s="4">
        <v>44621</v>
      </c>
      <c r="B4925" t="s">
        <v>16</v>
      </c>
      <c r="C4925" t="s">
        <v>10</v>
      </c>
      <c r="D4925" s="1">
        <v>2</v>
      </c>
      <c r="E4925" s="2">
        <v>6</v>
      </c>
      <c r="F4925" t="s">
        <v>11</v>
      </c>
      <c r="G4925" s="3">
        <v>84</v>
      </c>
      <c r="H4925" s="1">
        <v>5965159.9100000001</v>
      </c>
      <c r="I4925" s="1">
        <v>191511.48300000001</v>
      </c>
      <c r="J4925" s="3" t="str">
        <f t="shared" si="152"/>
        <v>&gt;500 000</v>
      </c>
      <c r="K4925" t="str">
        <f t="shared" si="153"/>
        <v>Между 100 000 и 500 000</v>
      </c>
    </row>
    <row r="4926" spans="1:11" x14ac:dyDescent="0.25">
      <c r="A4926" s="4">
        <v>44682</v>
      </c>
      <c r="B4926" t="s">
        <v>14</v>
      </c>
      <c r="C4926" t="s">
        <v>13</v>
      </c>
      <c r="D4926" s="1">
        <v>1</v>
      </c>
      <c r="E4926" s="2">
        <v>8</v>
      </c>
      <c r="F4926" t="s">
        <v>11</v>
      </c>
      <c r="G4926" s="3">
        <v>33</v>
      </c>
      <c r="H4926" s="1">
        <v>3034204.67</v>
      </c>
      <c r="I4926" s="1">
        <v>192095.24400000001</v>
      </c>
      <c r="J4926" s="3" t="str">
        <f t="shared" si="152"/>
        <v>&gt;500 000</v>
      </c>
      <c r="K4926" t="str">
        <f t="shared" si="153"/>
        <v>Между 100 000 и 500 000</v>
      </c>
    </row>
    <row r="4927" spans="1:11" x14ac:dyDescent="0.25">
      <c r="A4927" s="4">
        <v>44593</v>
      </c>
      <c r="B4927" t="s">
        <v>15</v>
      </c>
      <c r="C4927" t="s">
        <v>13</v>
      </c>
      <c r="D4927" s="1">
        <v>1</v>
      </c>
      <c r="E4927" s="2">
        <v>12</v>
      </c>
      <c r="F4927" t="s">
        <v>11</v>
      </c>
      <c r="G4927" s="3">
        <v>206</v>
      </c>
      <c r="H4927" s="1">
        <v>13389502.9</v>
      </c>
      <c r="I4927" s="1">
        <v>192466.02299999999</v>
      </c>
      <c r="J4927" s="3" t="str">
        <f t="shared" si="152"/>
        <v>&gt;500 000</v>
      </c>
      <c r="K4927" t="str">
        <f t="shared" si="153"/>
        <v>Между 100 000 и 500 000</v>
      </c>
    </row>
    <row r="4928" spans="1:11" x14ac:dyDescent="0.25">
      <c r="A4928" s="4">
        <v>44621</v>
      </c>
      <c r="B4928" t="s">
        <v>16</v>
      </c>
      <c r="C4928" t="s">
        <v>10</v>
      </c>
      <c r="D4928" s="1">
        <v>1</v>
      </c>
      <c r="E4928" s="2">
        <v>3</v>
      </c>
      <c r="F4928" t="s">
        <v>11</v>
      </c>
      <c r="G4928" s="3">
        <v>51</v>
      </c>
      <c r="H4928" s="1">
        <v>7329036.1200000001</v>
      </c>
      <c r="I4928" s="1">
        <v>192496.57199999999</v>
      </c>
      <c r="J4928" s="3" t="str">
        <f t="shared" si="152"/>
        <v>&gt;500 000</v>
      </c>
      <c r="K4928" t="str">
        <f t="shared" si="153"/>
        <v>Между 100 000 и 500 000</v>
      </c>
    </row>
    <row r="4929" spans="1:11" x14ac:dyDescent="0.25">
      <c r="A4929" s="4">
        <v>44713</v>
      </c>
      <c r="B4929" t="s">
        <v>15</v>
      </c>
      <c r="C4929" t="s">
        <v>13</v>
      </c>
      <c r="D4929" s="1">
        <v>1</v>
      </c>
      <c r="E4929" s="2">
        <v>2</v>
      </c>
      <c r="F4929" t="s">
        <v>11</v>
      </c>
      <c r="G4929" s="3">
        <v>4</v>
      </c>
      <c r="H4929" s="1">
        <v>492735.86</v>
      </c>
      <c r="I4929" s="1">
        <v>193046.535</v>
      </c>
      <c r="J4929" s="3" t="str">
        <f t="shared" si="152"/>
        <v>Между 100 000 и 500 000</v>
      </c>
      <c r="K4929" t="str">
        <f t="shared" si="153"/>
        <v>Между 100 000 и 500 000</v>
      </c>
    </row>
    <row r="4930" spans="1:11" x14ac:dyDescent="0.25">
      <c r="A4930" s="4">
        <v>45017</v>
      </c>
      <c r="B4930" t="s">
        <v>14</v>
      </c>
      <c r="C4930" t="s">
        <v>10</v>
      </c>
      <c r="D4930" s="1">
        <v>1</v>
      </c>
      <c r="E4930" s="2">
        <v>5</v>
      </c>
      <c r="F4930" t="s">
        <v>12</v>
      </c>
      <c r="G4930" s="3">
        <v>253</v>
      </c>
      <c r="H4930" s="1">
        <v>23699309.629999999</v>
      </c>
      <c r="I4930" s="1">
        <v>193162.992</v>
      </c>
      <c r="J4930" s="3" t="str">
        <f t="shared" si="152"/>
        <v>&gt;500 000</v>
      </c>
      <c r="K4930" t="str">
        <f t="shared" si="153"/>
        <v>Между 100 000 и 500 000</v>
      </c>
    </row>
    <row r="4931" spans="1:11" x14ac:dyDescent="0.25">
      <c r="A4931" s="4">
        <v>44866</v>
      </c>
      <c r="B4931" t="s">
        <v>14</v>
      </c>
      <c r="C4931" t="s">
        <v>13</v>
      </c>
      <c r="D4931" s="1">
        <v>1</v>
      </c>
      <c r="E4931" s="2">
        <v>9</v>
      </c>
      <c r="F4931" t="s">
        <v>11</v>
      </c>
      <c r="G4931" s="3">
        <v>148</v>
      </c>
      <c r="H4931" s="1">
        <v>12778938.17</v>
      </c>
      <c r="I4931" s="1">
        <v>194802.321</v>
      </c>
      <c r="J4931" s="3" t="str">
        <f t="shared" si="152"/>
        <v>&gt;500 000</v>
      </c>
      <c r="K4931" t="str">
        <f t="shared" si="153"/>
        <v>Между 100 000 и 500 000</v>
      </c>
    </row>
    <row r="4932" spans="1:11" x14ac:dyDescent="0.25">
      <c r="A4932" s="4">
        <v>45017</v>
      </c>
      <c r="B4932" t="s">
        <v>9</v>
      </c>
      <c r="C4932" t="s">
        <v>13</v>
      </c>
      <c r="D4932" s="1">
        <v>4</v>
      </c>
      <c r="E4932" s="2">
        <v>6</v>
      </c>
      <c r="F4932" t="s">
        <v>11</v>
      </c>
      <c r="G4932" s="3">
        <v>6</v>
      </c>
      <c r="H4932" s="1">
        <v>1142313.44</v>
      </c>
      <c r="I4932" s="1">
        <v>194897.79</v>
      </c>
      <c r="J4932" s="3" t="str">
        <f t="shared" ref="J4932:J4995" si="154">IF(H4932&lt;1000,"&lt;1000",IF(AND(H4932&gt;1000,H4932&lt;10000),"Между 1000 и 10 000",IF(AND(H4932&gt;10000,H4932&lt;50000),"Между 10 000 и 50 000",IF(AND(H4932&gt;50000,H4932&lt;100000),"Между 50 000 и 100 000",IF(AND(H4932&gt;100000,H4932&lt;500000),"Между 100 000 и 500 000","&gt;500 000")))))</f>
        <v>&gt;500 000</v>
      </c>
      <c r="K4932" t="str">
        <f t="shared" ref="K4932:K4995" si="155">IF(I4932=0,"0",IF(I4932&lt;1000,"&lt;1000",IF(AND(I4932&gt;1000,I4932&lt;10000),"Между 1000 и 10 000",IF(AND(I4932&gt;10000,I4932&lt;50000),"Между 10 000 и 50 000",IF(AND(I4932&gt;50000,I4932&lt;100000),"Между 50 000 и 100 000",IF(AND(I4932&gt;100000,I4932&lt;500000),"Между 100 000 и 500 000",IF(AND(I4932&gt;500000,I4932&lt;1000000),"Между 500 000 и 1 000 000","&gt;1 000 000")))))))</f>
        <v>Между 100 000 и 500 000</v>
      </c>
    </row>
    <row r="4933" spans="1:11" x14ac:dyDescent="0.25">
      <c r="A4933" s="4">
        <v>44927</v>
      </c>
      <c r="B4933" t="s">
        <v>15</v>
      </c>
      <c r="C4933" t="s">
        <v>13</v>
      </c>
      <c r="D4933" s="1">
        <v>4</v>
      </c>
      <c r="E4933" s="2">
        <v>8</v>
      </c>
      <c r="F4933" t="s">
        <v>11</v>
      </c>
      <c r="G4933" s="3">
        <v>391</v>
      </c>
      <c r="H4933" s="1">
        <v>30328230.329999998</v>
      </c>
      <c r="I4933" s="1">
        <v>194924.04800000001</v>
      </c>
      <c r="J4933" s="3" t="str">
        <f t="shared" si="154"/>
        <v>&gt;500 000</v>
      </c>
      <c r="K4933" t="str">
        <f t="shared" si="155"/>
        <v>Между 100 000 и 500 000</v>
      </c>
    </row>
    <row r="4934" spans="1:11" x14ac:dyDescent="0.25">
      <c r="A4934" s="4">
        <v>44805</v>
      </c>
      <c r="B4934" t="s">
        <v>15</v>
      </c>
      <c r="C4934" t="s">
        <v>13</v>
      </c>
      <c r="D4934" s="1">
        <v>2</v>
      </c>
      <c r="E4934" s="2">
        <v>12</v>
      </c>
      <c r="F4934" t="s">
        <v>11</v>
      </c>
      <c r="G4934" s="3">
        <v>241</v>
      </c>
      <c r="H4934" s="1">
        <v>19250487.920000002</v>
      </c>
      <c r="I4934" s="1">
        <v>195801.55499999999</v>
      </c>
      <c r="J4934" s="3" t="str">
        <f t="shared" si="154"/>
        <v>&gt;500 000</v>
      </c>
      <c r="K4934" t="str">
        <f t="shared" si="155"/>
        <v>Между 100 000 и 500 000</v>
      </c>
    </row>
    <row r="4935" spans="1:11" x14ac:dyDescent="0.25">
      <c r="A4935" s="4">
        <v>44866</v>
      </c>
      <c r="B4935" t="s">
        <v>15</v>
      </c>
      <c r="C4935" t="s">
        <v>13</v>
      </c>
      <c r="D4935" s="1">
        <v>2</v>
      </c>
      <c r="E4935" s="2">
        <v>12</v>
      </c>
      <c r="F4935" t="s">
        <v>11</v>
      </c>
      <c r="G4935" s="3">
        <v>234</v>
      </c>
      <c r="H4935" s="1">
        <v>22260603.120000001</v>
      </c>
      <c r="I4935" s="1">
        <v>196138.17300000001</v>
      </c>
      <c r="J4935" s="3" t="str">
        <f t="shared" si="154"/>
        <v>&gt;500 000</v>
      </c>
      <c r="K4935" t="str">
        <f t="shared" si="155"/>
        <v>Между 100 000 и 500 000</v>
      </c>
    </row>
    <row r="4936" spans="1:11" x14ac:dyDescent="0.25">
      <c r="A4936" s="4">
        <v>44593</v>
      </c>
      <c r="B4936" t="s">
        <v>15</v>
      </c>
      <c r="C4936" t="s">
        <v>10</v>
      </c>
      <c r="D4936" s="1">
        <v>2</v>
      </c>
      <c r="E4936" s="2">
        <v>10</v>
      </c>
      <c r="F4936" t="s">
        <v>12</v>
      </c>
      <c r="G4936" s="3">
        <v>55</v>
      </c>
      <c r="H4936" s="1">
        <v>13687622.98</v>
      </c>
      <c r="I4936" s="1">
        <v>196339.231</v>
      </c>
      <c r="J4936" s="3" t="str">
        <f t="shared" si="154"/>
        <v>&gt;500 000</v>
      </c>
      <c r="K4936" t="str">
        <f t="shared" si="155"/>
        <v>Между 100 000 и 500 000</v>
      </c>
    </row>
    <row r="4937" spans="1:11" x14ac:dyDescent="0.25">
      <c r="A4937" s="4">
        <v>44682</v>
      </c>
      <c r="B4937" t="s">
        <v>9</v>
      </c>
      <c r="C4937" t="s">
        <v>10</v>
      </c>
      <c r="D4937" s="1">
        <v>2</v>
      </c>
      <c r="E4937" s="2">
        <v>5</v>
      </c>
      <c r="F4937" t="s">
        <v>11</v>
      </c>
      <c r="G4937" s="3">
        <v>105</v>
      </c>
      <c r="H4937" s="1">
        <v>6477348.0999999996</v>
      </c>
      <c r="I4937" s="1">
        <v>196770.69</v>
      </c>
      <c r="J4937" s="3" t="str">
        <f t="shared" si="154"/>
        <v>&gt;500 000</v>
      </c>
      <c r="K4937" t="str">
        <f t="shared" si="155"/>
        <v>Между 100 000 и 500 000</v>
      </c>
    </row>
    <row r="4938" spans="1:11" x14ac:dyDescent="0.25">
      <c r="A4938" s="4">
        <v>44621</v>
      </c>
      <c r="B4938" t="s">
        <v>15</v>
      </c>
      <c r="C4938" t="s">
        <v>13</v>
      </c>
      <c r="D4938" s="1">
        <v>1</v>
      </c>
      <c r="E4938" s="2">
        <v>10</v>
      </c>
      <c r="F4938" t="s">
        <v>11</v>
      </c>
      <c r="G4938" s="3">
        <v>392</v>
      </c>
      <c r="H4938" s="1">
        <v>36230674.189999998</v>
      </c>
      <c r="I4938" s="1">
        <v>196787.481</v>
      </c>
      <c r="J4938" s="3" t="str">
        <f t="shared" si="154"/>
        <v>&gt;500 000</v>
      </c>
      <c r="K4938" t="str">
        <f t="shared" si="155"/>
        <v>Между 100 000 и 500 000</v>
      </c>
    </row>
    <row r="4939" spans="1:11" x14ac:dyDescent="0.25">
      <c r="A4939" s="4">
        <v>44682</v>
      </c>
      <c r="B4939" t="s">
        <v>15</v>
      </c>
      <c r="C4939" t="s">
        <v>10</v>
      </c>
      <c r="D4939" s="1">
        <v>1</v>
      </c>
      <c r="E4939" s="2">
        <v>1</v>
      </c>
      <c r="F4939" t="s">
        <v>11</v>
      </c>
      <c r="G4939" s="3">
        <v>21</v>
      </c>
      <c r="H4939" s="1">
        <v>3206780.44</v>
      </c>
      <c r="I4939" s="1">
        <v>196797.66200000001</v>
      </c>
      <c r="J4939" s="3" t="str">
        <f t="shared" si="154"/>
        <v>&gt;500 000</v>
      </c>
      <c r="K4939" t="str">
        <f t="shared" si="155"/>
        <v>Между 100 000 и 500 000</v>
      </c>
    </row>
    <row r="4940" spans="1:11" x14ac:dyDescent="0.25">
      <c r="A4940" s="4">
        <v>44652</v>
      </c>
      <c r="B4940" t="s">
        <v>14</v>
      </c>
      <c r="C4940" t="s">
        <v>10</v>
      </c>
      <c r="D4940" s="1">
        <v>3</v>
      </c>
      <c r="E4940" s="2">
        <v>7</v>
      </c>
      <c r="F4940" t="s">
        <v>12</v>
      </c>
      <c r="G4940" s="3">
        <v>64</v>
      </c>
      <c r="H4940" s="1">
        <v>14827687.949999999</v>
      </c>
      <c r="I4940" s="1">
        <v>197116.62299999999</v>
      </c>
      <c r="J4940" s="3" t="str">
        <f t="shared" si="154"/>
        <v>&gt;500 000</v>
      </c>
      <c r="K4940" t="str">
        <f t="shared" si="155"/>
        <v>Между 100 000 и 500 000</v>
      </c>
    </row>
    <row r="4941" spans="1:11" x14ac:dyDescent="0.25">
      <c r="A4941" s="4">
        <v>44682</v>
      </c>
      <c r="B4941" t="s">
        <v>16</v>
      </c>
      <c r="C4941" t="s">
        <v>10</v>
      </c>
      <c r="D4941" s="1">
        <v>3</v>
      </c>
      <c r="E4941" s="2">
        <v>3</v>
      </c>
      <c r="F4941" t="s">
        <v>11</v>
      </c>
      <c r="G4941" s="3">
        <v>30</v>
      </c>
      <c r="H4941" s="1">
        <v>2613978.21</v>
      </c>
      <c r="I4941" s="1">
        <v>197230.8</v>
      </c>
      <c r="J4941" s="3" t="str">
        <f t="shared" si="154"/>
        <v>&gt;500 000</v>
      </c>
      <c r="K4941" t="str">
        <f t="shared" si="155"/>
        <v>Между 100 000 и 500 000</v>
      </c>
    </row>
    <row r="4942" spans="1:11" x14ac:dyDescent="0.25">
      <c r="A4942" s="4">
        <v>44652</v>
      </c>
      <c r="B4942" t="s">
        <v>16</v>
      </c>
      <c r="C4942" t="s">
        <v>13</v>
      </c>
      <c r="D4942" s="1">
        <v>4</v>
      </c>
      <c r="E4942" s="2">
        <v>9</v>
      </c>
      <c r="F4942" t="s">
        <v>11</v>
      </c>
      <c r="G4942" s="3">
        <v>440</v>
      </c>
      <c r="H4942" s="1">
        <v>40618127.090000004</v>
      </c>
      <c r="I4942" s="1">
        <v>197238.48800000001</v>
      </c>
      <c r="J4942" s="3" t="str">
        <f t="shared" si="154"/>
        <v>&gt;500 000</v>
      </c>
      <c r="K4942" t="str">
        <f t="shared" si="155"/>
        <v>Между 100 000 и 500 000</v>
      </c>
    </row>
    <row r="4943" spans="1:11" x14ac:dyDescent="0.25">
      <c r="A4943" s="4">
        <v>44743</v>
      </c>
      <c r="B4943" t="s">
        <v>15</v>
      </c>
      <c r="C4943" t="s">
        <v>13</v>
      </c>
      <c r="D4943" s="1">
        <v>2</v>
      </c>
      <c r="E4943" s="2">
        <v>8</v>
      </c>
      <c r="F4943" t="s">
        <v>11</v>
      </c>
      <c r="G4943" s="3">
        <v>222</v>
      </c>
      <c r="H4943" s="1">
        <v>17523340.920000002</v>
      </c>
      <c r="I4943" s="1">
        <v>197785.80100000001</v>
      </c>
      <c r="J4943" s="3" t="str">
        <f t="shared" si="154"/>
        <v>&gt;500 000</v>
      </c>
      <c r="K4943" t="str">
        <f t="shared" si="155"/>
        <v>Между 100 000 и 500 000</v>
      </c>
    </row>
    <row r="4944" spans="1:11" x14ac:dyDescent="0.25">
      <c r="A4944" s="4">
        <v>44682</v>
      </c>
      <c r="B4944" t="s">
        <v>15</v>
      </c>
      <c r="C4944" t="s">
        <v>13</v>
      </c>
      <c r="D4944" s="1">
        <v>4</v>
      </c>
      <c r="E4944" s="2">
        <v>10</v>
      </c>
      <c r="F4944" t="s">
        <v>11</v>
      </c>
      <c r="G4944" s="3">
        <v>221</v>
      </c>
      <c r="H4944" s="1">
        <v>32773938.440000001</v>
      </c>
      <c r="I4944" s="1">
        <v>198574.81599999999</v>
      </c>
      <c r="J4944" s="3" t="str">
        <f t="shared" si="154"/>
        <v>&gt;500 000</v>
      </c>
      <c r="K4944" t="str">
        <f t="shared" si="155"/>
        <v>Между 100 000 и 500 000</v>
      </c>
    </row>
    <row r="4945" spans="1:11" x14ac:dyDescent="0.25">
      <c r="A4945" s="4">
        <v>44805</v>
      </c>
      <c r="B4945" t="s">
        <v>14</v>
      </c>
      <c r="C4945" t="s">
        <v>13</v>
      </c>
      <c r="D4945" s="1">
        <v>4</v>
      </c>
      <c r="E4945" s="2">
        <v>10</v>
      </c>
      <c r="F4945" t="s">
        <v>11</v>
      </c>
      <c r="G4945" s="3">
        <v>111</v>
      </c>
      <c r="H4945" s="1">
        <v>11361617.67</v>
      </c>
      <c r="I4945" s="1">
        <v>198681.53899999999</v>
      </c>
      <c r="J4945" s="3" t="str">
        <f t="shared" si="154"/>
        <v>&gt;500 000</v>
      </c>
      <c r="K4945" t="str">
        <f t="shared" si="155"/>
        <v>Между 100 000 и 500 000</v>
      </c>
    </row>
    <row r="4946" spans="1:11" x14ac:dyDescent="0.25">
      <c r="A4946" s="4">
        <v>45078</v>
      </c>
      <c r="B4946" t="s">
        <v>16</v>
      </c>
      <c r="C4946" t="s">
        <v>13</v>
      </c>
      <c r="D4946" s="1">
        <v>2</v>
      </c>
      <c r="E4946" s="2">
        <v>8</v>
      </c>
      <c r="F4946" t="s">
        <v>11</v>
      </c>
      <c r="G4946" s="3">
        <v>50</v>
      </c>
      <c r="H4946" s="1">
        <v>5155409.4800000004</v>
      </c>
      <c r="I4946" s="1">
        <v>199353</v>
      </c>
      <c r="J4946" s="3" t="str">
        <f t="shared" si="154"/>
        <v>&gt;500 000</v>
      </c>
      <c r="K4946" t="str">
        <f t="shared" si="155"/>
        <v>Между 100 000 и 500 000</v>
      </c>
    </row>
    <row r="4947" spans="1:11" x14ac:dyDescent="0.25">
      <c r="A4947" s="4">
        <v>44593</v>
      </c>
      <c r="B4947" t="s">
        <v>16</v>
      </c>
      <c r="C4947" t="s">
        <v>10</v>
      </c>
      <c r="D4947" s="1">
        <v>2</v>
      </c>
      <c r="E4947" s="2">
        <v>6</v>
      </c>
      <c r="F4947" t="s">
        <v>11</v>
      </c>
      <c r="G4947" s="3">
        <v>65</v>
      </c>
      <c r="H4947" s="1">
        <v>4253302.6399999997</v>
      </c>
      <c r="I4947" s="1">
        <v>199497.64300000001</v>
      </c>
      <c r="J4947" s="3" t="str">
        <f t="shared" si="154"/>
        <v>&gt;500 000</v>
      </c>
      <c r="K4947" t="str">
        <f t="shared" si="155"/>
        <v>Между 100 000 и 500 000</v>
      </c>
    </row>
    <row r="4948" spans="1:11" x14ac:dyDescent="0.25">
      <c r="A4948" s="4">
        <v>44743</v>
      </c>
      <c r="B4948" t="s">
        <v>14</v>
      </c>
      <c r="C4948" t="s">
        <v>10</v>
      </c>
      <c r="D4948" s="1">
        <v>3</v>
      </c>
      <c r="E4948" s="2">
        <v>3</v>
      </c>
      <c r="F4948" t="s">
        <v>11</v>
      </c>
      <c r="G4948" s="3">
        <v>56</v>
      </c>
      <c r="H4948" s="1">
        <v>4165609.18</v>
      </c>
      <c r="I4948" s="1">
        <v>199652.859</v>
      </c>
      <c r="J4948" s="3" t="str">
        <f t="shared" si="154"/>
        <v>&gt;500 000</v>
      </c>
      <c r="K4948" t="str">
        <f t="shared" si="155"/>
        <v>Между 100 000 и 500 000</v>
      </c>
    </row>
    <row r="4949" spans="1:11" x14ac:dyDescent="0.25">
      <c r="A4949" s="4">
        <v>44927</v>
      </c>
      <c r="B4949" t="s">
        <v>14</v>
      </c>
      <c r="C4949" t="s">
        <v>13</v>
      </c>
      <c r="D4949" s="1">
        <v>1</v>
      </c>
      <c r="E4949" s="2">
        <v>12</v>
      </c>
      <c r="F4949" t="s">
        <v>11</v>
      </c>
      <c r="G4949" s="3">
        <v>204</v>
      </c>
      <c r="H4949" s="1">
        <v>12277664.949999999</v>
      </c>
      <c r="I4949" s="1">
        <v>199877.019</v>
      </c>
      <c r="J4949" s="3" t="str">
        <f t="shared" si="154"/>
        <v>&gt;500 000</v>
      </c>
      <c r="K4949" t="str">
        <f t="shared" si="155"/>
        <v>Между 100 000 и 500 000</v>
      </c>
    </row>
    <row r="4950" spans="1:11" x14ac:dyDescent="0.25">
      <c r="A4950" s="4">
        <v>44593</v>
      </c>
      <c r="B4950" t="s">
        <v>9</v>
      </c>
      <c r="C4950" t="s">
        <v>13</v>
      </c>
      <c r="D4950" s="1">
        <v>2</v>
      </c>
      <c r="E4950" s="2">
        <v>9</v>
      </c>
      <c r="F4950" t="s">
        <v>11</v>
      </c>
      <c r="G4950" s="3">
        <v>493</v>
      </c>
      <c r="H4950" s="1">
        <v>43686454.049999997</v>
      </c>
      <c r="I4950" s="1">
        <v>200429.717</v>
      </c>
      <c r="J4950" s="3" t="str">
        <f t="shared" si="154"/>
        <v>&gt;500 000</v>
      </c>
      <c r="K4950" t="str">
        <f t="shared" si="155"/>
        <v>Между 100 000 и 500 000</v>
      </c>
    </row>
    <row r="4951" spans="1:11" x14ac:dyDescent="0.25">
      <c r="A4951" s="4">
        <v>44743</v>
      </c>
      <c r="B4951" t="s">
        <v>14</v>
      </c>
      <c r="C4951" t="s">
        <v>13</v>
      </c>
      <c r="D4951" s="1">
        <v>3</v>
      </c>
      <c r="E4951" s="2">
        <v>10</v>
      </c>
      <c r="F4951" t="s">
        <v>11</v>
      </c>
      <c r="G4951" s="3">
        <v>35</v>
      </c>
      <c r="H4951" s="1">
        <v>3445904.1</v>
      </c>
      <c r="I4951" s="1">
        <v>201105.94899999999</v>
      </c>
      <c r="J4951" s="3" t="str">
        <f t="shared" si="154"/>
        <v>&gt;500 000</v>
      </c>
      <c r="K4951" t="str">
        <f t="shared" si="155"/>
        <v>Между 100 000 и 500 000</v>
      </c>
    </row>
    <row r="4952" spans="1:11" x14ac:dyDescent="0.25">
      <c r="A4952" s="4">
        <v>44774</v>
      </c>
      <c r="B4952" t="s">
        <v>14</v>
      </c>
      <c r="C4952" t="s">
        <v>10</v>
      </c>
      <c r="D4952" s="1">
        <v>2</v>
      </c>
      <c r="E4952" s="2">
        <v>4</v>
      </c>
      <c r="F4952" t="s">
        <v>12</v>
      </c>
      <c r="G4952" s="3">
        <v>116</v>
      </c>
      <c r="H4952" s="1">
        <v>23144752.829999998</v>
      </c>
      <c r="I4952" s="1">
        <v>201263.008</v>
      </c>
      <c r="J4952" s="3" t="str">
        <f t="shared" si="154"/>
        <v>&gt;500 000</v>
      </c>
      <c r="K4952" t="str">
        <f t="shared" si="155"/>
        <v>Между 100 000 и 500 000</v>
      </c>
    </row>
    <row r="4953" spans="1:11" x14ac:dyDescent="0.25">
      <c r="A4953" s="4">
        <v>44927</v>
      </c>
      <c r="B4953" t="s">
        <v>15</v>
      </c>
      <c r="C4953" t="s">
        <v>13</v>
      </c>
      <c r="D4953" s="1">
        <v>1</v>
      </c>
      <c r="E4953" s="2">
        <v>1</v>
      </c>
      <c r="F4953" t="s">
        <v>11</v>
      </c>
      <c r="G4953" s="3">
        <v>2</v>
      </c>
      <c r="H4953" s="1">
        <v>183321.23</v>
      </c>
      <c r="I4953" s="1">
        <v>201640.04300000001</v>
      </c>
      <c r="J4953" s="3" t="str">
        <f t="shared" si="154"/>
        <v>Между 100 000 и 500 000</v>
      </c>
      <c r="K4953" t="str">
        <f t="shared" si="155"/>
        <v>Между 100 000 и 500 000</v>
      </c>
    </row>
    <row r="4954" spans="1:11" x14ac:dyDescent="0.25">
      <c r="A4954" s="4">
        <v>44896</v>
      </c>
      <c r="B4954" t="s">
        <v>15</v>
      </c>
      <c r="C4954" t="s">
        <v>13</v>
      </c>
      <c r="D4954" s="1">
        <v>4</v>
      </c>
      <c r="E4954" s="2">
        <v>10</v>
      </c>
      <c r="F4954" t="s">
        <v>11</v>
      </c>
      <c r="G4954" s="3">
        <v>210</v>
      </c>
      <c r="H4954" s="1">
        <v>20044692.670000002</v>
      </c>
      <c r="I4954" s="1">
        <v>201718.20300000001</v>
      </c>
      <c r="J4954" s="3" t="str">
        <f t="shared" si="154"/>
        <v>&gt;500 000</v>
      </c>
      <c r="K4954" t="str">
        <f t="shared" si="155"/>
        <v>Между 100 000 и 500 000</v>
      </c>
    </row>
    <row r="4955" spans="1:11" x14ac:dyDescent="0.25">
      <c r="A4955" s="4">
        <v>44958</v>
      </c>
      <c r="B4955" t="s">
        <v>15</v>
      </c>
      <c r="C4955" t="s">
        <v>13</v>
      </c>
      <c r="D4955" s="1">
        <v>3</v>
      </c>
      <c r="E4955" s="2">
        <v>1</v>
      </c>
      <c r="F4955" t="s">
        <v>11</v>
      </c>
      <c r="G4955" s="3">
        <v>3</v>
      </c>
      <c r="H4955" s="1">
        <v>500192.96</v>
      </c>
      <c r="I4955" s="1">
        <v>202295.09</v>
      </c>
      <c r="J4955" s="3" t="str">
        <f t="shared" si="154"/>
        <v>&gt;500 000</v>
      </c>
      <c r="K4955" t="str">
        <f t="shared" si="155"/>
        <v>Между 100 000 и 500 000</v>
      </c>
    </row>
    <row r="4956" spans="1:11" x14ac:dyDescent="0.25">
      <c r="A4956" s="4">
        <v>44805</v>
      </c>
      <c r="B4956" t="s">
        <v>14</v>
      </c>
      <c r="C4956" t="s">
        <v>13</v>
      </c>
      <c r="D4956" s="1">
        <v>4</v>
      </c>
      <c r="E4956" s="2">
        <v>8</v>
      </c>
      <c r="F4956" t="s">
        <v>11</v>
      </c>
      <c r="G4956" s="3">
        <v>127</v>
      </c>
      <c r="H4956" s="1">
        <v>9649001.8000000007</v>
      </c>
      <c r="I4956" s="1">
        <v>202459.48699999999</v>
      </c>
      <c r="J4956" s="3" t="str">
        <f t="shared" si="154"/>
        <v>&gt;500 000</v>
      </c>
      <c r="K4956" t="str">
        <f t="shared" si="155"/>
        <v>Между 100 000 и 500 000</v>
      </c>
    </row>
    <row r="4957" spans="1:11" x14ac:dyDescent="0.25">
      <c r="A4957" s="4">
        <v>44805</v>
      </c>
      <c r="B4957" t="s">
        <v>15</v>
      </c>
      <c r="C4957" t="s">
        <v>10</v>
      </c>
      <c r="D4957" s="1">
        <v>3</v>
      </c>
      <c r="E4957" s="2">
        <v>2</v>
      </c>
      <c r="F4957" t="s">
        <v>11</v>
      </c>
      <c r="G4957" s="3">
        <v>27</v>
      </c>
      <c r="H4957" s="1">
        <v>6144252.0999999996</v>
      </c>
      <c r="I4957" s="1">
        <v>202501.57</v>
      </c>
      <c r="J4957" s="3" t="str">
        <f t="shared" si="154"/>
        <v>&gt;500 000</v>
      </c>
      <c r="K4957" t="str">
        <f t="shared" si="155"/>
        <v>Между 100 000 и 500 000</v>
      </c>
    </row>
    <row r="4958" spans="1:11" x14ac:dyDescent="0.25">
      <c r="A4958" s="4">
        <v>44621</v>
      </c>
      <c r="B4958" t="s">
        <v>9</v>
      </c>
      <c r="C4958" t="s">
        <v>10</v>
      </c>
      <c r="D4958" s="1">
        <v>2</v>
      </c>
      <c r="E4958" s="2">
        <v>2</v>
      </c>
      <c r="F4958" t="s">
        <v>11</v>
      </c>
      <c r="G4958" s="3">
        <v>17</v>
      </c>
      <c r="H4958" s="1">
        <v>3806836.49</v>
      </c>
      <c r="I4958" s="1">
        <v>203092.13099999999</v>
      </c>
      <c r="J4958" s="3" t="str">
        <f t="shared" si="154"/>
        <v>&gt;500 000</v>
      </c>
      <c r="K4958" t="str">
        <f t="shared" si="155"/>
        <v>Между 100 000 и 500 000</v>
      </c>
    </row>
    <row r="4959" spans="1:11" x14ac:dyDescent="0.25">
      <c r="A4959" s="4">
        <v>44593</v>
      </c>
      <c r="B4959" t="s">
        <v>14</v>
      </c>
      <c r="C4959" t="s">
        <v>13</v>
      </c>
      <c r="D4959" s="1">
        <v>2</v>
      </c>
      <c r="E4959" s="2">
        <v>11</v>
      </c>
      <c r="F4959" t="s">
        <v>11</v>
      </c>
      <c r="G4959" s="3">
        <v>131</v>
      </c>
      <c r="H4959" s="1">
        <v>8235441.3499999996</v>
      </c>
      <c r="I4959" s="1">
        <v>203094.40900000001</v>
      </c>
      <c r="J4959" s="3" t="str">
        <f t="shared" si="154"/>
        <v>&gt;500 000</v>
      </c>
      <c r="K4959" t="str">
        <f t="shared" si="155"/>
        <v>Между 100 000 и 500 000</v>
      </c>
    </row>
    <row r="4960" spans="1:11" x14ac:dyDescent="0.25">
      <c r="A4960" s="4">
        <v>44958</v>
      </c>
      <c r="B4960" t="s">
        <v>14</v>
      </c>
      <c r="C4960" t="s">
        <v>13</v>
      </c>
      <c r="D4960" s="1">
        <v>2</v>
      </c>
      <c r="E4960" s="2">
        <v>8</v>
      </c>
      <c r="F4960" t="s">
        <v>11</v>
      </c>
      <c r="G4960" s="3">
        <v>278</v>
      </c>
      <c r="H4960" s="1">
        <v>19031559.98</v>
      </c>
      <c r="I4960" s="1">
        <v>203388.647</v>
      </c>
      <c r="J4960" s="3" t="str">
        <f t="shared" si="154"/>
        <v>&gt;500 000</v>
      </c>
      <c r="K4960" t="str">
        <f t="shared" si="155"/>
        <v>Между 100 000 и 500 000</v>
      </c>
    </row>
    <row r="4961" spans="1:11" x14ac:dyDescent="0.25">
      <c r="A4961" s="4">
        <v>44593</v>
      </c>
      <c r="B4961" t="s">
        <v>9</v>
      </c>
      <c r="C4961" t="s">
        <v>13</v>
      </c>
      <c r="D4961" s="1">
        <v>1</v>
      </c>
      <c r="E4961" s="2">
        <v>12</v>
      </c>
      <c r="F4961" t="s">
        <v>11</v>
      </c>
      <c r="G4961" s="3">
        <v>199</v>
      </c>
      <c r="H4961" s="1">
        <v>15263188.609999999</v>
      </c>
      <c r="I4961" s="1">
        <v>203577.29699999999</v>
      </c>
      <c r="J4961" s="3" t="str">
        <f t="shared" si="154"/>
        <v>&gt;500 000</v>
      </c>
      <c r="K4961" t="str">
        <f t="shared" si="155"/>
        <v>Между 100 000 и 500 000</v>
      </c>
    </row>
    <row r="4962" spans="1:11" x14ac:dyDescent="0.25">
      <c r="A4962" s="4">
        <v>44621</v>
      </c>
      <c r="B4962" t="s">
        <v>16</v>
      </c>
      <c r="C4962" t="s">
        <v>10</v>
      </c>
      <c r="D4962" s="1">
        <v>1</v>
      </c>
      <c r="E4962" s="2">
        <v>7</v>
      </c>
      <c r="F4962" t="s">
        <v>11</v>
      </c>
      <c r="G4962" s="3">
        <v>18</v>
      </c>
      <c r="H4962" s="1">
        <v>1244211.8999999999</v>
      </c>
      <c r="I4962" s="1">
        <v>203833.02499999999</v>
      </c>
      <c r="J4962" s="3" t="str">
        <f t="shared" si="154"/>
        <v>&gt;500 000</v>
      </c>
      <c r="K4962" t="str">
        <f t="shared" si="155"/>
        <v>Между 100 000 и 500 000</v>
      </c>
    </row>
    <row r="4963" spans="1:11" x14ac:dyDescent="0.25">
      <c r="A4963" s="4">
        <v>44562</v>
      </c>
      <c r="B4963" t="s">
        <v>15</v>
      </c>
      <c r="C4963" t="s">
        <v>10</v>
      </c>
      <c r="D4963" s="1">
        <v>3</v>
      </c>
      <c r="E4963" s="2">
        <v>1</v>
      </c>
      <c r="F4963" t="s">
        <v>11</v>
      </c>
      <c r="G4963" s="3">
        <v>6</v>
      </c>
      <c r="H4963" s="1">
        <v>1244823.17</v>
      </c>
      <c r="I4963" s="1">
        <v>203881.20499999999</v>
      </c>
      <c r="J4963" s="3" t="str">
        <f t="shared" si="154"/>
        <v>&gt;500 000</v>
      </c>
      <c r="K4963" t="str">
        <f t="shared" si="155"/>
        <v>Между 100 000 и 500 000</v>
      </c>
    </row>
    <row r="4964" spans="1:11" x14ac:dyDescent="0.25">
      <c r="A4964" s="4">
        <v>44774</v>
      </c>
      <c r="B4964" t="s">
        <v>14</v>
      </c>
      <c r="C4964" t="s">
        <v>13</v>
      </c>
      <c r="D4964" s="1">
        <v>2</v>
      </c>
      <c r="E4964" s="2">
        <v>11</v>
      </c>
      <c r="F4964" t="s">
        <v>11</v>
      </c>
      <c r="G4964" s="3">
        <v>291</v>
      </c>
      <c r="H4964" s="1">
        <v>22484041.84</v>
      </c>
      <c r="I4964" s="1">
        <v>204414.239</v>
      </c>
      <c r="J4964" s="3" t="str">
        <f t="shared" si="154"/>
        <v>&gt;500 000</v>
      </c>
      <c r="K4964" t="str">
        <f t="shared" si="155"/>
        <v>Между 100 000 и 500 000</v>
      </c>
    </row>
    <row r="4965" spans="1:11" x14ac:dyDescent="0.25">
      <c r="A4965" s="4">
        <v>45047</v>
      </c>
      <c r="B4965" t="s">
        <v>14</v>
      </c>
      <c r="C4965" t="s">
        <v>13</v>
      </c>
      <c r="D4965" s="1">
        <v>2</v>
      </c>
      <c r="E4965" s="2">
        <v>11</v>
      </c>
      <c r="F4965" t="s">
        <v>11</v>
      </c>
      <c r="G4965" s="3">
        <v>38</v>
      </c>
      <c r="H4965" s="1">
        <v>2582321.9900000002</v>
      </c>
      <c r="I4965" s="1">
        <v>204649.258</v>
      </c>
      <c r="J4965" s="3" t="str">
        <f t="shared" si="154"/>
        <v>&gt;500 000</v>
      </c>
      <c r="K4965" t="str">
        <f t="shared" si="155"/>
        <v>Между 100 000 и 500 000</v>
      </c>
    </row>
    <row r="4966" spans="1:11" x14ac:dyDescent="0.25">
      <c r="A4966" s="4">
        <v>44593</v>
      </c>
      <c r="B4966" t="s">
        <v>14</v>
      </c>
      <c r="C4966" t="s">
        <v>10</v>
      </c>
      <c r="D4966" s="1">
        <v>3</v>
      </c>
      <c r="E4966" s="2">
        <v>2</v>
      </c>
      <c r="F4966" t="s">
        <v>11</v>
      </c>
      <c r="G4966" s="3">
        <v>36</v>
      </c>
      <c r="H4966" s="1">
        <v>10398469.68</v>
      </c>
      <c r="I4966" s="1">
        <v>205300.58</v>
      </c>
      <c r="J4966" s="3" t="str">
        <f t="shared" si="154"/>
        <v>&gt;500 000</v>
      </c>
      <c r="K4966" t="str">
        <f t="shared" si="155"/>
        <v>Между 100 000 и 500 000</v>
      </c>
    </row>
    <row r="4967" spans="1:11" x14ac:dyDescent="0.25">
      <c r="A4967" s="4">
        <v>44896</v>
      </c>
      <c r="B4967" t="s">
        <v>14</v>
      </c>
      <c r="C4967" t="s">
        <v>10</v>
      </c>
      <c r="D4967" s="1">
        <v>2</v>
      </c>
      <c r="E4967" s="2">
        <v>7</v>
      </c>
      <c r="F4967" t="s">
        <v>11</v>
      </c>
      <c r="G4967" s="3">
        <v>88</v>
      </c>
      <c r="H4967" s="1">
        <v>4897299.82</v>
      </c>
      <c r="I4967" s="1">
        <v>205365.57500000001</v>
      </c>
      <c r="J4967" s="3" t="str">
        <f t="shared" si="154"/>
        <v>&gt;500 000</v>
      </c>
      <c r="K4967" t="str">
        <f t="shared" si="155"/>
        <v>Между 100 000 и 500 000</v>
      </c>
    </row>
    <row r="4968" spans="1:11" x14ac:dyDescent="0.25">
      <c r="A4968" s="4">
        <v>44958</v>
      </c>
      <c r="B4968" t="s">
        <v>14</v>
      </c>
      <c r="C4968" t="s">
        <v>10</v>
      </c>
      <c r="D4968" s="1">
        <v>1</v>
      </c>
      <c r="E4968" s="2">
        <v>5</v>
      </c>
      <c r="F4968" t="s">
        <v>11</v>
      </c>
      <c r="G4968" s="3">
        <v>103</v>
      </c>
      <c r="H4968" s="1">
        <v>7573440.4000000004</v>
      </c>
      <c r="I4968" s="1">
        <v>205715.1</v>
      </c>
      <c r="J4968" s="3" t="str">
        <f t="shared" si="154"/>
        <v>&gt;500 000</v>
      </c>
      <c r="K4968" t="str">
        <f t="shared" si="155"/>
        <v>Между 100 000 и 500 000</v>
      </c>
    </row>
    <row r="4969" spans="1:11" x14ac:dyDescent="0.25">
      <c r="A4969" s="4">
        <v>44958</v>
      </c>
      <c r="B4969" t="s">
        <v>15</v>
      </c>
      <c r="C4969" t="s">
        <v>13</v>
      </c>
      <c r="D4969" s="1">
        <v>2</v>
      </c>
      <c r="E4969" s="2">
        <v>5</v>
      </c>
      <c r="F4969" t="s">
        <v>11</v>
      </c>
      <c r="G4969" s="3">
        <v>14</v>
      </c>
      <c r="H4969" s="1">
        <v>1723001.55</v>
      </c>
      <c r="I4969" s="1">
        <v>206434.52299999999</v>
      </c>
      <c r="J4969" s="3" t="str">
        <f t="shared" si="154"/>
        <v>&gt;500 000</v>
      </c>
      <c r="K4969" t="str">
        <f t="shared" si="155"/>
        <v>Между 100 000 и 500 000</v>
      </c>
    </row>
    <row r="4970" spans="1:11" x14ac:dyDescent="0.25">
      <c r="A4970" s="4">
        <v>44713</v>
      </c>
      <c r="B4970" t="s">
        <v>15</v>
      </c>
      <c r="C4970" t="s">
        <v>13</v>
      </c>
      <c r="D4970" s="1">
        <v>4</v>
      </c>
      <c r="E4970" s="2">
        <v>11</v>
      </c>
      <c r="F4970" t="s">
        <v>11</v>
      </c>
      <c r="G4970" s="3">
        <v>248</v>
      </c>
      <c r="H4970" s="1">
        <v>38000640.259999998</v>
      </c>
      <c r="I4970" s="1">
        <v>206756.19</v>
      </c>
      <c r="J4970" s="3" t="str">
        <f t="shared" si="154"/>
        <v>&gt;500 000</v>
      </c>
      <c r="K4970" t="str">
        <f t="shared" si="155"/>
        <v>Между 100 000 и 500 000</v>
      </c>
    </row>
    <row r="4971" spans="1:11" x14ac:dyDescent="0.25">
      <c r="A4971" s="4">
        <v>45017</v>
      </c>
      <c r="B4971" t="s">
        <v>14</v>
      </c>
      <c r="C4971" t="s">
        <v>13</v>
      </c>
      <c r="D4971" s="1">
        <v>1</v>
      </c>
      <c r="E4971" s="2">
        <v>10</v>
      </c>
      <c r="F4971" t="s">
        <v>11</v>
      </c>
      <c r="G4971" s="3">
        <v>92</v>
      </c>
      <c r="H4971" s="1">
        <v>6624316.75</v>
      </c>
      <c r="I4971" s="1">
        <v>207690.15</v>
      </c>
      <c r="J4971" s="3" t="str">
        <f t="shared" si="154"/>
        <v>&gt;500 000</v>
      </c>
      <c r="K4971" t="str">
        <f t="shared" si="155"/>
        <v>Между 100 000 и 500 000</v>
      </c>
    </row>
    <row r="4972" spans="1:11" x14ac:dyDescent="0.25">
      <c r="A4972" s="4">
        <v>44593</v>
      </c>
      <c r="B4972" t="s">
        <v>16</v>
      </c>
      <c r="C4972" t="s">
        <v>10</v>
      </c>
      <c r="D4972" s="1">
        <v>3</v>
      </c>
      <c r="E4972" s="2">
        <v>7</v>
      </c>
      <c r="F4972" t="s">
        <v>12</v>
      </c>
      <c r="G4972" s="3">
        <v>106</v>
      </c>
      <c r="H4972" s="1">
        <v>17987531.399999999</v>
      </c>
      <c r="I4972" s="1">
        <v>207885.49100000001</v>
      </c>
      <c r="J4972" s="3" t="str">
        <f t="shared" si="154"/>
        <v>&gt;500 000</v>
      </c>
      <c r="K4972" t="str">
        <f t="shared" si="155"/>
        <v>Между 100 000 и 500 000</v>
      </c>
    </row>
    <row r="4973" spans="1:11" x14ac:dyDescent="0.25">
      <c r="A4973" s="4">
        <v>44713</v>
      </c>
      <c r="B4973" t="s">
        <v>14</v>
      </c>
      <c r="C4973" t="s">
        <v>10</v>
      </c>
      <c r="D4973" s="1">
        <v>3</v>
      </c>
      <c r="E4973" s="2">
        <v>1</v>
      </c>
      <c r="F4973" t="s">
        <v>11</v>
      </c>
      <c r="G4973" s="3">
        <v>14</v>
      </c>
      <c r="H4973" s="1">
        <v>2048251.68</v>
      </c>
      <c r="I4973" s="1">
        <v>208102.261</v>
      </c>
      <c r="J4973" s="3" t="str">
        <f t="shared" si="154"/>
        <v>&gt;500 000</v>
      </c>
      <c r="K4973" t="str">
        <f t="shared" si="155"/>
        <v>Между 100 000 и 500 000</v>
      </c>
    </row>
    <row r="4974" spans="1:11" x14ac:dyDescent="0.25">
      <c r="A4974" s="4">
        <v>44896</v>
      </c>
      <c r="B4974" t="s">
        <v>16</v>
      </c>
      <c r="C4974" t="s">
        <v>13</v>
      </c>
      <c r="D4974" s="1">
        <v>2</v>
      </c>
      <c r="E4974" s="2">
        <v>8</v>
      </c>
      <c r="F4974" t="s">
        <v>11</v>
      </c>
      <c r="G4974" s="3">
        <v>137</v>
      </c>
      <c r="H4974" s="1">
        <v>11190063.4</v>
      </c>
      <c r="I4974" s="1">
        <v>208348.239</v>
      </c>
      <c r="J4974" s="3" t="str">
        <f t="shared" si="154"/>
        <v>&gt;500 000</v>
      </c>
      <c r="K4974" t="str">
        <f t="shared" si="155"/>
        <v>Между 100 000 и 500 000</v>
      </c>
    </row>
    <row r="4975" spans="1:11" x14ac:dyDescent="0.25">
      <c r="A4975" s="4">
        <v>44682</v>
      </c>
      <c r="B4975" t="s">
        <v>9</v>
      </c>
      <c r="C4975" t="s">
        <v>13</v>
      </c>
      <c r="D4975" s="1">
        <v>2</v>
      </c>
      <c r="E4975" s="2">
        <v>7</v>
      </c>
      <c r="F4975" t="s">
        <v>11</v>
      </c>
      <c r="G4975" s="3">
        <v>7</v>
      </c>
      <c r="H4975" s="1">
        <v>369647.21</v>
      </c>
      <c r="I4975" s="1">
        <v>208576.36799999999</v>
      </c>
      <c r="J4975" s="3" t="str">
        <f t="shared" si="154"/>
        <v>Между 100 000 и 500 000</v>
      </c>
      <c r="K4975" t="str">
        <f t="shared" si="155"/>
        <v>Между 100 000 и 500 000</v>
      </c>
    </row>
    <row r="4976" spans="1:11" x14ac:dyDescent="0.25">
      <c r="A4976" s="4">
        <v>45078</v>
      </c>
      <c r="B4976" t="s">
        <v>9</v>
      </c>
      <c r="C4976" t="s">
        <v>10</v>
      </c>
      <c r="D4976" s="1">
        <v>1</v>
      </c>
      <c r="E4976" s="2">
        <v>5</v>
      </c>
      <c r="F4976" t="s">
        <v>12</v>
      </c>
      <c r="G4976" s="3">
        <v>44</v>
      </c>
      <c r="H4976" s="1">
        <v>7720537.3200000003</v>
      </c>
      <c r="I4976" s="1">
        <v>208577.93</v>
      </c>
      <c r="J4976" s="3" t="str">
        <f t="shared" si="154"/>
        <v>&gt;500 000</v>
      </c>
      <c r="K4976" t="str">
        <f t="shared" si="155"/>
        <v>Между 100 000 и 500 000</v>
      </c>
    </row>
    <row r="4977" spans="1:11" x14ac:dyDescent="0.25">
      <c r="A4977" s="4">
        <v>44593</v>
      </c>
      <c r="B4977" t="s">
        <v>15</v>
      </c>
      <c r="C4977" t="s">
        <v>13</v>
      </c>
      <c r="D4977" s="1">
        <v>3</v>
      </c>
      <c r="E4977" s="2">
        <v>9</v>
      </c>
      <c r="F4977" t="s">
        <v>11</v>
      </c>
      <c r="G4977" s="3">
        <v>428</v>
      </c>
      <c r="H4977" s="1">
        <v>40633063.759999998</v>
      </c>
      <c r="I4977" s="1">
        <v>208867.72899999999</v>
      </c>
      <c r="J4977" s="3" t="str">
        <f t="shared" si="154"/>
        <v>&gt;500 000</v>
      </c>
      <c r="K4977" t="str">
        <f t="shared" si="155"/>
        <v>Между 100 000 и 500 000</v>
      </c>
    </row>
    <row r="4978" spans="1:11" x14ac:dyDescent="0.25">
      <c r="A4978" s="4">
        <v>44896</v>
      </c>
      <c r="B4978" t="s">
        <v>14</v>
      </c>
      <c r="C4978" t="s">
        <v>13</v>
      </c>
      <c r="D4978" s="1">
        <v>2</v>
      </c>
      <c r="E4978" s="2">
        <v>8</v>
      </c>
      <c r="F4978" t="s">
        <v>11</v>
      </c>
      <c r="G4978" s="3">
        <v>221</v>
      </c>
      <c r="H4978" s="1">
        <v>18399968.219999999</v>
      </c>
      <c r="I4978" s="1">
        <v>209406.79199999999</v>
      </c>
      <c r="J4978" s="3" t="str">
        <f t="shared" si="154"/>
        <v>&gt;500 000</v>
      </c>
      <c r="K4978" t="str">
        <f t="shared" si="155"/>
        <v>Между 100 000 и 500 000</v>
      </c>
    </row>
    <row r="4979" spans="1:11" x14ac:dyDescent="0.25">
      <c r="A4979" s="4">
        <v>44562</v>
      </c>
      <c r="B4979" t="s">
        <v>14</v>
      </c>
      <c r="C4979" t="s">
        <v>13</v>
      </c>
      <c r="D4979" s="1">
        <v>3</v>
      </c>
      <c r="E4979" s="2">
        <v>3</v>
      </c>
      <c r="F4979" t="s">
        <v>11</v>
      </c>
      <c r="G4979" s="3">
        <v>3</v>
      </c>
      <c r="H4979" s="1">
        <v>390046.46</v>
      </c>
      <c r="I4979" s="1">
        <v>210256.71</v>
      </c>
      <c r="J4979" s="3" t="str">
        <f t="shared" si="154"/>
        <v>Между 100 000 и 500 000</v>
      </c>
      <c r="K4979" t="str">
        <f t="shared" si="155"/>
        <v>Между 100 000 и 500 000</v>
      </c>
    </row>
    <row r="4980" spans="1:11" x14ac:dyDescent="0.25">
      <c r="A4980" s="4">
        <v>44682</v>
      </c>
      <c r="B4980" t="s">
        <v>9</v>
      </c>
      <c r="C4980" t="s">
        <v>13</v>
      </c>
      <c r="D4980" s="1">
        <v>2</v>
      </c>
      <c r="E4980" s="2">
        <v>9</v>
      </c>
      <c r="F4980" t="s">
        <v>11</v>
      </c>
      <c r="G4980" s="3">
        <v>305</v>
      </c>
      <c r="H4980" s="1">
        <v>23301934.940000001</v>
      </c>
      <c r="I4980" s="1">
        <v>210651.103</v>
      </c>
      <c r="J4980" s="3" t="str">
        <f t="shared" si="154"/>
        <v>&gt;500 000</v>
      </c>
      <c r="K4980" t="str">
        <f t="shared" si="155"/>
        <v>Между 100 000 и 500 000</v>
      </c>
    </row>
    <row r="4981" spans="1:11" x14ac:dyDescent="0.25">
      <c r="A4981" s="4">
        <v>44835</v>
      </c>
      <c r="B4981" t="s">
        <v>14</v>
      </c>
      <c r="C4981" t="s">
        <v>10</v>
      </c>
      <c r="D4981" s="1">
        <v>3</v>
      </c>
      <c r="E4981" s="2">
        <v>6</v>
      </c>
      <c r="F4981" t="s">
        <v>11</v>
      </c>
      <c r="G4981" s="3">
        <v>173</v>
      </c>
      <c r="H4981" s="1">
        <v>11094596.66</v>
      </c>
      <c r="I4981" s="1">
        <v>211266.902</v>
      </c>
      <c r="J4981" s="3" t="str">
        <f t="shared" si="154"/>
        <v>&gt;500 000</v>
      </c>
      <c r="K4981" t="str">
        <f t="shared" si="155"/>
        <v>Между 100 000 и 500 000</v>
      </c>
    </row>
    <row r="4982" spans="1:11" x14ac:dyDescent="0.25">
      <c r="A4982" s="4">
        <v>44562</v>
      </c>
      <c r="B4982" t="s">
        <v>15</v>
      </c>
      <c r="C4982" t="s">
        <v>13</v>
      </c>
      <c r="D4982" s="1">
        <v>3</v>
      </c>
      <c r="E4982" s="2">
        <v>8</v>
      </c>
      <c r="F4982" t="s">
        <v>11</v>
      </c>
      <c r="G4982" s="3">
        <v>182</v>
      </c>
      <c r="H4982" s="1">
        <v>19390241.079999998</v>
      </c>
      <c r="I4982" s="1">
        <v>211371.10399999999</v>
      </c>
      <c r="J4982" s="3" t="str">
        <f t="shared" si="154"/>
        <v>&gt;500 000</v>
      </c>
      <c r="K4982" t="str">
        <f t="shared" si="155"/>
        <v>Между 100 000 и 500 000</v>
      </c>
    </row>
    <row r="4983" spans="1:11" x14ac:dyDescent="0.25">
      <c r="A4983" s="4">
        <v>44562</v>
      </c>
      <c r="B4983" t="s">
        <v>9</v>
      </c>
      <c r="C4983" t="s">
        <v>10</v>
      </c>
      <c r="D4983" s="1">
        <v>2</v>
      </c>
      <c r="E4983" s="2">
        <v>6</v>
      </c>
      <c r="F4983" t="s">
        <v>11</v>
      </c>
      <c r="G4983" s="3">
        <v>78</v>
      </c>
      <c r="H4983" s="1">
        <v>4717014.6100000003</v>
      </c>
      <c r="I4983" s="1">
        <v>211627.31700000001</v>
      </c>
      <c r="J4983" s="3" t="str">
        <f t="shared" si="154"/>
        <v>&gt;500 000</v>
      </c>
      <c r="K4983" t="str">
        <f t="shared" si="155"/>
        <v>Между 100 000 и 500 000</v>
      </c>
    </row>
    <row r="4984" spans="1:11" x14ac:dyDescent="0.25">
      <c r="A4984" s="4">
        <v>44713</v>
      </c>
      <c r="B4984" t="s">
        <v>15</v>
      </c>
      <c r="C4984" t="s">
        <v>13</v>
      </c>
      <c r="D4984" s="1">
        <v>3</v>
      </c>
      <c r="E4984" s="2">
        <v>11</v>
      </c>
      <c r="F4984" t="s">
        <v>11</v>
      </c>
      <c r="G4984" s="3">
        <v>462</v>
      </c>
      <c r="H4984" s="1">
        <v>39167464.170000002</v>
      </c>
      <c r="I4984" s="1">
        <v>211775.087</v>
      </c>
      <c r="J4984" s="3" t="str">
        <f t="shared" si="154"/>
        <v>&gt;500 000</v>
      </c>
      <c r="K4984" t="str">
        <f t="shared" si="155"/>
        <v>Между 100 000 и 500 000</v>
      </c>
    </row>
    <row r="4985" spans="1:11" x14ac:dyDescent="0.25">
      <c r="A4985" s="4">
        <v>44621</v>
      </c>
      <c r="B4985" t="s">
        <v>15</v>
      </c>
      <c r="C4985" t="s">
        <v>13</v>
      </c>
      <c r="D4985" s="1">
        <v>3</v>
      </c>
      <c r="E4985" s="2">
        <v>12</v>
      </c>
      <c r="F4985" t="s">
        <v>11</v>
      </c>
      <c r="G4985" s="3">
        <v>64</v>
      </c>
      <c r="H4985" s="1">
        <v>6022354.1299999999</v>
      </c>
      <c r="I4985" s="1">
        <v>212899.39</v>
      </c>
      <c r="J4985" s="3" t="str">
        <f t="shared" si="154"/>
        <v>&gt;500 000</v>
      </c>
      <c r="K4985" t="str">
        <f t="shared" si="155"/>
        <v>Между 100 000 и 500 000</v>
      </c>
    </row>
    <row r="4986" spans="1:11" x14ac:dyDescent="0.25">
      <c r="A4986" s="4">
        <v>44621</v>
      </c>
      <c r="B4986" t="s">
        <v>14</v>
      </c>
      <c r="C4986" t="s">
        <v>13</v>
      </c>
      <c r="D4986" s="1">
        <v>1</v>
      </c>
      <c r="E4986" s="2">
        <v>9</v>
      </c>
      <c r="F4986" t="s">
        <v>11</v>
      </c>
      <c r="G4986" s="3">
        <v>225</v>
      </c>
      <c r="H4986" s="1">
        <v>20494037.66</v>
      </c>
      <c r="I4986" s="1">
        <v>212915.514</v>
      </c>
      <c r="J4986" s="3" t="str">
        <f t="shared" si="154"/>
        <v>&gt;500 000</v>
      </c>
      <c r="K4986" t="str">
        <f t="shared" si="155"/>
        <v>Между 100 000 и 500 000</v>
      </c>
    </row>
    <row r="4987" spans="1:11" x14ac:dyDescent="0.25">
      <c r="A4987" s="4">
        <v>44562</v>
      </c>
      <c r="B4987" t="s">
        <v>9</v>
      </c>
      <c r="C4987" t="s">
        <v>10</v>
      </c>
      <c r="D4987" s="1">
        <v>1</v>
      </c>
      <c r="E4987" s="2">
        <v>6</v>
      </c>
      <c r="F4987" t="s">
        <v>12</v>
      </c>
      <c r="G4987" s="3">
        <v>87</v>
      </c>
      <c r="H4987" s="1">
        <v>16518250.119999999</v>
      </c>
      <c r="I4987" s="1">
        <v>213914.647</v>
      </c>
      <c r="J4987" s="3" t="str">
        <f t="shared" si="154"/>
        <v>&gt;500 000</v>
      </c>
      <c r="K4987" t="str">
        <f t="shared" si="155"/>
        <v>Между 100 000 и 500 000</v>
      </c>
    </row>
    <row r="4988" spans="1:11" x14ac:dyDescent="0.25">
      <c r="A4988" s="4">
        <v>44652</v>
      </c>
      <c r="B4988" t="s">
        <v>16</v>
      </c>
      <c r="C4988" t="s">
        <v>10</v>
      </c>
      <c r="D4988" s="1">
        <v>3</v>
      </c>
      <c r="E4988" s="2">
        <v>5</v>
      </c>
      <c r="F4988" t="s">
        <v>11</v>
      </c>
      <c r="G4988" s="3">
        <v>91</v>
      </c>
      <c r="H4988" s="1">
        <v>5232098.0599999996</v>
      </c>
      <c r="I4988" s="1">
        <v>214146.49299999999</v>
      </c>
      <c r="J4988" s="3" t="str">
        <f t="shared" si="154"/>
        <v>&gt;500 000</v>
      </c>
      <c r="K4988" t="str">
        <f t="shared" si="155"/>
        <v>Между 100 000 и 500 000</v>
      </c>
    </row>
    <row r="4989" spans="1:11" x14ac:dyDescent="0.25">
      <c r="A4989" s="4">
        <v>44621</v>
      </c>
      <c r="B4989" t="s">
        <v>9</v>
      </c>
      <c r="C4989" t="s">
        <v>10</v>
      </c>
      <c r="D4989" s="1">
        <v>2</v>
      </c>
      <c r="E4989" s="2">
        <v>7</v>
      </c>
      <c r="F4989" t="s">
        <v>12</v>
      </c>
      <c r="G4989" s="3">
        <v>86</v>
      </c>
      <c r="H4989" s="1">
        <v>20703511.09</v>
      </c>
      <c r="I4989" s="1">
        <v>214166.557</v>
      </c>
      <c r="J4989" s="3" t="str">
        <f t="shared" si="154"/>
        <v>&gt;500 000</v>
      </c>
      <c r="K4989" t="str">
        <f t="shared" si="155"/>
        <v>Между 100 000 и 500 000</v>
      </c>
    </row>
    <row r="4990" spans="1:11" x14ac:dyDescent="0.25">
      <c r="A4990" s="4">
        <v>44866</v>
      </c>
      <c r="B4990" t="s">
        <v>15</v>
      </c>
      <c r="C4990" t="s">
        <v>10</v>
      </c>
      <c r="D4990" s="1">
        <v>3</v>
      </c>
      <c r="E4990" s="2">
        <v>6</v>
      </c>
      <c r="F4990" t="s">
        <v>11</v>
      </c>
      <c r="G4990" s="3">
        <v>154</v>
      </c>
      <c r="H4990" s="1">
        <v>10383901.300000001</v>
      </c>
      <c r="I4990" s="1">
        <v>214492.17300000001</v>
      </c>
      <c r="J4990" s="3" t="str">
        <f t="shared" si="154"/>
        <v>&gt;500 000</v>
      </c>
      <c r="K4990" t="str">
        <f t="shared" si="155"/>
        <v>Между 100 000 и 500 000</v>
      </c>
    </row>
    <row r="4991" spans="1:11" x14ac:dyDescent="0.25">
      <c r="A4991" s="4">
        <v>44866</v>
      </c>
      <c r="B4991" t="s">
        <v>15</v>
      </c>
      <c r="C4991" t="s">
        <v>13</v>
      </c>
      <c r="D4991" s="1">
        <v>2</v>
      </c>
      <c r="E4991" s="2">
        <v>10</v>
      </c>
      <c r="F4991" t="s">
        <v>11</v>
      </c>
      <c r="G4991" s="3">
        <v>320</v>
      </c>
      <c r="H4991" s="1">
        <v>28861103.390000001</v>
      </c>
      <c r="I4991" s="1">
        <v>214675.26300000001</v>
      </c>
      <c r="J4991" s="3" t="str">
        <f t="shared" si="154"/>
        <v>&gt;500 000</v>
      </c>
      <c r="K4991" t="str">
        <f t="shared" si="155"/>
        <v>Между 100 000 и 500 000</v>
      </c>
    </row>
    <row r="4992" spans="1:11" x14ac:dyDescent="0.25">
      <c r="A4992" s="4">
        <v>44593</v>
      </c>
      <c r="B4992" t="s">
        <v>14</v>
      </c>
      <c r="C4992" t="s">
        <v>10</v>
      </c>
      <c r="D4992" s="1">
        <v>3</v>
      </c>
      <c r="E4992" s="2">
        <v>6</v>
      </c>
      <c r="F4992" t="s">
        <v>11</v>
      </c>
      <c r="G4992" s="3">
        <v>108</v>
      </c>
      <c r="H4992" s="1">
        <v>8002337.6900000004</v>
      </c>
      <c r="I4992" s="1">
        <v>214680.46299999999</v>
      </c>
      <c r="J4992" s="3" t="str">
        <f t="shared" si="154"/>
        <v>&gt;500 000</v>
      </c>
      <c r="K4992" t="str">
        <f t="shared" si="155"/>
        <v>Между 100 000 и 500 000</v>
      </c>
    </row>
    <row r="4993" spans="1:11" x14ac:dyDescent="0.25">
      <c r="A4993" s="4">
        <v>44774</v>
      </c>
      <c r="B4993" t="s">
        <v>14</v>
      </c>
      <c r="C4993" t="s">
        <v>13</v>
      </c>
      <c r="D4993" s="1">
        <v>2</v>
      </c>
      <c r="E4993" s="2">
        <v>12</v>
      </c>
      <c r="F4993" t="s">
        <v>11</v>
      </c>
      <c r="G4993" s="3">
        <v>303</v>
      </c>
      <c r="H4993" s="1">
        <v>22465789.030000001</v>
      </c>
      <c r="I4993" s="1">
        <v>214996.56299999999</v>
      </c>
      <c r="J4993" s="3" t="str">
        <f t="shared" si="154"/>
        <v>&gt;500 000</v>
      </c>
      <c r="K4993" t="str">
        <f t="shared" si="155"/>
        <v>Между 100 000 и 500 000</v>
      </c>
    </row>
    <row r="4994" spans="1:11" x14ac:dyDescent="0.25">
      <c r="A4994" s="4">
        <v>44562</v>
      </c>
      <c r="B4994" t="s">
        <v>16</v>
      </c>
      <c r="C4994" t="s">
        <v>10</v>
      </c>
      <c r="D4994" s="1">
        <v>1</v>
      </c>
      <c r="E4994" s="2">
        <v>9</v>
      </c>
      <c r="F4994" t="s">
        <v>12</v>
      </c>
      <c r="G4994" s="3">
        <v>153</v>
      </c>
      <c r="H4994" s="1">
        <v>35682294.140000001</v>
      </c>
      <c r="I4994" s="1">
        <v>215191.636</v>
      </c>
      <c r="J4994" s="3" t="str">
        <f t="shared" si="154"/>
        <v>&gt;500 000</v>
      </c>
      <c r="K4994" t="str">
        <f t="shared" si="155"/>
        <v>Между 100 000 и 500 000</v>
      </c>
    </row>
    <row r="4995" spans="1:11" x14ac:dyDescent="0.25">
      <c r="A4995" s="4">
        <v>45047</v>
      </c>
      <c r="B4995" t="s">
        <v>14</v>
      </c>
      <c r="C4995" t="s">
        <v>13</v>
      </c>
      <c r="D4995" s="1">
        <v>1</v>
      </c>
      <c r="E4995" s="2">
        <v>11</v>
      </c>
      <c r="F4995" t="s">
        <v>11</v>
      </c>
      <c r="G4995" s="3">
        <v>144</v>
      </c>
      <c r="H4995" s="1">
        <v>10130981.75</v>
      </c>
      <c r="I4995" s="1">
        <v>215237.96100000001</v>
      </c>
      <c r="J4995" s="3" t="str">
        <f t="shared" si="154"/>
        <v>&gt;500 000</v>
      </c>
      <c r="K4995" t="str">
        <f t="shared" si="155"/>
        <v>Между 100 000 и 500 000</v>
      </c>
    </row>
    <row r="4996" spans="1:11" x14ac:dyDescent="0.25">
      <c r="A4996" s="4">
        <v>44652</v>
      </c>
      <c r="B4996" t="s">
        <v>9</v>
      </c>
      <c r="C4996" t="s">
        <v>13</v>
      </c>
      <c r="D4996" s="1">
        <v>1</v>
      </c>
      <c r="E4996" s="2">
        <v>6</v>
      </c>
      <c r="F4996" t="s">
        <v>12</v>
      </c>
      <c r="G4996" s="3">
        <v>8</v>
      </c>
      <c r="H4996" s="1">
        <v>1225019.6000000001</v>
      </c>
      <c r="I4996" s="1">
        <v>215596.49100000001</v>
      </c>
      <c r="J4996" s="3" t="str">
        <f t="shared" ref="J4996:J5059" si="156">IF(H4996&lt;1000,"&lt;1000",IF(AND(H4996&gt;1000,H4996&lt;10000),"Между 1000 и 10 000",IF(AND(H4996&gt;10000,H4996&lt;50000),"Между 10 000 и 50 000",IF(AND(H4996&gt;50000,H4996&lt;100000),"Между 50 000 и 100 000",IF(AND(H4996&gt;100000,H4996&lt;500000),"Между 100 000 и 500 000","&gt;500 000")))))</f>
        <v>&gt;500 000</v>
      </c>
      <c r="K4996" t="str">
        <f t="shared" ref="K4996:K5059" si="157">IF(I4996=0,"0",IF(I4996&lt;1000,"&lt;1000",IF(AND(I4996&gt;1000,I4996&lt;10000),"Между 1000 и 10 000",IF(AND(I4996&gt;10000,I4996&lt;50000),"Между 10 000 и 50 000",IF(AND(I4996&gt;50000,I4996&lt;100000),"Между 50 000 и 100 000",IF(AND(I4996&gt;100000,I4996&lt;500000),"Между 100 000 и 500 000",IF(AND(I4996&gt;500000,I4996&lt;1000000),"Между 500 000 и 1 000 000","&gt;1 000 000")))))))</f>
        <v>Между 100 000 и 500 000</v>
      </c>
    </row>
    <row r="4997" spans="1:11" x14ac:dyDescent="0.25">
      <c r="A4997" s="4">
        <v>44805</v>
      </c>
      <c r="B4997" t="s">
        <v>15</v>
      </c>
      <c r="C4997" t="s">
        <v>13</v>
      </c>
      <c r="D4997" s="1">
        <v>2</v>
      </c>
      <c r="E4997" s="2">
        <v>8</v>
      </c>
      <c r="F4997" t="s">
        <v>11</v>
      </c>
      <c r="G4997" s="3">
        <v>250</v>
      </c>
      <c r="H4997" s="1">
        <v>14710906.720000001</v>
      </c>
      <c r="I4997" s="1">
        <v>215934.50099999999</v>
      </c>
      <c r="J4997" s="3" t="str">
        <f t="shared" si="156"/>
        <v>&gt;500 000</v>
      </c>
      <c r="K4997" t="str">
        <f t="shared" si="157"/>
        <v>Между 100 000 и 500 000</v>
      </c>
    </row>
    <row r="4998" spans="1:11" x14ac:dyDescent="0.25">
      <c r="A4998" s="4">
        <v>44958</v>
      </c>
      <c r="B4998" t="s">
        <v>14</v>
      </c>
      <c r="C4998" t="s">
        <v>10</v>
      </c>
      <c r="D4998" s="1">
        <v>3</v>
      </c>
      <c r="E4998" s="2">
        <v>6</v>
      </c>
      <c r="F4998" t="s">
        <v>11</v>
      </c>
      <c r="G4998" s="3">
        <v>136</v>
      </c>
      <c r="H4998" s="1">
        <v>6352715.4299999997</v>
      </c>
      <c r="I4998" s="1">
        <v>216352.981</v>
      </c>
      <c r="J4998" s="3" t="str">
        <f t="shared" si="156"/>
        <v>&gt;500 000</v>
      </c>
      <c r="K4998" t="str">
        <f t="shared" si="157"/>
        <v>Между 100 000 и 500 000</v>
      </c>
    </row>
    <row r="4999" spans="1:11" x14ac:dyDescent="0.25">
      <c r="A4999" s="4">
        <v>44958</v>
      </c>
      <c r="B4999" t="s">
        <v>14</v>
      </c>
      <c r="C4999" t="s">
        <v>13</v>
      </c>
      <c r="D4999" s="1">
        <v>1</v>
      </c>
      <c r="E4999" s="2">
        <v>10</v>
      </c>
      <c r="F4999" t="s">
        <v>11</v>
      </c>
      <c r="G4999" s="3">
        <v>187</v>
      </c>
      <c r="H4999" s="1">
        <v>15295457.25</v>
      </c>
      <c r="I4999" s="1">
        <v>216381.704</v>
      </c>
      <c r="J4999" s="3" t="str">
        <f t="shared" si="156"/>
        <v>&gt;500 000</v>
      </c>
      <c r="K4999" t="str">
        <f t="shared" si="157"/>
        <v>Между 100 000 и 500 000</v>
      </c>
    </row>
    <row r="5000" spans="1:11" x14ac:dyDescent="0.25">
      <c r="A5000" s="4">
        <v>44896</v>
      </c>
      <c r="B5000" t="s">
        <v>15</v>
      </c>
      <c r="C5000" t="s">
        <v>13</v>
      </c>
      <c r="D5000" s="1">
        <v>4</v>
      </c>
      <c r="E5000" s="2">
        <v>11</v>
      </c>
      <c r="F5000" t="s">
        <v>11</v>
      </c>
      <c r="G5000" s="3">
        <v>80</v>
      </c>
      <c r="H5000" s="1">
        <v>9710988.27999999</v>
      </c>
      <c r="I5000" s="1">
        <v>216436.66</v>
      </c>
      <c r="J5000" s="3" t="str">
        <f t="shared" si="156"/>
        <v>&gt;500 000</v>
      </c>
      <c r="K5000" t="str">
        <f t="shared" si="157"/>
        <v>Между 100 000 и 500 000</v>
      </c>
    </row>
    <row r="5001" spans="1:11" x14ac:dyDescent="0.25">
      <c r="A5001" s="4">
        <v>44986</v>
      </c>
      <c r="B5001" t="s">
        <v>9</v>
      </c>
      <c r="C5001" t="s">
        <v>10</v>
      </c>
      <c r="D5001" s="1">
        <v>1</v>
      </c>
      <c r="E5001" s="2">
        <v>7</v>
      </c>
      <c r="F5001" t="s">
        <v>11</v>
      </c>
      <c r="G5001" s="3">
        <v>135</v>
      </c>
      <c r="H5001" s="1">
        <v>19166178.640000001</v>
      </c>
      <c r="I5001" s="1">
        <v>216662.54500000001</v>
      </c>
      <c r="J5001" s="3" t="str">
        <f t="shared" si="156"/>
        <v>&gt;500 000</v>
      </c>
      <c r="K5001" t="str">
        <f t="shared" si="157"/>
        <v>Между 100 000 и 500 000</v>
      </c>
    </row>
    <row r="5002" spans="1:11" x14ac:dyDescent="0.25">
      <c r="A5002" s="4">
        <v>44682</v>
      </c>
      <c r="B5002" t="s">
        <v>15</v>
      </c>
      <c r="C5002" t="s">
        <v>13</v>
      </c>
      <c r="D5002" s="1">
        <v>2</v>
      </c>
      <c r="E5002" s="2">
        <v>4</v>
      </c>
      <c r="F5002" t="s">
        <v>11</v>
      </c>
      <c r="G5002" s="3">
        <v>7</v>
      </c>
      <c r="H5002" s="1">
        <v>248734.25</v>
      </c>
      <c r="I5002" s="1">
        <v>217081.72200000001</v>
      </c>
      <c r="J5002" s="3" t="str">
        <f t="shared" si="156"/>
        <v>Между 100 000 и 500 000</v>
      </c>
      <c r="K5002" t="str">
        <f t="shared" si="157"/>
        <v>Между 100 000 и 500 000</v>
      </c>
    </row>
    <row r="5003" spans="1:11" x14ac:dyDescent="0.25">
      <c r="A5003" s="4">
        <v>44682</v>
      </c>
      <c r="B5003" t="s">
        <v>14</v>
      </c>
      <c r="C5003" t="s">
        <v>13</v>
      </c>
      <c r="D5003" s="1">
        <v>1</v>
      </c>
      <c r="E5003" s="2">
        <v>10</v>
      </c>
      <c r="F5003" t="s">
        <v>11</v>
      </c>
      <c r="G5003" s="3">
        <v>43</v>
      </c>
      <c r="H5003" s="1">
        <v>3949215.93</v>
      </c>
      <c r="I5003" s="1">
        <v>217401.00899999999</v>
      </c>
      <c r="J5003" s="3" t="str">
        <f t="shared" si="156"/>
        <v>&gt;500 000</v>
      </c>
      <c r="K5003" t="str">
        <f t="shared" si="157"/>
        <v>Между 100 000 и 500 000</v>
      </c>
    </row>
    <row r="5004" spans="1:11" x14ac:dyDescent="0.25">
      <c r="A5004" s="4">
        <v>44835</v>
      </c>
      <c r="B5004" t="s">
        <v>15</v>
      </c>
      <c r="C5004" t="s">
        <v>13</v>
      </c>
      <c r="D5004" s="1">
        <v>2</v>
      </c>
      <c r="E5004" s="2">
        <v>11</v>
      </c>
      <c r="F5004" t="s">
        <v>11</v>
      </c>
      <c r="G5004" s="3">
        <v>163</v>
      </c>
      <c r="H5004" s="1">
        <v>12381965.92</v>
      </c>
      <c r="I5004" s="1">
        <v>217442.62100000001</v>
      </c>
      <c r="J5004" s="3" t="str">
        <f t="shared" si="156"/>
        <v>&gt;500 000</v>
      </c>
      <c r="K5004" t="str">
        <f t="shared" si="157"/>
        <v>Между 100 000 и 500 000</v>
      </c>
    </row>
    <row r="5005" spans="1:11" x14ac:dyDescent="0.25">
      <c r="A5005" s="4">
        <v>44621</v>
      </c>
      <c r="B5005" t="s">
        <v>15</v>
      </c>
      <c r="C5005" t="s">
        <v>10</v>
      </c>
      <c r="D5005" s="1">
        <v>2</v>
      </c>
      <c r="E5005" s="2">
        <v>7</v>
      </c>
      <c r="F5005" t="s">
        <v>12</v>
      </c>
      <c r="G5005" s="3">
        <v>65</v>
      </c>
      <c r="H5005" s="1">
        <v>13182314.050000001</v>
      </c>
      <c r="I5005" s="1">
        <v>217984.679</v>
      </c>
      <c r="J5005" s="3" t="str">
        <f t="shared" si="156"/>
        <v>&gt;500 000</v>
      </c>
      <c r="K5005" t="str">
        <f t="shared" si="157"/>
        <v>Между 100 000 и 500 000</v>
      </c>
    </row>
    <row r="5006" spans="1:11" x14ac:dyDescent="0.25">
      <c r="A5006" s="4">
        <v>45078</v>
      </c>
      <c r="B5006" t="s">
        <v>9</v>
      </c>
      <c r="C5006" t="s">
        <v>13</v>
      </c>
      <c r="D5006" s="1">
        <v>1</v>
      </c>
      <c r="E5006" s="2">
        <v>10</v>
      </c>
      <c r="F5006" t="s">
        <v>11</v>
      </c>
      <c r="G5006" s="3">
        <v>484</v>
      </c>
      <c r="H5006" s="1">
        <v>39294063.469999999</v>
      </c>
      <c r="I5006" s="1">
        <v>218133.78700000001</v>
      </c>
      <c r="J5006" s="3" t="str">
        <f t="shared" si="156"/>
        <v>&gt;500 000</v>
      </c>
      <c r="K5006" t="str">
        <f t="shared" si="157"/>
        <v>Между 100 000 и 500 000</v>
      </c>
    </row>
    <row r="5007" spans="1:11" x14ac:dyDescent="0.25">
      <c r="A5007" s="4">
        <v>44652</v>
      </c>
      <c r="B5007" t="s">
        <v>15</v>
      </c>
      <c r="C5007" t="s">
        <v>13</v>
      </c>
      <c r="D5007" s="1">
        <v>1</v>
      </c>
      <c r="E5007" s="2">
        <v>4</v>
      </c>
      <c r="F5007" t="s">
        <v>11</v>
      </c>
      <c r="G5007" s="3">
        <v>7</v>
      </c>
      <c r="H5007" s="1">
        <v>272479.17</v>
      </c>
      <c r="I5007" s="1">
        <v>218351.67</v>
      </c>
      <c r="J5007" s="3" t="str">
        <f t="shared" si="156"/>
        <v>Между 100 000 и 500 000</v>
      </c>
      <c r="K5007" t="str">
        <f t="shared" si="157"/>
        <v>Между 100 000 и 500 000</v>
      </c>
    </row>
    <row r="5008" spans="1:11" x14ac:dyDescent="0.25">
      <c r="A5008" s="4">
        <v>45047</v>
      </c>
      <c r="B5008" t="s">
        <v>14</v>
      </c>
      <c r="C5008" t="s">
        <v>13</v>
      </c>
      <c r="D5008" s="1">
        <v>2</v>
      </c>
      <c r="E5008" s="2">
        <v>9</v>
      </c>
      <c r="F5008" t="s">
        <v>11</v>
      </c>
      <c r="G5008" s="3">
        <v>165</v>
      </c>
      <c r="H5008" s="1">
        <v>12967370.98</v>
      </c>
      <c r="I5008" s="1">
        <v>218679.356</v>
      </c>
      <c r="J5008" s="3" t="str">
        <f t="shared" si="156"/>
        <v>&gt;500 000</v>
      </c>
      <c r="K5008" t="str">
        <f t="shared" si="157"/>
        <v>Между 100 000 и 500 000</v>
      </c>
    </row>
    <row r="5009" spans="1:11" x14ac:dyDescent="0.25">
      <c r="A5009" s="4">
        <v>44896</v>
      </c>
      <c r="B5009" t="s">
        <v>14</v>
      </c>
      <c r="C5009" t="s">
        <v>13</v>
      </c>
      <c r="D5009" s="1">
        <v>2</v>
      </c>
      <c r="E5009" s="2">
        <v>1</v>
      </c>
      <c r="F5009" t="s">
        <v>11</v>
      </c>
      <c r="G5009" s="3">
        <v>1</v>
      </c>
      <c r="H5009" s="1">
        <v>199963.79</v>
      </c>
      <c r="I5009" s="1">
        <v>219960.16899999999</v>
      </c>
      <c r="J5009" s="3" t="str">
        <f t="shared" si="156"/>
        <v>Между 100 000 и 500 000</v>
      </c>
      <c r="K5009" t="str">
        <f t="shared" si="157"/>
        <v>Между 100 000 и 500 000</v>
      </c>
    </row>
    <row r="5010" spans="1:11" x14ac:dyDescent="0.25">
      <c r="A5010" s="4">
        <v>45078</v>
      </c>
      <c r="B5010" t="s">
        <v>14</v>
      </c>
      <c r="C5010" t="s">
        <v>13</v>
      </c>
      <c r="D5010" s="1">
        <v>2</v>
      </c>
      <c r="E5010" s="2">
        <v>3</v>
      </c>
      <c r="F5010" t="s">
        <v>11</v>
      </c>
      <c r="G5010" s="3">
        <v>4</v>
      </c>
      <c r="H5010" s="1">
        <v>635502.66</v>
      </c>
      <c r="I5010" s="1">
        <v>220280.25</v>
      </c>
      <c r="J5010" s="3" t="str">
        <f t="shared" si="156"/>
        <v>&gt;500 000</v>
      </c>
      <c r="K5010" t="str">
        <f t="shared" si="157"/>
        <v>Между 100 000 и 500 000</v>
      </c>
    </row>
    <row r="5011" spans="1:11" x14ac:dyDescent="0.25">
      <c r="A5011" s="4">
        <v>44593</v>
      </c>
      <c r="B5011" t="s">
        <v>15</v>
      </c>
      <c r="C5011" t="s">
        <v>10</v>
      </c>
      <c r="D5011" s="1">
        <v>3</v>
      </c>
      <c r="E5011" s="2">
        <v>7</v>
      </c>
      <c r="F5011" t="s">
        <v>12</v>
      </c>
      <c r="G5011" s="3">
        <v>459</v>
      </c>
      <c r="H5011" s="1">
        <v>81292684.620000005</v>
      </c>
      <c r="I5011" s="1">
        <v>220879.96</v>
      </c>
      <c r="J5011" s="3" t="str">
        <f t="shared" si="156"/>
        <v>&gt;500 000</v>
      </c>
      <c r="K5011" t="str">
        <f t="shared" si="157"/>
        <v>Между 100 000 и 500 000</v>
      </c>
    </row>
    <row r="5012" spans="1:11" x14ac:dyDescent="0.25">
      <c r="A5012" s="4">
        <v>44927</v>
      </c>
      <c r="B5012" t="s">
        <v>15</v>
      </c>
      <c r="C5012" t="s">
        <v>10</v>
      </c>
      <c r="D5012" s="1">
        <v>1</v>
      </c>
      <c r="E5012" s="2">
        <v>4</v>
      </c>
      <c r="F5012" t="s">
        <v>12</v>
      </c>
      <c r="G5012" s="3">
        <v>85</v>
      </c>
      <c r="H5012" s="1">
        <v>10933584.99</v>
      </c>
      <c r="I5012" s="1">
        <v>221046.59</v>
      </c>
      <c r="J5012" s="3" t="str">
        <f t="shared" si="156"/>
        <v>&gt;500 000</v>
      </c>
      <c r="K5012" t="str">
        <f t="shared" si="157"/>
        <v>Между 100 000 и 500 000</v>
      </c>
    </row>
    <row r="5013" spans="1:11" x14ac:dyDescent="0.25">
      <c r="A5013" s="4">
        <v>44562</v>
      </c>
      <c r="B5013" t="s">
        <v>9</v>
      </c>
      <c r="C5013" t="s">
        <v>13</v>
      </c>
      <c r="D5013" s="1">
        <v>1</v>
      </c>
      <c r="E5013" s="2">
        <v>8</v>
      </c>
      <c r="F5013" t="s">
        <v>11</v>
      </c>
      <c r="G5013" s="3">
        <v>152</v>
      </c>
      <c r="H5013" s="1">
        <v>12872268.810000001</v>
      </c>
      <c r="I5013" s="1">
        <v>221750.34899999999</v>
      </c>
      <c r="J5013" s="3" t="str">
        <f t="shared" si="156"/>
        <v>&gt;500 000</v>
      </c>
      <c r="K5013" t="str">
        <f t="shared" si="157"/>
        <v>Между 100 000 и 500 000</v>
      </c>
    </row>
    <row r="5014" spans="1:11" x14ac:dyDescent="0.25">
      <c r="A5014" s="4">
        <v>44835</v>
      </c>
      <c r="B5014" t="s">
        <v>14</v>
      </c>
      <c r="C5014" t="s">
        <v>13</v>
      </c>
      <c r="D5014" s="1">
        <v>3</v>
      </c>
      <c r="E5014" s="2">
        <v>9</v>
      </c>
      <c r="F5014" t="s">
        <v>11</v>
      </c>
      <c r="G5014" s="3">
        <v>236</v>
      </c>
      <c r="H5014" s="1">
        <v>17633815.350000001</v>
      </c>
      <c r="I5014" s="1">
        <v>222115.875</v>
      </c>
      <c r="J5014" s="3" t="str">
        <f t="shared" si="156"/>
        <v>&gt;500 000</v>
      </c>
      <c r="K5014" t="str">
        <f t="shared" si="157"/>
        <v>Между 100 000 и 500 000</v>
      </c>
    </row>
    <row r="5015" spans="1:11" x14ac:dyDescent="0.25">
      <c r="A5015" s="4">
        <v>44682</v>
      </c>
      <c r="B5015" t="s">
        <v>15</v>
      </c>
      <c r="C5015" t="s">
        <v>13</v>
      </c>
      <c r="D5015" s="1">
        <v>2</v>
      </c>
      <c r="E5015" s="2">
        <v>7</v>
      </c>
      <c r="F5015" t="s">
        <v>11</v>
      </c>
      <c r="G5015" s="3">
        <v>27</v>
      </c>
      <c r="H5015" s="1">
        <v>2353499.29</v>
      </c>
      <c r="I5015" s="1">
        <v>222241.66</v>
      </c>
      <c r="J5015" s="3" t="str">
        <f t="shared" si="156"/>
        <v>&gt;500 000</v>
      </c>
      <c r="K5015" t="str">
        <f t="shared" si="157"/>
        <v>Между 100 000 и 500 000</v>
      </c>
    </row>
    <row r="5016" spans="1:11" x14ac:dyDescent="0.25">
      <c r="A5016" s="4">
        <v>44621</v>
      </c>
      <c r="B5016" t="s">
        <v>14</v>
      </c>
      <c r="C5016" t="s">
        <v>13</v>
      </c>
      <c r="D5016" s="1">
        <v>3</v>
      </c>
      <c r="E5016" s="2">
        <v>9</v>
      </c>
      <c r="F5016" t="s">
        <v>11</v>
      </c>
      <c r="G5016" s="3">
        <v>436</v>
      </c>
      <c r="H5016" s="1">
        <v>44230430.069999903</v>
      </c>
      <c r="I5016" s="1">
        <v>222461.62100000001</v>
      </c>
      <c r="J5016" s="3" t="str">
        <f t="shared" si="156"/>
        <v>&gt;500 000</v>
      </c>
      <c r="K5016" t="str">
        <f t="shared" si="157"/>
        <v>Между 100 000 и 500 000</v>
      </c>
    </row>
    <row r="5017" spans="1:11" x14ac:dyDescent="0.25">
      <c r="A5017" s="4">
        <v>44743</v>
      </c>
      <c r="B5017" t="s">
        <v>15</v>
      </c>
      <c r="C5017" t="s">
        <v>13</v>
      </c>
      <c r="D5017" s="1">
        <v>4</v>
      </c>
      <c r="E5017" s="2">
        <v>10</v>
      </c>
      <c r="F5017" t="s">
        <v>11</v>
      </c>
      <c r="G5017" s="3">
        <v>489</v>
      </c>
      <c r="H5017" s="1">
        <v>39717795.399999999</v>
      </c>
      <c r="I5017" s="1">
        <v>222605.9</v>
      </c>
      <c r="J5017" s="3" t="str">
        <f t="shared" si="156"/>
        <v>&gt;500 000</v>
      </c>
      <c r="K5017" t="str">
        <f t="shared" si="157"/>
        <v>Между 100 000 и 500 000</v>
      </c>
    </row>
    <row r="5018" spans="1:11" x14ac:dyDescent="0.25">
      <c r="A5018" s="4">
        <v>44805</v>
      </c>
      <c r="B5018" t="s">
        <v>15</v>
      </c>
      <c r="C5018" t="s">
        <v>13</v>
      </c>
      <c r="D5018" s="1">
        <v>1</v>
      </c>
      <c r="E5018" s="2">
        <v>10</v>
      </c>
      <c r="F5018" t="s">
        <v>11</v>
      </c>
      <c r="G5018" s="3">
        <v>364</v>
      </c>
      <c r="H5018" s="1">
        <v>26569070.829999998</v>
      </c>
      <c r="I5018" s="1">
        <v>223730.74600000001</v>
      </c>
      <c r="J5018" s="3" t="str">
        <f t="shared" si="156"/>
        <v>&gt;500 000</v>
      </c>
      <c r="K5018" t="str">
        <f t="shared" si="157"/>
        <v>Между 100 000 и 500 000</v>
      </c>
    </row>
    <row r="5019" spans="1:11" x14ac:dyDescent="0.25">
      <c r="A5019" s="4">
        <v>44896</v>
      </c>
      <c r="B5019" t="s">
        <v>15</v>
      </c>
      <c r="C5019" t="s">
        <v>13</v>
      </c>
      <c r="D5019" s="1">
        <v>4</v>
      </c>
      <c r="E5019" s="2">
        <v>8</v>
      </c>
      <c r="F5019" t="s">
        <v>11</v>
      </c>
      <c r="G5019" s="3">
        <v>376</v>
      </c>
      <c r="H5019" s="1">
        <v>24992447.850000001</v>
      </c>
      <c r="I5019" s="1">
        <v>223934.64499999999</v>
      </c>
      <c r="J5019" s="3" t="str">
        <f t="shared" si="156"/>
        <v>&gt;500 000</v>
      </c>
      <c r="K5019" t="str">
        <f t="shared" si="157"/>
        <v>Между 100 000 и 500 000</v>
      </c>
    </row>
    <row r="5020" spans="1:11" x14ac:dyDescent="0.25">
      <c r="A5020" s="4">
        <v>44682</v>
      </c>
      <c r="B5020" t="s">
        <v>9</v>
      </c>
      <c r="C5020" t="s">
        <v>10</v>
      </c>
      <c r="D5020" s="1">
        <v>2</v>
      </c>
      <c r="E5020" s="2">
        <v>4</v>
      </c>
      <c r="F5020" t="s">
        <v>11</v>
      </c>
      <c r="G5020" s="3">
        <v>68</v>
      </c>
      <c r="H5020" s="1">
        <v>3963017.11</v>
      </c>
      <c r="I5020" s="1">
        <v>223952.16200000001</v>
      </c>
      <c r="J5020" s="3" t="str">
        <f t="shared" si="156"/>
        <v>&gt;500 000</v>
      </c>
      <c r="K5020" t="str">
        <f t="shared" si="157"/>
        <v>Между 100 000 и 500 000</v>
      </c>
    </row>
    <row r="5021" spans="1:11" x14ac:dyDescent="0.25">
      <c r="A5021" s="4">
        <v>44774</v>
      </c>
      <c r="B5021" t="s">
        <v>15</v>
      </c>
      <c r="C5021" t="s">
        <v>13</v>
      </c>
      <c r="D5021" s="1">
        <v>4</v>
      </c>
      <c r="E5021" s="2">
        <v>12</v>
      </c>
      <c r="F5021" t="s">
        <v>11</v>
      </c>
      <c r="G5021" s="3">
        <v>199</v>
      </c>
      <c r="H5021" s="1">
        <v>22044325.530000001</v>
      </c>
      <c r="I5021" s="1">
        <v>224672.59099999999</v>
      </c>
      <c r="J5021" s="3" t="str">
        <f t="shared" si="156"/>
        <v>&gt;500 000</v>
      </c>
      <c r="K5021" t="str">
        <f t="shared" si="157"/>
        <v>Между 100 000 и 500 000</v>
      </c>
    </row>
    <row r="5022" spans="1:11" x14ac:dyDescent="0.25">
      <c r="A5022" s="4">
        <v>44743</v>
      </c>
      <c r="B5022" t="s">
        <v>14</v>
      </c>
      <c r="C5022" t="s">
        <v>13</v>
      </c>
      <c r="D5022" s="1">
        <v>2</v>
      </c>
      <c r="E5022" s="2">
        <v>11</v>
      </c>
      <c r="F5022" t="s">
        <v>11</v>
      </c>
      <c r="G5022" s="3">
        <v>148</v>
      </c>
      <c r="H5022" s="1">
        <v>13201514.609999999</v>
      </c>
      <c r="I5022" s="1">
        <v>224842.24400000001</v>
      </c>
      <c r="J5022" s="3" t="str">
        <f t="shared" si="156"/>
        <v>&gt;500 000</v>
      </c>
      <c r="K5022" t="str">
        <f t="shared" si="157"/>
        <v>Между 100 000 и 500 000</v>
      </c>
    </row>
    <row r="5023" spans="1:11" x14ac:dyDescent="0.25">
      <c r="A5023" s="4">
        <v>44743</v>
      </c>
      <c r="B5023" t="s">
        <v>9</v>
      </c>
      <c r="C5023" t="s">
        <v>13</v>
      </c>
      <c r="D5023" s="1">
        <v>2</v>
      </c>
      <c r="E5023" s="2">
        <v>10</v>
      </c>
      <c r="F5023" t="s">
        <v>11</v>
      </c>
      <c r="G5023" s="3">
        <v>164</v>
      </c>
      <c r="H5023" s="1">
        <v>14750427.609999999</v>
      </c>
      <c r="I5023" s="1">
        <v>225391.17499999999</v>
      </c>
      <c r="J5023" s="3" t="str">
        <f t="shared" si="156"/>
        <v>&gt;500 000</v>
      </c>
      <c r="K5023" t="str">
        <f t="shared" si="157"/>
        <v>Между 100 000 и 500 000</v>
      </c>
    </row>
    <row r="5024" spans="1:11" x14ac:dyDescent="0.25">
      <c r="A5024" s="4">
        <v>44621</v>
      </c>
      <c r="B5024" t="s">
        <v>14</v>
      </c>
      <c r="C5024" t="s">
        <v>10</v>
      </c>
      <c r="D5024" s="1">
        <v>1</v>
      </c>
      <c r="E5024" s="2">
        <v>6</v>
      </c>
      <c r="F5024" t="s">
        <v>11</v>
      </c>
      <c r="G5024" s="3">
        <v>58</v>
      </c>
      <c r="H5024" s="1">
        <v>5079519.8899999997</v>
      </c>
      <c r="I5024" s="1">
        <v>225591.99100000001</v>
      </c>
      <c r="J5024" s="3" t="str">
        <f t="shared" si="156"/>
        <v>&gt;500 000</v>
      </c>
      <c r="K5024" t="str">
        <f t="shared" si="157"/>
        <v>Между 100 000 и 500 000</v>
      </c>
    </row>
    <row r="5025" spans="1:11" x14ac:dyDescent="0.25">
      <c r="A5025" s="4">
        <v>44805</v>
      </c>
      <c r="B5025" t="s">
        <v>14</v>
      </c>
      <c r="C5025" t="s">
        <v>13</v>
      </c>
      <c r="D5025" s="1">
        <v>2</v>
      </c>
      <c r="E5025" s="2">
        <v>9</v>
      </c>
      <c r="F5025" t="s">
        <v>11</v>
      </c>
      <c r="G5025" s="3">
        <v>267</v>
      </c>
      <c r="H5025" s="1">
        <v>19524957.809999999</v>
      </c>
      <c r="I5025" s="1">
        <v>226438.068</v>
      </c>
      <c r="J5025" s="3" t="str">
        <f t="shared" si="156"/>
        <v>&gt;500 000</v>
      </c>
      <c r="K5025" t="str">
        <f t="shared" si="157"/>
        <v>Между 100 000 и 500 000</v>
      </c>
    </row>
    <row r="5026" spans="1:11" x14ac:dyDescent="0.25">
      <c r="A5026" s="4">
        <v>45017</v>
      </c>
      <c r="B5026" t="s">
        <v>9</v>
      </c>
      <c r="C5026" t="s">
        <v>10</v>
      </c>
      <c r="D5026" s="1">
        <v>3</v>
      </c>
      <c r="E5026" s="2">
        <v>7</v>
      </c>
      <c r="F5026" t="s">
        <v>11</v>
      </c>
      <c r="G5026" s="3">
        <v>24</v>
      </c>
      <c r="H5026" s="1">
        <v>4481845.96</v>
      </c>
      <c r="I5026" s="1">
        <v>227650.25</v>
      </c>
      <c r="J5026" s="3" t="str">
        <f t="shared" si="156"/>
        <v>&gt;500 000</v>
      </c>
      <c r="K5026" t="str">
        <f t="shared" si="157"/>
        <v>Между 100 000 и 500 000</v>
      </c>
    </row>
    <row r="5027" spans="1:11" x14ac:dyDescent="0.25">
      <c r="A5027" s="4">
        <v>44927</v>
      </c>
      <c r="B5027" t="s">
        <v>15</v>
      </c>
      <c r="C5027" t="s">
        <v>10</v>
      </c>
      <c r="D5027" s="1">
        <v>3</v>
      </c>
      <c r="E5027" s="2">
        <v>1</v>
      </c>
      <c r="F5027" t="s">
        <v>11</v>
      </c>
      <c r="G5027" s="3">
        <v>8</v>
      </c>
      <c r="H5027" s="1">
        <v>1855111.19</v>
      </c>
      <c r="I5027" s="1">
        <v>228135.07199999999</v>
      </c>
      <c r="J5027" s="3" t="str">
        <f t="shared" si="156"/>
        <v>&gt;500 000</v>
      </c>
      <c r="K5027" t="str">
        <f t="shared" si="157"/>
        <v>Между 100 000 и 500 000</v>
      </c>
    </row>
    <row r="5028" spans="1:11" x14ac:dyDescent="0.25">
      <c r="A5028" s="4">
        <v>45078</v>
      </c>
      <c r="B5028" t="s">
        <v>16</v>
      </c>
      <c r="C5028" t="s">
        <v>13</v>
      </c>
      <c r="D5028" s="1">
        <v>1</v>
      </c>
      <c r="E5028" s="2">
        <v>10</v>
      </c>
      <c r="F5028" t="s">
        <v>11</v>
      </c>
      <c r="G5028" s="3">
        <v>496</v>
      </c>
      <c r="H5028" s="1">
        <v>37555084.210000001</v>
      </c>
      <c r="I5028" s="1">
        <v>228524.45600000001</v>
      </c>
      <c r="J5028" s="3" t="str">
        <f t="shared" si="156"/>
        <v>&gt;500 000</v>
      </c>
      <c r="K5028" t="str">
        <f t="shared" si="157"/>
        <v>Между 100 000 и 500 000</v>
      </c>
    </row>
    <row r="5029" spans="1:11" x14ac:dyDescent="0.25">
      <c r="A5029" s="4">
        <v>44927</v>
      </c>
      <c r="B5029" t="s">
        <v>14</v>
      </c>
      <c r="C5029" t="s">
        <v>10</v>
      </c>
      <c r="D5029" s="1">
        <v>2</v>
      </c>
      <c r="E5029" s="2">
        <v>6</v>
      </c>
      <c r="F5029" t="s">
        <v>11</v>
      </c>
      <c r="G5029" s="3">
        <v>151</v>
      </c>
      <c r="H5029" s="1">
        <v>7434039.2999999998</v>
      </c>
      <c r="I5029" s="1">
        <v>228748.13200000001</v>
      </c>
      <c r="J5029" s="3" t="str">
        <f t="shared" si="156"/>
        <v>&gt;500 000</v>
      </c>
      <c r="K5029" t="str">
        <f t="shared" si="157"/>
        <v>Между 100 000 и 500 000</v>
      </c>
    </row>
    <row r="5030" spans="1:11" x14ac:dyDescent="0.25">
      <c r="A5030" s="4">
        <v>44927</v>
      </c>
      <c r="B5030" t="s">
        <v>14</v>
      </c>
      <c r="C5030" t="s">
        <v>10</v>
      </c>
      <c r="D5030" s="1">
        <v>1</v>
      </c>
      <c r="E5030" s="2">
        <v>7</v>
      </c>
      <c r="F5030" t="s">
        <v>11</v>
      </c>
      <c r="G5030" s="3">
        <v>138</v>
      </c>
      <c r="H5030" s="1">
        <v>6511490.6399999997</v>
      </c>
      <c r="I5030" s="1">
        <v>228973.92199999999</v>
      </c>
      <c r="J5030" s="3" t="str">
        <f t="shared" si="156"/>
        <v>&gt;500 000</v>
      </c>
      <c r="K5030" t="str">
        <f t="shared" si="157"/>
        <v>Между 100 000 и 500 000</v>
      </c>
    </row>
    <row r="5031" spans="1:11" x14ac:dyDescent="0.25">
      <c r="A5031" s="4">
        <v>44805</v>
      </c>
      <c r="B5031" t="s">
        <v>14</v>
      </c>
      <c r="C5031" t="s">
        <v>10</v>
      </c>
      <c r="D5031" s="1">
        <v>1</v>
      </c>
      <c r="E5031" s="2">
        <v>3</v>
      </c>
      <c r="F5031" t="s">
        <v>11</v>
      </c>
      <c r="G5031" s="3">
        <v>79</v>
      </c>
      <c r="H5031" s="1">
        <v>9018161.8900000006</v>
      </c>
      <c r="I5031" s="1">
        <v>229377.51300000001</v>
      </c>
      <c r="J5031" s="3" t="str">
        <f t="shared" si="156"/>
        <v>&gt;500 000</v>
      </c>
      <c r="K5031" t="str">
        <f t="shared" si="157"/>
        <v>Между 100 000 и 500 000</v>
      </c>
    </row>
    <row r="5032" spans="1:11" x14ac:dyDescent="0.25">
      <c r="A5032" s="4">
        <v>44562</v>
      </c>
      <c r="B5032" t="s">
        <v>15</v>
      </c>
      <c r="C5032" t="s">
        <v>10</v>
      </c>
      <c r="D5032" s="1">
        <v>3</v>
      </c>
      <c r="E5032" s="2">
        <v>7</v>
      </c>
      <c r="F5032" t="s">
        <v>12</v>
      </c>
      <c r="G5032" s="3">
        <v>594</v>
      </c>
      <c r="H5032" s="1">
        <v>95439966.060000002</v>
      </c>
      <c r="I5032" s="1">
        <v>229401.883</v>
      </c>
      <c r="J5032" s="3" t="str">
        <f t="shared" si="156"/>
        <v>&gt;500 000</v>
      </c>
      <c r="K5032" t="str">
        <f t="shared" si="157"/>
        <v>Между 100 000 и 500 000</v>
      </c>
    </row>
    <row r="5033" spans="1:11" x14ac:dyDescent="0.25">
      <c r="A5033" s="4">
        <v>44593</v>
      </c>
      <c r="B5033" t="s">
        <v>9</v>
      </c>
      <c r="C5033" t="s">
        <v>10</v>
      </c>
      <c r="D5033" s="1">
        <v>2</v>
      </c>
      <c r="E5033" s="2">
        <v>6</v>
      </c>
      <c r="F5033" t="s">
        <v>11</v>
      </c>
      <c r="G5033" s="3">
        <v>67</v>
      </c>
      <c r="H5033" s="1">
        <v>4140661.76</v>
      </c>
      <c r="I5033" s="1">
        <v>229691.91399999999</v>
      </c>
      <c r="J5033" s="3" t="str">
        <f t="shared" si="156"/>
        <v>&gt;500 000</v>
      </c>
      <c r="K5033" t="str">
        <f t="shared" si="157"/>
        <v>Между 100 000 и 500 000</v>
      </c>
    </row>
    <row r="5034" spans="1:11" x14ac:dyDescent="0.25">
      <c r="A5034" s="4">
        <v>44774</v>
      </c>
      <c r="B5034" t="s">
        <v>14</v>
      </c>
      <c r="C5034" t="s">
        <v>13</v>
      </c>
      <c r="D5034" s="1">
        <v>3</v>
      </c>
      <c r="E5034" s="2">
        <v>11</v>
      </c>
      <c r="F5034" t="s">
        <v>11</v>
      </c>
      <c r="G5034" s="3">
        <v>122</v>
      </c>
      <c r="H5034" s="1">
        <v>12767260.6</v>
      </c>
      <c r="I5034" s="1">
        <v>229749.41</v>
      </c>
      <c r="J5034" s="3" t="str">
        <f t="shared" si="156"/>
        <v>&gt;500 000</v>
      </c>
      <c r="K5034" t="str">
        <f t="shared" si="157"/>
        <v>Между 100 000 и 500 000</v>
      </c>
    </row>
    <row r="5035" spans="1:11" x14ac:dyDescent="0.25">
      <c r="A5035" s="4">
        <v>44835</v>
      </c>
      <c r="B5035" t="s">
        <v>9</v>
      </c>
      <c r="C5035" t="s">
        <v>10</v>
      </c>
      <c r="D5035" s="1">
        <v>2</v>
      </c>
      <c r="E5035" s="2">
        <v>7</v>
      </c>
      <c r="F5035" t="s">
        <v>12</v>
      </c>
      <c r="G5035" s="3">
        <v>73</v>
      </c>
      <c r="H5035" s="1">
        <v>11688657.58</v>
      </c>
      <c r="I5035" s="1">
        <v>229877.85699999999</v>
      </c>
      <c r="J5035" s="3" t="str">
        <f t="shared" si="156"/>
        <v>&gt;500 000</v>
      </c>
      <c r="K5035" t="str">
        <f t="shared" si="157"/>
        <v>Между 100 000 и 500 000</v>
      </c>
    </row>
    <row r="5036" spans="1:11" x14ac:dyDescent="0.25">
      <c r="A5036" s="4">
        <v>44652</v>
      </c>
      <c r="B5036" t="s">
        <v>16</v>
      </c>
      <c r="C5036" t="s">
        <v>13</v>
      </c>
      <c r="D5036" s="1">
        <v>3</v>
      </c>
      <c r="E5036" s="2">
        <v>12</v>
      </c>
      <c r="F5036" t="s">
        <v>11</v>
      </c>
      <c r="G5036" s="3">
        <v>127</v>
      </c>
      <c r="H5036" s="1">
        <v>13621108.18</v>
      </c>
      <c r="I5036" s="1">
        <v>230360.49</v>
      </c>
      <c r="J5036" s="3" t="str">
        <f t="shared" si="156"/>
        <v>&gt;500 000</v>
      </c>
      <c r="K5036" t="str">
        <f t="shared" si="157"/>
        <v>Между 100 000 и 500 000</v>
      </c>
    </row>
    <row r="5037" spans="1:11" x14ac:dyDescent="0.25">
      <c r="A5037" s="4">
        <v>44652</v>
      </c>
      <c r="B5037" t="s">
        <v>16</v>
      </c>
      <c r="C5037" t="s">
        <v>13</v>
      </c>
      <c r="D5037" s="1">
        <v>3</v>
      </c>
      <c r="E5037" s="2">
        <v>1</v>
      </c>
      <c r="F5037" t="s">
        <v>11</v>
      </c>
      <c r="G5037" s="3">
        <v>3</v>
      </c>
      <c r="H5037" s="1">
        <v>597753.23</v>
      </c>
      <c r="I5037" s="1">
        <v>230417.85</v>
      </c>
      <c r="J5037" s="3" t="str">
        <f t="shared" si="156"/>
        <v>&gt;500 000</v>
      </c>
      <c r="K5037" t="str">
        <f t="shared" si="157"/>
        <v>Между 100 000 и 500 000</v>
      </c>
    </row>
    <row r="5038" spans="1:11" x14ac:dyDescent="0.25">
      <c r="A5038" s="4">
        <v>44805</v>
      </c>
      <c r="B5038" t="s">
        <v>14</v>
      </c>
      <c r="C5038" t="s">
        <v>13</v>
      </c>
      <c r="D5038" s="1">
        <v>3</v>
      </c>
      <c r="E5038" s="2">
        <v>7</v>
      </c>
      <c r="F5038" t="s">
        <v>11</v>
      </c>
      <c r="G5038" s="3">
        <v>13</v>
      </c>
      <c r="H5038" s="1">
        <v>1248350.02</v>
      </c>
      <c r="I5038" s="1">
        <v>230475.98199999999</v>
      </c>
      <c r="J5038" s="3" t="str">
        <f t="shared" si="156"/>
        <v>&gt;500 000</v>
      </c>
      <c r="K5038" t="str">
        <f t="shared" si="157"/>
        <v>Между 100 000 и 500 000</v>
      </c>
    </row>
    <row r="5039" spans="1:11" x14ac:dyDescent="0.25">
      <c r="A5039" s="4">
        <v>44621</v>
      </c>
      <c r="B5039" t="s">
        <v>9</v>
      </c>
      <c r="C5039" t="s">
        <v>13</v>
      </c>
      <c r="D5039" s="1">
        <v>1</v>
      </c>
      <c r="E5039" s="2">
        <v>1</v>
      </c>
      <c r="F5039" t="s">
        <v>11</v>
      </c>
      <c r="G5039" s="3">
        <v>1</v>
      </c>
      <c r="H5039" s="1">
        <v>209599.75</v>
      </c>
      <c r="I5039" s="1">
        <v>230559.72500000001</v>
      </c>
      <c r="J5039" s="3" t="str">
        <f t="shared" si="156"/>
        <v>Между 100 000 и 500 000</v>
      </c>
      <c r="K5039" t="str">
        <f t="shared" si="157"/>
        <v>Между 100 000 и 500 000</v>
      </c>
    </row>
    <row r="5040" spans="1:11" x14ac:dyDescent="0.25">
      <c r="A5040" s="4">
        <v>44927</v>
      </c>
      <c r="B5040" t="s">
        <v>14</v>
      </c>
      <c r="C5040" t="s">
        <v>10</v>
      </c>
      <c r="D5040" s="1">
        <v>3</v>
      </c>
      <c r="E5040" s="2">
        <v>6</v>
      </c>
      <c r="F5040" t="s">
        <v>12</v>
      </c>
      <c r="G5040" s="3">
        <v>63</v>
      </c>
      <c r="H5040" s="1">
        <v>13277284.210000001</v>
      </c>
      <c r="I5040" s="1">
        <v>230876.56899999999</v>
      </c>
      <c r="J5040" s="3" t="str">
        <f t="shared" si="156"/>
        <v>&gt;500 000</v>
      </c>
      <c r="K5040" t="str">
        <f t="shared" si="157"/>
        <v>Между 100 000 и 500 000</v>
      </c>
    </row>
    <row r="5041" spans="1:11" x14ac:dyDescent="0.25">
      <c r="A5041" s="4">
        <v>44927</v>
      </c>
      <c r="B5041" t="s">
        <v>16</v>
      </c>
      <c r="C5041" t="s">
        <v>10</v>
      </c>
      <c r="D5041" s="1">
        <v>1</v>
      </c>
      <c r="E5041" s="2">
        <v>7</v>
      </c>
      <c r="F5041" t="s">
        <v>11</v>
      </c>
      <c r="G5041" s="3">
        <v>136</v>
      </c>
      <c r="H5041" s="1">
        <v>7060975.9100000001</v>
      </c>
      <c r="I5041" s="1">
        <v>231068.53099999999</v>
      </c>
      <c r="J5041" s="3" t="str">
        <f t="shared" si="156"/>
        <v>&gt;500 000</v>
      </c>
      <c r="K5041" t="str">
        <f t="shared" si="157"/>
        <v>Между 100 000 и 500 000</v>
      </c>
    </row>
    <row r="5042" spans="1:11" x14ac:dyDescent="0.25">
      <c r="A5042" s="4">
        <v>44713</v>
      </c>
      <c r="B5042" t="s">
        <v>14</v>
      </c>
      <c r="C5042" t="s">
        <v>13</v>
      </c>
      <c r="D5042" s="1">
        <v>4</v>
      </c>
      <c r="E5042" s="2">
        <v>11</v>
      </c>
      <c r="F5042" t="s">
        <v>11</v>
      </c>
      <c r="G5042" s="3">
        <v>212</v>
      </c>
      <c r="H5042" s="1">
        <v>27426054.670000002</v>
      </c>
      <c r="I5042" s="1">
        <v>231282.12100000001</v>
      </c>
      <c r="J5042" s="3" t="str">
        <f t="shared" si="156"/>
        <v>&gt;500 000</v>
      </c>
      <c r="K5042" t="str">
        <f t="shared" si="157"/>
        <v>Между 100 000 и 500 000</v>
      </c>
    </row>
    <row r="5043" spans="1:11" x14ac:dyDescent="0.25">
      <c r="A5043" s="4">
        <v>44621</v>
      </c>
      <c r="B5043" t="s">
        <v>9</v>
      </c>
      <c r="C5043" t="s">
        <v>10</v>
      </c>
      <c r="D5043" s="1">
        <v>3</v>
      </c>
      <c r="E5043" s="2">
        <v>7</v>
      </c>
      <c r="F5043" t="s">
        <v>12</v>
      </c>
      <c r="G5043" s="3">
        <v>115</v>
      </c>
      <c r="H5043" s="1">
        <v>17020011.890000001</v>
      </c>
      <c r="I5043" s="1">
        <v>231979.22</v>
      </c>
      <c r="J5043" s="3" t="str">
        <f t="shared" si="156"/>
        <v>&gt;500 000</v>
      </c>
      <c r="K5043" t="str">
        <f t="shared" si="157"/>
        <v>Между 100 000 и 500 000</v>
      </c>
    </row>
    <row r="5044" spans="1:11" x14ac:dyDescent="0.25">
      <c r="A5044" s="4">
        <v>44562</v>
      </c>
      <c r="B5044" t="s">
        <v>16</v>
      </c>
      <c r="C5044" t="s">
        <v>13</v>
      </c>
      <c r="D5044" s="1">
        <v>2</v>
      </c>
      <c r="E5044" s="2">
        <v>8</v>
      </c>
      <c r="F5044" t="s">
        <v>11</v>
      </c>
      <c r="G5044" s="3">
        <v>505</v>
      </c>
      <c r="H5044" s="1">
        <v>48419988.43</v>
      </c>
      <c r="I5044" s="1">
        <v>232220.992</v>
      </c>
      <c r="J5044" s="3" t="str">
        <f t="shared" si="156"/>
        <v>&gt;500 000</v>
      </c>
      <c r="K5044" t="str">
        <f t="shared" si="157"/>
        <v>Между 100 000 и 500 000</v>
      </c>
    </row>
    <row r="5045" spans="1:11" x14ac:dyDescent="0.25">
      <c r="A5045" s="4">
        <v>44986</v>
      </c>
      <c r="B5045" t="s">
        <v>9</v>
      </c>
      <c r="C5045" t="s">
        <v>10</v>
      </c>
      <c r="D5045" s="1">
        <v>2</v>
      </c>
      <c r="E5045" s="2">
        <v>4</v>
      </c>
      <c r="F5045" t="s">
        <v>11</v>
      </c>
      <c r="G5045" s="3">
        <v>83</v>
      </c>
      <c r="H5045" s="1">
        <v>10930498.529999999</v>
      </c>
      <c r="I5045" s="1">
        <v>232451.24799999999</v>
      </c>
      <c r="J5045" s="3" t="str">
        <f t="shared" si="156"/>
        <v>&gt;500 000</v>
      </c>
      <c r="K5045" t="str">
        <f t="shared" si="157"/>
        <v>Между 100 000 и 500 000</v>
      </c>
    </row>
    <row r="5046" spans="1:11" x14ac:dyDescent="0.25">
      <c r="A5046" s="4">
        <v>44682</v>
      </c>
      <c r="B5046" t="s">
        <v>15</v>
      </c>
      <c r="C5046" t="s">
        <v>13</v>
      </c>
      <c r="D5046" s="1">
        <v>1</v>
      </c>
      <c r="E5046" s="2">
        <v>4</v>
      </c>
      <c r="F5046" t="s">
        <v>11</v>
      </c>
      <c r="G5046" s="3">
        <v>6</v>
      </c>
      <c r="H5046" s="1">
        <v>294757.09000000003</v>
      </c>
      <c r="I5046" s="1">
        <v>232778.15</v>
      </c>
      <c r="J5046" s="3" t="str">
        <f t="shared" si="156"/>
        <v>Между 100 000 и 500 000</v>
      </c>
      <c r="K5046" t="str">
        <f t="shared" si="157"/>
        <v>Между 100 000 и 500 000</v>
      </c>
    </row>
    <row r="5047" spans="1:11" x14ac:dyDescent="0.25">
      <c r="A5047" s="4">
        <v>44743</v>
      </c>
      <c r="B5047" t="s">
        <v>15</v>
      </c>
      <c r="C5047" t="s">
        <v>10</v>
      </c>
      <c r="D5047" s="1">
        <v>1</v>
      </c>
      <c r="E5047" s="2">
        <v>6</v>
      </c>
      <c r="F5047" t="s">
        <v>12</v>
      </c>
      <c r="G5047" s="3">
        <v>139</v>
      </c>
      <c r="H5047" s="1">
        <v>30657046.32</v>
      </c>
      <c r="I5047" s="1">
        <v>232984.07</v>
      </c>
      <c r="J5047" s="3" t="str">
        <f t="shared" si="156"/>
        <v>&gt;500 000</v>
      </c>
      <c r="K5047" t="str">
        <f t="shared" si="157"/>
        <v>Между 100 000 и 500 000</v>
      </c>
    </row>
    <row r="5048" spans="1:11" x14ac:dyDescent="0.25">
      <c r="A5048" s="4">
        <v>44621</v>
      </c>
      <c r="B5048" t="s">
        <v>14</v>
      </c>
      <c r="C5048" t="s">
        <v>13</v>
      </c>
      <c r="D5048" s="1">
        <v>2</v>
      </c>
      <c r="E5048" s="2">
        <v>12</v>
      </c>
      <c r="F5048" t="s">
        <v>11</v>
      </c>
      <c r="G5048" s="3">
        <v>132</v>
      </c>
      <c r="H5048" s="1">
        <v>11718937.949999999</v>
      </c>
      <c r="I5048" s="1">
        <v>234098.18400000001</v>
      </c>
      <c r="J5048" s="3" t="str">
        <f t="shared" si="156"/>
        <v>&gt;500 000</v>
      </c>
      <c r="K5048" t="str">
        <f t="shared" si="157"/>
        <v>Между 100 000 и 500 000</v>
      </c>
    </row>
    <row r="5049" spans="1:11" x14ac:dyDescent="0.25">
      <c r="A5049" s="4">
        <v>44652</v>
      </c>
      <c r="B5049" t="s">
        <v>16</v>
      </c>
      <c r="C5049" t="s">
        <v>13</v>
      </c>
      <c r="D5049" s="1">
        <v>1</v>
      </c>
      <c r="E5049" s="2">
        <v>11</v>
      </c>
      <c r="F5049" t="s">
        <v>11</v>
      </c>
      <c r="G5049" s="3">
        <v>188</v>
      </c>
      <c r="H5049" s="1">
        <v>14245102.109999999</v>
      </c>
      <c r="I5049" s="1">
        <v>234457.386</v>
      </c>
      <c r="J5049" s="3" t="str">
        <f t="shared" si="156"/>
        <v>&gt;500 000</v>
      </c>
      <c r="K5049" t="str">
        <f t="shared" si="157"/>
        <v>Между 100 000 и 500 000</v>
      </c>
    </row>
    <row r="5050" spans="1:11" x14ac:dyDescent="0.25">
      <c r="A5050" s="4">
        <v>44621</v>
      </c>
      <c r="B5050" t="s">
        <v>16</v>
      </c>
      <c r="C5050" t="s">
        <v>13</v>
      </c>
      <c r="D5050" s="1">
        <v>2</v>
      </c>
      <c r="E5050" s="2">
        <v>1</v>
      </c>
      <c r="F5050" t="s">
        <v>11</v>
      </c>
      <c r="G5050" s="3">
        <v>3</v>
      </c>
      <c r="H5050" s="1">
        <v>595246.74</v>
      </c>
      <c r="I5050" s="1">
        <v>234670.74</v>
      </c>
      <c r="J5050" s="3" t="str">
        <f t="shared" si="156"/>
        <v>&gt;500 000</v>
      </c>
      <c r="K5050" t="str">
        <f t="shared" si="157"/>
        <v>Между 100 000 и 500 000</v>
      </c>
    </row>
    <row r="5051" spans="1:11" x14ac:dyDescent="0.25">
      <c r="A5051" s="4">
        <v>45017</v>
      </c>
      <c r="B5051" t="s">
        <v>14</v>
      </c>
      <c r="C5051" t="s">
        <v>10</v>
      </c>
      <c r="D5051" s="1">
        <v>1</v>
      </c>
      <c r="E5051" s="2">
        <v>4</v>
      </c>
      <c r="F5051" t="s">
        <v>12</v>
      </c>
      <c r="G5051" s="3">
        <v>90</v>
      </c>
      <c r="H5051" s="1">
        <v>10866939.42</v>
      </c>
      <c r="I5051" s="1">
        <v>234784.481</v>
      </c>
      <c r="J5051" s="3" t="str">
        <f t="shared" si="156"/>
        <v>&gt;500 000</v>
      </c>
      <c r="K5051" t="str">
        <f t="shared" si="157"/>
        <v>Между 100 000 и 500 000</v>
      </c>
    </row>
    <row r="5052" spans="1:11" x14ac:dyDescent="0.25">
      <c r="A5052" s="4">
        <v>44713</v>
      </c>
      <c r="B5052" t="s">
        <v>14</v>
      </c>
      <c r="C5052" t="s">
        <v>10</v>
      </c>
      <c r="D5052" s="1">
        <v>3</v>
      </c>
      <c r="E5052" s="2">
        <v>7</v>
      </c>
      <c r="F5052" t="s">
        <v>12</v>
      </c>
      <c r="G5052" s="3">
        <v>191</v>
      </c>
      <c r="H5052" s="1">
        <v>43737457.219999999</v>
      </c>
      <c r="I5052" s="1">
        <v>235359.53</v>
      </c>
      <c r="J5052" s="3" t="str">
        <f t="shared" si="156"/>
        <v>&gt;500 000</v>
      </c>
      <c r="K5052" t="str">
        <f t="shared" si="157"/>
        <v>Между 100 000 и 500 000</v>
      </c>
    </row>
    <row r="5053" spans="1:11" x14ac:dyDescent="0.25">
      <c r="A5053" s="4">
        <v>44986</v>
      </c>
      <c r="B5053" t="s">
        <v>9</v>
      </c>
      <c r="C5053" t="s">
        <v>10</v>
      </c>
      <c r="D5053" s="1">
        <v>3</v>
      </c>
      <c r="E5053" s="2">
        <v>5</v>
      </c>
      <c r="F5053" t="s">
        <v>11</v>
      </c>
      <c r="G5053" s="3">
        <v>103</v>
      </c>
      <c r="H5053" s="1">
        <v>15237740.99</v>
      </c>
      <c r="I5053" s="1">
        <v>235370.89799999999</v>
      </c>
      <c r="J5053" s="3" t="str">
        <f t="shared" si="156"/>
        <v>&gt;500 000</v>
      </c>
      <c r="K5053" t="str">
        <f t="shared" si="157"/>
        <v>Между 100 000 и 500 000</v>
      </c>
    </row>
    <row r="5054" spans="1:11" x14ac:dyDescent="0.25">
      <c r="A5054" s="4">
        <v>44805</v>
      </c>
      <c r="B5054" t="s">
        <v>15</v>
      </c>
      <c r="C5054" t="s">
        <v>10</v>
      </c>
      <c r="D5054" s="1">
        <v>2</v>
      </c>
      <c r="E5054" s="2">
        <v>5</v>
      </c>
      <c r="F5054" t="s">
        <v>11</v>
      </c>
      <c r="G5054" s="3">
        <v>153</v>
      </c>
      <c r="H5054" s="1">
        <v>11390504.93</v>
      </c>
      <c r="I5054" s="1">
        <v>235664.43700000001</v>
      </c>
      <c r="J5054" s="3" t="str">
        <f t="shared" si="156"/>
        <v>&gt;500 000</v>
      </c>
      <c r="K5054" t="str">
        <f t="shared" si="157"/>
        <v>Между 100 000 и 500 000</v>
      </c>
    </row>
    <row r="5055" spans="1:11" x14ac:dyDescent="0.25">
      <c r="A5055" s="4">
        <v>45078</v>
      </c>
      <c r="B5055" t="s">
        <v>15</v>
      </c>
      <c r="C5055" t="s">
        <v>13</v>
      </c>
      <c r="D5055" s="1">
        <v>2</v>
      </c>
      <c r="E5055" s="2">
        <v>9</v>
      </c>
      <c r="F5055" t="s">
        <v>11</v>
      </c>
      <c r="G5055" s="3">
        <v>236</v>
      </c>
      <c r="H5055" s="1">
        <v>23196713.18</v>
      </c>
      <c r="I5055" s="1">
        <v>235847.003</v>
      </c>
      <c r="J5055" s="3" t="str">
        <f t="shared" si="156"/>
        <v>&gt;500 000</v>
      </c>
      <c r="K5055" t="str">
        <f t="shared" si="157"/>
        <v>Между 100 000 и 500 000</v>
      </c>
    </row>
    <row r="5056" spans="1:11" x14ac:dyDescent="0.25">
      <c r="A5056" s="4">
        <v>44593</v>
      </c>
      <c r="B5056" t="s">
        <v>15</v>
      </c>
      <c r="C5056" t="s">
        <v>10</v>
      </c>
      <c r="D5056" s="1">
        <v>3</v>
      </c>
      <c r="E5056" s="2">
        <v>3</v>
      </c>
      <c r="F5056" t="s">
        <v>11</v>
      </c>
      <c r="G5056" s="3">
        <v>23</v>
      </c>
      <c r="H5056" s="1">
        <v>2476256</v>
      </c>
      <c r="I5056" s="1">
        <v>236693.12</v>
      </c>
      <c r="J5056" s="3" t="str">
        <f t="shared" si="156"/>
        <v>&gt;500 000</v>
      </c>
      <c r="K5056" t="str">
        <f t="shared" si="157"/>
        <v>Между 100 000 и 500 000</v>
      </c>
    </row>
    <row r="5057" spans="1:11" x14ac:dyDescent="0.25">
      <c r="A5057" s="4">
        <v>44743</v>
      </c>
      <c r="B5057" t="s">
        <v>15</v>
      </c>
      <c r="C5057" t="s">
        <v>10</v>
      </c>
      <c r="D5057" s="1">
        <v>3</v>
      </c>
      <c r="E5057" s="2">
        <v>6</v>
      </c>
      <c r="F5057" t="s">
        <v>11</v>
      </c>
      <c r="G5057" s="3">
        <v>163</v>
      </c>
      <c r="H5057" s="1">
        <v>11149776.300000001</v>
      </c>
      <c r="I5057" s="1">
        <v>237106.58600000001</v>
      </c>
      <c r="J5057" s="3" t="str">
        <f t="shared" si="156"/>
        <v>&gt;500 000</v>
      </c>
      <c r="K5057" t="str">
        <f t="shared" si="157"/>
        <v>Между 100 000 и 500 000</v>
      </c>
    </row>
    <row r="5058" spans="1:11" x14ac:dyDescent="0.25">
      <c r="A5058" s="4">
        <v>44927</v>
      </c>
      <c r="B5058" t="s">
        <v>14</v>
      </c>
      <c r="C5058" t="s">
        <v>13</v>
      </c>
      <c r="D5058" s="1">
        <v>4</v>
      </c>
      <c r="E5058" s="2">
        <v>2</v>
      </c>
      <c r="F5058" t="s">
        <v>11</v>
      </c>
      <c r="G5058" s="3">
        <v>1</v>
      </c>
      <c r="H5058" s="1">
        <v>237285.4</v>
      </c>
      <c r="I5058" s="1">
        <v>237285.4</v>
      </c>
      <c r="J5058" s="3" t="str">
        <f t="shared" si="156"/>
        <v>Между 100 000 и 500 000</v>
      </c>
      <c r="K5058" t="str">
        <f t="shared" si="157"/>
        <v>Между 100 000 и 500 000</v>
      </c>
    </row>
    <row r="5059" spans="1:11" x14ac:dyDescent="0.25">
      <c r="A5059" s="4">
        <v>45047</v>
      </c>
      <c r="B5059" t="s">
        <v>15</v>
      </c>
      <c r="C5059" t="s">
        <v>10</v>
      </c>
      <c r="D5059" s="1">
        <v>2</v>
      </c>
      <c r="E5059" s="2">
        <v>6</v>
      </c>
      <c r="F5059" t="s">
        <v>12</v>
      </c>
      <c r="G5059" s="3">
        <v>710</v>
      </c>
      <c r="H5059" s="1">
        <v>122412870.13</v>
      </c>
      <c r="I5059" s="1">
        <v>238143.75200000001</v>
      </c>
      <c r="J5059" s="3" t="str">
        <f t="shared" si="156"/>
        <v>&gt;500 000</v>
      </c>
      <c r="K5059" t="str">
        <f t="shared" si="157"/>
        <v>Между 100 000 и 500 000</v>
      </c>
    </row>
    <row r="5060" spans="1:11" x14ac:dyDescent="0.25">
      <c r="A5060" s="4">
        <v>44593</v>
      </c>
      <c r="B5060" t="s">
        <v>15</v>
      </c>
      <c r="C5060" t="s">
        <v>13</v>
      </c>
      <c r="D5060" s="1">
        <v>1</v>
      </c>
      <c r="E5060" s="2">
        <v>8</v>
      </c>
      <c r="F5060" t="s">
        <v>11</v>
      </c>
      <c r="G5060" s="3">
        <v>85</v>
      </c>
      <c r="H5060" s="1">
        <v>7462247.8499999996</v>
      </c>
      <c r="I5060" s="1">
        <v>238149.114</v>
      </c>
      <c r="J5060" s="3" t="str">
        <f t="shared" ref="J5060:J5123" si="158">IF(H5060&lt;1000,"&lt;1000",IF(AND(H5060&gt;1000,H5060&lt;10000),"Между 1000 и 10 000",IF(AND(H5060&gt;10000,H5060&lt;50000),"Между 10 000 и 50 000",IF(AND(H5060&gt;50000,H5060&lt;100000),"Между 50 000 и 100 000",IF(AND(H5060&gt;100000,H5060&lt;500000),"Между 100 000 и 500 000","&gt;500 000")))))</f>
        <v>&gt;500 000</v>
      </c>
      <c r="K5060" t="str">
        <f t="shared" ref="K5060:K5123" si="159">IF(I5060=0,"0",IF(I5060&lt;1000,"&lt;1000",IF(AND(I5060&gt;1000,I5060&lt;10000),"Между 1000 и 10 000",IF(AND(I5060&gt;10000,I5060&lt;50000),"Между 10 000 и 50 000",IF(AND(I5060&gt;50000,I5060&lt;100000),"Между 50 000 и 100 000",IF(AND(I5060&gt;100000,I5060&lt;500000),"Между 100 000 и 500 000",IF(AND(I5060&gt;500000,I5060&lt;1000000),"Между 500 000 и 1 000 000","&gt;1 000 000")))))))</f>
        <v>Между 100 000 и 500 000</v>
      </c>
    </row>
    <row r="5061" spans="1:11" x14ac:dyDescent="0.25">
      <c r="A5061" s="4">
        <v>44682</v>
      </c>
      <c r="B5061" t="s">
        <v>14</v>
      </c>
      <c r="C5061" t="s">
        <v>13</v>
      </c>
      <c r="D5061" s="1">
        <v>1</v>
      </c>
      <c r="E5061" s="2">
        <v>11</v>
      </c>
      <c r="F5061" t="s">
        <v>11</v>
      </c>
      <c r="G5061" s="3">
        <v>50</v>
      </c>
      <c r="H5061" s="1">
        <v>4824412.4800000004</v>
      </c>
      <c r="I5061" s="1">
        <v>238314.019</v>
      </c>
      <c r="J5061" s="3" t="str">
        <f t="shared" si="158"/>
        <v>&gt;500 000</v>
      </c>
      <c r="K5061" t="str">
        <f t="shared" si="159"/>
        <v>Между 100 000 и 500 000</v>
      </c>
    </row>
    <row r="5062" spans="1:11" x14ac:dyDescent="0.25">
      <c r="A5062" s="4">
        <v>44958</v>
      </c>
      <c r="B5062" t="s">
        <v>15</v>
      </c>
      <c r="C5062" t="s">
        <v>13</v>
      </c>
      <c r="D5062" s="1">
        <v>4</v>
      </c>
      <c r="E5062" s="2">
        <v>9</v>
      </c>
      <c r="F5062" t="s">
        <v>12</v>
      </c>
      <c r="G5062" s="3">
        <v>46</v>
      </c>
      <c r="H5062" s="1">
        <v>11366464.33</v>
      </c>
      <c r="I5062" s="1">
        <v>238931.13200000001</v>
      </c>
      <c r="J5062" s="3" t="str">
        <f t="shared" si="158"/>
        <v>&gt;500 000</v>
      </c>
      <c r="K5062" t="str">
        <f t="shared" si="159"/>
        <v>Между 100 000 и 500 000</v>
      </c>
    </row>
    <row r="5063" spans="1:11" x14ac:dyDescent="0.25">
      <c r="A5063" s="4">
        <v>44805</v>
      </c>
      <c r="B5063" t="s">
        <v>15</v>
      </c>
      <c r="C5063" t="s">
        <v>10</v>
      </c>
      <c r="D5063" s="1">
        <v>3</v>
      </c>
      <c r="E5063" s="2">
        <v>4</v>
      </c>
      <c r="F5063" t="s">
        <v>11</v>
      </c>
      <c r="G5063" s="3">
        <v>139</v>
      </c>
      <c r="H5063" s="1">
        <v>6913649.5599999996</v>
      </c>
      <c r="I5063" s="1">
        <v>239024.26699999999</v>
      </c>
      <c r="J5063" s="3" t="str">
        <f t="shared" si="158"/>
        <v>&gt;500 000</v>
      </c>
      <c r="K5063" t="str">
        <f t="shared" si="159"/>
        <v>Между 100 000 и 500 000</v>
      </c>
    </row>
    <row r="5064" spans="1:11" x14ac:dyDescent="0.25">
      <c r="A5064" s="4">
        <v>44593</v>
      </c>
      <c r="B5064" t="s">
        <v>15</v>
      </c>
      <c r="C5064" t="s">
        <v>13</v>
      </c>
      <c r="D5064" s="1">
        <v>2</v>
      </c>
      <c r="E5064" s="2">
        <v>12</v>
      </c>
      <c r="F5064" t="s">
        <v>11</v>
      </c>
      <c r="G5064" s="3">
        <v>77</v>
      </c>
      <c r="H5064" s="1">
        <v>6815210.3600000003</v>
      </c>
      <c r="I5064" s="1">
        <v>239051.258</v>
      </c>
      <c r="J5064" s="3" t="str">
        <f t="shared" si="158"/>
        <v>&gt;500 000</v>
      </c>
      <c r="K5064" t="str">
        <f t="shared" si="159"/>
        <v>Между 100 000 и 500 000</v>
      </c>
    </row>
    <row r="5065" spans="1:11" x14ac:dyDescent="0.25">
      <c r="A5065" s="4">
        <v>44562</v>
      </c>
      <c r="B5065" t="s">
        <v>9</v>
      </c>
      <c r="C5065" t="s">
        <v>10</v>
      </c>
      <c r="D5065" s="1">
        <v>2</v>
      </c>
      <c r="E5065" s="2">
        <v>3</v>
      </c>
      <c r="F5065" t="s">
        <v>11</v>
      </c>
      <c r="G5065" s="3">
        <v>45</v>
      </c>
      <c r="H5065" s="1">
        <v>6738232.0700000003</v>
      </c>
      <c r="I5065" s="1">
        <v>239124.245</v>
      </c>
      <c r="J5065" s="3" t="str">
        <f t="shared" si="158"/>
        <v>&gt;500 000</v>
      </c>
      <c r="K5065" t="str">
        <f t="shared" si="159"/>
        <v>Между 100 000 и 500 000</v>
      </c>
    </row>
    <row r="5066" spans="1:11" x14ac:dyDescent="0.25">
      <c r="A5066" s="4">
        <v>44774</v>
      </c>
      <c r="B5066" t="s">
        <v>15</v>
      </c>
      <c r="C5066" t="s">
        <v>13</v>
      </c>
      <c r="D5066" s="1">
        <v>4</v>
      </c>
      <c r="E5066" s="2">
        <v>2</v>
      </c>
      <c r="F5066" t="s">
        <v>11</v>
      </c>
      <c r="G5066" s="3">
        <v>6</v>
      </c>
      <c r="H5066" s="1">
        <v>347815.3</v>
      </c>
      <c r="I5066" s="1">
        <v>239171.96</v>
      </c>
      <c r="J5066" s="3" t="str">
        <f t="shared" si="158"/>
        <v>Между 100 000 и 500 000</v>
      </c>
      <c r="K5066" t="str">
        <f t="shared" si="159"/>
        <v>Между 100 000 и 500 000</v>
      </c>
    </row>
    <row r="5067" spans="1:11" x14ac:dyDescent="0.25">
      <c r="A5067" s="4">
        <v>45078</v>
      </c>
      <c r="B5067" t="s">
        <v>15</v>
      </c>
      <c r="C5067" t="s">
        <v>10</v>
      </c>
      <c r="D5067" s="1">
        <v>3</v>
      </c>
      <c r="E5067" s="2">
        <v>7</v>
      </c>
      <c r="F5067" t="s">
        <v>12</v>
      </c>
      <c r="G5067" s="3">
        <v>432</v>
      </c>
      <c r="H5067" s="1">
        <v>67213436.849999994</v>
      </c>
      <c r="I5067" s="1">
        <v>239491.31599999999</v>
      </c>
      <c r="J5067" s="3" t="str">
        <f t="shared" si="158"/>
        <v>&gt;500 000</v>
      </c>
      <c r="K5067" t="str">
        <f t="shared" si="159"/>
        <v>Между 100 000 и 500 000</v>
      </c>
    </row>
    <row r="5068" spans="1:11" x14ac:dyDescent="0.25">
      <c r="A5068" s="4">
        <v>44743</v>
      </c>
      <c r="B5068" t="s">
        <v>9</v>
      </c>
      <c r="C5068" t="s">
        <v>13</v>
      </c>
      <c r="D5068" s="1">
        <v>2</v>
      </c>
      <c r="E5068" s="2">
        <v>9</v>
      </c>
      <c r="F5068" t="s">
        <v>11</v>
      </c>
      <c r="G5068" s="3">
        <v>185</v>
      </c>
      <c r="H5068" s="1">
        <v>13444484.189999999</v>
      </c>
      <c r="I5068" s="1">
        <v>239793.26800000001</v>
      </c>
      <c r="J5068" s="3" t="str">
        <f t="shared" si="158"/>
        <v>&gt;500 000</v>
      </c>
      <c r="K5068" t="str">
        <f t="shared" si="159"/>
        <v>Между 100 000 и 500 000</v>
      </c>
    </row>
    <row r="5069" spans="1:11" x14ac:dyDescent="0.25">
      <c r="A5069" s="4">
        <v>44593</v>
      </c>
      <c r="B5069" t="s">
        <v>16</v>
      </c>
      <c r="C5069" t="s">
        <v>13</v>
      </c>
      <c r="D5069" s="1">
        <v>3</v>
      </c>
      <c r="E5069" s="2">
        <v>9</v>
      </c>
      <c r="F5069" t="s">
        <v>11</v>
      </c>
      <c r="G5069" s="3">
        <v>458</v>
      </c>
      <c r="H5069" s="1">
        <v>43552725.340000004</v>
      </c>
      <c r="I5069" s="1">
        <v>240561.67800000001</v>
      </c>
      <c r="J5069" s="3" t="str">
        <f t="shared" si="158"/>
        <v>&gt;500 000</v>
      </c>
      <c r="K5069" t="str">
        <f t="shared" si="159"/>
        <v>Между 100 000 и 500 000</v>
      </c>
    </row>
    <row r="5070" spans="1:11" x14ac:dyDescent="0.25">
      <c r="A5070" s="4">
        <v>44621</v>
      </c>
      <c r="B5070" t="s">
        <v>9</v>
      </c>
      <c r="C5070" t="s">
        <v>13</v>
      </c>
      <c r="D5070" s="1">
        <v>2</v>
      </c>
      <c r="E5070" s="2">
        <v>10</v>
      </c>
      <c r="F5070" t="s">
        <v>11</v>
      </c>
      <c r="G5070" s="3">
        <v>295</v>
      </c>
      <c r="H5070" s="1">
        <v>32084556.760000002</v>
      </c>
      <c r="I5070" s="1">
        <v>240850.15900000001</v>
      </c>
      <c r="J5070" s="3" t="str">
        <f t="shared" si="158"/>
        <v>&gt;500 000</v>
      </c>
      <c r="K5070" t="str">
        <f t="shared" si="159"/>
        <v>Между 100 000 и 500 000</v>
      </c>
    </row>
    <row r="5071" spans="1:11" x14ac:dyDescent="0.25">
      <c r="A5071" s="4">
        <v>44713</v>
      </c>
      <c r="B5071" t="s">
        <v>9</v>
      </c>
      <c r="C5071" t="s">
        <v>13</v>
      </c>
      <c r="D5071" s="1">
        <v>1</v>
      </c>
      <c r="E5071" s="2">
        <v>11</v>
      </c>
      <c r="F5071" t="s">
        <v>11</v>
      </c>
      <c r="G5071" s="3">
        <v>117</v>
      </c>
      <c r="H5071" s="1">
        <v>9708036.25</v>
      </c>
      <c r="I5071" s="1">
        <v>241385.905</v>
      </c>
      <c r="J5071" s="3" t="str">
        <f t="shared" si="158"/>
        <v>&gt;500 000</v>
      </c>
      <c r="K5071" t="str">
        <f t="shared" si="159"/>
        <v>Между 100 000 и 500 000</v>
      </c>
    </row>
    <row r="5072" spans="1:11" x14ac:dyDescent="0.25">
      <c r="A5072" s="4">
        <v>44562</v>
      </c>
      <c r="B5072" t="s">
        <v>15</v>
      </c>
      <c r="C5072" t="s">
        <v>13</v>
      </c>
      <c r="D5072" s="1">
        <v>3</v>
      </c>
      <c r="E5072" s="2">
        <v>3</v>
      </c>
      <c r="F5072" t="s">
        <v>11</v>
      </c>
      <c r="G5072" s="3">
        <v>3</v>
      </c>
      <c r="H5072" s="1">
        <v>247502.69</v>
      </c>
      <c r="I5072" s="1">
        <v>241465.56</v>
      </c>
      <c r="J5072" s="3" t="str">
        <f t="shared" si="158"/>
        <v>Между 100 000 и 500 000</v>
      </c>
      <c r="K5072" t="str">
        <f t="shared" si="159"/>
        <v>Между 100 000 и 500 000</v>
      </c>
    </row>
    <row r="5073" spans="1:11" x14ac:dyDescent="0.25">
      <c r="A5073" s="4">
        <v>44743</v>
      </c>
      <c r="B5073" t="s">
        <v>15</v>
      </c>
      <c r="C5073" t="s">
        <v>13</v>
      </c>
      <c r="D5073" s="1">
        <v>3</v>
      </c>
      <c r="E5073" s="2">
        <v>2</v>
      </c>
      <c r="F5073" t="s">
        <v>11</v>
      </c>
      <c r="G5073" s="3">
        <v>7</v>
      </c>
      <c r="H5073" s="1">
        <v>440674.9</v>
      </c>
      <c r="I5073" s="1">
        <v>242129.55</v>
      </c>
      <c r="J5073" s="3" t="str">
        <f t="shared" si="158"/>
        <v>Между 100 000 и 500 000</v>
      </c>
      <c r="K5073" t="str">
        <f t="shared" si="159"/>
        <v>Между 100 000 и 500 000</v>
      </c>
    </row>
    <row r="5074" spans="1:11" x14ac:dyDescent="0.25">
      <c r="A5074" s="4">
        <v>44927</v>
      </c>
      <c r="B5074" t="s">
        <v>15</v>
      </c>
      <c r="C5074" t="s">
        <v>13</v>
      </c>
      <c r="D5074" s="1">
        <v>2</v>
      </c>
      <c r="E5074" s="2">
        <v>12</v>
      </c>
      <c r="F5074" t="s">
        <v>11</v>
      </c>
      <c r="G5074" s="3">
        <v>103</v>
      </c>
      <c r="H5074" s="1">
        <v>7152817.1100000003</v>
      </c>
      <c r="I5074" s="1">
        <v>242227.23800000001</v>
      </c>
      <c r="J5074" s="3" t="str">
        <f t="shared" si="158"/>
        <v>&gt;500 000</v>
      </c>
      <c r="K5074" t="str">
        <f t="shared" si="159"/>
        <v>Между 100 000 и 500 000</v>
      </c>
    </row>
    <row r="5075" spans="1:11" x14ac:dyDescent="0.25">
      <c r="A5075" s="4">
        <v>44593</v>
      </c>
      <c r="B5075" t="s">
        <v>14</v>
      </c>
      <c r="C5075" t="s">
        <v>13</v>
      </c>
      <c r="D5075" s="1">
        <v>2</v>
      </c>
      <c r="E5075" s="2">
        <v>9</v>
      </c>
      <c r="F5075" t="s">
        <v>11</v>
      </c>
      <c r="G5075" s="3">
        <v>448</v>
      </c>
      <c r="H5075" s="1">
        <v>44038269.890000001</v>
      </c>
      <c r="I5075" s="1">
        <v>242357.31700000001</v>
      </c>
      <c r="J5075" s="3" t="str">
        <f t="shared" si="158"/>
        <v>&gt;500 000</v>
      </c>
      <c r="K5075" t="str">
        <f t="shared" si="159"/>
        <v>Между 100 000 и 500 000</v>
      </c>
    </row>
    <row r="5076" spans="1:11" x14ac:dyDescent="0.25">
      <c r="A5076" s="4">
        <v>44562</v>
      </c>
      <c r="B5076" t="s">
        <v>14</v>
      </c>
      <c r="C5076" t="s">
        <v>10</v>
      </c>
      <c r="D5076" s="1">
        <v>1</v>
      </c>
      <c r="E5076" s="2">
        <v>9</v>
      </c>
      <c r="F5076" t="s">
        <v>12</v>
      </c>
      <c r="G5076" s="3">
        <v>160</v>
      </c>
      <c r="H5076" s="1">
        <v>32359840.530000001</v>
      </c>
      <c r="I5076" s="1">
        <v>243810.435</v>
      </c>
      <c r="J5076" s="3" t="str">
        <f t="shared" si="158"/>
        <v>&gt;500 000</v>
      </c>
      <c r="K5076" t="str">
        <f t="shared" si="159"/>
        <v>Между 100 000 и 500 000</v>
      </c>
    </row>
    <row r="5077" spans="1:11" x14ac:dyDescent="0.25">
      <c r="A5077" s="4">
        <v>44682</v>
      </c>
      <c r="B5077" t="s">
        <v>15</v>
      </c>
      <c r="C5077" t="s">
        <v>10</v>
      </c>
      <c r="D5077" s="1">
        <v>1</v>
      </c>
      <c r="E5077" s="2">
        <v>4</v>
      </c>
      <c r="F5077" t="s">
        <v>12</v>
      </c>
      <c r="G5077" s="3">
        <v>67</v>
      </c>
      <c r="H5077" s="1">
        <v>12929826.060000001</v>
      </c>
      <c r="I5077" s="1">
        <v>243933.29399999999</v>
      </c>
      <c r="J5077" s="3" t="str">
        <f t="shared" si="158"/>
        <v>&gt;500 000</v>
      </c>
      <c r="K5077" t="str">
        <f t="shared" si="159"/>
        <v>Между 100 000 и 500 000</v>
      </c>
    </row>
    <row r="5078" spans="1:11" x14ac:dyDescent="0.25">
      <c r="A5078" s="4">
        <v>44652</v>
      </c>
      <c r="B5078" t="s">
        <v>14</v>
      </c>
      <c r="C5078" t="s">
        <v>10</v>
      </c>
      <c r="D5078" s="1">
        <v>2</v>
      </c>
      <c r="E5078" s="2">
        <v>7</v>
      </c>
      <c r="F5078" t="s">
        <v>11</v>
      </c>
      <c r="G5078" s="3">
        <v>53</v>
      </c>
      <c r="H5078" s="1">
        <v>3111970.27</v>
      </c>
      <c r="I5078" s="1">
        <v>244423.576</v>
      </c>
      <c r="J5078" s="3" t="str">
        <f t="shared" si="158"/>
        <v>&gt;500 000</v>
      </c>
      <c r="K5078" t="str">
        <f t="shared" si="159"/>
        <v>Между 100 000 и 500 000</v>
      </c>
    </row>
    <row r="5079" spans="1:11" x14ac:dyDescent="0.25">
      <c r="A5079" s="4">
        <v>45047</v>
      </c>
      <c r="B5079" t="s">
        <v>14</v>
      </c>
      <c r="C5079" t="s">
        <v>13</v>
      </c>
      <c r="D5079" s="1">
        <v>1</v>
      </c>
      <c r="E5079" s="2">
        <v>3</v>
      </c>
      <c r="F5079" t="s">
        <v>11</v>
      </c>
      <c r="G5079" s="3">
        <v>5</v>
      </c>
      <c r="H5079" s="1">
        <v>670683.89</v>
      </c>
      <c r="I5079" s="1">
        <v>244468.345</v>
      </c>
      <c r="J5079" s="3" t="str">
        <f t="shared" si="158"/>
        <v>&gt;500 000</v>
      </c>
      <c r="K5079" t="str">
        <f t="shared" si="159"/>
        <v>Между 100 000 и 500 000</v>
      </c>
    </row>
    <row r="5080" spans="1:11" x14ac:dyDescent="0.25">
      <c r="A5080" s="4">
        <v>44652</v>
      </c>
      <c r="B5080" t="s">
        <v>14</v>
      </c>
      <c r="C5080" t="s">
        <v>13</v>
      </c>
      <c r="D5080" s="1">
        <v>2</v>
      </c>
      <c r="E5080" s="2">
        <v>8</v>
      </c>
      <c r="F5080" t="s">
        <v>11</v>
      </c>
      <c r="G5080" s="3">
        <v>166</v>
      </c>
      <c r="H5080" s="1">
        <v>13047739.91</v>
      </c>
      <c r="I5080" s="1">
        <v>244529.80799999999</v>
      </c>
      <c r="J5080" s="3" t="str">
        <f t="shared" si="158"/>
        <v>&gt;500 000</v>
      </c>
      <c r="K5080" t="str">
        <f t="shared" si="159"/>
        <v>Между 100 000 и 500 000</v>
      </c>
    </row>
    <row r="5081" spans="1:11" x14ac:dyDescent="0.25">
      <c r="A5081" s="4">
        <v>44835</v>
      </c>
      <c r="B5081" t="s">
        <v>9</v>
      </c>
      <c r="C5081" t="s">
        <v>13</v>
      </c>
      <c r="D5081" s="1">
        <v>2</v>
      </c>
      <c r="E5081" s="2">
        <v>7</v>
      </c>
      <c r="F5081" t="s">
        <v>11</v>
      </c>
      <c r="G5081" s="3">
        <v>10</v>
      </c>
      <c r="H5081" s="1">
        <v>1094792.74</v>
      </c>
      <c r="I5081" s="1">
        <v>245256.84</v>
      </c>
      <c r="J5081" s="3" t="str">
        <f t="shared" si="158"/>
        <v>&gt;500 000</v>
      </c>
      <c r="K5081" t="str">
        <f t="shared" si="159"/>
        <v>Между 100 000 и 500 000</v>
      </c>
    </row>
    <row r="5082" spans="1:11" x14ac:dyDescent="0.25">
      <c r="A5082" s="4">
        <v>44835</v>
      </c>
      <c r="B5082" t="s">
        <v>14</v>
      </c>
      <c r="C5082" t="s">
        <v>10</v>
      </c>
      <c r="D5082" s="1">
        <v>2</v>
      </c>
      <c r="E5082" s="2">
        <v>6</v>
      </c>
      <c r="F5082" t="s">
        <v>11</v>
      </c>
      <c r="G5082" s="3">
        <v>89</v>
      </c>
      <c r="H5082" s="1">
        <v>6086716.8799999999</v>
      </c>
      <c r="I5082" s="1">
        <v>245355.43599999999</v>
      </c>
      <c r="J5082" s="3" t="str">
        <f t="shared" si="158"/>
        <v>&gt;500 000</v>
      </c>
      <c r="K5082" t="str">
        <f t="shared" si="159"/>
        <v>Между 100 000 и 500 000</v>
      </c>
    </row>
    <row r="5083" spans="1:11" x14ac:dyDescent="0.25">
      <c r="A5083" s="4">
        <v>44866</v>
      </c>
      <c r="B5083" t="s">
        <v>15</v>
      </c>
      <c r="C5083" t="s">
        <v>13</v>
      </c>
      <c r="D5083" s="1">
        <v>4</v>
      </c>
      <c r="E5083" s="2">
        <v>12</v>
      </c>
      <c r="F5083" t="s">
        <v>11</v>
      </c>
      <c r="G5083" s="3">
        <v>143</v>
      </c>
      <c r="H5083" s="1">
        <v>15568321.630000001</v>
      </c>
      <c r="I5083" s="1">
        <v>245419.209</v>
      </c>
      <c r="J5083" s="3" t="str">
        <f t="shared" si="158"/>
        <v>&gt;500 000</v>
      </c>
      <c r="K5083" t="str">
        <f t="shared" si="159"/>
        <v>Между 100 000 и 500 000</v>
      </c>
    </row>
    <row r="5084" spans="1:11" x14ac:dyDescent="0.25">
      <c r="A5084" s="4">
        <v>44713</v>
      </c>
      <c r="B5084" t="s">
        <v>15</v>
      </c>
      <c r="C5084" t="s">
        <v>13</v>
      </c>
      <c r="D5084" s="1">
        <v>3</v>
      </c>
      <c r="E5084" s="2">
        <v>10</v>
      </c>
      <c r="F5084" t="s">
        <v>11</v>
      </c>
      <c r="G5084" s="3">
        <v>583</v>
      </c>
      <c r="H5084" s="1">
        <v>44298902.460000001</v>
      </c>
      <c r="I5084" s="1">
        <v>245628.74900000001</v>
      </c>
      <c r="J5084" s="3" t="str">
        <f t="shared" si="158"/>
        <v>&gt;500 000</v>
      </c>
      <c r="K5084" t="str">
        <f t="shared" si="159"/>
        <v>Между 100 000 и 500 000</v>
      </c>
    </row>
    <row r="5085" spans="1:11" x14ac:dyDescent="0.25">
      <c r="A5085" s="4">
        <v>44593</v>
      </c>
      <c r="B5085" t="s">
        <v>15</v>
      </c>
      <c r="C5085" t="s">
        <v>13</v>
      </c>
      <c r="D5085" s="1">
        <v>4</v>
      </c>
      <c r="E5085" s="2">
        <v>5</v>
      </c>
      <c r="F5085" t="s">
        <v>11</v>
      </c>
      <c r="G5085" s="3">
        <v>6</v>
      </c>
      <c r="H5085" s="1">
        <v>808719.07</v>
      </c>
      <c r="I5085" s="1">
        <v>245963.927</v>
      </c>
      <c r="J5085" s="3" t="str">
        <f t="shared" si="158"/>
        <v>&gt;500 000</v>
      </c>
      <c r="K5085" t="str">
        <f t="shared" si="159"/>
        <v>Между 100 000 и 500 000</v>
      </c>
    </row>
    <row r="5086" spans="1:11" x14ac:dyDescent="0.25">
      <c r="A5086" s="4">
        <v>44958</v>
      </c>
      <c r="B5086" t="s">
        <v>14</v>
      </c>
      <c r="C5086" t="s">
        <v>10</v>
      </c>
      <c r="D5086" s="1">
        <v>2</v>
      </c>
      <c r="E5086" s="2">
        <v>6</v>
      </c>
      <c r="F5086" t="s">
        <v>11</v>
      </c>
      <c r="G5086" s="3">
        <v>126</v>
      </c>
      <c r="H5086" s="1">
        <v>7357073.1500000004</v>
      </c>
      <c r="I5086" s="1">
        <v>245992.467</v>
      </c>
      <c r="J5086" s="3" t="str">
        <f t="shared" si="158"/>
        <v>&gt;500 000</v>
      </c>
      <c r="K5086" t="str">
        <f t="shared" si="159"/>
        <v>Между 100 000 и 500 000</v>
      </c>
    </row>
    <row r="5087" spans="1:11" x14ac:dyDescent="0.25">
      <c r="A5087" s="4">
        <v>44927</v>
      </c>
      <c r="B5087" t="s">
        <v>15</v>
      </c>
      <c r="C5087" t="s">
        <v>13</v>
      </c>
      <c r="D5087" s="1">
        <v>1</v>
      </c>
      <c r="E5087" s="2">
        <v>10</v>
      </c>
      <c r="F5087" t="s">
        <v>11</v>
      </c>
      <c r="G5087" s="3">
        <v>322</v>
      </c>
      <c r="H5087" s="1">
        <v>26342802.129999999</v>
      </c>
      <c r="I5087" s="1">
        <v>246334.842</v>
      </c>
      <c r="J5087" s="3" t="str">
        <f t="shared" si="158"/>
        <v>&gt;500 000</v>
      </c>
      <c r="K5087" t="str">
        <f t="shared" si="159"/>
        <v>Между 100 000 и 500 000</v>
      </c>
    </row>
    <row r="5088" spans="1:11" x14ac:dyDescent="0.25">
      <c r="A5088" s="4">
        <v>44958</v>
      </c>
      <c r="B5088" t="s">
        <v>14</v>
      </c>
      <c r="C5088" t="s">
        <v>13</v>
      </c>
      <c r="D5088" s="1">
        <v>2</v>
      </c>
      <c r="E5088" s="2">
        <v>10</v>
      </c>
      <c r="F5088" t="s">
        <v>11</v>
      </c>
      <c r="G5088" s="3">
        <v>203</v>
      </c>
      <c r="H5088" s="1">
        <v>17572596.75</v>
      </c>
      <c r="I5088" s="1">
        <v>246993.12</v>
      </c>
      <c r="J5088" s="3" t="str">
        <f t="shared" si="158"/>
        <v>&gt;500 000</v>
      </c>
      <c r="K5088" t="str">
        <f t="shared" si="159"/>
        <v>Между 100 000 и 500 000</v>
      </c>
    </row>
    <row r="5089" spans="1:11" x14ac:dyDescent="0.25">
      <c r="A5089" s="4">
        <v>44866</v>
      </c>
      <c r="B5089" t="s">
        <v>9</v>
      </c>
      <c r="C5089" t="s">
        <v>13</v>
      </c>
      <c r="D5089" s="1">
        <v>2</v>
      </c>
      <c r="E5089" s="2">
        <v>9</v>
      </c>
      <c r="F5089" t="s">
        <v>11</v>
      </c>
      <c r="G5089" s="3">
        <v>128</v>
      </c>
      <c r="H5089" s="1">
        <v>10944034.470000001</v>
      </c>
      <c r="I5089" s="1">
        <v>247005.08499999999</v>
      </c>
      <c r="J5089" s="3" t="str">
        <f t="shared" si="158"/>
        <v>&gt;500 000</v>
      </c>
      <c r="K5089" t="str">
        <f t="shared" si="159"/>
        <v>Между 100 000 и 500 000</v>
      </c>
    </row>
    <row r="5090" spans="1:11" x14ac:dyDescent="0.25">
      <c r="A5090" s="4">
        <v>44774</v>
      </c>
      <c r="B5090" t="s">
        <v>14</v>
      </c>
      <c r="C5090" t="s">
        <v>10</v>
      </c>
      <c r="D5090" s="1">
        <v>2</v>
      </c>
      <c r="E5090" s="2">
        <v>5</v>
      </c>
      <c r="F5090" t="s">
        <v>12</v>
      </c>
      <c r="G5090" s="3">
        <v>245</v>
      </c>
      <c r="H5090" s="1">
        <v>41213471.439999998</v>
      </c>
      <c r="I5090" s="1">
        <v>247084.875</v>
      </c>
      <c r="J5090" s="3" t="str">
        <f t="shared" si="158"/>
        <v>&gt;500 000</v>
      </c>
      <c r="K5090" t="str">
        <f t="shared" si="159"/>
        <v>Между 100 000 и 500 000</v>
      </c>
    </row>
    <row r="5091" spans="1:11" x14ac:dyDescent="0.25">
      <c r="A5091" s="4">
        <v>44927</v>
      </c>
      <c r="B5091" t="s">
        <v>15</v>
      </c>
      <c r="C5091" t="s">
        <v>10</v>
      </c>
      <c r="D5091" s="1">
        <v>3</v>
      </c>
      <c r="E5091" s="2">
        <v>4</v>
      </c>
      <c r="F5091" t="s">
        <v>11</v>
      </c>
      <c r="G5091" s="3">
        <v>211</v>
      </c>
      <c r="H5091" s="1">
        <v>10908478.470000001</v>
      </c>
      <c r="I5091" s="1">
        <v>247171.95800000001</v>
      </c>
      <c r="J5091" s="3" t="str">
        <f t="shared" si="158"/>
        <v>&gt;500 000</v>
      </c>
      <c r="K5091" t="str">
        <f t="shared" si="159"/>
        <v>Между 100 000 и 500 000</v>
      </c>
    </row>
    <row r="5092" spans="1:11" x14ac:dyDescent="0.25">
      <c r="A5092" s="4">
        <v>44743</v>
      </c>
      <c r="B5092" t="s">
        <v>9</v>
      </c>
      <c r="C5092" t="s">
        <v>13</v>
      </c>
      <c r="D5092" s="1">
        <v>2</v>
      </c>
      <c r="E5092" s="2">
        <v>3</v>
      </c>
      <c r="F5092" t="s">
        <v>11</v>
      </c>
      <c r="G5092" s="3">
        <v>2</v>
      </c>
      <c r="H5092" s="1">
        <v>336568.12</v>
      </c>
      <c r="I5092" s="1">
        <v>247177.02900000001</v>
      </c>
      <c r="J5092" s="3" t="str">
        <f t="shared" si="158"/>
        <v>Между 100 000 и 500 000</v>
      </c>
      <c r="K5092" t="str">
        <f t="shared" si="159"/>
        <v>Между 100 000 и 500 000</v>
      </c>
    </row>
    <row r="5093" spans="1:11" x14ac:dyDescent="0.25">
      <c r="A5093" s="4">
        <v>44743</v>
      </c>
      <c r="B5093" t="s">
        <v>14</v>
      </c>
      <c r="C5093" t="s">
        <v>13</v>
      </c>
      <c r="D5093" s="1">
        <v>2</v>
      </c>
      <c r="E5093" s="2">
        <v>8</v>
      </c>
      <c r="F5093" t="s">
        <v>11</v>
      </c>
      <c r="G5093" s="3">
        <v>154</v>
      </c>
      <c r="H5093" s="1">
        <v>11512096.9</v>
      </c>
      <c r="I5093" s="1">
        <v>247313.03</v>
      </c>
      <c r="J5093" s="3" t="str">
        <f t="shared" si="158"/>
        <v>&gt;500 000</v>
      </c>
      <c r="K5093" t="str">
        <f t="shared" si="159"/>
        <v>Между 100 000 и 500 000</v>
      </c>
    </row>
    <row r="5094" spans="1:11" x14ac:dyDescent="0.25">
      <c r="A5094" s="4">
        <v>44713</v>
      </c>
      <c r="B5094" t="s">
        <v>15</v>
      </c>
      <c r="C5094" t="s">
        <v>13</v>
      </c>
      <c r="D5094" s="1">
        <v>3</v>
      </c>
      <c r="E5094" s="2">
        <v>7</v>
      </c>
      <c r="F5094" t="s">
        <v>11</v>
      </c>
      <c r="G5094" s="3">
        <v>27</v>
      </c>
      <c r="H5094" s="1">
        <v>2382656.3199999998</v>
      </c>
      <c r="I5094" s="1">
        <v>247915.10699999999</v>
      </c>
      <c r="J5094" s="3" t="str">
        <f t="shared" si="158"/>
        <v>&gt;500 000</v>
      </c>
      <c r="K5094" t="str">
        <f t="shared" si="159"/>
        <v>Между 100 000 и 500 000</v>
      </c>
    </row>
    <row r="5095" spans="1:11" x14ac:dyDescent="0.25">
      <c r="A5095" s="4">
        <v>44774</v>
      </c>
      <c r="B5095" t="s">
        <v>14</v>
      </c>
      <c r="C5095" t="s">
        <v>13</v>
      </c>
      <c r="D5095" s="1">
        <v>4</v>
      </c>
      <c r="E5095" s="2">
        <v>5</v>
      </c>
      <c r="F5095" t="s">
        <v>11</v>
      </c>
      <c r="G5095" s="3">
        <v>6</v>
      </c>
      <c r="H5095" s="1">
        <v>481239.95</v>
      </c>
      <c r="I5095" s="1">
        <v>248125.7</v>
      </c>
      <c r="J5095" s="3" t="str">
        <f t="shared" si="158"/>
        <v>Между 100 000 и 500 000</v>
      </c>
      <c r="K5095" t="str">
        <f t="shared" si="159"/>
        <v>Между 100 000 и 500 000</v>
      </c>
    </row>
    <row r="5096" spans="1:11" x14ac:dyDescent="0.25">
      <c r="A5096" s="4">
        <v>44593</v>
      </c>
      <c r="B5096" t="s">
        <v>14</v>
      </c>
      <c r="C5096" t="s">
        <v>10</v>
      </c>
      <c r="D5096" s="1">
        <v>2</v>
      </c>
      <c r="E5096" s="2">
        <v>4</v>
      </c>
      <c r="F5096" t="s">
        <v>11</v>
      </c>
      <c r="G5096" s="3">
        <v>112</v>
      </c>
      <c r="H5096" s="1">
        <v>5894158.4400000004</v>
      </c>
      <c r="I5096" s="1">
        <v>248145.74799999999</v>
      </c>
      <c r="J5096" s="3" t="str">
        <f t="shared" si="158"/>
        <v>&gt;500 000</v>
      </c>
      <c r="K5096" t="str">
        <f t="shared" si="159"/>
        <v>Между 100 000 и 500 000</v>
      </c>
    </row>
    <row r="5097" spans="1:11" x14ac:dyDescent="0.25">
      <c r="A5097" s="4">
        <v>44652</v>
      </c>
      <c r="B5097" t="s">
        <v>15</v>
      </c>
      <c r="C5097" t="s">
        <v>13</v>
      </c>
      <c r="D5097" s="1">
        <v>2</v>
      </c>
      <c r="E5097" s="2">
        <v>9</v>
      </c>
      <c r="F5097" t="s">
        <v>11</v>
      </c>
      <c r="G5097" s="3">
        <v>261</v>
      </c>
      <c r="H5097" s="1">
        <v>20102662.940000001</v>
      </c>
      <c r="I5097" s="1">
        <v>248322.272</v>
      </c>
      <c r="J5097" s="3" t="str">
        <f t="shared" si="158"/>
        <v>&gt;500 000</v>
      </c>
      <c r="K5097" t="str">
        <f t="shared" si="159"/>
        <v>Между 100 000 и 500 000</v>
      </c>
    </row>
    <row r="5098" spans="1:11" x14ac:dyDescent="0.25">
      <c r="A5098" s="4">
        <v>44682</v>
      </c>
      <c r="B5098" t="s">
        <v>9</v>
      </c>
      <c r="C5098" t="s">
        <v>10</v>
      </c>
      <c r="D5098" s="1">
        <v>2</v>
      </c>
      <c r="E5098" s="2">
        <v>2</v>
      </c>
      <c r="F5098" t="s">
        <v>11</v>
      </c>
      <c r="G5098" s="3">
        <v>42</v>
      </c>
      <c r="H5098" s="1">
        <v>13627288.43</v>
      </c>
      <c r="I5098" s="1">
        <v>248558.981</v>
      </c>
      <c r="J5098" s="3" t="str">
        <f t="shared" si="158"/>
        <v>&gt;500 000</v>
      </c>
      <c r="K5098" t="str">
        <f t="shared" si="159"/>
        <v>Между 100 000 и 500 000</v>
      </c>
    </row>
    <row r="5099" spans="1:11" x14ac:dyDescent="0.25">
      <c r="A5099" s="4">
        <v>45078</v>
      </c>
      <c r="B5099" t="s">
        <v>15</v>
      </c>
      <c r="C5099" t="s">
        <v>13</v>
      </c>
      <c r="D5099" s="1">
        <v>2</v>
      </c>
      <c r="E5099" s="2">
        <v>5</v>
      </c>
      <c r="F5099" t="s">
        <v>11</v>
      </c>
      <c r="G5099" s="3">
        <v>6</v>
      </c>
      <c r="H5099" s="1">
        <v>823501.05</v>
      </c>
      <c r="I5099" s="1">
        <v>248663.42</v>
      </c>
      <c r="J5099" s="3" t="str">
        <f t="shared" si="158"/>
        <v>&gt;500 000</v>
      </c>
      <c r="K5099" t="str">
        <f t="shared" si="159"/>
        <v>Между 100 000 и 500 000</v>
      </c>
    </row>
    <row r="5100" spans="1:11" x14ac:dyDescent="0.25">
      <c r="A5100" s="4">
        <v>45078</v>
      </c>
      <c r="B5100" t="s">
        <v>14</v>
      </c>
      <c r="C5100" t="s">
        <v>13</v>
      </c>
      <c r="D5100" s="1">
        <v>1</v>
      </c>
      <c r="E5100" s="2">
        <v>12</v>
      </c>
      <c r="F5100" t="s">
        <v>11</v>
      </c>
      <c r="G5100" s="3">
        <v>196</v>
      </c>
      <c r="H5100" s="1">
        <v>11944783.060000001</v>
      </c>
      <c r="I5100" s="1">
        <v>248990.503</v>
      </c>
      <c r="J5100" s="3" t="str">
        <f t="shared" si="158"/>
        <v>&gt;500 000</v>
      </c>
      <c r="K5100" t="str">
        <f t="shared" si="159"/>
        <v>Между 100 000 и 500 000</v>
      </c>
    </row>
    <row r="5101" spans="1:11" x14ac:dyDescent="0.25">
      <c r="A5101" s="4">
        <v>44652</v>
      </c>
      <c r="B5101" t="s">
        <v>14</v>
      </c>
      <c r="C5101" t="s">
        <v>10</v>
      </c>
      <c r="D5101" s="1">
        <v>3</v>
      </c>
      <c r="E5101" s="2">
        <v>7</v>
      </c>
      <c r="F5101" t="s">
        <v>11</v>
      </c>
      <c r="G5101" s="3">
        <v>61</v>
      </c>
      <c r="H5101" s="1">
        <v>4166046.08</v>
      </c>
      <c r="I5101" s="1">
        <v>249153.405</v>
      </c>
      <c r="J5101" s="3" t="str">
        <f t="shared" si="158"/>
        <v>&gt;500 000</v>
      </c>
      <c r="K5101" t="str">
        <f t="shared" si="159"/>
        <v>Между 100 000 и 500 000</v>
      </c>
    </row>
    <row r="5102" spans="1:11" x14ac:dyDescent="0.25">
      <c r="A5102" s="4">
        <v>44621</v>
      </c>
      <c r="B5102" t="s">
        <v>15</v>
      </c>
      <c r="C5102" t="s">
        <v>10</v>
      </c>
      <c r="D5102" s="1">
        <v>2</v>
      </c>
      <c r="E5102" s="2">
        <v>1</v>
      </c>
      <c r="F5102" t="s">
        <v>11</v>
      </c>
      <c r="G5102" s="3">
        <v>1</v>
      </c>
      <c r="H5102" s="1">
        <v>227686.48</v>
      </c>
      <c r="I5102" s="1">
        <v>250455.128</v>
      </c>
      <c r="J5102" s="3" t="str">
        <f t="shared" si="158"/>
        <v>Между 100 000 и 500 000</v>
      </c>
      <c r="K5102" t="str">
        <f t="shared" si="159"/>
        <v>Между 100 000 и 500 000</v>
      </c>
    </row>
    <row r="5103" spans="1:11" x14ac:dyDescent="0.25">
      <c r="A5103" s="4">
        <v>45047</v>
      </c>
      <c r="B5103" t="s">
        <v>15</v>
      </c>
      <c r="C5103" t="s">
        <v>13</v>
      </c>
      <c r="D5103" s="1">
        <v>1</v>
      </c>
      <c r="E5103" s="2">
        <v>10</v>
      </c>
      <c r="F5103" t="s">
        <v>11</v>
      </c>
      <c r="G5103" s="3">
        <v>296</v>
      </c>
      <c r="H5103" s="1">
        <v>23073400.18</v>
      </c>
      <c r="I5103" s="1">
        <v>250647.549</v>
      </c>
      <c r="J5103" s="3" t="str">
        <f t="shared" si="158"/>
        <v>&gt;500 000</v>
      </c>
      <c r="K5103" t="str">
        <f t="shared" si="159"/>
        <v>Между 100 000 и 500 000</v>
      </c>
    </row>
    <row r="5104" spans="1:11" x14ac:dyDescent="0.25">
      <c r="A5104" s="4">
        <v>44986</v>
      </c>
      <c r="B5104" t="s">
        <v>9</v>
      </c>
      <c r="C5104" t="s">
        <v>13</v>
      </c>
      <c r="D5104" s="1">
        <v>4</v>
      </c>
      <c r="E5104" s="2">
        <v>8</v>
      </c>
      <c r="F5104" t="s">
        <v>11</v>
      </c>
      <c r="G5104" s="3">
        <v>82</v>
      </c>
      <c r="H5104" s="1">
        <v>8603704.9600000009</v>
      </c>
      <c r="I5104" s="1">
        <v>251296.03400000001</v>
      </c>
      <c r="J5104" s="3" t="str">
        <f t="shared" si="158"/>
        <v>&gt;500 000</v>
      </c>
      <c r="K5104" t="str">
        <f t="shared" si="159"/>
        <v>Между 100 000 и 500 000</v>
      </c>
    </row>
    <row r="5105" spans="1:11" x14ac:dyDescent="0.25">
      <c r="A5105" s="4">
        <v>45078</v>
      </c>
      <c r="B5105" t="s">
        <v>9</v>
      </c>
      <c r="C5105" t="s">
        <v>10</v>
      </c>
      <c r="D5105" s="1">
        <v>1</v>
      </c>
      <c r="E5105" s="2">
        <v>6</v>
      </c>
      <c r="F5105" t="s">
        <v>11</v>
      </c>
      <c r="G5105" s="3">
        <v>82</v>
      </c>
      <c r="H5105" s="1">
        <v>4777980.22</v>
      </c>
      <c r="I5105" s="1">
        <v>251501.09700000001</v>
      </c>
      <c r="J5105" s="3" t="str">
        <f t="shared" si="158"/>
        <v>&gt;500 000</v>
      </c>
      <c r="K5105" t="str">
        <f t="shared" si="159"/>
        <v>Между 100 000 и 500 000</v>
      </c>
    </row>
    <row r="5106" spans="1:11" x14ac:dyDescent="0.25">
      <c r="A5106" s="4">
        <v>45017</v>
      </c>
      <c r="B5106" t="s">
        <v>15</v>
      </c>
      <c r="C5106" t="s">
        <v>10</v>
      </c>
      <c r="D5106" s="1">
        <v>3</v>
      </c>
      <c r="E5106" s="2">
        <v>1</v>
      </c>
      <c r="F5106" t="s">
        <v>11</v>
      </c>
      <c r="G5106" s="3">
        <v>37</v>
      </c>
      <c r="H5106" s="1">
        <v>4077089.73</v>
      </c>
      <c r="I5106" s="1">
        <v>251726.092</v>
      </c>
      <c r="J5106" s="3" t="str">
        <f t="shared" si="158"/>
        <v>&gt;500 000</v>
      </c>
      <c r="K5106" t="str">
        <f t="shared" si="159"/>
        <v>Между 100 000 и 500 000</v>
      </c>
    </row>
    <row r="5107" spans="1:11" x14ac:dyDescent="0.25">
      <c r="A5107" s="4">
        <v>44562</v>
      </c>
      <c r="B5107" t="s">
        <v>15</v>
      </c>
      <c r="C5107" t="s">
        <v>13</v>
      </c>
      <c r="D5107" s="1">
        <v>2</v>
      </c>
      <c r="E5107" s="2">
        <v>7</v>
      </c>
      <c r="F5107" t="s">
        <v>11</v>
      </c>
      <c r="G5107" s="3">
        <v>22</v>
      </c>
      <c r="H5107" s="1">
        <v>1834369.58</v>
      </c>
      <c r="I5107" s="1">
        <v>251851.73499999999</v>
      </c>
      <c r="J5107" s="3" t="str">
        <f t="shared" si="158"/>
        <v>&gt;500 000</v>
      </c>
      <c r="K5107" t="str">
        <f t="shared" si="159"/>
        <v>Между 100 000 и 500 000</v>
      </c>
    </row>
    <row r="5108" spans="1:11" x14ac:dyDescent="0.25">
      <c r="A5108" s="4">
        <v>44896</v>
      </c>
      <c r="B5108" t="s">
        <v>15</v>
      </c>
      <c r="C5108" t="s">
        <v>13</v>
      </c>
      <c r="D5108" s="1">
        <v>4</v>
      </c>
      <c r="E5108" s="2">
        <v>9</v>
      </c>
      <c r="F5108" t="s">
        <v>11</v>
      </c>
      <c r="G5108" s="3">
        <v>357</v>
      </c>
      <c r="H5108" s="1">
        <v>28012856.039999999</v>
      </c>
      <c r="I5108" s="1">
        <v>252189.41099999999</v>
      </c>
      <c r="J5108" s="3" t="str">
        <f t="shared" si="158"/>
        <v>&gt;500 000</v>
      </c>
      <c r="K5108" t="str">
        <f t="shared" si="159"/>
        <v>Между 100 000 и 500 000</v>
      </c>
    </row>
    <row r="5109" spans="1:11" x14ac:dyDescent="0.25">
      <c r="A5109" s="4">
        <v>44652</v>
      </c>
      <c r="B5109" t="s">
        <v>14</v>
      </c>
      <c r="C5109" t="s">
        <v>10</v>
      </c>
      <c r="D5109" s="1">
        <v>3</v>
      </c>
      <c r="E5109" s="2">
        <v>5</v>
      </c>
      <c r="F5109" t="s">
        <v>11</v>
      </c>
      <c r="G5109" s="3">
        <v>88</v>
      </c>
      <c r="H5109" s="1">
        <v>5030886.82</v>
      </c>
      <c r="I5109" s="1">
        <v>252602.81700000001</v>
      </c>
      <c r="J5109" s="3" t="str">
        <f t="shared" si="158"/>
        <v>&gt;500 000</v>
      </c>
      <c r="K5109" t="str">
        <f t="shared" si="159"/>
        <v>Между 100 000 и 500 000</v>
      </c>
    </row>
    <row r="5110" spans="1:11" x14ac:dyDescent="0.25">
      <c r="A5110" s="4">
        <v>45078</v>
      </c>
      <c r="B5110" t="s">
        <v>15</v>
      </c>
      <c r="C5110" t="s">
        <v>10</v>
      </c>
      <c r="D5110" s="1">
        <v>1</v>
      </c>
      <c r="E5110" s="2">
        <v>5</v>
      </c>
      <c r="F5110" t="s">
        <v>12</v>
      </c>
      <c r="G5110" s="3">
        <v>276</v>
      </c>
      <c r="H5110" s="1">
        <v>43582420.740000002</v>
      </c>
      <c r="I5110" s="1">
        <v>252929.171</v>
      </c>
      <c r="J5110" s="3" t="str">
        <f t="shared" si="158"/>
        <v>&gt;500 000</v>
      </c>
      <c r="K5110" t="str">
        <f t="shared" si="159"/>
        <v>Между 100 000 и 500 000</v>
      </c>
    </row>
    <row r="5111" spans="1:11" x14ac:dyDescent="0.25">
      <c r="A5111" s="4">
        <v>44682</v>
      </c>
      <c r="B5111" t="s">
        <v>14</v>
      </c>
      <c r="C5111" t="s">
        <v>13</v>
      </c>
      <c r="D5111" s="1">
        <v>4</v>
      </c>
      <c r="E5111" s="2">
        <v>6</v>
      </c>
      <c r="F5111" t="s">
        <v>11</v>
      </c>
      <c r="G5111" s="3">
        <v>3</v>
      </c>
      <c r="H5111" s="1">
        <v>279874.45</v>
      </c>
      <c r="I5111" s="1">
        <v>253715.04399999999</v>
      </c>
      <c r="J5111" s="3" t="str">
        <f t="shared" si="158"/>
        <v>Между 100 000 и 500 000</v>
      </c>
      <c r="K5111" t="str">
        <f t="shared" si="159"/>
        <v>Между 100 000 и 500 000</v>
      </c>
    </row>
    <row r="5112" spans="1:11" x14ac:dyDescent="0.25">
      <c r="A5112" s="4">
        <v>44866</v>
      </c>
      <c r="B5112" t="s">
        <v>9</v>
      </c>
      <c r="C5112" t="s">
        <v>13</v>
      </c>
      <c r="D5112" s="1">
        <v>2</v>
      </c>
      <c r="E5112" s="2">
        <v>12</v>
      </c>
      <c r="F5112" t="s">
        <v>11</v>
      </c>
      <c r="G5112" s="3">
        <v>76</v>
      </c>
      <c r="H5112" s="1">
        <v>6739785.3600000003</v>
      </c>
      <c r="I5112" s="1">
        <v>254019.41500000001</v>
      </c>
      <c r="J5112" s="3" t="str">
        <f t="shared" si="158"/>
        <v>&gt;500 000</v>
      </c>
      <c r="K5112" t="str">
        <f t="shared" si="159"/>
        <v>Между 100 000 и 500 000</v>
      </c>
    </row>
    <row r="5113" spans="1:11" x14ac:dyDescent="0.25">
      <c r="A5113" s="4">
        <v>44593</v>
      </c>
      <c r="B5113" t="s">
        <v>14</v>
      </c>
      <c r="C5113" t="s">
        <v>13</v>
      </c>
      <c r="D5113" s="1">
        <v>1</v>
      </c>
      <c r="E5113" s="2">
        <v>0</v>
      </c>
      <c r="F5113" t="s">
        <v>11</v>
      </c>
      <c r="G5113" s="3">
        <v>1</v>
      </c>
      <c r="H5113" s="1">
        <v>231414.63</v>
      </c>
      <c r="I5113" s="1">
        <v>254556.09299999999</v>
      </c>
      <c r="J5113" s="3" t="str">
        <f t="shared" si="158"/>
        <v>Между 100 000 и 500 000</v>
      </c>
      <c r="K5113" t="str">
        <f t="shared" si="159"/>
        <v>Между 100 000 и 500 000</v>
      </c>
    </row>
    <row r="5114" spans="1:11" x14ac:dyDescent="0.25">
      <c r="A5114" s="4">
        <v>44743</v>
      </c>
      <c r="B5114" t="s">
        <v>15</v>
      </c>
      <c r="C5114" t="s">
        <v>13</v>
      </c>
      <c r="D5114" s="1">
        <v>1</v>
      </c>
      <c r="E5114" s="2">
        <v>8</v>
      </c>
      <c r="F5114" t="s">
        <v>11</v>
      </c>
      <c r="G5114" s="3">
        <v>118</v>
      </c>
      <c r="H5114" s="1">
        <v>8788090.5</v>
      </c>
      <c r="I5114" s="1">
        <v>254560.38</v>
      </c>
      <c r="J5114" s="3" t="str">
        <f t="shared" si="158"/>
        <v>&gt;500 000</v>
      </c>
      <c r="K5114" t="str">
        <f t="shared" si="159"/>
        <v>Между 100 000 и 500 000</v>
      </c>
    </row>
    <row r="5115" spans="1:11" x14ac:dyDescent="0.25">
      <c r="A5115" s="4">
        <v>44805</v>
      </c>
      <c r="B5115" t="s">
        <v>9</v>
      </c>
      <c r="C5115" t="s">
        <v>13</v>
      </c>
      <c r="D5115" s="1">
        <v>1</v>
      </c>
      <c r="E5115" s="2">
        <v>7</v>
      </c>
      <c r="F5115" t="s">
        <v>11</v>
      </c>
      <c r="G5115" s="3">
        <v>10</v>
      </c>
      <c r="H5115" s="1">
        <v>1095903.81</v>
      </c>
      <c r="I5115" s="1">
        <v>255542.43</v>
      </c>
      <c r="J5115" s="3" t="str">
        <f t="shared" si="158"/>
        <v>&gt;500 000</v>
      </c>
      <c r="K5115" t="str">
        <f t="shared" si="159"/>
        <v>Между 100 000 и 500 000</v>
      </c>
    </row>
    <row r="5116" spans="1:11" x14ac:dyDescent="0.25">
      <c r="A5116" s="4">
        <v>44713</v>
      </c>
      <c r="B5116" t="s">
        <v>9</v>
      </c>
      <c r="C5116" t="s">
        <v>13</v>
      </c>
      <c r="D5116" s="1">
        <v>3</v>
      </c>
      <c r="E5116" s="2">
        <v>8</v>
      </c>
      <c r="F5116" t="s">
        <v>11</v>
      </c>
      <c r="G5116" s="3">
        <v>220</v>
      </c>
      <c r="H5116" s="1">
        <v>15779414.710000001</v>
      </c>
      <c r="I5116" s="1">
        <v>255551.9</v>
      </c>
      <c r="J5116" s="3" t="str">
        <f t="shared" si="158"/>
        <v>&gt;500 000</v>
      </c>
      <c r="K5116" t="str">
        <f t="shared" si="159"/>
        <v>Между 100 000 и 500 000</v>
      </c>
    </row>
    <row r="5117" spans="1:11" x14ac:dyDescent="0.25">
      <c r="A5117" s="4">
        <v>44682</v>
      </c>
      <c r="B5117" t="s">
        <v>9</v>
      </c>
      <c r="C5117" t="s">
        <v>10</v>
      </c>
      <c r="D5117" s="1">
        <v>2</v>
      </c>
      <c r="E5117" s="2">
        <v>1</v>
      </c>
      <c r="F5117" t="s">
        <v>11</v>
      </c>
      <c r="G5117" s="3">
        <v>2</v>
      </c>
      <c r="H5117" s="1">
        <v>255154.43</v>
      </c>
      <c r="I5117" s="1">
        <v>256234.421</v>
      </c>
      <c r="J5117" s="3" t="str">
        <f t="shared" si="158"/>
        <v>Между 100 000 и 500 000</v>
      </c>
      <c r="K5117" t="str">
        <f t="shared" si="159"/>
        <v>Между 100 000 и 500 000</v>
      </c>
    </row>
    <row r="5118" spans="1:11" x14ac:dyDescent="0.25">
      <c r="A5118" s="4">
        <v>44652</v>
      </c>
      <c r="B5118" t="s">
        <v>9</v>
      </c>
      <c r="C5118" t="s">
        <v>13</v>
      </c>
      <c r="D5118" s="1">
        <v>1</v>
      </c>
      <c r="E5118" s="2">
        <v>7</v>
      </c>
      <c r="F5118" t="s">
        <v>11</v>
      </c>
      <c r="G5118" s="3">
        <v>7</v>
      </c>
      <c r="H5118" s="1">
        <v>410269.09</v>
      </c>
      <c r="I5118" s="1">
        <v>256415.14799999999</v>
      </c>
      <c r="J5118" s="3" t="str">
        <f t="shared" si="158"/>
        <v>Между 100 000 и 500 000</v>
      </c>
      <c r="K5118" t="str">
        <f t="shared" si="159"/>
        <v>Между 100 000 и 500 000</v>
      </c>
    </row>
    <row r="5119" spans="1:11" x14ac:dyDescent="0.25">
      <c r="A5119" s="4">
        <v>44562</v>
      </c>
      <c r="B5119" t="s">
        <v>9</v>
      </c>
      <c r="C5119" t="s">
        <v>10</v>
      </c>
      <c r="D5119" s="1">
        <v>2</v>
      </c>
      <c r="E5119" s="2">
        <v>1</v>
      </c>
      <c r="F5119" t="s">
        <v>11</v>
      </c>
      <c r="G5119" s="3">
        <v>4</v>
      </c>
      <c r="H5119" s="1">
        <v>849422.92</v>
      </c>
      <c r="I5119" s="1">
        <v>256456.23</v>
      </c>
      <c r="J5119" s="3" t="str">
        <f t="shared" si="158"/>
        <v>&gt;500 000</v>
      </c>
      <c r="K5119" t="str">
        <f t="shared" si="159"/>
        <v>Между 100 000 и 500 000</v>
      </c>
    </row>
    <row r="5120" spans="1:11" x14ac:dyDescent="0.25">
      <c r="A5120" s="4">
        <v>44835</v>
      </c>
      <c r="B5120" t="s">
        <v>9</v>
      </c>
      <c r="C5120" t="s">
        <v>10</v>
      </c>
      <c r="D5120" s="1">
        <v>1</v>
      </c>
      <c r="E5120" s="2">
        <v>4</v>
      </c>
      <c r="F5120" t="s">
        <v>12</v>
      </c>
      <c r="G5120" s="3">
        <v>93</v>
      </c>
      <c r="H5120" s="1">
        <v>16393552.09</v>
      </c>
      <c r="I5120" s="1">
        <v>256827.18700000001</v>
      </c>
      <c r="J5120" s="3" t="str">
        <f t="shared" si="158"/>
        <v>&gt;500 000</v>
      </c>
      <c r="K5120" t="str">
        <f t="shared" si="159"/>
        <v>Между 100 000 и 500 000</v>
      </c>
    </row>
    <row r="5121" spans="1:11" x14ac:dyDescent="0.25">
      <c r="A5121" s="4">
        <v>44805</v>
      </c>
      <c r="B5121" t="s">
        <v>15</v>
      </c>
      <c r="C5121" t="s">
        <v>13</v>
      </c>
      <c r="D5121" s="1">
        <v>1</v>
      </c>
      <c r="E5121" s="2">
        <v>8</v>
      </c>
      <c r="F5121" t="s">
        <v>12</v>
      </c>
      <c r="G5121" s="3">
        <v>32</v>
      </c>
      <c r="H5121" s="1">
        <v>11966741.109999999</v>
      </c>
      <c r="I5121" s="1">
        <v>257231.01800000001</v>
      </c>
      <c r="J5121" s="3" t="str">
        <f t="shared" si="158"/>
        <v>&gt;500 000</v>
      </c>
      <c r="K5121" t="str">
        <f t="shared" si="159"/>
        <v>Между 100 000 и 500 000</v>
      </c>
    </row>
    <row r="5122" spans="1:11" x14ac:dyDescent="0.25">
      <c r="A5122" s="4">
        <v>44713</v>
      </c>
      <c r="B5122" t="s">
        <v>14</v>
      </c>
      <c r="C5122" t="s">
        <v>13</v>
      </c>
      <c r="D5122" s="1">
        <v>1</v>
      </c>
      <c r="E5122" s="2">
        <v>5</v>
      </c>
      <c r="F5122" t="s">
        <v>11</v>
      </c>
      <c r="G5122" s="3">
        <v>5</v>
      </c>
      <c r="H5122" s="1">
        <v>554277.85</v>
      </c>
      <c r="I5122" s="1">
        <v>257705.88800000001</v>
      </c>
      <c r="J5122" s="3" t="str">
        <f t="shared" si="158"/>
        <v>&gt;500 000</v>
      </c>
      <c r="K5122" t="str">
        <f t="shared" si="159"/>
        <v>Между 100 000 и 500 000</v>
      </c>
    </row>
    <row r="5123" spans="1:11" x14ac:dyDescent="0.25">
      <c r="A5123" s="4">
        <v>44652</v>
      </c>
      <c r="B5123" t="s">
        <v>14</v>
      </c>
      <c r="C5123" t="s">
        <v>10</v>
      </c>
      <c r="D5123" s="1">
        <v>2</v>
      </c>
      <c r="E5123" s="2">
        <v>4</v>
      </c>
      <c r="F5123" t="s">
        <v>11</v>
      </c>
      <c r="G5123" s="3">
        <v>135</v>
      </c>
      <c r="H5123" s="1">
        <v>6197742.5599999996</v>
      </c>
      <c r="I5123" s="1">
        <v>257931.89600000001</v>
      </c>
      <c r="J5123" s="3" t="str">
        <f t="shared" si="158"/>
        <v>&gt;500 000</v>
      </c>
      <c r="K5123" t="str">
        <f t="shared" si="159"/>
        <v>Между 100 000 и 500 000</v>
      </c>
    </row>
    <row r="5124" spans="1:11" x14ac:dyDescent="0.25">
      <c r="A5124" s="4">
        <v>44593</v>
      </c>
      <c r="B5124" t="s">
        <v>9</v>
      </c>
      <c r="C5124" t="s">
        <v>13</v>
      </c>
      <c r="D5124" s="1">
        <v>3</v>
      </c>
      <c r="E5124" s="2">
        <v>11</v>
      </c>
      <c r="F5124" t="s">
        <v>11</v>
      </c>
      <c r="G5124" s="3">
        <v>167</v>
      </c>
      <c r="H5124" s="1">
        <v>15998828.07</v>
      </c>
      <c r="I5124" s="1">
        <v>258977.79</v>
      </c>
      <c r="J5124" s="3" t="str">
        <f t="shared" ref="J5124:J5187" si="160">IF(H5124&lt;1000,"&lt;1000",IF(AND(H5124&gt;1000,H5124&lt;10000),"Между 1000 и 10 000",IF(AND(H5124&gt;10000,H5124&lt;50000),"Между 10 000 и 50 000",IF(AND(H5124&gt;50000,H5124&lt;100000),"Между 50 000 и 100 000",IF(AND(H5124&gt;100000,H5124&lt;500000),"Между 100 000 и 500 000","&gt;500 000")))))</f>
        <v>&gt;500 000</v>
      </c>
      <c r="K5124" t="str">
        <f t="shared" ref="K5124:K5187" si="161">IF(I5124=0,"0",IF(I5124&lt;1000,"&lt;1000",IF(AND(I5124&gt;1000,I5124&lt;10000),"Между 1000 и 10 000",IF(AND(I5124&gt;10000,I5124&lt;50000),"Между 10 000 и 50 000",IF(AND(I5124&gt;50000,I5124&lt;100000),"Между 50 000 и 100 000",IF(AND(I5124&gt;100000,I5124&lt;500000),"Между 100 000 и 500 000",IF(AND(I5124&gt;500000,I5124&lt;1000000),"Между 500 000 и 1 000 000","&gt;1 000 000")))))))</f>
        <v>Между 100 000 и 500 000</v>
      </c>
    </row>
    <row r="5125" spans="1:11" x14ac:dyDescent="0.25">
      <c r="A5125" s="4">
        <v>44652</v>
      </c>
      <c r="B5125" t="s">
        <v>9</v>
      </c>
      <c r="C5125" t="s">
        <v>10</v>
      </c>
      <c r="D5125" s="1">
        <v>1</v>
      </c>
      <c r="E5125" s="2">
        <v>7</v>
      </c>
      <c r="F5125" t="s">
        <v>11</v>
      </c>
      <c r="G5125" s="3">
        <v>46</v>
      </c>
      <c r="H5125" s="1">
        <v>2390318.5499999998</v>
      </c>
      <c r="I5125" s="1">
        <v>259020.481</v>
      </c>
      <c r="J5125" s="3" t="str">
        <f t="shared" si="160"/>
        <v>&gt;500 000</v>
      </c>
      <c r="K5125" t="str">
        <f t="shared" si="161"/>
        <v>Между 100 000 и 500 000</v>
      </c>
    </row>
    <row r="5126" spans="1:11" x14ac:dyDescent="0.25">
      <c r="A5126" s="4">
        <v>45017</v>
      </c>
      <c r="B5126" t="s">
        <v>15</v>
      </c>
      <c r="C5126" t="s">
        <v>13</v>
      </c>
      <c r="D5126" s="1">
        <v>1</v>
      </c>
      <c r="E5126" s="2">
        <v>3</v>
      </c>
      <c r="F5126" t="s">
        <v>11</v>
      </c>
      <c r="G5126" s="3">
        <v>1</v>
      </c>
      <c r="H5126" s="1">
        <v>259094.98</v>
      </c>
      <c r="I5126" s="1">
        <v>259094.98</v>
      </c>
      <c r="J5126" s="3" t="str">
        <f t="shared" si="160"/>
        <v>Между 100 000 и 500 000</v>
      </c>
      <c r="K5126" t="str">
        <f t="shared" si="161"/>
        <v>Между 100 000 и 500 000</v>
      </c>
    </row>
    <row r="5127" spans="1:11" x14ac:dyDescent="0.25">
      <c r="A5127" s="4">
        <v>44896</v>
      </c>
      <c r="B5127" t="s">
        <v>9</v>
      </c>
      <c r="C5127" t="s">
        <v>10</v>
      </c>
      <c r="D5127" s="1">
        <v>3</v>
      </c>
      <c r="E5127" s="2">
        <v>5</v>
      </c>
      <c r="F5127" t="s">
        <v>11</v>
      </c>
      <c r="G5127" s="3">
        <v>289</v>
      </c>
      <c r="H5127" s="1">
        <v>18523189.640000001</v>
      </c>
      <c r="I5127" s="1">
        <v>259853.21299999999</v>
      </c>
      <c r="J5127" s="3" t="str">
        <f t="shared" si="160"/>
        <v>&gt;500 000</v>
      </c>
      <c r="K5127" t="str">
        <f t="shared" si="161"/>
        <v>Между 100 000 и 500 000</v>
      </c>
    </row>
    <row r="5128" spans="1:11" x14ac:dyDescent="0.25">
      <c r="A5128" s="4">
        <v>44743</v>
      </c>
      <c r="B5128" t="s">
        <v>15</v>
      </c>
      <c r="C5128" t="s">
        <v>13</v>
      </c>
      <c r="D5128" s="1">
        <v>4</v>
      </c>
      <c r="E5128" s="2">
        <v>12</v>
      </c>
      <c r="F5128" t="s">
        <v>11</v>
      </c>
      <c r="G5128" s="3">
        <v>456</v>
      </c>
      <c r="H5128" s="1">
        <v>49771784.700000003</v>
      </c>
      <c r="I5128" s="1">
        <v>260582.93799999999</v>
      </c>
      <c r="J5128" s="3" t="str">
        <f t="shared" si="160"/>
        <v>&gt;500 000</v>
      </c>
      <c r="K5128" t="str">
        <f t="shared" si="161"/>
        <v>Между 100 000 и 500 000</v>
      </c>
    </row>
    <row r="5129" spans="1:11" x14ac:dyDescent="0.25">
      <c r="A5129" s="4">
        <v>44713</v>
      </c>
      <c r="B5129" t="s">
        <v>14</v>
      </c>
      <c r="C5129" t="s">
        <v>13</v>
      </c>
      <c r="D5129" s="1">
        <v>4</v>
      </c>
      <c r="E5129" s="2">
        <v>8</v>
      </c>
      <c r="F5129" t="s">
        <v>12</v>
      </c>
      <c r="G5129" s="3">
        <v>29</v>
      </c>
      <c r="H5129" s="1">
        <v>7665922.1200000001</v>
      </c>
      <c r="I5129" s="1">
        <v>260604.38800000001</v>
      </c>
      <c r="J5129" s="3" t="str">
        <f t="shared" si="160"/>
        <v>&gt;500 000</v>
      </c>
      <c r="K5129" t="str">
        <f t="shared" si="161"/>
        <v>Между 100 000 и 500 000</v>
      </c>
    </row>
    <row r="5130" spans="1:11" x14ac:dyDescent="0.25">
      <c r="A5130" s="4">
        <v>44713</v>
      </c>
      <c r="B5130" t="s">
        <v>9</v>
      </c>
      <c r="C5130" t="s">
        <v>13</v>
      </c>
      <c r="D5130" s="1">
        <v>1</v>
      </c>
      <c r="E5130" s="2">
        <v>8</v>
      </c>
      <c r="F5130" t="s">
        <v>11</v>
      </c>
      <c r="G5130" s="3">
        <v>142</v>
      </c>
      <c r="H5130" s="1">
        <v>11378774.880000001</v>
      </c>
      <c r="I5130" s="1">
        <v>261182.152</v>
      </c>
      <c r="J5130" s="3" t="str">
        <f t="shared" si="160"/>
        <v>&gt;500 000</v>
      </c>
      <c r="K5130" t="str">
        <f t="shared" si="161"/>
        <v>Между 100 000 и 500 000</v>
      </c>
    </row>
    <row r="5131" spans="1:11" x14ac:dyDescent="0.25">
      <c r="A5131" s="4">
        <v>45047</v>
      </c>
      <c r="B5131" t="s">
        <v>15</v>
      </c>
      <c r="C5131" t="s">
        <v>13</v>
      </c>
      <c r="D5131" s="1">
        <v>1</v>
      </c>
      <c r="E5131" s="2">
        <v>3</v>
      </c>
      <c r="F5131" t="s">
        <v>11</v>
      </c>
      <c r="G5131" s="3">
        <v>3</v>
      </c>
      <c r="H5131" s="1">
        <v>267510.42</v>
      </c>
      <c r="I5131" s="1">
        <v>261835.41</v>
      </c>
      <c r="J5131" s="3" t="str">
        <f t="shared" si="160"/>
        <v>Между 100 000 и 500 000</v>
      </c>
      <c r="K5131" t="str">
        <f t="shared" si="161"/>
        <v>Между 100 000 и 500 000</v>
      </c>
    </row>
    <row r="5132" spans="1:11" x14ac:dyDescent="0.25">
      <c r="A5132" s="4">
        <v>44652</v>
      </c>
      <c r="B5132" t="s">
        <v>15</v>
      </c>
      <c r="C5132" t="s">
        <v>13</v>
      </c>
      <c r="D5132" s="1">
        <v>3</v>
      </c>
      <c r="E5132" s="2">
        <v>8</v>
      </c>
      <c r="F5132" t="s">
        <v>12</v>
      </c>
      <c r="G5132" s="3">
        <v>40</v>
      </c>
      <c r="H5132" s="1">
        <v>10337483.550000001</v>
      </c>
      <c r="I5132" s="1">
        <v>262058.68</v>
      </c>
      <c r="J5132" s="3" t="str">
        <f t="shared" si="160"/>
        <v>&gt;500 000</v>
      </c>
      <c r="K5132" t="str">
        <f t="shared" si="161"/>
        <v>Между 100 000 и 500 000</v>
      </c>
    </row>
    <row r="5133" spans="1:11" x14ac:dyDescent="0.25">
      <c r="A5133" s="4">
        <v>44593</v>
      </c>
      <c r="B5133" t="s">
        <v>9</v>
      </c>
      <c r="C5133" t="s">
        <v>10</v>
      </c>
      <c r="D5133" s="1">
        <v>1</v>
      </c>
      <c r="E5133" s="2">
        <v>4</v>
      </c>
      <c r="F5133" t="s">
        <v>11</v>
      </c>
      <c r="G5133" s="3">
        <v>135</v>
      </c>
      <c r="H5133" s="1">
        <v>11403386.439999999</v>
      </c>
      <c r="I5133" s="1">
        <v>262141.30900000001</v>
      </c>
      <c r="J5133" s="3" t="str">
        <f t="shared" si="160"/>
        <v>&gt;500 000</v>
      </c>
      <c r="K5133" t="str">
        <f t="shared" si="161"/>
        <v>Между 100 000 и 500 000</v>
      </c>
    </row>
    <row r="5134" spans="1:11" x14ac:dyDescent="0.25">
      <c r="A5134" s="4">
        <v>45047</v>
      </c>
      <c r="B5134" t="s">
        <v>14</v>
      </c>
      <c r="C5134" t="s">
        <v>13</v>
      </c>
      <c r="D5134" s="1">
        <v>1</v>
      </c>
      <c r="E5134" s="2">
        <v>7</v>
      </c>
      <c r="F5134" t="s">
        <v>11</v>
      </c>
      <c r="G5134" s="3">
        <v>12</v>
      </c>
      <c r="H5134" s="1">
        <v>1570331.42</v>
      </c>
      <c r="I5134" s="1">
        <v>262930.97600000002</v>
      </c>
      <c r="J5134" s="3" t="str">
        <f t="shared" si="160"/>
        <v>&gt;500 000</v>
      </c>
      <c r="K5134" t="str">
        <f t="shared" si="161"/>
        <v>Между 100 000 и 500 000</v>
      </c>
    </row>
    <row r="5135" spans="1:11" x14ac:dyDescent="0.25">
      <c r="A5135" s="4">
        <v>44621</v>
      </c>
      <c r="B5135" t="s">
        <v>9</v>
      </c>
      <c r="C5135" t="s">
        <v>13</v>
      </c>
      <c r="D5135" s="1">
        <v>4</v>
      </c>
      <c r="E5135" s="2">
        <v>11</v>
      </c>
      <c r="F5135" t="s">
        <v>11</v>
      </c>
      <c r="G5135" s="3">
        <v>140</v>
      </c>
      <c r="H5135" s="1">
        <v>15351434.789999999</v>
      </c>
      <c r="I5135" s="1">
        <v>263516.92</v>
      </c>
      <c r="J5135" s="3" t="str">
        <f t="shared" si="160"/>
        <v>&gt;500 000</v>
      </c>
      <c r="K5135" t="str">
        <f t="shared" si="161"/>
        <v>Между 100 000 и 500 000</v>
      </c>
    </row>
    <row r="5136" spans="1:11" x14ac:dyDescent="0.25">
      <c r="A5136" s="4">
        <v>44896</v>
      </c>
      <c r="B5136" t="s">
        <v>15</v>
      </c>
      <c r="C5136" t="s">
        <v>10</v>
      </c>
      <c r="D5136" s="1">
        <v>3</v>
      </c>
      <c r="E5136" s="2">
        <v>2</v>
      </c>
      <c r="F5136" t="s">
        <v>11</v>
      </c>
      <c r="G5136" s="3">
        <v>78</v>
      </c>
      <c r="H5136" s="1">
        <v>23770018.07</v>
      </c>
      <c r="I5136" s="1">
        <v>263739.36599999998</v>
      </c>
      <c r="J5136" s="3" t="str">
        <f t="shared" si="160"/>
        <v>&gt;500 000</v>
      </c>
      <c r="K5136" t="str">
        <f t="shared" si="161"/>
        <v>Между 100 000 и 500 000</v>
      </c>
    </row>
    <row r="5137" spans="1:11" x14ac:dyDescent="0.25">
      <c r="A5137" s="4">
        <v>44927</v>
      </c>
      <c r="B5137" t="s">
        <v>14</v>
      </c>
      <c r="C5137" t="s">
        <v>13</v>
      </c>
      <c r="D5137" s="1">
        <v>4</v>
      </c>
      <c r="E5137" s="2">
        <v>8</v>
      </c>
      <c r="F5137" t="s">
        <v>11</v>
      </c>
      <c r="G5137" s="3">
        <v>69</v>
      </c>
      <c r="H5137" s="1">
        <v>6108513.6299999999</v>
      </c>
      <c r="I5137" s="1">
        <v>264244.28999999998</v>
      </c>
      <c r="J5137" s="3" t="str">
        <f t="shared" si="160"/>
        <v>&gt;500 000</v>
      </c>
      <c r="K5137" t="str">
        <f t="shared" si="161"/>
        <v>Между 100 000 и 500 000</v>
      </c>
    </row>
    <row r="5138" spans="1:11" x14ac:dyDescent="0.25">
      <c r="A5138" s="4">
        <v>44805</v>
      </c>
      <c r="B5138" t="s">
        <v>15</v>
      </c>
      <c r="C5138" t="s">
        <v>13</v>
      </c>
      <c r="D5138" s="1">
        <v>2</v>
      </c>
      <c r="E5138" s="2">
        <v>2</v>
      </c>
      <c r="F5138" t="s">
        <v>11</v>
      </c>
      <c r="G5138" s="3">
        <v>2</v>
      </c>
      <c r="H5138" s="1">
        <v>316515.46000000002</v>
      </c>
      <c r="I5138" s="1">
        <v>264573.61</v>
      </c>
      <c r="J5138" s="3" t="str">
        <f t="shared" si="160"/>
        <v>Между 100 000 и 500 000</v>
      </c>
      <c r="K5138" t="str">
        <f t="shared" si="161"/>
        <v>Между 100 000 и 500 000</v>
      </c>
    </row>
    <row r="5139" spans="1:11" x14ac:dyDescent="0.25">
      <c r="A5139" s="4">
        <v>44743</v>
      </c>
      <c r="B5139" t="s">
        <v>15</v>
      </c>
      <c r="C5139" t="s">
        <v>10</v>
      </c>
      <c r="D5139" s="1">
        <v>3</v>
      </c>
      <c r="E5139" s="2">
        <v>2</v>
      </c>
      <c r="F5139" t="s">
        <v>11</v>
      </c>
      <c r="G5139" s="3">
        <v>52</v>
      </c>
      <c r="H5139" s="1">
        <v>15695119.82</v>
      </c>
      <c r="I5139" s="1">
        <v>264578.28899999999</v>
      </c>
      <c r="J5139" s="3" t="str">
        <f t="shared" si="160"/>
        <v>&gt;500 000</v>
      </c>
      <c r="K5139" t="str">
        <f t="shared" si="161"/>
        <v>Между 100 000 и 500 000</v>
      </c>
    </row>
    <row r="5140" spans="1:11" x14ac:dyDescent="0.25">
      <c r="A5140" s="4">
        <v>44927</v>
      </c>
      <c r="B5140" t="s">
        <v>16</v>
      </c>
      <c r="C5140" t="s">
        <v>10</v>
      </c>
      <c r="D5140" s="1">
        <v>1</v>
      </c>
      <c r="E5140" s="2">
        <v>2</v>
      </c>
      <c r="F5140" t="s">
        <v>11</v>
      </c>
      <c r="G5140" s="3">
        <v>4</v>
      </c>
      <c r="H5140" s="1">
        <v>703003.67</v>
      </c>
      <c r="I5140" s="1">
        <v>264723.33799999999</v>
      </c>
      <c r="J5140" s="3" t="str">
        <f t="shared" si="160"/>
        <v>&gt;500 000</v>
      </c>
      <c r="K5140" t="str">
        <f t="shared" si="161"/>
        <v>Между 100 000 и 500 000</v>
      </c>
    </row>
    <row r="5141" spans="1:11" x14ac:dyDescent="0.25">
      <c r="A5141" s="4">
        <v>44652</v>
      </c>
      <c r="B5141" t="s">
        <v>15</v>
      </c>
      <c r="C5141" t="s">
        <v>13</v>
      </c>
      <c r="D5141" s="1">
        <v>3</v>
      </c>
      <c r="E5141" s="2">
        <v>12</v>
      </c>
      <c r="F5141" t="s">
        <v>11</v>
      </c>
      <c r="G5141" s="3">
        <v>101</v>
      </c>
      <c r="H5141" s="1">
        <v>9979645.5199999996</v>
      </c>
      <c r="I5141" s="1">
        <v>264957.17099999997</v>
      </c>
      <c r="J5141" s="3" t="str">
        <f t="shared" si="160"/>
        <v>&gt;500 000</v>
      </c>
      <c r="K5141" t="str">
        <f t="shared" si="161"/>
        <v>Между 100 000 и 500 000</v>
      </c>
    </row>
    <row r="5142" spans="1:11" x14ac:dyDescent="0.25">
      <c r="A5142" s="4">
        <v>45017</v>
      </c>
      <c r="B5142" t="s">
        <v>9</v>
      </c>
      <c r="C5142" t="s">
        <v>10</v>
      </c>
      <c r="D5142" s="1">
        <v>2</v>
      </c>
      <c r="E5142" s="2">
        <v>7</v>
      </c>
      <c r="F5142" t="s">
        <v>12</v>
      </c>
      <c r="G5142" s="3">
        <v>402</v>
      </c>
      <c r="H5142" s="1">
        <v>79107856.200000003</v>
      </c>
      <c r="I5142" s="1">
        <v>265241.50400000002</v>
      </c>
      <c r="J5142" s="3" t="str">
        <f t="shared" si="160"/>
        <v>&gt;500 000</v>
      </c>
      <c r="K5142" t="str">
        <f t="shared" si="161"/>
        <v>Между 100 000 и 500 000</v>
      </c>
    </row>
    <row r="5143" spans="1:11" x14ac:dyDescent="0.25">
      <c r="A5143" s="4">
        <v>44713</v>
      </c>
      <c r="B5143" t="s">
        <v>9</v>
      </c>
      <c r="C5143" t="s">
        <v>10</v>
      </c>
      <c r="D5143" s="1">
        <v>3</v>
      </c>
      <c r="E5143" s="2">
        <v>2</v>
      </c>
      <c r="F5143" t="s">
        <v>11</v>
      </c>
      <c r="G5143" s="3">
        <v>30</v>
      </c>
      <c r="H5143" s="1">
        <v>9195274.8100000005</v>
      </c>
      <c r="I5143" s="1">
        <v>265644.81900000002</v>
      </c>
      <c r="J5143" s="3" t="str">
        <f t="shared" si="160"/>
        <v>&gt;500 000</v>
      </c>
      <c r="K5143" t="str">
        <f t="shared" si="161"/>
        <v>Между 100 000 и 500 000</v>
      </c>
    </row>
    <row r="5144" spans="1:11" x14ac:dyDescent="0.25">
      <c r="A5144" s="4">
        <v>44593</v>
      </c>
      <c r="B5144" t="s">
        <v>16</v>
      </c>
      <c r="C5144" t="s">
        <v>13</v>
      </c>
      <c r="D5144" s="1">
        <v>3</v>
      </c>
      <c r="E5144" s="2">
        <v>4</v>
      </c>
      <c r="F5144" t="s">
        <v>11</v>
      </c>
      <c r="G5144" s="3">
        <v>10</v>
      </c>
      <c r="H5144" s="1">
        <v>1422463.65</v>
      </c>
      <c r="I5144" s="1">
        <v>265776.15000000002</v>
      </c>
      <c r="J5144" s="3" t="str">
        <f t="shared" si="160"/>
        <v>&gt;500 000</v>
      </c>
      <c r="K5144" t="str">
        <f t="shared" si="161"/>
        <v>Между 100 000 и 500 000</v>
      </c>
    </row>
    <row r="5145" spans="1:11" x14ac:dyDescent="0.25">
      <c r="A5145" s="4">
        <v>45017</v>
      </c>
      <c r="B5145" t="s">
        <v>14</v>
      </c>
      <c r="C5145" t="s">
        <v>10</v>
      </c>
      <c r="D5145" s="1">
        <v>2</v>
      </c>
      <c r="E5145" s="2">
        <v>6</v>
      </c>
      <c r="F5145" t="s">
        <v>11</v>
      </c>
      <c r="G5145" s="3">
        <v>244</v>
      </c>
      <c r="H5145" s="1">
        <v>39943988.170000002</v>
      </c>
      <c r="I5145" s="1">
        <v>265892.55300000001</v>
      </c>
      <c r="J5145" s="3" t="str">
        <f t="shared" si="160"/>
        <v>&gt;500 000</v>
      </c>
      <c r="K5145" t="str">
        <f t="shared" si="161"/>
        <v>Между 100 000 и 500 000</v>
      </c>
    </row>
    <row r="5146" spans="1:11" x14ac:dyDescent="0.25">
      <c r="A5146" s="4">
        <v>44652</v>
      </c>
      <c r="B5146" t="s">
        <v>14</v>
      </c>
      <c r="C5146" t="s">
        <v>10</v>
      </c>
      <c r="D5146" s="1">
        <v>2</v>
      </c>
      <c r="E5146" s="2">
        <v>5</v>
      </c>
      <c r="F5146" t="s">
        <v>11</v>
      </c>
      <c r="G5146" s="3">
        <v>167</v>
      </c>
      <c r="H5146" s="1">
        <v>13291914.1</v>
      </c>
      <c r="I5146" s="1">
        <v>265899.446</v>
      </c>
      <c r="J5146" s="3" t="str">
        <f t="shared" si="160"/>
        <v>&gt;500 000</v>
      </c>
      <c r="K5146" t="str">
        <f t="shared" si="161"/>
        <v>Между 100 000 и 500 000</v>
      </c>
    </row>
    <row r="5147" spans="1:11" x14ac:dyDescent="0.25">
      <c r="A5147" s="4">
        <v>44835</v>
      </c>
      <c r="B5147" t="s">
        <v>15</v>
      </c>
      <c r="C5147" t="s">
        <v>13</v>
      </c>
      <c r="D5147" s="1">
        <v>1</v>
      </c>
      <c r="E5147" s="2">
        <v>1</v>
      </c>
      <c r="F5147" t="s">
        <v>11</v>
      </c>
      <c r="G5147" s="3">
        <v>5</v>
      </c>
      <c r="H5147" s="1">
        <v>302033.07</v>
      </c>
      <c r="I5147" s="1">
        <v>266700.78100000002</v>
      </c>
      <c r="J5147" s="3" t="str">
        <f t="shared" si="160"/>
        <v>Между 100 000 и 500 000</v>
      </c>
      <c r="K5147" t="str">
        <f t="shared" si="161"/>
        <v>Между 100 000 и 500 000</v>
      </c>
    </row>
    <row r="5148" spans="1:11" x14ac:dyDescent="0.25">
      <c r="A5148" s="4">
        <v>44866</v>
      </c>
      <c r="B5148" t="s">
        <v>15</v>
      </c>
      <c r="C5148" t="s">
        <v>13</v>
      </c>
      <c r="D5148" s="1">
        <v>2</v>
      </c>
      <c r="E5148" s="2">
        <v>11</v>
      </c>
      <c r="F5148" t="s">
        <v>11</v>
      </c>
      <c r="G5148" s="3">
        <v>202</v>
      </c>
      <c r="H5148" s="1">
        <v>15435378.08</v>
      </c>
      <c r="I5148" s="1">
        <v>266864.08500000002</v>
      </c>
      <c r="J5148" s="3" t="str">
        <f t="shared" si="160"/>
        <v>&gt;500 000</v>
      </c>
      <c r="K5148" t="str">
        <f t="shared" si="161"/>
        <v>Между 100 000 и 500 000</v>
      </c>
    </row>
    <row r="5149" spans="1:11" x14ac:dyDescent="0.25">
      <c r="A5149" s="4">
        <v>44958</v>
      </c>
      <c r="B5149" t="s">
        <v>16</v>
      </c>
      <c r="C5149" t="s">
        <v>13</v>
      </c>
      <c r="D5149" s="1">
        <v>2</v>
      </c>
      <c r="E5149" s="2">
        <v>10</v>
      </c>
      <c r="F5149" t="s">
        <v>11</v>
      </c>
      <c r="G5149" s="3">
        <v>291</v>
      </c>
      <c r="H5149" s="1">
        <v>26138571.780000001</v>
      </c>
      <c r="I5149" s="1">
        <v>266926.86200000002</v>
      </c>
      <c r="J5149" s="3" t="str">
        <f t="shared" si="160"/>
        <v>&gt;500 000</v>
      </c>
      <c r="K5149" t="str">
        <f t="shared" si="161"/>
        <v>Между 100 000 и 500 000</v>
      </c>
    </row>
    <row r="5150" spans="1:11" x14ac:dyDescent="0.25">
      <c r="A5150" s="4">
        <v>45047</v>
      </c>
      <c r="B5150" t="s">
        <v>15</v>
      </c>
      <c r="C5150" t="s">
        <v>13</v>
      </c>
      <c r="D5150" s="1">
        <v>3</v>
      </c>
      <c r="E5150" s="2">
        <v>9</v>
      </c>
      <c r="F5150" t="s">
        <v>11</v>
      </c>
      <c r="G5150" s="3">
        <v>18</v>
      </c>
      <c r="H5150" s="1">
        <v>1218740.7</v>
      </c>
      <c r="I5150" s="1">
        <v>267188.03100000002</v>
      </c>
      <c r="J5150" s="3" t="str">
        <f t="shared" si="160"/>
        <v>&gt;500 000</v>
      </c>
      <c r="K5150" t="str">
        <f t="shared" si="161"/>
        <v>Между 100 000 и 500 000</v>
      </c>
    </row>
    <row r="5151" spans="1:11" x14ac:dyDescent="0.25">
      <c r="A5151" s="4">
        <v>44958</v>
      </c>
      <c r="B5151" t="s">
        <v>15</v>
      </c>
      <c r="C5151" t="s">
        <v>13</v>
      </c>
      <c r="D5151" s="1">
        <v>4</v>
      </c>
      <c r="E5151" s="2">
        <v>9</v>
      </c>
      <c r="F5151" t="s">
        <v>11</v>
      </c>
      <c r="G5151" s="3">
        <v>180</v>
      </c>
      <c r="H5151" s="1">
        <v>17097895.059999999</v>
      </c>
      <c r="I5151" s="1">
        <v>267247.24400000001</v>
      </c>
      <c r="J5151" s="3" t="str">
        <f t="shared" si="160"/>
        <v>&gt;500 000</v>
      </c>
      <c r="K5151" t="str">
        <f t="shared" si="161"/>
        <v>Между 100 000 и 500 000</v>
      </c>
    </row>
    <row r="5152" spans="1:11" x14ac:dyDescent="0.25">
      <c r="A5152" s="4">
        <v>44621</v>
      </c>
      <c r="B5152" t="s">
        <v>15</v>
      </c>
      <c r="C5152" t="s">
        <v>13</v>
      </c>
      <c r="D5152" s="1">
        <v>4</v>
      </c>
      <c r="E5152" s="2">
        <v>12</v>
      </c>
      <c r="F5152" t="s">
        <v>11</v>
      </c>
      <c r="G5152" s="3">
        <v>93</v>
      </c>
      <c r="H5152" s="1">
        <v>8930330.0199999996</v>
      </c>
      <c r="I5152" s="1">
        <v>267434.01299999998</v>
      </c>
      <c r="J5152" s="3" t="str">
        <f t="shared" si="160"/>
        <v>&gt;500 000</v>
      </c>
      <c r="K5152" t="str">
        <f t="shared" si="161"/>
        <v>Между 100 000 и 500 000</v>
      </c>
    </row>
    <row r="5153" spans="1:11" x14ac:dyDescent="0.25">
      <c r="A5153" s="4">
        <v>44593</v>
      </c>
      <c r="B5153" t="s">
        <v>16</v>
      </c>
      <c r="C5153" t="s">
        <v>10</v>
      </c>
      <c r="D5153" s="1">
        <v>3</v>
      </c>
      <c r="E5153" s="2">
        <v>5</v>
      </c>
      <c r="F5153" t="s">
        <v>12</v>
      </c>
      <c r="G5153" s="3">
        <v>28</v>
      </c>
      <c r="H5153" s="1">
        <v>6997416.4000000004</v>
      </c>
      <c r="I5153" s="1">
        <v>267579.32299999997</v>
      </c>
      <c r="J5153" s="3" t="str">
        <f t="shared" si="160"/>
        <v>&gt;500 000</v>
      </c>
      <c r="K5153" t="str">
        <f t="shared" si="161"/>
        <v>Между 100 000 и 500 000</v>
      </c>
    </row>
    <row r="5154" spans="1:11" x14ac:dyDescent="0.25">
      <c r="A5154" s="4">
        <v>45047</v>
      </c>
      <c r="B5154" t="s">
        <v>15</v>
      </c>
      <c r="C5154" t="s">
        <v>13</v>
      </c>
      <c r="D5154" s="1">
        <v>1</v>
      </c>
      <c r="E5154" s="2">
        <v>5</v>
      </c>
      <c r="F5154" t="s">
        <v>11</v>
      </c>
      <c r="G5154" s="3">
        <v>6</v>
      </c>
      <c r="H5154" s="1">
        <v>822441.15</v>
      </c>
      <c r="I5154" s="1">
        <v>267659.62</v>
      </c>
      <c r="J5154" s="3" t="str">
        <f t="shared" si="160"/>
        <v>&gt;500 000</v>
      </c>
      <c r="K5154" t="str">
        <f t="shared" si="161"/>
        <v>Между 100 000 и 500 000</v>
      </c>
    </row>
    <row r="5155" spans="1:11" x14ac:dyDescent="0.25">
      <c r="A5155" s="4">
        <v>44682</v>
      </c>
      <c r="B5155" t="s">
        <v>15</v>
      </c>
      <c r="C5155" t="s">
        <v>13</v>
      </c>
      <c r="D5155" s="1">
        <v>4</v>
      </c>
      <c r="E5155" s="2">
        <v>1</v>
      </c>
      <c r="F5155" t="s">
        <v>11</v>
      </c>
      <c r="G5155" s="3">
        <v>4</v>
      </c>
      <c r="H5155" s="1">
        <v>793069.77</v>
      </c>
      <c r="I5155" s="1">
        <v>267799.37</v>
      </c>
      <c r="J5155" s="3" t="str">
        <f t="shared" si="160"/>
        <v>&gt;500 000</v>
      </c>
      <c r="K5155" t="str">
        <f t="shared" si="161"/>
        <v>Между 100 000 и 500 000</v>
      </c>
    </row>
    <row r="5156" spans="1:11" x14ac:dyDescent="0.25">
      <c r="A5156" s="4">
        <v>44713</v>
      </c>
      <c r="B5156" t="s">
        <v>14</v>
      </c>
      <c r="C5156" t="s">
        <v>10</v>
      </c>
      <c r="D5156" s="1">
        <v>1</v>
      </c>
      <c r="E5156" s="2">
        <v>1</v>
      </c>
      <c r="F5156" t="s">
        <v>11</v>
      </c>
      <c r="G5156" s="3">
        <v>16</v>
      </c>
      <c r="H5156" s="1">
        <v>3557343.2</v>
      </c>
      <c r="I5156" s="1">
        <v>267907.109</v>
      </c>
      <c r="J5156" s="3" t="str">
        <f t="shared" si="160"/>
        <v>&gt;500 000</v>
      </c>
      <c r="K5156" t="str">
        <f t="shared" si="161"/>
        <v>Между 100 000 и 500 000</v>
      </c>
    </row>
    <row r="5157" spans="1:11" x14ac:dyDescent="0.25">
      <c r="A5157" s="4">
        <v>44562</v>
      </c>
      <c r="B5157" t="s">
        <v>15</v>
      </c>
      <c r="C5157" t="s">
        <v>10</v>
      </c>
      <c r="D5157" s="1">
        <v>2</v>
      </c>
      <c r="E5157" s="2">
        <v>2</v>
      </c>
      <c r="F5157" t="s">
        <v>12</v>
      </c>
      <c r="G5157" s="3">
        <v>25</v>
      </c>
      <c r="H5157" s="1">
        <v>1716519.77</v>
      </c>
      <c r="I5157" s="1">
        <v>268232.63799999998</v>
      </c>
      <c r="J5157" s="3" t="str">
        <f t="shared" si="160"/>
        <v>&gt;500 000</v>
      </c>
      <c r="K5157" t="str">
        <f t="shared" si="161"/>
        <v>Между 100 000 и 500 000</v>
      </c>
    </row>
    <row r="5158" spans="1:11" x14ac:dyDescent="0.25">
      <c r="A5158" s="4">
        <v>44927</v>
      </c>
      <c r="B5158" t="s">
        <v>14</v>
      </c>
      <c r="C5158" t="s">
        <v>10</v>
      </c>
      <c r="D5158" s="1">
        <v>2</v>
      </c>
      <c r="E5158" s="2">
        <v>4</v>
      </c>
      <c r="F5158" t="s">
        <v>11</v>
      </c>
      <c r="G5158" s="3">
        <v>188</v>
      </c>
      <c r="H5158" s="1">
        <v>10187421.99</v>
      </c>
      <c r="I5158" s="1">
        <v>268234.56099999999</v>
      </c>
      <c r="J5158" s="3" t="str">
        <f t="shared" si="160"/>
        <v>&gt;500 000</v>
      </c>
      <c r="K5158" t="str">
        <f t="shared" si="161"/>
        <v>Между 100 000 и 500 000</v>
      </c>
    </row>
    <row r="5159" spans="1:11" x14ac:dyDescent="0.25">
      <c r="A5159" s="4">
        <v>44682</v>
      </c>
      <c r="B5159" t="s">
        <v>14</v>
      </c>
      <c r="C5159" t="s">
        <v>10</v>
      </c>
      <c r="D5159" s="1">
        <v>2</v>
      </c>
      <c r="E5159" s="2">
        <v>6</v>
      </c>
      <c r="F5159" t="s">
        <v>12</v>
      </c>
      <c r="G5159" s="3">
        <v>206</v>
      </c>
      <c r="H5159" s="1">
        <v>43812172.950000003</v>
      </c>
      <c r="I5159" s="1">
        <v>268434.23100000003</v>
      </c>
      <c r="J5159" s="3" t="str">
        <f t="shared" si="160"/>
        <v>&gt;500 000</v>
      </c>
      <c r="K5159" t="str">
        <f t="shared" si="161"/>
        <v>Между 100 000 и 500 000</v>
      </c>
    </row>
    <row r="5160" spans="1:11" x14ac:dyDescent="0.25">
      <c r="A5160" s="4">
        <v>44743</v>
      </c>
      <c r="B5160" t="s">
        <v>15</v>
      </c>
      <c r="C5160" t="s">
        <v>13</v>
      </c>
      <c r="D5160" s="1">
        <v>4</v>
      </c>
      <c r="E5160" s="2">
        <v>11</v>
      </c>
      <c r="F5160" t="s">
        <v>11</v>
      </c>
      <c r="G5160" s="3">
        <v>336</v>
      </c>
      <c r="H5160" s="1">
        <v>33978711.369999997</v>
      </c>
      <c r="I5160" s="1">
        <v>268586.674</v>
      </c>
      <c r="J5160" s="3" t="str">
        <f t="shared" si="160"/>
        <v>&gt;500 000</v>
      </c>
      <c r="K5160" t="str">
        <f t="shared" si="161"/>
        <v>Между 100 000 и 500 000</v>
      </c>
    </row>
    <row r="5161" spans="1:11" x14ac:dyDescent="0.25">
      <c r="A5161" s="4">
        <v>44652</v>
      </c>
      <c r="B5161" t="s">
        <v>15</v>
      </c>
      <c r="C5161" t="s">
        <v>10</v>
      </c>
      <c r="D5161" s="1">
        <v>3</v>
      </c>
      <c r="E5161" s="2">
        <v>6</v>
      </c>
      <c r="F5161" t="s">
        <v>11</v>
      </c>
      <c r="G5161" s="3">
        <v>73</v>
      </c>
      <c r="H5161" s="1">
        <v>4891708.67</v>
      </c>
      <c r="I5161" s="1">
        <v>268880.772</v>
      </c>
      <c r="J5161" s="3" t="str">
        <f t="shared" si="160"/>
        <v>&gt;500 000</v>
      </c>
      <c r="K5161" t="str">
        <f t="shared" si="161"/>
        <v>Между 100 000 и 500 000</v>
      </c>
    </row>
    <row r="5162" spans="1:11" x14ac:dyDescent="0.25">
      <c r="A5162" s="4">
        <v>44652</v>
      </c>
      <c r="B5162" t="s">
        <v>14</v>
      </c>
      <c r="C5162" t="s">
        <v>13</v>
      </c>
      <c r="D5162" s="1">
        <v>3</v>
      </c>
      <c r="E5162" s="2">
        <v>9</v>
      </c>
      <c r="F5162" t="s">
        <v>11</v>
      </c>
      <c r="G5162" s="3">
        <v>137</v>
      </c>
      <c r="H5162" s="1">
        <v>11725574.98</v>
      </c>
      <c r="I5162" s="1">
        <v>269094.03600000002</v>
      </c>
      <c r="J5162" s="3" t="str">
        <f t="shared" si="160"/>
        <v>&gt;500 000</v>
      </c>
      <c r="K5162" t="str">
        <f t="shared" si="161"/>
        <v>Между 100 000 и 500 000</v>
      </c>
    </row>
    <row r="5163" spans="1:11" x14ac:dyDescent="0.25">
      <c r="A5163" s="4">
        <v>44562</v>
      </c>
      <c r="B5163" t="s">
        <v>15</v>
      </c>
      <c r="C5163" t="s">
        <v>13</v>
      </c>
      <c r="D5163" s="1">
        <v>3</v>
      </c>
      <c r="E5163" s="2">
        <v>5</v>
      </c>
      <c r="F5163" t="s">
        <v>11</v>
      </c>
      <c r="G5163" s="3">
        <v>6</v>
      </c>
      <c r="H5163" s="1">
        <v>832829.56</v>
      </c>
      <c r="I5163" s="1">
        <v>269577.80300000001</v>
      </c>
      <c r="J5163" s="3" t="str">
        <f t="shared" si="160"/>
        <v>&gt;500 000</v>
      </c>
      <c r="K5163" t="str">
        <f t="shared" si="161"/>
        <v>Между 100 000 и 500 000</v>
      </c>
    </row>
    <row r="5164" spans="1:11" x14ac:dyDescent="0.25">
      <c r="A5164" s="4">
        <v>44896</v>
      </c>
      <c r="B5164" t="s">
        <v>9</v>
      </c>
      <c r="C5164" t="s">
        <v>10</v>
      </c>
      <c r="D5164" s="1">
        <v>3</v>
      </c>
      <c r="E5164" s="2">
        <v>7</v>
      </c>
      <c r="F5164" t="s">
        <v>11</v>
      </c>
      <c r="G5164" s="3">
        <v>141</v>
      </c>
      <c r="H5164" s="1">
        <v>8595743.7599999998</v>
      </c>
      <c r="I5164" s="1">
        <v>270056.80699999997</v>
      </c>
      <c r="J5164" s="3" t="str">
        <f t="shared" si="160"/>
        <v>&gt;500 000</v>
      </c>
      <c r="K5164" t="str">
        <f t="shared" si="161"/>
        <v>Между 100 000 и 500 000</v>
      </c>
    </row>
    <row r="5165" spans="1:11" x14ac:dyDescent="0.25">
      <c r="A5165" s="4">
        <v>44713</v>
      </c>
      <c r="B5165" t="s">
        <v>9</v>
      </c>
      <c r="C5165" t="s">
        <v>13</v>
      </c>
      <c r="D5165" s="1">
        <v>4</v>
      </c>
      <c r="E5165" s="2">
        <v>2</v>
      </c>
      <c r="F5165" t="s">
        <v>11</v>
      </c>
      <c r="G5165" s="3">
        <v>7</v>
      </c>
      <c r="H5165" s="1">
        <v>784627.6</v>
      </c>
      <c r="I5165" s="1">
        <v>270785.83</v>
      </c>
      <c r="J5165" s="3" t="str">
        <f t="shared" si="160"/>
        <v>&gt;500 000</v>
      </c>
      <c r="K5165" t="str">
        <f t="shared" si="161"/>
        <v>Между 100 000 и 500 000</v>
      </c>
    </row>
    <row r="5166" spans="1:11" x14ac:dyDescent="0.25">
      <c r="A5166" s="4">
        <v>44652</v>
      </c>
      <c r="B5166" t="s">
        <v>15</v>
      </c>
      <c r="C5166" t="s">
        <v>13</v>
      </c>
      <c r="D5166" s="1">
        <v>1</v>
      </c>
      <c r="E5166" s="2">
        <v>7</v>
      </c>
      <c r="F5166" t="s">
        <v>11</v>
      </c>
      <c r="G5166" s="3">
        <v>29</v>
      </c>
      <c r="H5166" s="1">
        <v>2419998.4500000002</v>
      </c>
      <c r="I5166" s="1">
        <v>271574.24800000002</v>
      </c>
      <c r="J5166" s="3" t="str">
        <f t="shared" si="160"/>
        <v>&gt;500 000</v>
      </c>
      <c r="K5166" t="str">
        <f t="shared" si="161"/>
        <v>Между 100 000 и 500 000</v>
      </c>
    </row>
    <row r="5167" spans="1:11" x14ac:dyDescent="0.25">
      <c r="A5167" s="4">
        <v>44805</v>
      </c>
      <c r="B5167" t="s">
        <v>14</v>
      </c>
      <c r="C5167" t="s">
        <v>13</v>
      </c>
      <c r="D5167" s="1">
        <v>3</v>
      </c>
      <c r="E5167" s="2">
        <v>12</v>
      </c>
      <c r="F5167" t="s">
        <v>11</v>
      </c>
      <c r="G5167" s="3">
        <v>178</v>
      </c>
      <c r="H5167" s="1">
        <v>19067302.600000001</v>
      </c>
      <c r="I5167" s="1">
        <v>271850.79599999997</v>
      </c>
      <c r="J5167" s="3" t="str">
        <f t="shared" si="160"/>
        <v>&gt;500 000</v>
      </c>
      <c r="K5167" t="str">
        <f t="shared" si="161"/>
        <v>Между 100 000 и 500 000</v>
      </c>
    </row>
    <row r="5168" spans="1:11" x14ac:dyDescent="0.25">
      <c r="A5168" s="4">
        <v>44866</v>
      </c>
      <c r="B5168" t="s">
        <v>14</v>
      </c>
      <c r="C5168" t="s">
        <v>13</v>
      </c>
      <c r="D5168" s="1">
        <v>4</v>
      </c>
      <c r="E5168" s="2">
        <v>12</v>
      </c>
      <c r="F5168" t="s">
        <v>11</v>
      </c>
      <c r="G5168" s="3">
        <v>128</v>
      </c>
      <c r="H5168" s="1">
        <v>11504544.42</v>
      </c>
      <c r="I5168" s="1">
        <v>271902.26</v>
      </c>
      <c r="J5168" s="3" t="str">
        <f t="shared" si="160"/>
        <v>&gt;500 000</v>
      </c>
      <c r="K5168" t="str">
        <f t="shared" si="161"/>
        <v>Между 100 000 и 500 000</v>
      </c>
    </row>
    <row r="5169" spans="1:11" x14ac:dyDescent="0.25">
      <c r="A5169" s="4">
        <v>45047</v>
      </c>
      <c r="B5169" t="s">
        <v>16</v>
      </c>
      <c r="C5169" t="s">
        <v>13</v>
      </c>
      <c r="D5169" s="1">
        <v>1</v>
      </c>
      <c r="E5169" s="2">
        <v>8</v>
      </c>
      <c r="F5169" t="s">
        <v>11</v>
      </c>
      <c r="G5169" s="3">
        <v>61</v>
      </c>
      <c r="H5169" s="1">
        <v>6104571.5599999996</v>
      </c>
      <c r="I5169" s="1">
        <v>272085.14500000002</v>
      </c>
      <c r="J5169" s="3" t="str">
        <f t="shared" si="160"/>
        <v>&gt;500 000</v>
      </c>
      <c r="K5169" t="str">
        <f t="shared" si="161"/>
        <v>Между 100 000 и 500 000</v>
      </c>
    </row>
    <row r="5170" spans="1:11" x14ac:dyDescent="0.25">
      <c r="A5170" s="4">
        <v>44593</v>
      </c>
      <c r="B5170" t="s">
        <v>14</v>
      </c>
      <c r="C5170" t="s">
        <v>13</v>
      </c>
      <c r="D5170" s="1">
        <v>4</v>
      </c>
      <c r="E5170" s="2">
        <v>8</v>
      </c>
      <c r="F5170" t="s">
        <v>11</v>
      </c>
      <c r="G5170" s="3">
        <v>93</v>
      </c>
      <c r="H5170" s="1">
        <v>10691057.82</v>
      </c>
      <c r="I5170" s="1">
        <v>272145.962</v>
      </c>
      <c r="J5170" s="3" t="str">
        <f t="shared" si="160"/>
        <v>&gt;500 000</v>
      </c>
      <c r="K5170" t="str">
        <f t="shared" si="161"/>
        <v>Между 100 000 и 500 000</v>
      </c>
    </row>
    <row r="5171" spans="1:11" x14ac:dyDescent="0.25">
      <c r="A5171" s="4">
        <v>44652</v>
      </c>
      <c r="B5171" t="s">
        <v>15</v>
      </c>
      <c r="C5171" t="s">
        <v>13</v>
      </c>
      <c r="D5171" s="1">
        <v>3</v>
      </c>
      <c r="E5171" s="2">
        <v>1</v>
      </c>
      <c r="F5171" t="s">
        <v>11</v>
      </c>
      <c r="G5171" s="3">
        <v>4</v>
      </c>
      <c r="H5171" s="1">
        <v>788497.62</v>
      </c>
      <c r="I5171" s="1">
        <v>272978.06</v>
      </c>
      <c r="J5171" s="3" t="str">
        <f t="shared" si="160"/>
        <v>&gt;500 000</v>
      </c>
      <c r="K5171" t="str">
        <f t="shared" si="161"/>
        <v>Между 100 000 и 500 000</v>
      </c>
    </row>
    <row r="5172" spans="1:11" x14ac:dyDescent="0.25">
      <c r="A5172" s="4">
        <v>44682</v>
      </c>
      <c r="B5172" t="s">
        <v>14</v>
      </c>
      <c r="C5172" t="s">
        <v>10</v>
      </c>
      <c r="D5172" s="1">
        <v>1</v>
      </c>
      <c r="E5172" s="2">
        <v>6</v>
      </c>
      <c r="F5172" t="s">
        <v>12</v>
      </c>
      <c r="G5172" s="3">
        <v>160</v>
      </c>
      <c r="H5172" s="1">
        <v>36625662.630000003</v>
      </c>
      <c r="I5172" s="1">
        <v>272980.43300000002</v>
      </c>
      <c r="J5172" s="3" t="str">
        <f t="shared" si="160"/>
        <v>&gt;500 000</v>
      </c>
      <c r="K5172" t="str">
        <f t="shared" si="161"/>
        <v>Между 100 000 и 500 000</v>
      </c>
    </row>
    <row r="5173" spans="1:11" x14ac:dyDescent="0.25">
      <c r="A5173" s="4">
        <v>44927</v>
      </c>
      <c r="B5173" t="s">
        <v>14</v>
      </c>
      <c r="C5173" t="s">
        <v>13</v>
      </c>
      <c r="D5173" s="1">
        <v>1</v>
      </c>
      <c r="E5173" s="2">
        <v>11</v>
      </c>
      <c r="F5173" t="s">
        <v>11</v>
      </c>
      <c r="G5173" s="3">
        <v>134</v>
      </c>
      <c r="H5173" s="1">
        <v>11495097.1</v>
      </c>
      <c r="I5173" s="1">
        <v>273287.15000000002</v>
      </c>
      <c r="J5173" s="3" t="str">
        <f t="shared" si="160"/>
        <v>&gt;500 000</v>
      </c>
      <c r="K5173" t="str">
        <f t="shared" si="161"/>
        <v>Между 100 000 и 500 000</v>
      </c>
    </row>
    <row r="5174" spans="1:11" x14ac:dyDescent="0.25">
      <c r="A5174" s="4">
        <v>44562</v>
      </c>
      <c r="B5174" t="s">
        <v>15</v>
      </c>
      <c r="C5174" t="s">
        <v>10</v>
      </c>
      <c r="D5174" s="1">
        <v>2</v>
      </c>
      <c r="E5174" s="2">
        <v>6</v>
      </c>
      <c r="F5174" t="s">
        <v>12</v>
      </c>
      <c r="G5174" s="3">
        <v>370</v>
      </c>
      <c r="H5174" s="1">
        <v>70794296.220000103</v>
      </c>
      <c r="I5174" s="1">
        <v>273969.81699999998</v>
      </c>
      <c r="J5174" s="3" t="str">
        <f t="shared" si="160"/>
        <v>&gt;500 000</v>
      </c>
      <c r="K5174" t="str">
        <f t="shared" si="161"/>
        <v>Между 100 000 и 500 000</v>
      </c>
    </row>
    <row r="5175" spans="1:11" x14ac:dyDescent="0.25">
      <c r="A5175" s="4">
        <v>44621</v>
      </c>
      <c r="B5175" t="s">
        <v>15</v>
      </c>
      <c r="C5175" t="s">
        <v>10</v>
      </c>
      <c r="D5175" s="1">
        <v>3</v>
      </c>
      <c r="E5175" s="2">
        <v>10</v>
      </c>
      <c r="F5175" t="s">
        <v>12</v>
      </c>
      <c r="G5175" s="3">
        <v>51</v>
      </c>
      <c r="H5175" s="1">
        <v>13221788.91</v>
      </c>
      <c r="I5175" s="1">
        <v>274187.22100000002</v>
      </c>
      <c r="J5175" s="3" t="str">
        <f t="shared" si="160"/>
        <v>&gt;500 000</v>
      </c>
      <c r="K5175" t="str">
        <f t="shared" si="161"/>
        <v>Между 100 000 и 500 000</v>
      </c>
    </row>
    <row r="5176" spans="1:11" x14ac:dyDescent="0.25">
      <c r="A5176" s="4">
        <v>45078</v>
      </c>
      <c r="B5176" t="s">
        <v>14</v>
      </c>
      <c r="C5176" t="s">
        <v>10</v>
      </c>
      <c r="D5176" s="1">
        <v>2</v>
      </c>
      <c r="E5176" s="2">
        <v>6</v>
      </c>
      <c r="F5176" t="s">
        <v>12</v>
      </c>
      <c r="G5176" s="3">
        <v>406</v>
      </c>
      <c r="H5176" s="1">
        <v>85485230.189999893</v>
      </c>
      <c r="I5176" s="1">
        <v>274341.647</v>
      </c>
      <c r="J5176" s="3" t="str">
        <f t="shared" si="160"/>
        <v>&gt;500 000</v>
      </c>
      <c r="K5176" t="str">
        <f t="shared" si="161"/>
        <v>Между 100 000 и 500 000</v>
      </c>
    </row>
    <row r="5177" spans="1:11" x14ac:dyDescent="0.25">
      <c r="A5177" s="4">
        <v>45017</v>
      </c>
      <c r="B5177" t="s">
        <v>9</v>
      </c>
      <c r="C5177" t="s">
        <v>10</v>
      </c>
      <c r="D5177" s="1">
        <v>3</v>
      </c>
      <c r="E5177" s="2">
        <v>1</v>
      </c>
      <c r="F5177" t="s">
        <v>11</v>
      </c>
      <c r="G5177" s="3">
        <v>13</v>
      </c>
      <c r="H5177" s="1">
        <v>1593277.43</v>
      </c>
      <c r="I5177" s="1">
        <v>275697.36</v>
      </c>
      <c r="J5177" s="3" t="str">
        <f t="shared" si="160"/>
        <v>&gt;500 000</v>
      </c>
      <c r="K5177" t="str">
        <f t="shared" si="161"/>
        <v>Между 100 000 и 500 000</v>
      </c>
    </row>
    <row r="5178" spans="1:11" x14ac:dyDescent="0.25">
      <c r="A5178" s="4">
        <v>44682</v>
      </c>
      <c r="B5178" t="s">
        <v>9</v>
      </c>
      <c r="C5178" t="s">
        <v>13</v>
      </c>
      <c r="D5178" s="1">
        <v>2</v>
      </c>
      <c r="E5178" s="2">
        <v>12</v>
      </c>
      <c r="F5178" t="s">
        <v>11</v>
      </c>
      <c r="G5178" s="3">
        <v>318</v>
      </c>
      <c r="H5178" s="1">
        <v>29030729.420000002</v>
      </c>
      <c r="I5178" s="1">
        <v>276345.674</v>
      </c>
      <c r="J5178" s="3" t="str">
        <f t="shared" si="160"/>
        <v>&gt;500 000</v>
      </c>
      <c r="K5178" t="str">
        <f t="shared" si="161"/>
        <v>Между 100 000 и 500 000</v>
      </c>
    </row>
    <row r="5179" spans="1:11" x14ac:dyDescent="0.25">
      <c r="A5179" s="4">
        <v>44896</v>
      </c>
      <c r="B5179" t="s">
        <v>15</v>
      </c>
      <c r="C5179" t="s">
        <v>10</v>
      </c>
      <c r="D5179" s="1">
        <v>1</v>
      </c>
      <c r="E5179" s="2">
        <v>6</v>
      </c>
      <c r="F5179" t="s">
        <v>11</v>
      </c>
      <c r="G5179" s="3">
        <v>106</v>
      </c>
      <c r="H5179" s="1">
        <v>6626675.2800000003</v>
      </c>
      <c r="I5179" s="1">
        <v>276677.24</v>
      </c>
      <c r="J5179" s="3" t="str">
        <f t="shared" si="160"/>
        <v>&gt;500 000</v>
      </c>
      <c r="K5179" t="str">
        <f t="shared" si="161"/>
        <v>Между 100 000 и 500 000</v>
      </c>
    </row>
    <row r="5180" spans="1:11" x14ac:dyDescent="0.25">
      <c r="A5180" s="4">
        <v>44927</v>
      </c>
      <c r="B5180" t="s">
        <v>14</v>
      </c>
      <c r="C5180" t="s">
        <v>13</v>
      </c>
      <c r="D5180" s="1">
        <v>1</v>
      </c>
      <c r="E5180" s="2">
        <v>8</v>
      </c>
      <c r="F5180" t="s">
        <v>11</v>
      </c>
      <c r="G5180" s="3">
        <v>296</v>
      </c>
      <c r="H5180" s="1">
        <v>20615265.66</v>
      </c>
      <c r="I5180" s="1">
        <v>276751.92499999999</v>
      </c>
      <c r="J5180" s="3" t="str">
        <f t="shared" si="160"/>
        <v>&gt;500 000</v>
      </c>
      <c r="K5180" t="str">
        <f t="shared" si="161"/>
        <v>Между 100 000 и 500 000</v>
      </c>
    </row>
    <row r="5181" spans="1:11" x14ac:dyDescent="0.25">
      <c r="A5181" s="4">
        <v>45078</v>
      </c>
      <c r="B5181" t="s">
        <v>9</v>
      </c>
      <c r="C5181" t="s">
        <v>10</v>
      </c>
      <c r="D5181" s="1">
        <v>1</v>
      </c>
      <c r="E5181" s="2">
        <v>6</v>
      </c>
      <c r="F5181" t="s">
        <v>12</v>
      </c>
      <c r="G5181" s="3">
        <v>111</v>
      </c>
      <c r="H5181" s="1">
        <v>23848094.780000001</v>
      </c>
      <c r="I5181" s="1">
        <v>277212.03399999999</v>
      </c>
      <c r="J5181" s="3" t="str">
        <f t="shared" si="160"/>
        <v>&gt;500 000</v>
      </c>
      <c r="K5181" t="str">
        <f t="shared" si="161"/>
        <v>Между 100 000 и 500 000</v>
      </c>
    </row>
    <row r="5182" spans="1:11" x14ac:dyDescent="0.25">
      <c r="A5182" s="4">
        <v>45078</v>
      </c>
      <c r="B5182" t="s">
        <v>14</v>
      </c>
      <c r="C5182" t="s">
        <v>13</v>
      </c>
      <c r="D5182" s="1">
        <v>3</v>
      </c>
      <c r="E5182" s="2">
        <v>5</v>
      </c>
      <c r="F5182" t="s">
        <v>11</v>
      </c>
      <c r="G5182" s="3">
        <v>6</v>
      </c>
      <c r="H5182" s="1">
        <v>728548.67</v>
      </c>
      <c r="I5182" s="1">
        <v>277584.75</v>
      </c>
      <c r="J5182" s="3" t="str">
        <f t="shared" si="160"/>
        <v>&gt;500 000</v>
      </c>
      <c r="K5182" t="str">
        <f t="shared" si="161"/>
        <v>Между 100 000 и 500 000</v>
      </c>
    </row>
    <row r="5183" spans="1:11" x14ac:dyDescent="0.25">
      <c r="A5183" s="4">
        <v>44652</v>
      </c>
      <c r="B5183" t="s">
        <v>14</v>
      </c>
      <c r="C5183" t="s">
        <v>13</v>
      </c>
      <c r="D5183" s="1">
        <v>2</v>
      </c>
      <c r="E5183" s="2">
        <v>4</v>
      </c>
      <c r="F5183" t="s">
        <v>11</v>
      </c>
      <c r="G5183" s="3">
        <v>2</v>
      </c>
      <c r="H5183" s="1">
        <v>508763.02</v>
      </c>
      <c r="I5183" s="1">
        <v>277731.90500000003</v>
      </c>
      <c r="J5183" s="3" t="str">
        <f t="shared" si="160"/>
        <v>&gt;500 000</v>
      </c>
      <c r="K5183" t="str">
        <f t="shared" si="161"/>
        <v>Между 100 000 и 500 000</v>
      </c>
    </row>
    <row r="5184" spans="1:11" x14ac:dyDescent="0.25">
      <c r="A5184" s="4">
        <v>45047</v>
      </c>
      <c r="B5184" t="s">
        <v>14</v>
      </c>
      <c r="C5184" t="s">
        <v>13</v>
      </c>
      <c r="D5184" s="1">
        <v>1</v>
      </c>
      <c r="E5184" s="2">
        <v>8</v>
      </c>
      <c r="F5184" t="s">
        <v>11</v>
      </c>
      <c r="G5184" s="3">
        <v>121</v>
      </c>
      <c r="H5184" s="1">
        <v>12857313.26</v>
      </c>
      <c r="I5184" s="1">
        <v>277947.978</v>
      </c>
      <c r="J5184" s="3" t="str">
        <f t="shared" si="160"/>
        <v>&gt;500 000</v>
      </c>
      <c r="K5184" t="str">
        <f t="shared" si="161"/>
        <v>Между 100 000 и 500 000</v>
      </c>
    </row>
    <row r="5185" spans="1:11" x14ac:dyDescent="0.25">
      <c r="A5185" s="4">
        <v>44774</v>
      </c>
      <c r="B5185" t="s">
        <v>14</v>
      </c>
      <c r="C5185" t="s">
        <v>10</v>
      </c>
      <c r="D5185" s="1">
        <v>3</v>
      </c>
      <c r="E5185" s="2">
        <v>7</v>
      </c>
      <c r="F5185" t="s">
        <v>11</v>
      </c>
      <c r="G5185" s="3">
        <v>108</v>
      </c>
      <c r="H5185" s="1">
        <v>7707240.8700000001</v>
      </c>
      <c r="I5185" s="1">
        <v>278149.99200000003</v>
      </c>
      <c r="J5185" s="3" t="str">
        <f t="shared" si="160"/>
        <v>&gt;500 000</v>
      </c>
      <c r="K5185" t="str">
        <f t="shared" si="161"/>
        <v>Между 100 000 и 500 000</v>
      </c>
    </row>
    <row r="5186" spans="1:11" x14ac:dyDescent="0.25">
      <c r="A5186" s="4">
        <v>44896</v>
      </c>
      <c r="B5186" t="s">
        <v>15</v>
      </c>
      <c r="C5186" t="s">
        <v>13</v>
      </c>
      <c r="D5186" s="1">
        <v>3</v>
      </c>
      <c r="E5186" s="2">
        <v>9</v>
      </c>
      <c r="F5186" t="s">
        <v>11</v>
      </c>
      <c r="G5186" s="3">
        <v>358</v>
      </c>
      <c r="H5186" s="1">
        <v>26930527.690000001</v>
      </c>
      <c r="I5186" s="1">
        <v>278315.40000000002</v>
      </c>
      <c r="J5186" s="3" t="str">
        <f t="shared" si="160"/>
        <v>&gt;500 000</v>
      </c>
      <c r="K5186" t="str">
        <f t="shared" si="161"/>
        <v>Между 100 000 и 500 000</v>
      </c>
    </row>
    <row r="5187" spans="1:11" x14ac:dyDescent="0.25">
      <c r="A5187" s="4">
        <v>44774</v>
      </c>
      <c r="B5187" t="s">
        <v>15</v>
      </c>
      <c r="C5187" t="s">
        <v>13</v>
      </c>
      <c r="D5187" s="1">
        <v>1</v>
      </c>
      <c r="E5187" s="2">
        <v>11</v>
      </c>
      <c r="F5187" t="s">
        <v>11</v>
      </c>
      <c r="G5187" s="3">
        <v>214</v>
      </c>
      <c r="H5187" s="1">
        <v>19260588.620000001</v>
      </c>
      <c r="I5187" s="1">
        <v>279205.36099999998</v>
      </c>
      <c r="J5187" s="3" t="str">
        <f t="shared" si="160"/>
        <v>&gt;500 000</v>
      </c>
      <c r="K5187" t="str">
        <f t="shared" si="161"/>
        <v>Между 100 000 и 500 000</v>
      </c>
    </row>
    <row r="5188" spans="1:11" x14ac:dyDescent="0.25">
      <c r="A5188" s="4">
        <v>44593</v>
      </c>
      <c r="B5188" t="s">
        <v>9</v>
      </c>
      <c r="C5188" t="s">
        <v>10</v>
      </c>
      <c r="D5188" s="1">
        <v>3</v>
      </c>
      <c r="E5188" s="2">
        <v>4</v>
      </c>
      <c r="F5188" t="s">
        <v>11</v>
      </c>
      <c r="G5188" s="3">
        <v>76</v>
      </c>
      <c r="H5188" s="1">
        <v>3484792.34</v>
      </c>
      <c r="I5188" s="1">
        <v>279504.72700000001</v>
      </c>
      <c r="J5188" s="3" t="str">
        <f t="shared" ref="J5188:J5251" si="162">IF(H5188&lt;1000,"&lt;1000",IF(AND(H5188&gt;1000,H5188&lt;10000),"Между 1000 и 10 000",IF(AND(H5188&gt;10000,H5188&lt;50000),"Между 10 000 и 50 000",IF(AND(H5188&gt;50000,H5188&lt;100000),"Между 50 000 и 100 000",IF(AND(H5188&gt;100000,H5188&lt;500000),"Между 100 000 и 500 000","&gt;500 000")))))</f>
        <v>&gt;500 000</v>
      </c>
      <c r="K5188" t="str">
        <f t="shared" ref="K5188:K5251" si="163">IF(I5188=0,"0",IF(I5188&lt;1000,"&lt;1000",IF(AND(I5188&gt;1000,I5188&lt;10000),"Между 1000 и 10 000",IF(AND(I5188&gt;10000,I5188&lt;50000),"Между 10 000 и 50 000",IF(AND(I5188&gt;50000,I5188&lt;100000),"Между 50 000 и 100 000",IF(AND(I5188&gt;100000,I5188&lt;500000),"Между 100 000 и 500 000",IF(AND(I5188&gt;500000,I5188&lt;1000000),"Между 500 000 и 1 000 000","&gt;1 000 000")))))))</f>
        <v>Между 100 000 и 500 000</v>
      </c>
    </row>
    <row r="5189" spans="1:11" x14ac:dyDescent="0.25">
      <c r="A5189" s="4">
        <v>44621</v>
      </c>
      <c r="B5189" t="s">
        <v>16</v>
      </c>
      <c r="C5189" t="s">
        <v>13</v>
      </c>
      <c r="D5189" s="1">
        <v>3</v>
      </c>
      <c r="E5189" s="2">
        <v>9</v>
      </c>
      <c r="F5189" t="s">
        <v>11</v>
      </c>
      <c r="G5189" s="3">
        <v>467</v>
      </c>
      <c r="H5189" s="1">
        <v>45020869.600000001</v>
      </c>
      <c r="I5189" s="1">
        <v>279814.74</v>
      </c>
      <c r="J5189" s="3" t="str">
        <f t="shared" si="162"/>
        <v>&gt;500 000</v>
      </c>
      <c r="K5189" t="str">
        <f t="shared" si="163"/>
        <v>Между 100 000 и 500 000</v>
      </c>
    </row>
    <row r="5190" spans="1:11" x14ac:dyDescent="0.25">
      <c r="A5190" s="4">
        <v>44958</v>
      </c>
      <c r="B5190" t="s">
        <v>15</v>
      </c>
      <c r="C5190" t="s">
        <v>10</v>
      </c>
      <c r="D5190" s="1">
        <v>2</v>
      </c>
      <c r="E5190" s="2">
        <v>1</v>
      </c>
      <c r="F5190" t="s">
        <v>11</v>
      </c>
      <c r="G5190" s="3">
        <v>15</v>
      </c>
      <c r="H5190" s="1">
        <v>2567352.21</v>
      </c>
      <c r="I5190" s="1">
        <v>280297.48</v>
      </c>
      <c r="J5190" s="3" t="str">
        <f t="shared" si="162"/>
        <v>&gt;500 000</v>
      </c>
      <c r="K5190" t="str">
        <f t="shared" si="163"/>
        <v>Между 100 000 и 500 000</v>
      </c>
    </row>
    <row r="5191" spans="1:11" x14ac:dyDescent="0.25">
      <c r="A5191" s="4">
        <v>44743</v>
      </c>
      <c r="B5191" t="s">
        <v>15</v>
      </c>
      <c r="C5191" t="s">
        <v>13</v>
      </c>
      <c r="D5191" s="1">
        <v>2</v>
      </c>
      <c r="E5191" s="2">
        <v>10</v>
      </c>
      <c r="F5191" t="s">
        <v>11</v>
      </c>
      <c r="G5191" s="3">
        <v>286</v>
      </c>
      <c r="H5191" s="1">
        <v>25190241.100000001</v>
      </c>
      <c r="I5191" s="1">
        <v>280437.554</v>
      </c>
      <c r="J5191" s="3" t="str">
        <f t="shared" si="162"/>
        <v>&gt;500 000</v>
      </c>
      <c r="K5191" t="str">
        <f t="shared" si="163"/>
        <v>Между 100 000 и 500 000</v>
      </c>
    </row>
    <row r="5192" spans="1:11" x14ac:dyDescent="0.25">
      <c r="A5192" s="4">
        <v>44713</v>
      </c>
      <c r="B5192" t="s">
        <v>9</v>
      </c>
      <c r="C5192" t="s">
        <v>13</v>
      </c>
      <c r="D5192" s="1">
        <v>4</v>
      </c>
      <c r="E5192" s="2">
        <v>11</v>
      </c>
      <c r="F5192" t="s">
        <v>11</v>
      </c>
      <c r="G5192" s="3">
        <v>239</v>
      </c>
      <c r="H5192" s="1">
        <v>30332737.670000002</v>
      </c>
      <c r="I5192" s="1">
        <v>281038.34000000003</v>
      </c>
      <c r="J5192" s="3" t="str">
        <f t="shared" si="162"/>
        <v>&gt;500 000</v>
      </c>
      <c r="K5192" t="str">
        <f t="shared" si="163"/>
        <v>Между 100 000 и 500 000</v>
      </c>
    </row>
    <row r="5193" spans="1:11" x14ac:dyDescent="0.25">
      <c r="A5193" s="4">
        <v>45078</v>
      </c>
      <c r="B5193" t="s">
        <v>15</v>
      </c>
      <c r="C5193" t="s">
        <v>13</v>
      </c>
      <c r="D5193" s="1">
        <v>2</v>
      </c>
      <c r="E5193" s="2">
        <v>3</v>
      </c>
      <c r="F5193" t="s">
        <v>11</v>
      </c>
      <c r="G5193" s="3">
        <v>3</v>
      </c>
      <c r="H5193" s="1">
        <v>261949.91</v>
      </c>
      <c r="I5193" s="1">
        <v>281737.467</v>
      </c>
      <c r="J5193" s="3" t="str">
        <f t="shared" si="162"/>
        <v>Между 100 000 и 500 000</v>
      </c>
      <c r="K5193" t="str">
        <f t="shared" si="163"/>
        <v>Между 100 000 и 500 000</v>
      </c>
    </row>
    <row r="5194" spans="1:11" x14ac:dyDescent="0.25">
      <c r="A5194" s="4">
        <v>44805</v>
      </c>
      <c r="B5194" t="s">
        <v>14</v>
      </c>
      <c r="C5194" t="s">
        <v>13</v>
      </c>
      <c r="D5194" s="1">
        <v>4</v>
      </c>
      <c r="E5194" s="2">
        <v>12</v>
      </c>
      <c r="F5194" t="s">
        <v>11</v>
      </c>
      <c r="G5194" s="3">
        <v>66</v>
      </c>
      <c r="H5194" s="1">
        <v>6637552.5099999998</v>
      </c>
      <c r="I5194" s="1">
        <v>282059.34999999998</v>
      </c>
      <c r="J5194" s="3" t="str">
        <f t="shared" si="162"/>
        <v>&gt;500 000</v>
      </c>
      <c r="K5194" t="str">
        <f t="shared" si="163"/>
        <v>Между 100 000 и 500 000</v>
      </c>
    </row>
    <row r="5195" spans="1:11" x14ac:dyDescent="0.25">
      <c r="A5195" s="4">
        <v>44652</v>
      </c>
      <c r="B5195" t="s">
        <v>9</v>
      </c>
      <c r="C5195" t="s">
        <v>13</v>
      </c>
      <c r="D5195" s="1">
        <v>1</v>
      </c>
      <c r="E5195" s="2">
        <v>11</v>
      </c>
      <c r="F5195" t="s">
        <v>11</v>
      </c>
      <c r="G5195" s="3">
        <v>350</v>
      </c>
      <c r="H5195" s="1">
        <v>25602398.050000001</v>
      </c>
      <c r="I5195" s="1">
        <v>282199.82299999997</v>
      </c>
      <c r="J5195" s="3" t="str">
        <f t="shared" si="162"/>
        <v>&gt;500 000</v>
      </c>
      <c r="K5195" t="str">
        <f t="shared" si="163"/>
        <v>Между 100 000 и 500 000</v>
      </c>
    </row>
    <row r="5196" spans="1:11" x14ac:dyDescent="0.25">
      <c r="A5196" s="4">
        <v>44682</v>
      </c>
      <c r="B5196" t="s">
        <v>14</v>
      </c>
      <c r="C5196" t="s">
        <v>13</v>
      </c>
      <c r="D5196" s="1">
        <v>3</v>
      </c>
      <c r="E5196" s="2">
        <v>8</v>
      </c>
      <c r="F5196" t="s">
        <v>11</v>
      </c>
      <c r="G5196" s="3">
        <v>149</v>
      </c>
      <c r="H5196" s="1">
        <v>11483537.800000001</v>
      </c>
      <c r="I5196" s="1">
        <v>282301.97600000002</v>
      </c>
      <c r="J5196" s="3" t="str">
        <f t="shared" si="162"/>
        <v>&gt;500 000</v>
      </c>
      <c r="K5196" t="str">
        <f t="shared" si="163"/>
        <v>Между 100 000 и 500 000</v>
      </c>
    </row>
    <row r="5197" spans="1:11" x14ac:dyDescent="0.25">
      <c r="A5197" s="4">
        <v>44835</v>
      </c>
      <c r="B5197" t="s">
        <v>15</v>
      </c>
      <c r="C5197" t="s">
        <v>13</v>
      </c>
      <c r="D5197" s="1">
        <v>3</v>
      </c>
      <c r="E5197" s="2">
        <v>10</v>
      </c>
      <c r="F5197" t="s">
        <v>11</v>
      </c>
      <c r="G5197" s="3">
        <v>286</v>
      </c>
      <c r="H5197" s="1">
        <v>26516045.989999998</v>
      </c>
      <c r="I5197" s="1">
        <v>282632.647</v>
      </c>
      <c r="J5197" s="3" t="str">
        <f t="shared" si="162"/>
        <v>&gt;500 000</v>
      </c>
      <c r="K5197" t="str">
        <f t="shared" si="163"/>
        <v>Между 100 000 и 500 000</v>
      </c>
    </row>
    <row r="5198" spans="1:11" x14ac:dyDescent="0.25">
      <c r="A5198" s="4">
        <v>44743</v>
      </c>
      <c r="B5198" t="s">
        <v>14</v>
      </c>
      <c r="C5198" t="s">
        <v>13</v>
      </c>
      <c r="D5198" s="1">
        <v>2</v>
      </c>
      <c r="E5198" s="2">
        <v>9</v>
      </c>
      <c r="F5198" t="s">
        <v>11</v>
      </c>
      <c r="G5198" s="3">
        <v>250</v>
      </c>
      <c r="H5198" s="1">
        <v>18961891.550000001</v>
      </c>
      <c r="I5198" s="1">
        <v>283065.28600000002</v>
      </c>
      <c r="J5198" s="3" t="str">
        <f t="shared" si="162"/>
        <v>&gt;500 000</v>
      </c>
      <c r="K5198" t="str">
        <f t="shared" si="163"/>
        <v>Между 100 000 и 500 000</v>
      </c>
    </row>
    <row r="5199" spans="1:11" x14ac:dyDescent="0.25">
      <c r="A5199" s="4">
        <v>44593</v>
      </c>
      <c r="B5199" t="s">
        <v>15</v>
      </c>
      <c r="C5199" t="s">
        <v>13</v>
      </c>
      <c r="D5199" s="1">
        <v>1</v>
      </c>
      <c r="E5199" s="2">
        <v>1</v>
      </c>
      <c r="F5199" t="s">
        <v>11</v>
      </c>
      <c r="G5199" s="3">
        <v>5</v>
      </c>
      <c r="H5199" s="1">
        <v>837717.7</v>
      </c>
      <c r="I5199" s="1">
        <v>283259.88</v>
      </c>
      <c r="J5199" s="3" t="str">
        <f t="shared" si="162"/>
        <v>&gt;500 000</v>
      </c>
      <c r="K5199" t="str">
        <f t="shared" si="163"/>
        <v>Между 100 000 и 500 000</v>
      </c>
    </row>
    <row r="5200" spans="1:11" x14ac:dyDescent="0.25">
      <c r="A5200" s="4">
        <v>45078</v>
      </c>
      <c r="B5200" t="s">
        <v>16</v>
      </c>
      <c r="C5200" t="s">
        <v>10</v>
      </c>
      <c r="D5200" s="1">
        <v>1</v>
      </c>
      <c r="E5200" s="2">
        <v>7</v>
      </c>
      <c r="F5200" t="s">
        <v>11</v>
      </c>
      <c r="G5200" s="3">
        <v>101</v>
      </c>
      <c r="H5200" s="1">
        <v>3496394.77</v>
      </c>
      <c r="I5200" s="1">
        <v>283558.73700000002</v>
      </c>
      <c r="J5200" s="3" t="str">
        <f t="shared" si="162"/>
        <v>&gt;500 000</v>
      </c>
      <c r="K5200" t="str">
        <f t="shared" si="163"/>
        <v>Между 100 000 и 500 000</v>
      </c>
    </row>
    <row r="5201" spans="1:11" x14ac:dyDescent="0.25">
      <c r="A5201" s="4">
        <v>44593</v>
      </c>
      <c r="B5201" t="s">
        <v>15</v>
      </c>
      <c r="C5201" t="s">
        <v>10</v>
      </c>
      <c r="D5201" s="1">
        <v>1</v>
      </c>
      <c r="E5201" s="2">
        <v>6</v>
      </c>
      <c r="F5201" t="s">
        <v>11</v>
      </c>
      <c r="G5201" s="3">
        <v>88</v>
      </c>
      <c r="H5201" s="1">
        <v>5156953.51</v>
      </c>
      <c r="I5201" s="1">
        <v>283889.538</v>
      </c>
      <c r="J5201" s="3" t="str">
        <f t="shared" si="162"/>
        <v>&gt;500 000</v>
      </c>
      <c r="K5201" t="str">
        <f t="shared" si="163"/>
        <v>Между 100 000 и 500 000</v>
      </c>
    </row>
    <row r="5202" spans="1:11" x14ac:dyDescent="0.25">
      <c r="A5202" s="4">
        <v>44593</v>
      </c>
      <c r="B5202" t="s">
        <v>9</v>
      </c>
      <c r="C5202" t="s">
        <v>10</v>
      </c>
      <c r="D5202" s="1">
        <v>2</v>
      </c>
      <c r="E5202" s="2">
        <v>7</v>
      </c>
      <c r="F5202" t="s">
        <v>12</v>
      </c>
      <c r="G5202" s="3">
        <v>121</v>
      </c>
      <c r="H5202" s="1">
        <v>18389348.379999999</v>
      </c>
      <c r="I5202" s="1">
        <v>283965.65000000002</v>
      </c>
      <c r="J5202" s="3" t="str">
        <f t="shared" si="162"/>
        <v>&gt;500 000</v>
      </c>
      <c r="K5202" t="str">
        <f t="shared" si="163"/>
        <v>Между 100 000 и 500 000</v>
      </c>
    </row>
    <row r="5203" spans="1:11" x14ac:dyDescent="0.25">
      <c r="A5203" s="4">
        <v>44896</v>
      </c>
      <c r="B5203" t="s">
        <v>15</v>
      </c>
      <c r="C5203" t="s">
        <v>13</v>
      </c>
      <c r="D5203" s="1">
        <v>2</v>
      </c>
      <c r="E5203" s="2">
        <v>9</v>
      </c>
      <c r="F5203" t="s">
        <v>12</v>
      </c>
      <c r="G5203" s="3">
        <v>50</v>
      </c>
      <c r="H5203" s="1">
        <v>12227816.380000001</v>
      </c>
      <c r="I5203" s="1">
        <v>284221.27799999999</v>
      </c>
      <c r="J5203" s="3" t="str">
        <f t="shared" si="162"/>
        <v>&gt;500 000</v>
      </c>
      <c r="K5203" t="str">
        <f t="shared" si="163"/>
        <v>Между 100 000 и 500 000</v>
      </c>
    </row>
    <row r="5204" spans="1:11" x14ac:dyDescent="0.25">
      <c r="A5204" s="4">
        <v>44866</v>
      </c>
      <c r="B5204" t="s">
        <v>14</v>
      </c>
      <c r="C5204" t="s">
        <v>13</v>
      </c>
      <c r="D5204" s="1">
        <v>2</v>
      </c>
      <c r="E5204" s="2">
        <v>2</v>
      </c>
      <c r="F5204" t="s">
        <v>11</v>
      </c>
      <c r="G5204" s="3">
        <v>1</v>
      </c>
      <c r="H5204" s="1">
        <v>258418.67</v>
      </c>
      <c r="I5204" s="1">
        <v>284260.53700000001</v>
      </c>
      <c r="J5204" s="3" t="str">
        <f t="shared" si="162"/>
        <v>Между 100 000 и 500 000</v>
      </c>
      <c r="K5204" t="str">
        <f t="shared" si="163"/>
        <v>Между 100 000 и 500 000</v>
      </c>
    </row>
    <row r="5205" spans="1:11" x14ac:dyDescent="0.25">
      <c r="A5205" s="4">
        <v>44805</v>
      </c>
      <c r="B5205" t="s">
        <v>15</v>
      </c>
      <c r="C5205" t="s">
        <v>13</v>
      </c>
      <c r="D5205" s="1">
        <v>4</v>
      </c>
      <c r="E5205" s="2">
        <v>8</v>
      </c>
      <c r="F5205" t="s">
        <v>11</v>
      </c>
      <c r="G5205" s="3">
        <v>175</v>
      </c>
      <c r="H5205" s="1">
        <v>14225966.710000001</v>
      </c>
      <c r="I5205" s="1">
        <v>285070.54100000003</v>
      </c>
      <c r="J5205" s="3" t="str">
        <f t="shared" si="162"/>
        <v>&gt;500 000</v>
      </c>
      <c r="K5205" t="str">
        <f t="shared" si="163"/>
        <v>Между 100 000 и 500 000</v>
      </c>
    </row>
    <row r="5206" spans="1:11" x14ac:dyDescent="0.25">
      <c r="A5206" s="4">
        <v>44562</v>
      </c>
      <c r="B5206" t="s">
        <v>14</v>
      </c>
      <c r="C5206" t="s">
        <v>10</v>
      </c>
      <c r="D5206" s="1">
        <v>2</v>
      </c>
      <c r="E5206" s="2">
        <v>2</v>
      </c>
      <c r="F5206" t="s">
        <v>11</v>
      </c>
      <c r="G5206" s="3">
        <v>59</v>
      </c>
      <c r="H5206" s="1">
        <v>16117123.630000001</v>
      </c>
      <c r="I5206" s="1">
        <v>285675.95</v>
      </c>
      <c r="J5206" s="3" t="str">
        <f t="shared" si="162"/>
        <v>&gt;500 000</v>
      </c>
      <c r="K5206" t="str">
        <f t="shared" si="163"/>
        <v>Между 100 000 и 500 000</v>
      </c>
    </row>
    <row r="5207" spans="1:11" x14ac:dyDescent="0.25">
      <c r="A5207" s="4">
        <v>44805</v>
      </c>
      <c r="B5207" t="s">
        <v>14</v>
      </c>
      <c r="C5207" t="s">
        <v>10</v>
      </c>
      <c r="D5207" s="1">
        <v>2</v>
      </c>
      <c r="E5207" s="2">
        <v>7</v>
      </c>
      <c r="F5207" t="s">
        <v>11</v>
      </c>
      <c r="G5207" s="3">
        <v>163</v>
      </c>
      <c r="H5207" s="1">
        <v>10613101.52</v>
      </c>
      <c r="I5207" s="1">
        <v>285810.47600000002</v>
      </c>
      <c r="J5207" s="3" t="str">
        <f t="shared" si="162"/>
        <v>&gt;500 000</v>
      </c>
      <c r="K5207" t="str">
        <f t="shared" si="163"/>
        <v>Между 100 000 и 500 000</v>
      </c>
    </row>
    <row r="5208" spans="1:11" x14ac:dyDescent="0.25">
      <c r="A5208" s="4">
        <v>44652</v>
      </c>
      <c r="B5208" t="s">
        <v>14</v>
      </c>
      <c r="C5208" t="s">
        <v>10</v>
      </c>
      <c r="D5208" s="1">
        <v>3</v>
      </c>
      <c r="E5208" s="2">
        <v>4</v>
      </c>
      <c r="F5208" t="s">
        <v>11</v>
      </c>
      <c r="G5208" s="3">
        <v>91</v>
      </c>
      <c r="H5208" s="1">
        <v>4932708.38</v>
      </c>
      <c r="I5208" s="1">
        <v>286314.67700000003</v>
      </c>
      <c r="J5208" s="3" t="str">
        <f t="shared" si="162"/>
        <v>&gt;500 000</v>
      </c>
      <c r="K5208" t="str">
        <f t="shared" si="163"/>
        <v>Между 100 000 и 500 000</v>
      </c>
    </row>
    <row r="5209" spans="1:11" x14ac:dyDescent="0.25">
      <c r="A5209" s="4">
        <v>44593</v>
      </c>
      <c r="B5209" t="s">
        <v>14</v>
      </c>
      <c r="C5209" t="s">
        <v>13</v>
      </c>
      <c r="D5209" s="1">
        <v>1</v>
      </c>
      <c r="E5209" s="2">
        <v>8</v>
      </c>
      <c r="F5209" t="s">
        <v>11</v>
      </c>
      <c r="G5209" s="3">
        <v>83</v>
      </c>
      <c r="H5209" s="1">
        <v>8426612.9600000009</v>
      </c>
      <c r="I5209" s="1">
        <v>286368.79700000002</v>
      </c>
      <c r="J5209" s="3" t="str">
        <f t="shared" si="162"/>
        <v>&gt;500 000</v>
      </c>
      <c r="K5209" t="str">
        <f t="shared" si="163"/>
        <v>Между 100 000 и 500 000</v>
      </c>
    </row>
    <row r="5210" spans="1:11" x14ac:dyDescent="0.25">
      <c r="A5210" s="4">
        <v>44805</v>
      </c>
      <c r="B5210" t="s">
        <v>9</v>
      </c>
      <c r="C5210" t="s">
        <v>13</v>
      </c>
      <c r="D5210" s="1">
        <v>1</v>
      </c>
      <c r="E5210" s="2">
        <v>9</v>
      </c>
      <c r="F5210" t="s">
        <v>11</v>
      </c>
      <c r="G5210" s="3">
        <v>223</v>
      </c>
      <c r="H5210" s="1">
        <v>18061884.579999998</v>
      </c>
      <c r="I5210" s="1">
        <v>286503.09000000003</v>
      </c>
      <c r="J5210" s="3" t="str">
        <f t="shared" si="162"/>
        <v>&gt;500 000</v>
      </c>
      <c r="K5210" t="str">
        <f t="shared" si="163"/>
        <v>Между 100 000 и 500 000</v>
      </c>
    </row>
    <row r="5211" spans="1:11" x14ac:dyDescent="0.25">
      <c r="A5211" s="4">
        <v>44682</v>
      </c>
      <c r="B5211" t="s">
        <v>15</v>
      </c>
      <c r="C5211" t="s">
        <v>13</v>
      </c>
      <c r="D5211" s="1">
        <v>2</v>
      </c>
      <c r="E5211" s="2">
        <v>9</v>
      </c>
      <c r="F5211" t="s">
        <v>11</v>
      </c>
      <c r="G5211" s="3">
        <v>551</v>
      </c>
      <c r="H5211" s="1">
        <v>39787993.829999998</v>
      </c>
      <c r="I5211" s="1">
        <v>286964.10100000002</v>
      </c>
      <c r="J5211" s="3" t="str">
        <f t="shared" si="162"/>
        <v>&gt;500 000</v>
      </c>
      <c r="K5211" t="str">
        <f t="shared" si="163"/>
        <v>Между 100 000 и 500 000</v>
      </c>
    </row>
    <row r="5212" spans="1:11" x14ac:dyDescent="0.25">
      <c r="A5212" s="4">
        <v>44805</v>
      </c>
      <c r="B5212" t="s">
        <v>15</v>
      </c>
      <c r="C5212" t="s">
        <v>10</v>
      </c>
      <c r="D5212" s="1">
        <v>2</v>
      </c>
      <c r="E5212" s="2">
        <v>4</v>
      </c>
      <c r="F5212" t="s">
        <v>11</v>
      </c>
      <c r="G5212" s="3">
        <v>68</v>
      </c>
      <c r="H5212" s="1">
        <v>4462709.03</v>
      </c>
      <c r="I5212" s="1">
        <v>287472.68099999998</v>
      </c>
      <c r="J5212" s="3" t="str">
        <f t="shared" si="162"/>
        <v>&gt;500 000</v>
      </c>
      <c r="K5212" t="str">
        <f t="shared" si="163"/>
        <v>Между 100 000 и 500 000</v>
      </c>
    </row>
    <row r="5213" spans="1:11" x14ac:dyDescent="0.25">
      <c r="A5213" s="4">
        <v>44682</v>
      </c>
      <c r="B5213" t="s">
        <v>15</v>
      </c>
      <c r="C5213" t="s">
        <v>10</v>
      </c>
      <c r="D5213" s="1">
        <v>2</v>
      </c>
      <c r="E5213" s="2">
        <v>2</v>
      </c>
      <c r="F5213" t="s">
        <v>11</v>
      </c>
      <c r="G5213" s="3">
        <v>65</v>
      </c>
      <c r="H5213" s="1">
        <v>21815908.23</v>
      </c>
      <c r="I5213" s="1">
        <v>287913.45299999998</v>
      </c>
      <c r="J5213" s="3" t="str">
        <f t="shared" si="162"/>
        <v>&gt;500 000</v>
      </c>
      <c r="K5213" t="str">
        <f t="shared" si="163"/>
        <v>Между 100 000 и 500 000</v>
      </c>
    </row>
    <row r="5214" spans="1:11" x14ac:dyDescent="0.25">
      <c r="A5214" s="4">
        <v>44562</v>
      </c>
      <c r="B5214" t="s">
        <v>15</v>
      </c>
      <c r="C5214" t="s">
        <v>10</v>
      </c>
      <c r="D5214" s="1">
        <v>3</v>
      </c>
      <c r="E5214" s="2">
        <v>4</v>
      </c>
      <c r="F5214" t="s">
        <v>11</v>
      </c>
      <c r="G5214" s="3">
        <v>20</v>
      </c>
      <c r="H5214" s="1">
        <v>1249471.8</v>
      </c>
      <c r="I5214" s="1">
        <v>288083.30599999998</v>
      </c>
      <c r="J5214" s="3" t="str">
        <f t="shared" si="162"/>
        <v>&gt;500 000</v>
      </c>
      <c r="K5214" t="str">
        <f t="shared" si="163"/>
        <v>Между 100 000 и 500 000</v>
      </c>
    </row>
    <row r="5215" spans="1:11" x14ac:dyDescent="0.25">
      <c r="A5215" s="4">
        <v>44835</v>
      </c>
      <c r="B5215" t="s">
        <v>14</v>
      </c>
      <c r="C5215" t="s">
        <v>13</v>
      </c>
      <c r="D5215" s="1">
        <v>1</v>
      </c>
      <c r="E5215" s="2">
        <v>8</v>
      </c>
      <c r="F5215" t="s">
        <v>11</v>
      </c>
      <c r="G5215" s="3">
        <v>81</v>
      </c>
      <c r="H5215" s="1">
        <v>7330143.4000000004</v>
      </c>
      <c r="I5215" s="1">
        <v>288330.27299999999</v>
      </c>
      <c r="J5215" s="3" t="str">
        <f t="shared" si="162"/>
        <v>&gt;500 000</v>
      </c>
      <c r="K5215" t="str">
        <f t="shared" si="163"/>
        <v>Между 100 000 и 500 000</v>
      </c>
    </row>
    <row r="5216" spans="1:11" x14ac:dyDescent="0.25">
      <c r="A5216" s="4">
        <v>44866</v>
      </c>
      <c r="B5216" t="s">
        <v>9</v>
      </c>
      <c r="C5216" t="s">
        <v>10</v>
      </c>
      <c r="D5216" s="1">
        <v>2</v>
      </c>
      <c r="E5216" s="2">
        <v>7</v>
      </c>
      <c r="F5216" t="s">
        <v>11</v>
      </c>
      <c r="G5216" s="3">
        <v>161</v>
      </c>
      <c r="H5216" s="1">
        <v>9394059.6400000006</v>
      </c>
      <c r="I5216" s="1">
        <v>288749.82299999997</v>
      </c>
      <c r="J5216" s="3" t="str">
        <f t="shared" si="162"/>
        <v>&gt;500 000</v>
      </c>
      <c r="K5216" t="str">
        <f t="shared" si="163"/>
        <v>Между 100 000 и 500 000</v>
      </c>
    </row>
    <row r="5217" spans="1:11" x14ac:dyDescent="0.25">
      <c r="A5217" s="4">
        <v>44866</v>
      </c>
      <c r="B5217" t="s">
        <v>15</v>
      </c>
      <c r="C5217" t="s">
        <v>10</v>
      </c>
      <c r="D5217" s="1">
        <v>3</v>
      </c>
      <c r="E5217" s="2">
        <v>4</v>
      </c>
      <c r="F5217" t="s">
        <v>11</v>
      </c>
      <c r="G5217" s="3">
        <v>196</v>
      </c>
      <c r="H5217" s="1">
        <v>10122097.33</v>
      </c>
      <c r="I5217" s="1">
        <v>288874.62400000001</v>
      </c>
      <c r="J5217" s="3" t="str">
        <f t="shared" si="162"/>
        <v>&gt;500 000</v>
      </c>
      <c r="K5217" t="str">
        <f t="shared" si="163"/>
        <v>Между 100 000 и 500 000</v>
      </c>
    </row>
    <row r="5218" spans="1:11" x14ac:dyDescent="0.25">
      <c r="A5218" s="4">
        <v>44896</v>
      </c>
      <c r="B5218" t="s">
        <v>14</v>
      </c>
      <c r="C5218" t="s">
        <v>10</v>
      </c>
      <c r="D5218" s="1">
        <v>1</v>
      </c>
      <c r="E5218" s="2">
        <v>0</v>
      </c>
      <c r="F5218" t="s">
        <v>11</v>
      </c>
      <c r="G5218" s="3">
        <v>3</v>
      </c>
      <c r="H5218" s="1">
        <v>782155.96</v>
      </c>
      <c r="I5218" s="1">
        <v>288908.31199999998</v>
      </c>
      <c r="J5218" s="3" t="str">
        <f t="shared" si="162"/>
        <v>&gt;500 000</v>
      </c>
      <c r="K5218" t="str">
        <f t="shared" si="163"/>
        <v>Между 100 000 и 500 000</v>
      </c>
    </row>
    <row r="5219" spans="1:11" x14ac:dyDescent="0.25">
      <c r="A5219" s="4">
        <v>44682</v>
      </c>
      <c r="B5219" t="s">
        <v>14</v>
      </c>
      <c r="C5219" t="s">
        <v>10</v>
      </c>
      <c r="D5219" s="1">
        <v>2</v>
      </c>
      <c r="E5219" s="2">
        <v>7</v>
      </c>
      <c r="F5219" t="s">
        <v>12</v>
      </c>
      <c r="G5219" s="3">
        <v>223</v>
      </c>
      <c r="H5219" s="1">
        <v>50404790.75</v>
      </c>
      <c r="I5219" s="1">
        <v>288991.076</v>
      </c>
      <c r="J5219" s="3" t="str">
        <f t="shared" si="162"/>
        <v>&gt;500 000</v>
      </c>
      <c r="K5219" t="str">
        <f t="shared" si="163"/>
        <v>Между 100 000 и 500 000</v>
      </c>
    </row>
    <row r="5220" spans="1:11" x14ac:dyDescent="0.25">
      <c r="A5220" s="4">
        <v>44652</v>
      </c>
      <c r="B5220" t="s">
        <v>9</v>
      </c>
      <c r="C5220" t="s">
        <v>10</v>
      </c>
      <c r="D5220" s="1">
        <v>3</v>
      </c>
      <c r="E5220" s="2">
        <v>6</v>
      </c>
      <c r="F5220" t="s">
        <v>12</v>
      </c>
      <c r="G5220" s="3">
        <v>62</v>
      </c>
      <c r="H5220" s="1">
        <v>12169344.710000001</v>
      </c>
      <c r="I5220" s="1">
        <v>289037.05499999999</v>
      </c>
      <c r="J5220" s="3" t="str">
        <f t="shared" si="162"/>
        <v>&gt;500 000</v>
      </c>
      <c r="K5220" t="str">
        <f t="shared" si="163"/>
        <v>Между 100 000 и 500 000</v>
      </c>
    </row>
    <row r="5221" spans="1:11" x14ac:dyDescent="0.25">
      <c r="A5221" s="4">
        <v>44593</v>
      </c>
      <c r="B5221" t="s">
        <v>14</v>
      </c>
      <c r="C5221" t="s">
        <v>13</v>
      </c>
      <c r="D5221" s="1">
        <v>1</v>
      </c>
      <c r="E5221" s="2">
        <v>6</v>
      </c>
      <c r="F5221" t="s">
        <v>11</v>
      </c>
      <c r="G5221" s="3">
        <v>5</v>
      </c>
      <c r="H5221" s="1">
        <v>551690.56000000006</v>
      </c>
      <c r="I5221" s="1">
        <v>290434.49599999998</v>
      </c>
      <c r="J5221" s="3" t="str">
        <f t="shared" si="162"/>
        <v>&gt;500 000</v>
      </c>
      <c r="K5221" t="str">
        <f t="shared" si="163"/>
        <v>Между 100 000 и 500 000</v>
      </c>
    </row>
    <row r="5222" spans="1:11" x14ac:dyDescent="0.25">
      <c r="A5222" s="4">
        <v>44743</v>
      </c>
      <c r="B5222" t="s">
        <v>9</v>
      </c>
      <c r="C5222" t="s">
        <v>13</v>
      </c>
      <c r="D5222" s="1">
        <v>2</v>
      </c>
      <c r="E5222" s="2">
        <v>11</v>
      </c>
      <c r="F5222" t="s">
        <v>11</v>
      </c>
      <c r="G5222" s="3">
        <v>108</v>
      </c>
      <c r="H5222" s="1">
        <v>9520916.9900000002</v>
      </c>
      <c r="I5222" s="1">
        <v>291027.40000000002</v>
      </c>
      <c r="J5222" s="3" t="str">
        <f t="shared" si="162"/>
        <v>&gt;500 000</v>
      </c>
      <c r="K5222" t="str">
        <f t="shared" si="163"/>
        <v>Между 100 000 и 500 000</v>
      </c>
    </row>
    <row r="5223" spans="1:11" x14ac:dyDescent="0.25">
      <c r="A5223" s="4">
        <v>44562</v>
      </c>
      <c r="B5223" t="s">
        <v>14</v>
      </c>
      <c r="C5223" t="s">
        <v>13</v>
      </c>
      <c r="D5223" s="1">
        <v>2</v>
      </c>
      <c r="E5223" s="2">
        <v>12</v>
      </c>
      <c r="F5223" t="s">
        <v>11</v>
      </c>
      <c r="G5223" s="3">
        <v>160</v>
      </c>
      <c r="H5223" s="1">
        <v>11034425.210000001</v>
      </c>
      <c r="I5223" s="1">
        <v>291286.74300000002</v>
      </c>
      <c r="J5223" s="3" t="str">
        <f t="shared" si="162"/>
        <v>&gt;500 000</v>
      </c>
      <c r="K5223" t="str">
        <f t="shared" si="163"/>
        <v>Между 100 000 и 500 000</v>
      </c>
    </row>
    <row r="5224" spans="1:11" x14ac:dyDescent="0.25">
      <c r="A5224" s="4">
        <v>44621</v>
      </c>
      <c r="B5224" t="s">
        <v>15</v>
      </c>
      <c r="C5224" t="s">
        <v>13</v>
      </c>
      <c r="D5224" s="1">
        <v>2</v>
      </c>
      <c r="E5224" s="2">
        <v>8</v>
      </c>
      <c r="F5224" t="s">
        <v>12</v>
      </c>
      <c r="G5224" s="3">
        <v>41</v>
      </c>
      <c r="H5224" s="1">
        <v>10314730.09</v>
      </c>
      <c r="I5224" s="1">
        <v>291820.815</v>
      </c>
      <c r="J5224" s="3" t="str">
        <f t="shared" si="162"/>
        <v>&gt;500 000</v>
      </c>
      <c r="K5224" t="str">
        <f t="shared" si="163"/>
        <v>Между 100 000 и 500 000</v>
      </c>
    </row>
    <row r="5225" spans="1:11" x14ac:dyDescent="0.25">
      <c r="A5225" s="4">
        <v>44652</v>
      </c>
      <c r="B5225" t="s">
        <v>16</v>
      </c>
      <c r="C5225" t="s">
        <v>13</v>
      </c>
      <c r="D5225" s="1">
        <v>1</v>
      </c>
      <c r="E5225" s="2">
        <v>9</v>
      </c>
      <c r="F5225" t="s">
        <v>12</v>
      </c>
      <c r="G5225" s="3">
        <v>73</v>
      </c>
      <c r="H5225" s="1">
        <v>29984355.460000001</v>
      </c>
      <c r="I5225" s="1">
        <v>291839.21799999999</v>
      </c>
      <c r="J5225" s="3" t="str">
        <f t="shared" si="162"/>
        <v>&gt;500 000</v>
      </c>
      <c r="K5225" t="str">
        <f t="shared" si="163"/>
        <v>Между 100 000 и 500 000</v>
      </c>
    </row>
    <row r="5226" spans="1:11" x14ac:dyDescent="0.25">
      <c r="A5226" s="4">
        <v>44805</v>
      </c>
      <c r="B5226" t="s">
        <v>14</v>
      </c>
      <c r="C5226" t="s">
        <v>10</v>
      </c>
      <c r="D5226" s="1">
        <v>1</v>
      </c>
      <c r="E5226" s="2">
        <v>7</v>
      </c>
      <c r="F5226" t="s">
        <v>11</v>
      </c>
      <c r="G5226" s="3">
        <v>67</v>
      </c>
      <c r="H5226" s="1">
        <v>4651849.3099999996</v>
      </c>
      <c r="I5226" s="1">
        <v>291932.76</v>
      </c>
      <c r="J5226" s="3" t="str">
        <f t="shared" si="162"/>
        <v>&gt;500 000</v>
      </c>
      <c r="K5226" t="str">
        <f t="shared" si="163"/>
        <v>Между 100 000 и 500 000</v>
      </c>
    </row>
    <row r="5227" spans="1:11" x14ac:dyDescent="0.25">
      <c r="A5227" s="4">
        <v>44805</v>
      </c>
      <c r="B5227" t="s">
        <v>14</v>
      </c>
      <c r="C5227" t="s">
        <v>13</v>
      </c>
      <c r="D5227" s="1">
        <v>3</v>
      </c>
      <c r="E5227" s="2">
        <v>11</v>
      </c>
      <c r="F5227" t="s">
        <v>11</v>
      </c>
      <c r="G5227" s="3">
        <v>245</v>
      </c>
      <c r="H5227" s="1">
        <v>20764513.789999999</v>
      </c>
      <c r="I5227" s="1">
        <v>292227.25400000002</v>
      </c>
      <c r="J5227" s="3" t="str">
        <f t="shared" si="162"/>
        <v>&gt;500 000</v>
      </c>
      <c r="K5227" t="str">
        <f t="shared" si="163"/>
        <v>Между 100 000 и 500 000</v>
      </c>
    </row>
    <row r="5228" spans="1:11" x14ac:dyDescent="0.25">
      <c r="A5228" s="4">
        <v>44866</v>
      </c>
      <c r="B5228" t="s">
        <v>15</v>
      </c>
      <c r="C5228" t="s">
        <v>10</v>
      </c>
      <c r="D5228" s="1">
        <v>3</v>
      </c>
      <c r="E5228" s="2">
        <v>3</v>
      </c>
      <c r="F5228" t="s">
        <v>11</v>
      </c>
      <c r="G5228" s="3">
        <v>140</v>
      </c>
      <c r="H5228" s="1">
        <v>5145166.88</v>
      </c>
      <c r="I5228" s="1">
        <v>292901.61300000001</v>
      </c>
      <c r="J5228" s="3" t="str">
        <f t="shared" si="162"/>
        <v>&gt;500 000</v>
      </c>
      <c r="K5228" t="str">
        <f t="shared" si="163"/>
        <v>Между 100 000 и 500 000</v>
      </c>
    </row>
    <row r="5229" spans="1:11" x14ac:dyDescent="0.25">
      <c r="A5229" s="4">
        <v>45017</v>
      </c>
      <c r="B5229" t="s">
        <v>9</v>
      </c>
      <c r="C5229" t="s">
        <v>10</v>
      </c>
      <c r="D5229" s="1">
        <v>2</v>
      </c>
      <c r="E5229" s="2">
        <v>7</v>
      </c>
      <c r="F5229" t="s">
        <v>11</v>
      </c>
      <c r="G5229" s="3">
        <v>128</v>
      </c>
      <c r="H5229" s="1">
        <v>19263779.780000001</v>
      </c>
      <c r="I5229" s="1">
        <v>292914.37699999998</v>
      </c>
      <c r="J5229" s="3" t="str">
        <f t="shared" si="162"/>
        <v>&gt;500 000</v>
      </c>
      <c r="K5229" t="str">
        <f t="shared" si="163"/>
        <v>Между 100 000 и 500 000</v>
      </c>
    </row>
    <row r="5230" spans="1:11" x14ac:dyDescent="0.25">
      <c r="A5230" s="4">
        <v>44713</v>
      </c>
      <c r="B5230" t="s">
        <v>14</v>
      </c>
      <c r="C5230" t="s">
        <v>10</v>
      </c>
      <c r="D5230" s="1">
        <v>2</v>
      </c>
      <c r="E5230" s="2">
        <v>2</v>
      </c>
      <c r="F5230" t="s">
        <v>11</v>
      </c>
      <c r="G5230" s="3">
        <v>60</v>
      </c>
      <c r="H5230" s="1">
        <v>19563047.27</v>
      </c>
      <c r="I5230" s="1">
        <v>292915.01</v>
      </c>
      <c r="J5230" s="3" t="str">
        <f t="shared" si="162"/>
        <v>&gt;500 000</v>
      </c>
      <c r="K5230" t="str">
        <f t="shared" si="163"/>
        <v>Между 100 000 и 500 000</v>
      </c>
    </row>
    <row r="5231" spans="1:11" x14ac:dyDescent="0.25">
      <c r="A5231" s="4">
        <v>44927</v>
      </c>
      <c r="B5231" t="s">
        <v>15</v>
      </c>
      <c r="C5231" t="s">
        <v>10</v>
      </c>
      <c r="D5231" s="1">
        <v>2</v>
      </c>
      <c r="E5231" s="2">
        <v>7</v>
      </c>
      <c r="F5231" t="s">
        <v>11</v>
      </c>
      <c r="G5231" s="3">
        <v>81</v>
      </c>
      <c r="H5231" s="1">
        <v>2938081.51</v>
      </c>
      <c r="I5231" s="1">
        <v>293383.24200000003</v>
      </c>
      <c r="J5231" s="3" t="str">
        <f t="shared" si="162"/>
        <v>&gt;500 000</v>
      </c>
      <c r="K5231" t="str">
        <f t="shared" si="163"/>
        <v>Между 100 000 и 500 000</v>
      </c>
    </row>
    <row r="5232" spans="1:11" x14ac:dyDescent="0.25">
      <c r="A5232" s="4">
        <v>44562</v>
      </c>
      <c r="B5232" t="s">
        <v>14</v>
      </c>
      <c r="C5232" t="s">
        <v>10</v>
      </c>
      <c r="D5232" s="1">
        <v>3</v>
      </c>
      <c r="E5232" s="2">
        <v>1</v>
      </c>
      <c r="F5232" t="s">
        <v>11</v>
      </c>
      <c r="G5232" s="3">
        <v>21</v>
      </c>
      <c r="H5232" s="1">
        <v>4979707.0999999996</v>
      </c>
      <c r="I5232" s="1">
        <v>294172.06</v>
      </c>
      <c r="J5232" s="3" t="str">
        <f t="shared" si="162"/>
        <v>&gt;500 000</v>
      </c>
      <c r="K5232" t="str">
        <f t="shared" si="163"/>
        <v>Между 100 000 и 500 000</v>
      </c>
    </row>
    <row r="5233" spans="1:11" x14ac:dyDescent="0.25">
      <c r="A5233" s="4">
        <v>44562</v>
      </c>
      <c r="B5233" t="s">
        <v>15</v>
      </c>
      <c r="C5233" t="s">
        <v>13</v>
      </c>
      <c r="D5233" s="1">
        <v>2</v>
      </c>
      <c r="E5233" s="2">
        <v>11</v>
      </c>
      <c r="F5233" t="s">
        <v>11</v>
      </c>
      <c r="G5233" s="3">
        <v>270</v>
      </c>
      <c r="H5233" s="1">
        <v>20161763.27</v>
      </c>
      <c r="I5233" s="1">
        <v>294936.34000000003</v>
      </c>
      <c r="J5233" s="3" t="str">
        <f t="shared" si="162"/>
        <v>&gt;500 000</v>
      </c>
      <c r="K5233" t="str">
        <f t="shared" si="163"/>
        <v>Между 100 000 и 500 000</v>
      </c>
    </row>
    <row r="5234" spans="1:11" x14ac:dyDescent="0.25">
      <c r="A5234" s="4">
        <v>44835</v>
      </c>
      <c r="B5234" t="s">
        <v>15</v>
      </c>
      <c r="C5234" t="s">
        <v>10</v>
      </c>
      <c r="D5234" s="1">
        <v>1</v>
      </c>
      <c r="E5234" s="2">
        <v>7</v>
      </c>
      <c r="F5234" t="s">
        <v>12</v>
      </c>
      <c r="G5234" s="3">
        <v>253</v>
      </c>
      <c r="H5234" s="1">
        <v>48984114.869999997</v>
      </c>
      <c r="I5234" s="1">
        <v>295011.20000000001</v>
      </c>
      <c r="J5234" s="3" t="str">
        <f t="shared" si="162"/>
        <v>&gt;500 000</v>
      </c>
      <c r="K5234" t="str">
        <f t="shared" si="163"/>
        <v>Между 100 000 и 500 000</v>
      </c>
    </row>
    <row r="5235" spans="1:11" x14ac:dyDescent="0.25">
      <c r="A5235" s="4">
        <v>45047</v>
      </c>
      <c r="B5235" t="s">
        <v>15</v>
      </c>
      <c r="C5235" t="s">
        <v>10</v>
      </c>
      <c r="D5235" s="1">
        <v>3</v>
      </c>
      <c r="E5235" s="2">
        <v>2</v>
      </c>
      <c r="F5235" t="s">
        <v>11</v>
      </c>
      <c r="G5235" s="3">
        <v>41</v>
      </c>
      <c r="H5235" s="1">
        <v>13126653.880000001</v>
      </c>
      <c r="I5235" s="1">
        <v>295042.522</v>
      </c>
      <c r="J5235" s="3" t="str">
        <f t="shared" si="162"/>
        <v>&gt;500 000</v>
      </c>
      <c r="K5235" t="str">
        <f t="shared" si="163"/>
        <v>Между 100 000 и 500 000</v>
      </c>
    </row>
    <row r="5236" spans="1:11" x14ac:dyDescent="0.25">
      <c r="A5236" s="4">
        <v>44896</v>
      </c>
      <c r="B5236" t="s">
        <v>15</v>
      </c>
      <c r="C5236" t="s">
        <v>13</v>
      </c>
      <c r="D5236" s="1">
        <v>1</v>
      </c>
      <c r="E5236" s="2">
        <v>9</v>
      </c>
      <c r="F5236" t="s">
        <v>11</v>
      </c>
      <c r="G5236" s="3">
        <v>149</v>
      </c>
      <c r="H5236" s="1">
        <v>9652497.7200000007</v>
      </c>
      <c r="I5236" s="1">
        <v>296000.647</v>
      </c>
      <c r="J5236" s="3" t="str">
        <f t="shared" si="162"/>
        <v>&gt;500 000</v>
      </c>
      <c r="K5236" t="str">
        <f t="shared" si="163"/>
        <v>Между 100 000 и 500 000</v>
      </c>
    </row>
    <row r="5237" spans="1:11" x14ac:dyDescent="0.25">
      <c r="A5237" s="4">
        <v>44743</v>
      </c>
      <c r="B5237" t="s">
        <v>14</v>
      </c>
      <c r="C5237" t="s">
        <v>13</v>
      </c>
      <c r="D5237" s="1">
        <v>1</v>
      </c>
      <c r="E5237" s="2">
        <v>11</v>
      </c>
      <c r="F5237" t="s">
        <v>11</v>
      </c>
      <c r="G5237" s="3">
        <v>317</v>
      </c>
      <c r="H5237" s="1">
        <v>25774217.879999999</v>
      </c>
      <c r="I5237" s="1">
        <v>296056.44199999998</v>
      </c>
      <c r="J5237" s="3" t="str">
        <f t="shared" si="162"/>
        <v>&gt;500 000</v>
      </c>
      <c r="K5237" t="str">
        <f t="shared" si="163"/>
        <v>Между 100 000 и 500 000</v>
      </c>
    </row>
    <row r="5238" spans="1:11" x14ac:dyDescent="0.25">
      <c r="A5238" s="4">
        <v>44774</v>
      </c>
      <c r="B5238" t="s">
        <v>15</v>
      </c>
      <c r="C5238" t="s">
        <v>13</v>
      </c>
      <c r="D5238" s="1">
        <v>1</v>
      </c>
      <c r="E5238" s="2">
        <v>2</v>
      </c>
      <c r="F5238" t="s">
        <v>11</v>
      </c>
      <c r="G5238" s="3">
        <v>2</v>
      </c>
      <c r="H5238" s="1">
        <v>320337.89</v>
      </c>
      <c r="I5238" s="1">
        <v>296115.853</v>
      </c>
      <c r="J5238" s="3" t="str">
        <f t="shared" si="162"/>
        <v>Между 100 000 и 500 000</v>
      </c>
      <c r="K5238" t="str">
        <f t="shared" si="163"/>
        <v>Между 100 000 и 500 000</v>
      </c>
    </row>
    <row r="5239" spans="1:11" x14ac:dyDescent="0.25">
      <c r="A5239" s="4">
        <v>44713</v>
      </c>
      <c r="B5239" t="s">
        <v>14</v>
      </c>
      <c r="C5239" t="s">
        <v>10</v>
      </c>
      <c r="D5239" s="1">
        <v>2</v>
      </c>
      <c r="E5239" s="2">
        <v>4</v>
      </c>
      <c r="F5239" t="s">
        <v>11</v>
      </c>
      <c r="G5239" s="3">
        <v>194</v>
      </c>
      <c r="H5239" s="1">
        <v>10782080.15</v>
      </c>
      <c r="I5239" s="1">
        <v>296840.70299999998</v>
      </c>
      <c r="J5239" s="3" t="str">
        <f t="shared" si="162"/>
        <v>&gt;500 000</v>
      </c>
      <c r="K5239" t="str">
        <f t="shared" si="163"/>
        <v>Между 100 000 и 500 000</v>
      </c>
    </row>
    <row r="5240" spans="1:11" x14ac:dyDescent="0.25">
      <c r="A5240" s="4">
        <v>45078</v>
      </c>
      <c r="B5240" t="s">
        <v>15</v>
      </c>
      <c r="C5240" t="s">
        <v>10</v>
      </c>
      <c r="D5240" s="1">
        <v>1</v>
      </c>
      <c r="E5240" s="2">
        <v>1</v>
      </c>
      <c r="F5240" t="s">
        <v>11</v>
      </c>
      <c r="G5240" s="3">
        <v>7</v>
      </c>
      <c r="H5240" s="1">
        <v>889136.36</v>
      </c>
      <c r="I5240" s="1">
        <v>296914.842</v>
      </c>
      <c r="J5240" s="3" t="str">
        <f t="shared" si="162"/>
        <v>&gt;500 000</v>
      </c>
      <c r="K5240" t="str">
        <f t="shared" si="163"/>
        <v>Между 100 000 и 500 000</v>
      </c>
    </row>
    <row r="5241" spans="1:11" x14ac:dyDescent="0.25">
      <c r="A5241" s="4">
        <v>44682</v>
      </c>
      <c r="B5241" t="s">
        <v>14</v>
      </c>
      <c r="C5241" t="s">
        <v>13</v>
      </c>
      <c r="D5241" s="1">
        <v>3</v>
      </c>
      <c r="E5241" s="2">
        <v>8</v>
      </c>
      <c r="F5241" t="s">
        <v>12</v>
      </c>
      <c r="G5241" s="3">
        <v>31</v>
      </c>
      <c r="H5241" s="1">
        <v>8329903.6600000001</v>
      </c>
      <c r="I5241" s="1">
        <v>297109.663</v>
      </c>
      <c r="J5241" s="3" t="str">
        <f t="shared" si="162"/>
        <v>&gt;500 000</v>
      </c>
      <c r="K5241" t="str">
        <f t="shared" si="163"/>
        <v>Между 100 000 и 500 000</v>
      </c>
    </row>
    <row r="5242" spans="1:11" x14ac:dyDescent="0.25">
      <c r="A5242" s="4">
        <v>44562</v>
      </c>
      <c r="B5242" t="s">
        <v>14</v>
      </c>
      <c r="C5242" t="s">
        <v>10</v>
      </c>
      <c r="D5242" s="1">
        <v>1</v>
      </c>
      <c r="E5242" s="2">
        <v>10</v>
      </c>
      <c r="F5242" t="s">
        <v>12</v>
      </c>
      <c r="G5242" s="3">
        <v>86</v>
      </c>
      <c r="H5242" s="1">
        <v>14363195.65</v>
      </c>
      <c r="I5242" s="1">
        <v>297367.88099999999</v>
      </c>
      <c r="J5242" s="3" t="str">
        <f t="shared" si="162"/>
        <v>&gt;500 000</v>
      </c>
      <c r="K5242" t="str">
        <f t="shared" si="163"/>
        <v>Между 100 000 и 500 000</v>
      </c>
    </row>
    <row r="5243" spans="1:11" x14ac:dyDescent="0.25">
      <c r="A5243" s="4">
        <v>44713</v>
      </c>
      <c r="B5243" t="s">
        <v>14</v>
      </c>
      <c r="C5243" t="s">
        <v>13</v>
      </c>
      <c r="D5243" s="1">
        <v>1</v>
      </c>
      <c r="E5243" s="2">
        <v>11</v>
      </c>
      <c r="F5243" t="s">
        <v>11</v>
      </c>
      <c r="G5243" s="3">
        <v>162</v>
      </c>
      <c r="H5243" s="1">
        <v>13956160.32</v>
      </c>
      <c r="I5243" s="1">
        <v>298079.48</v>
      </c>
      <c r="J5243" s="3" t="str">
        <f t="shared" si="162"/>
        <v>&gt;500 000</v>
      </c>
      <c r="K5243" t="str">
        <f t="shared" si="163"/>
        <v>Между 100 000 и 500 000</v>
      </c>
    </row>
    <row r="5244" spans="1:11" x14ac:dyDescent="0.25">
      <c r="A5244" s="4">
        <v>44621</v>
      </c>
      <c r="B5244" t="s">
        <v>15</v>
      </c>
      <c r="C5244" t="s">
        <v>13</v>
      </c>
      <c r="D5244" s="1">
        <v>3</v>
      </c>
      <c r="E5244" s="2">
        <v>10</v>
      </c>
      <c r="F5244" t="s">
        <v>11</v>
      </c>
      <c r="G5244" s="3">
        <v>185</v>
      </c>
      <c r="H5244" s="1">
        <v>14351459.630000001</v>
      </c>
      <c r="I5244" s="1">
        <v>298733.446</v>
      </c>
      <c r="J5244" s="3" t="str">
        <f t="shared" si="162"/>
        <v>&gt;500 000</v>
      </c>
      <c r="K5244" t="str">
        <f t="shared" si="163"/>
        <v>Между 100 000 и 500 000</v>
      </c>
    </row>
    <row r="5245" spans="1:11" x14ac:dyDescent="0.25">
      <c r="A5245" s="4">
        <v>44986</v>
      </c>
      <c r="B5245" t="s">
        <v>9</v>
      </c>
      <c r="C5245" t="s">
        <v>10</v>
      </c>
      <c r="D5245" s="1">
        <v>2</v>
      </c>
      <c r="E5245" s="2">
        <v>4</v>
      </c>
      <c r="F5245" t="s">
        <v>12</v>
      </c>
      <c r="G5245" s="3">
        <v>19</v>
      </c>
      <c r="H5245" s="1">
        <v>5558879.7300000004</v>
      </c>
      <c r="I5245" s="1">
        <v>299473.10800000001</v>
      </c>
      <c r="J5245" s="3" t="str">
        <f t="shared" si="162"/>
        <v>&gt;500 000</v>
      </c>
      <c r="K5245" t="str">
        <f t="shared" si="163"/>
        <v>Между 100 000 и 500 000</v>
      </c>
    </row>
    <row r="5246" spans="1:11" x14ac:dyDescent="0.25">
      <c r="A5246" s="4">
        <v>45047</v>
      </c>
      <c r="B5246" t="s">
        <v>14</v>
      </c>
      <c r="C5246" t="s">
        <v>10</v>
      </c>
      <c r="D5246" s="1">
        <v>3</v>
      </c>
      <c r="E5246" s="2">
        <v>7</v>
      </c>
      <c r="F5246" t="s">
        <v>11</v>
      </c>
      <c r="G5246" s="3">
        <v>44</v>
      </c>
      <c r="H5246" s="1">
        <v>7941275.0700000003</v>
      </c>
      <c r="I5246" s="1">
        <v>300729.55200000003</v>
      </c>
      <c r="J5246" s="3" t="str">
        <f t="shared" si="162"/>
        <v>&gt;500 000</v>
      </c>
      <c r="K5246" t="str">
        <f t="shared" si="163"/>
        <v>Между 100 000 и 500 000</v>
      </c>
    </row>
    <row r="5247" spans="1:11" x14ac:dyDescent="0.25">
      <c r="A5247" s="4">
        <v>44958</v>
      </c>
      <c r="B5247" t="s">
        <v>15</v>
      </c>
      <c r="C5247" t="s">
        <v>13</v>
      </c>
      <c r="D5247" s="1">
        <v>4</v>
      </c>
      <c r="E5247" s="2">
        <v>12</v>
      </c>
      <c r="F5247" t="s">
        <v>12</v>
      </c>
      <c r="G5247" s="3">
        <v>86</v>
      </c>
      <c r="H5247" s="1">
        <v>29581254.52</v>
      </c>
      <c r="I5247" s="1">
        <v>300801.10499999998</v>
      </c>
      <c r="J5247" s="3" t="str">
        <f t="shared" si="162"/>
        <v>&gt;500 000</v>
      </c>
      <c r="K5247" t="str">
        <f t="shared" si="163"/>
        <v>Между 100 000 и 500 000</v>
      </c>
    </row>
    <row r="5248" spans="1:11" x14ac:dyDescent="0.25">
      <c r="A5248" s="4">
        <v>44774</v>
      </c>
      <c r="B5248" t="s">
        <v>14</v>
      </c>
      <c r="C5248" t="s">
        <v>10</v>
      </c>
      <c r="D5248" s="1">
        <v>1</v>
      </c>
      <c r="E5248" s="2">
        <v>1</v>
      </c>
      <c r="F5248" t="s">
        <v>11</v>
      </c>
      <c r="G5248" s="3">
        <v>23</v>
      </c>
      <c r="H5248" s="1">
        <v>3966849.99</v>
      </c>
      <c r="I5248" s="1">
        <v>301049.18</v>
      </c>
      <c r="J5248" s="3" t="str">
        <f t="shared" si="162"/>
        <v>&gt;500 000</v>
      </c>
      <c r="K5248" t="str">
        <f t="shared" si="163"/>
        <v>Между 100 000 и 500 000</v>
      </c>
    </row>
    <row r="5249" spans="1:11" x14ac:dyDescent="0.25">
      <c r="A5249" s="4">
        <v>44958</v>
      </c>
      <c r="B5249" t="s">
        <v>15</v>
      </c>
      <c r="C5249" t="s">
        <v>13</v>
      </c>
      <c r="D5249" s="1">
        <v>2</v>
      </c>
      <c r="E5249" s="2">
        <v>12</v>
      </c>
      <c r="F5249" t="s">
        <v>11</v>
      </c>
      <c r="G5249" s="3">
        <v>223</v>
      </c>
      <c r="H5249" s="1">
        <v>21306745.640000001</v>
      </c>
      <c r="I5249" s="1">
        <v>301790.60800000001</v>
      </c>
      <c r="J5249" s="3" t="str">
        <f t="shared" si="162"/>
        <v>&gt;500 000</v>
      </c>
      <c r="K5249" t="str">
        <f t="shared" si="163"/>
        <v>Между 100 000 и 500 000</v>
      </c>
    </row>
    <row r="5250" spans="1:11" x14ac:dyDescent="0.25">
      <c r="A5250" s="4">
        <v>45078</v>
      </c>
      <c r="B5250" t="s">
        <v>14</v>
      </c>
      <c r="C5250" t="s">
        <v>13</v>
      </c>
      <c r="D5250" s="1">
        <v>1</v>
      </c>
      <c r="E5250" s="2">
        <v>11</v>
      </c>
      <c r="F5250" t="s">
        <v>11</v>
      </c>
      <c r="G5250" s="3">
        <v>317</v>
      </c>
      <c r="H5250" s="1">
        <v>22142358.239999998</v>
      </c>
      <c r="I5250" s="1">
        <v>302089.84000000003</v>
      </c>
      <c r="J5250" s="3" t="str">
        <f t="shared" si="162"/>
        <v>&gt;500 000</v>
      </c>
      <c r="K5250" t="str">
        <f t="shared" si="163"/>
        <v>Между 100 000 и 500 000</v>
      </c>
    </row>
    <row r="5251" spans="1:11" x14ac:dyDescent="0.25">
      <c r="A5251" s="4">
        <v>44805</v>
      </c>
      <c r="B5251" t="s">
        <v>9</v>
      </c>
      <c r="C5251" t="s">
        <v>13</v>
      </c>
      <c r="D5251" s="1">
        <v>1</v>
      </c>
      <c r="E5251" s="2">
        <v>1</v>
      </c>
      <c r="F5251" t="s">
        <v>11</v>
      </c>
      <c r="G5251" s="3">
        <v>2</v>
      </c>
      <c r="H5251" s="1">
        <v>287491.92</v>
      </c>
      <c r="I5251" s="1">
        <v>302310.34899999999</v>
      </c>
      <c r="J5251" s="3" t="str">
        <f t="shared" si="162"/>
        <v>Между 100 000 и 500 000</v>
      </c>
      <c r="K5251" t="str">
        <f t="shared" si="163"/>
        <v>Между 100 000 и 500 000</v>
      </c>
    </row>
    <row r="5252" spans="1:11" x14ac:dyDescent="0.25">
      <c r="A5252" s="4">
        <v>45078</v>
      </c>
      <c r="B5252" t="s">
        <v>15</v>
      </c>
      <c r="C5252" t="s">
        <v>10</v>
      </c>
      <c r="D5252" s="1">
        <v>1</v>
      </c>
      <c r="E5252" s="2">
        <v>5</v>
      </c>
      <c r="F5252" t="s">
        <v>11</v>
      </c>
      <c r="G5252" s="3">
        <v>137</v>
      </c>
      <c r="H5252" s="1">
        <v>7846996.7199999997</v>
      </c>
      <c r="I5252" s="1">
        <v>303051.87900000002</v>
      </c>
      <c r="J5252" s="3" t="str">
        <f t="shared" ref="J5252:J5315" si="164">IF(H5252&lt;1000,"&lt;1000",IF(AND(H5252&gt;1000,H5252&lt;10000),"Между 1000 и 10 000",IF(AND(H5252&gt;10000,H5252&lt;50000),"Между 10 000 и 50 000",IF(AND(H5252&gt;50000,H5252&lt;100000),"Между 50 000 и 100 000",IF(AND(H5252&gt;100000,H5252&lt;500000),"Между 100 000 и 500 000","&gt;500 000")))))</f>
        <v>&gt;500 000</v>
      </c>
      <c r="K5252" t="str">
        <f t="shared" ref="K5252:K5315" si="165">IF(I5252=0,"0",IF(I5252&lt;1000,"&lt;1000",IF(AND(I5252&gt;1000,I5252&lt;10000),"Между 1000 и 10 000",IF(AND(I5252&gt;10000,I5252&lt;50000),"Между 10 000 и 50 000",IF(AND(I5252&gt;50000,I5252&lt;100000),"Между 50 000 и 100 000",IF(AND(I5252&gt;100000,I5252&lt;500000),"Между 100 000 и 500 000",IF(AND(I5252&gt;500000,I5252&lt;1000000),"Между 500 000 и 1 000 000","&gt;1 000 000")))))))</f>
        <v>Между 100 000 и 500 000</v>
      </c>
    </row>
    <row r="5253" spans="1:11" x14ac:dyDescent="0.25">
      <c r="A5253" s="4">
        <v>45047</v>
      </c>
      <c r="B5253" t="s">
        <v>14</v>
      </c>
      <c r="C5253" t="s">
        <v>13</v>
      </c>
      <c r="D5253" s="1">
        <v>2</v>
      </c>
      <c r="E5253" s="2">
        <v>1</v>
      </c>
      <c r="F5253" t="s">
        <v>11</v>
      </c>
      <c r="G5253" s="3">
        <v>1</v>
      </c>
      <c r="H5253" s="1">
        <v>303513.51</v>
      </c>
      <c r="I5253" s="1">
        <v>303513.51</v>
      </c>
      <c r="J5253" s="3" t="str">
        <f t="shared" si="164"/>
        <v>Между 100 000 и 500 000</v>
      </c>
      <c r="K5253" t="str">
        <f t="shared" si="165"/>
        <v>Между 100 000 и 500 000</v>
      </c>
    </row>
    <row r="5254" spans="1:11" x14ac:dyDescent="0.25">
      <c r="A5254" s="4">
        <v>44682</v>
      </c>
      <c r="B5254" t="s">
        <v>15</v>
      </c>
      <c r="C5254" t="s">
        <v>13</v>
      </c>
      <c r="D5254" s="1">
        <v>1</v>
      </c>
      <c r="E5254" s="2">
        <v>8</v>
      </c>
      <c r="F5254" t="s">
        <v>11</v>
      </c>
      <c r="G5254" s="3">
        <v>84</v>
      </c>
      <c r="H5254" s="1">
        <v>7972578.2599999998</v>
      </c>
      <c r="I5254" s="1">
        <v>304253.97600000002</v>
      </c>
      <c r="J5254" s="3" t="str">
        <f t="shared" si="164"/>
        <v>&gt;500 000</v>
      </c>
      <c r="K5254" t="str">
        <f t="shared" si="165"/>
        <v>Между 100 000 и 500 000</v>
      </c>
    </row>
    <row r="5255" spans="1:11" x14ac:dyDescent="0.25">
      <c r="A5255" s="4">
        <v>44835</v>
      </c>
      <c r="B5255" t="s">
        <v>15</v>
      </c>
      <c r="C5255" t="s">
        <v>13</v>
      </c>
      <c r="D5255" s="1">
        <v>2</v>
      </c>
      <c r="E5255" s="2">
        <v>12</v>
      </c>
      <c r="F5255" t="s">
        <v>11</v>
      </c>
      <c r="G5255" s="3">
        <v>113</v>
      </c>
      <c r="H5255" s="1">
        <v>10534892.41</v>
      </c>
      <c r="I5255" s="1">
        <v>304977.06599999999</v>
      </c>
      <c r="J5255" s="3" t="str">
        <f t="shared" si="164"/>
        <v>&gt;500 000</v>
      </c>
      <c r="K5255" t="str">
        <f t="shared" si="165"/>
        <v>Между 100 000 и 500 000</v>
      </c>
    </row>
    <row r="5256" spans="1:11" x14ac:dyDescent="0.25">
      <c r="A5256" s="4">
        <v>44713</v>
      </c>
      <c r="B5256" t="s">
        <v>15</v>
      </c>
      <c r="C5256" t="s">
        <v>10</v>
      </c>
      <c r="D5256" s="1">
        <v>2</v>
      </c>
      <c r="E5256" s="2">
        <v>1</v>
      </c>
      <c r="F5256" t="s">
        <v>11</v>
      </c>
      <c r="G5256" s="3">
        <v>14</v>
      </c>
      <c r="H5256" s="1">
        <v>2879209.1</v>
      </c>
      <c r="I5256" s="1">
        <v>305465.84399999998</v>
      </c>
      <c r="J5256" s="3" t="str">
        <f t="shared" si="164"/>
        <v>&gt;500 000</v>
      </c>
      <c r="K5256" t="str">
        <f t="shared" si="165"/>
        <v>Между 100 000 и 500 000</v>
      </c>
    </row>
    <row r="5257" spans="1:11" x14ac:dyDescent="0.25">
      <c r="A5257" s="4">
        <v>45078</v>
      </c>
      <c r="B5257" t="s">
        <v>14</v>
      </c>
      <c r="C5257" t="s">
        <v>10</v>
      </c>
      <c r="D5257" s="1">
        <v>1</v>
      </c>
      <c r="E5257" s="2">
        <v>4</v>
      </c>
      <c r="F5257" t="s">
        <v>12</v>
      </c>
      <c r="G5257" s="3">
        <v>124</v>
      </c>
      <c r="H5257" s="1">
        <v>19342122.050000001</v>
      </c>
      <c r="I5257" s="1">
        <v>305569.462</v>
      </c>
      <c r="J5257" s="3" t="str">
        <f t="shared" si="164"/>
        <v>&gt;500 000</v>
      </c>
      <c r="K5257" t="str">
        <f t="shared" si="165"/>
        <v>Между 100 000 и 500 000</v>
      </c>
    </row>
    <row r="5258" spans="1:11" x14ac:dyDescent="0.25">
      <c r="A5258" s="4">
        <v>44958</v>
      </c>
      <c r="B5258" t="s">
        <v>14</v>
      </c>
      <c r="C5258" t="s">
        <v>10</v>
      </c>
      <c r="D5258" s="1">
        <v>1</v>
      </c>
      <c r="E5258" s="2">
        <v>6</v>
      </c>
      <c r="F5258" t="s">
        <v>11</v>
      </c>
      <c r="G5258" s="3">
        <v>22</v>
      </c>
      <c r="H5258" s="1">
        <v>992435.29</v>
      </c>
      <c r="I5258" s="1">
        <v>306093.66700000002</v>
      </c>
      <c r="J5258" s="3" t="str">
        <f t="shared" si="164"/>
        <v>&gt;500 000</v>
      </c>
      <c r="K5258" t="str">
        <f t="shared" si="165"/>
        <v>Между 100 000 и 500 000</v>
      </c>
    </row>
    <row r="5259" spans="1:11" x14ac:dyDescent="0.25">
      <c r="A5259" s="4">
        <v>44835</v>
      </c>
      <c r="B5259" t="s">
        <v>15</v>
      </c>
      <c r="C5259" t="s">
        <v>10</v>
      </c>
      <c r="D5259" s="1">
        <v>3</v>
      </c>
      <c r="E5259" s="2">
        <v>2</v>
      </c>
      <c r="F5259" t="s">
        <v>11</v>
      </c>
      <c r="G5259" s="3">
        <v>20</v>
      </c>
      <c r="H5259" s="1">
        <v>4159851.72</v>
      </c>
      <c r="I5259" s="1">
        <v>306105.86</v>
      </c>
      <c r="J5259" s="3" t="str">
        <f t="shared" si="164"/>
        <v>&gt;500 000</v>
      </c>
      <c r="K5259" t="str">
        <f t="shared" si="165"/>
        <v>Между 100 000 и 500 000</v>
      </c>
    </row>
    <row r="5260" spans="1:11" x14ac:dyDescent="0.25">
      <c r="A5260" s="4">
        <v>44774</v>
      </c>
      <c r="B5260" t="s">
        <v>14</v>
      </c>
      <c r="C5260" t="s">
        <v>13</v>
      </c>
      <c r="D5260" s="1">
        <v>1</v>
      </c>
      <c r="E5260" s="2">
        <v>11</v>
      </c>
      <c r="F5260" t="s">
        <v>11</v>
      </c>
      <c r="G5260" s="3">
        <v>238</v>
      </c>
      <c r="H5260" s="1">
        <v>18218846.719999999</v>
      </c>
      <c r="I5260" s="1">
        <v>306106.14500000002</v>
      </c>
      <c r="J5260" s="3" t="str">
        <f t="shared" si="164"/>
        <v>&gt;500 000</v>
      </c>
      <c r="K5260" t="str">
        <f t="shared" si="165"/>
        <v>Между 100 000 и 500 000</v>
      </c>
    </row>
    <row r="5261" spans="1:11" x14ac:dyDescent="0.25">
      <c r="A5261" s="4">
        <v>44593</v>
      </c>
      <c r="B5261" t="s">
        <v>9</v>
      </c>
      <c r="C5261" t="s">
        <v>10</v>
      </c>
      <c r="D5261" s="1">
        <v>3</v>
      </c>
      <c r="E5261" s="2">
        <v>5</v>
      </c>
      <c r="F5261" t="s">
        <v>11</v>
      </c>
      <c r="G5261" s="3">
        <v>103</v>
      </c>
      <c r="H5261" s="1">
        <v>5013541.58</v>
      </c>
      <c r="I5261" s="1">
        <v>306690.533</v>
      </c>
      <c r="J5261" s="3" t="str">
        <f t="shared" si="164"/>
        <v>&gt;500 000</v>
      </c>
      <c r="K5261" t="str">
        <f t="shared" si="165"/>
        <v>Между 100 000 и 500 000</v>
      </c>
    </row>
    <row r="5262" spans="1:11" x14ac:dyDescent="0.25">
      <c r="A5262" s="4">
        <v>44682</v>
      </c>
      <c r="B5262" t="s">
        <v>15</v>
      </c>
      <c r="C5262" t="s">
        <v>13</v>
      </c>
      <c r="D5262" s="1">
        <v>2</v>
      </c>
      <c r="E5262" s="2">
        <v>11</v>
      </c>
      <c r="F5262" t="s">
        <v>11</v>
      </c>
      <c r="G5262" s="3">
        <v>649</v>
      </c>
      <c r="H5262" s="1">
        <v>45621615.670000002</v>
      </c>
      <c r="I5262" s="1">
        <v>306879.65000000002</v>
      </c>
      <c r="J5262" s="3" t="str">
        <f t="shared" si="164"/>
        <v>&gt;500 000</v>
      </c>
      <c r="K5262" t="str">
        <f t="shared" si="165"/>
        <v>Между 100 000 и 500 000</v>
      </c>
    </row>
    <row r="5263" spans="1:11" x14ac:dyDescent="0.25">
      <c r="A5263" s="4">
        <v>44713</v>
      </c>
      <c r="B5263" t="s">
        <v>14</v>
      </c>
      <c r="C5263" t="s">
        <v>13</v>
      </c>
      <c r="D5263" s="1">
        <v>4</v>
      </c>
      <c r="E5263" s="2">
        <v>9</v>
      </c>
      <c r="F5263" t="s">
        <v>11</v>
      </c>
      <c r="G5263" s="3">
        <v>175</v>
      </c>
      <c r="H5263" s="1">
        <v>16558566.390000001</v>
      </c>
      <c r="I5263" s="1">
        <v>307310.53100000002</v>
      </c>
      <c r="J5263" s="3" t="str">
        <f t="shared" si="164"/>
        <v>&gt;500 000</v>
      </c>
      <c r="K5263" t="str">
        <f t="shared" si="165"/>
        <v>Между 100 000 и 500 000</v>
      </c>
    </row>
    <row r="5264" spans="1:11" x14ac:dyDescent="0.25">
      <c r="A5264" s="4">
        <v>44562</v>
      </c>
      <c r="B5264" t="s">
        <v>14</v>
      </c>
      <c r="C5264" t="s">
        <v>10</v>
      </c>
      <c r="D5264" s="1">
        <v>3</v>
      </c>
      <c r="E5264" s="2">
        <v>6</v>
      </c>
      <c r="F5264" t="s">
        <v>12</v>
      </c>
      <c r="G5264" s="3">
        <v>384</v>
      </c>
      <c r="H5264" s="1">
        <v>81662019.379999995</v>
      </c>
      <c r="I5264" s="1">
        <v>307953.71600000001</v>
      </c>
      <c r="J5264" s="3" t="str">
        <f t="shared" si="164"/>
        <v>&gt;500 000</v>
      </c>
      <c r="K5264" t="str">
        <f t="shared" si="165"/>
        <v>Между 100 000 и 500 000</v>
      </c>
    </row>
    <row r="5265" spans="1:11" x14ac:dyDescent="0.25">
      <c r="A5265" s="4">
        <v>44713</v>
      </c>
      <c r="B5265" t="s">
        <v>14</v>
      </c>
      <c r="C5265" t="s">
        <v>10</v>
      </c>
      <c r="D5265" s="1">
        <v>3</v>
      </c>
      <c r="E5265" s="2">
        <v>2</v>
      </c>
      <c r="F5265" t="s">
        <v>11</v>
      </c>
      <c r="G5265" s="3">
        <v>35</v>
      </c>
      <c r="H5265" s="1">
        <v>12616259.24</v>
      </c>
      <c r="I5265" s="1">
        <v>308065.98</v>
      </c>
      <c r="J5265" s="3" t="str">
        <f t="shared" si="164"/>
        <v>&gt;500 000</v>
      </c>
      <c r="K5265" t="str">
        <f t="shared" si="165"/>
        <v>Между 100 000 и 500 000</v>
      </c>
    </row>
    <row r="5266" spans="1:11" x14ac:dyDescent="0.25">
      <c r="A5266" s="4">
        <v>44805</v>
      </c>
      <c r="B5266" t="s">
        <v>14</v>
      </c>
      <c r="C5266" t="s">
        <v>13</v>
      </c>
      <c r="D5266" s="1">
        <v>1</v>
      </c>
      <c r="E5266" s="2">
        <v>10</v>
      </c>
      <c r="F5266" t="s">
        <v>11</v>
      </c>
      <c r="G5266" s="3">
        <v>89</v>
      </c>
      <c r="H5266" s="1">
        <v>7426079.8399999999</v>
      </c>
      <c r="I5266" s="1">
        <v>308258.86300000001</v>
      </c>
      <c r="J5266" s="3" t="str">
        <f t="shared" si="164"/>
        <v>&gt;500 000</v>
      </c>
      <c r="K5266" t="str">
        <f t="shared" si="165"/>
        <v>Между 100 000 и 500 000</v>
      </c>
    </row>
    <row r="5267" spans="1:11" x14ac:dyDescent="0.25">
      <c r="A5267" s="4">
        <v>44682</v>
      </c>
      <c r="B5267" t="s">
        <v>9</v>
      </c>
      <c r="C5267" t="s">
        <v>13</v>
      </c>
      <c r="D5267" s="1">
        <v>1</v>
      </c>
      <c r="E5267" s="2">
        <v>10</v>
      </c>
      <c r="F5267" t="s">
        <v>11</v>
      </c>
      <c r="G5267" s="3">
        <v>42</v>
      </c>
      <c r="H5267" s="1">
        <v>3357012.22</v>
      </c>
      <c r="I5267" s="1">
        <v>309196.50300000003</v>
      </c>
      <c r="J5267" s="3" t="str">
        <f t="shared" si="164"/>
        <v>&gt;500 000</v>
      </c>
      <c r="K5267" t="str">
        <f t="shared" si="165"/>
        <v>Между 100 000 и 500 000</v>
      </c>
    </row>
    <row r="5268" spans="1:11" x14ac:dyDescent="0.25">
      <c r="A5268" s="4">
        <v>45047</v>
      </c>
      <c r="B5268" t="s">
        <v>15</v>
      </c>
      <c r="C5268" t="s">
        <v>10</v>
      </c>
      <c r="D5268" s="1">
        <v>1</v>
      </c>
      <c r="E5268" s="2">
        <v>3</v>
      </c>
      <c r="F5268" t="s">
        <v>11</v>
      </c>
      <c r="G5268" s="3">
        <v>31</v>
      </c>
      <c r="H5268" s="1">
        <v>2617572.52</v>
      </c>
      <c r="I5268" s="1">
        <v>310119.97399999999</v>
      </c>
      <c r="J5268" s="3" t="str">
        <f t="shared" si="164"/>
        <v>&gt;500 000</v>
      </c>
      <c r="K5268" t="str">
        <f t="shared" si="165"/>
        <v>Между 100 000 и 500 000</v>
      </c>
    </row>
    <row r="5269" spans="1:11" x14ac:dyDescent="0.25">
      <c r="A5269" s="4">
        <v>44652</v>
      </c>
      <c r="B5269" t="s">
        <v>16</v>
      </c>
      <c r="C5269" t="s">
        <v>13</v>
      </c>
      <c r="D5269" s="1">
        <v>4</v>
      </c>
      <c r="E5269" s="2">
        <v>8</v>
      </c>
      <c r="F5269" t="s">
        <v>11</v>
      </c>
      <c r="G5269" s="3">
        <v>126</v>
      </c>
      <c r="H5269" s="1">
        <v>12077266.68</v>
      </c>
      <c r="I5269" s="1">
        <v>310178.42099999997</v>
      </c>
      <c r="J5269" s="3" t="str">
        <f t="shared" si="164"/>
        <v>&gt;500 000</v>
      </c>
      <c r="K5269" t="str">
        <f t="shared" si="165"/>
        <v>Между 100 000 и 500 000</v>
      </c>
    </row>
    <row r="5270" spans="1:11" x14ac:dyDescent="0.25">
      <c r="A5270" s="4">
        <v>44652</v>
      </c>
      <c r="B5270" t="s">
        <v>9</v>
      </c>
      <c r="C5270" t="s">
        <v>13</v>
      </c>
      <c r="D5270" s="1">
        <v>1</v>
      </c>
      <c r="E5270" s="2">
        <v>11</v>
      </c>
      <c r="F5270" t="s">
        <v>12</v>
      </c>
      <c r="G5270" s="3">
        <v>107</v>
      </c>
      <c r="H5270" s="1">
        <v>39717423.399999999</v>
      </c>
      <c r="I5270" s="1">
        <v>310513.64299999998</v>
      </c>
      <c r="J5270" s="3" t="str">
        <f t="shared" si="164"/>
        <v>&gt;500 000</v>
      </c>
      <c r="K5270" t="str">
        <f t="shared" si="165"/>
        <v>Между 100 000 и 500 000</v>
      </c>
    </row>
    <row r="5271" spans="1:11" x14ac:dyDescent="0.25">
      <c r="A5271" s="4">
        <v>44835</v>
      </c>
      <c r="B5271" t="s">
        <v>15</v>
      </c>
      <c r="C5271" t="s">
        <v>13</v>
      </c>
      <c r="D5271" s="1">
        <v>3</v>
      </c>
      <c r="E5271" s="2">
        <v>9</v>
      </c>
      <c r="F5271" t="s">
        <v>11</v>
      </c>
      <c r="G5271" s="3">
        <v>347</v>
      </c>
      <c r="H5271" s="1">
        <v>24906364.93</v>
      </c>
      <c r="I5271" s="1">
        <v>311325.52299999999</v>
      </c>
      <c r="J5271" s="3" t="str">
        <f t="shared" si="164"/>
        <v>&gt;500 000</v>
      </c>
      <c r="K5271" t="str">
        <f t="shared" si="165"/>
        <v>Между 100 000 и 500 000</v>
      </c>
    </row>
    <row r="5272" spans="1:11" x14ac:dyDescent="0.25">
      <c r="A5272" s="4">
        <v>44774</v>
      </c>
      <c r="B5272" t="s">
        <v>9</v>
      </c>
      <c r="C5272" t="s">
        <v>13</v>
      </c>
      <c r="D5272" s="1">
        <v>2</v>
      </c>
      <c r="E5272" s="2">
        <v>11</v>
      </c>
      <c r="F5272" t="s">
        <v>11</v>
      </c>
      <c r="G5272" s="3">
        <v>61</v>
      </c>
      <c r="H5272" s="1">
        <v>4377629.76</v>
      </c>
      <c r="I5272" s="1">
        <v>312099.26</v>
      </c>
      <c r="J5272" s="3" t="str">
        <f t="shared" si="164"/>
        <v>&gt;500 000</v>
      </c>
      <c r="K5272" t="str">
        <f t="shared" si="165"/>
        <v>Между 100 000 и 500 000</v>
      </c>
    </row>
    <row r="5273" spans="1:11" x14ac:dyDescent="0.25">
      <c r="A5273" s="4">
        <v>45047</v>
      </c>
      <c r="B5273" t="s">
        <v>14</v>
      </c>
      <c r="C5273" t="s">
        <v>13</v>
      </c>
      <c r="D5273" s="1">
        <v>2</v>
      </c>
      <c r="E5273" s="2">
        <v>5</v>
      </c>
      <c r="F5273" t="s">
        <v>11</v>
      </c>
      <c r="G5273" s="3">
        <v>6</v>
      </c>
      <c r="H5273" s="1">
        <v>725097.77</v>
      </c>
      <c r="I5273" s="1">
        <v>312508.74599999998</v>
      </c>
      <c r="J5273" s="3" t="str">
        <f t="shared" si="164"/>
        <v>&gt;500 000</v>
      </c>
      <c r="K5273" t="str">
        <f t="shared" si="165"/>
        <v>Между 100 000 и 500 000</v>
      </c>
    </row>
    <row r="5274" spans="1:11" x14ac:dyDescent="0.25">
      <c r="A5274" s="4">
        <v>44593</v>
      </c>
      <c r="B5274" t="s">
        <v>9</v>
      </c>
      <c r="C5274" t="s">
        <v>13</v>
      </c>
      <c r="D5274" s="1">
        <v>3</v>
      </c>
      <c r="E5274" s="2">
        <v>10</v>
      </c>
      <c r="F5274" t="s">
        <v>11</v>
      </c>
      <c r="G5274" s="3">
        <v>426</v>
      </c>
      <c r="H5274" s="1">
        <v>35162354.359999999</v>
      </c>
      <c r="I5274" s="1">
        <v>313060.24800000002</v>
      </c>
      <c r="J5274" s="3" t="str">
        <f t="shared" si="164"/>
        <v>&gt;500 000</v>
      </c>
      <c r="K5274" t="str">
        <f t="shared" si="165"/>
        <v>Между 100 000 и 500 000</v>
      </c>
    </row>
    <row r="5275" spans="1:11" x14ac:dyDescent="0.25">
      <c r="A5275" s="4">
        <v>44927</v>
      </c>
      <c r="B5275" t="s">
        <v>14</v>
      </c>
      <c r="C5275" t="s">
        <v>10</v>
      </c>
      <c r="D5275" s="1">
        <v>1</v>
      </c>
      <c r="E5275" s="2">
        <v>6</v>
      </c>
      <c r="F5275" t="s">
        <v>11</v>
      </c>
      <c r="G5275" s="3">
        <v>141</v>
      </c>
      <c r="H5275" s="1">
        <v>7860054.5800000001</v>
      </c>
      <c r="I5275" s="1">
        <v>313664.348</v>
      </c>
      <c r="J5275" s="3" t="str">
        <f t="shared" si="164"/>
        <v>&gt;500 000</v>
      </c>
      <c r="K5275" t="str">
        <f t="shared" si="165"/>
        <v>Между 100 000 и 500 000</v>
      </c>
    </row>
    <row r="5276" spans="1:11" x14ac:dyDescent="0.25">
      <c r="A5276" s="4">
        <v>44593</v>
      </c>
      <c r="B5276" t="s">
        <v>9</v>
      </c>
      <c r="C5276" t="s">
        <v>10</v>
      </c>
      <c r="D5276" s="1">
        <v>3</v>
      </c>
      <c r="E5276" s="2">
        <v>1</v>
      </c>
      <c r="F5276" t="s">
        <v>11</v>
      </c>
      <c r="G5276" s="3">
        <v>4</v>
      </c>
      <c r="H5276" s="1">
        <v>852138.24</v>
      </c>
      <c r="I5276" s="1">
        <v>315091.63400000002</v>
      </c>
      <c r="J5276" s="3" t="str">
        <f t="shared" si="164"/>
        <v>&gt;500 000</v>
      </c>
      <c r="K5276" t="str">
        <f t="shared" si="165"/>
        <v>Между 100 000 и 500 000</v>
      </c>
    </row>
    <row r="5277" spans="1:11" x14ac:dyDescent="0.25">
      <c r="A5277" s="4">
        <v>45047</v>
      </c>
      <c r="B5277" t="s">
        <v>15</v>
      </c>
      <c r="C5277" t="s">
        <v>13</v>
      </c>
      <c r="D5277" s="1">
        <v>1</v>
      </c>
      <c r="E5277" s="2">
        <v>12</v>
      </c>
      <c r="F5277" t="s">
        <v>11</v>
      </c>
      <c r="G5277" s="3">
        <v>201</v>
      </c>
      <c r="H5277" s="1">
        <v>14056774.470000001</v>
      </c>
      <c r="I5277" s="1">
        <v>315788.3</v>
      </c>
      <c r="J5277" s="3" t="str">
        <f t="shared" si="164"/>
        <v>&gt;500 000</v>
      </c>
      <c r="K5277" t="str">
        <f t="shared" si="165"/>
        <v>Между 100 000 и 500 000</v>
      </c>
    </row>
    <row r="5278" spans="1:11" x14ac:dyDescent="0.25">
      <c r="A5278" s="4">
        <v>44593</v>
      </c>
      <c r="B5278" t="s">
        <v>9</v>
      </c>
      <c r="C5278" t="s">
        <v>10</v>
      </c>
      <c r="D5278" s="1">
        <v>3</v>
      </c>
      <c r="E5278" s="2">
        <v>6</v>
      </c>
      <c r="F5278" t="s">
        <v>11</v>
      </c>
      <c r="G5278" s="3">
        <v>64</v>
      </c>
      <c r="H5278" s="1">
        <v>4101828.36</v>
      </c>
      <c r="I5278" s="1">
        <v>316043.255</v>
      </c>
      <c r="J5278" s="3" t="str">
        <f t="shared" si="164"/>
        <v>&gt;500 000</v>
      </c>
      <c r="K5278" t="str">
        <f t="shared" si="165"/>
        <v>Между 100 000 и 500 000</v>
      </c>
    </row>
    <row r="5279" spans="1:11" x14ac:dyDescent="0.25">
      <c r="A5279" s="4">
        <v>44958</v>
      </c>
      <c r="B5279" t="s">
        <v>15</v>
      </c>
      <c r="C5279" t="s">
        <v>10</v>
      </c>
      <c r="D5279" s="1">
        <v>3</v>
      </c>
      <c r="E5279" s="2">
        <v>6</v>
      </c>
      <c r="F5279" t="s">
        <v>11</v>
      </c>
      <c r="G5279" s="3">
        <v>93</v>
      </c>
      <c r="H5279" s="1">
        <v>6261479.6799999997</v>
      </c>
      <c r="I5279" s="1">
        <v>316194.08199999999</v>
      </c>
      <c r="J5279" s="3" t="str">
        <f t="shared" si="164"/>
        <v>&gt;500 000</v>
      </c>
      <c r="K5279" t="str">
        <f t="shared" si="165"/>
        <v>Между 100 000 и 500 000</v>
      </c>
    </row>
    <row r="5280" spans="1:11" x14ac:dyDescent="0.25">
      <c r="A5280" s="4">
        <v>44927</v>
      </c>
      <c r="B5280" t="s">
        <v>14</v>
      </c>
      <c r="C5280" t="s">
        <v>13</v>
      </c>
      <c r="D5280" s="1">
        <v>2</v>
      </c>
      <c r="E5280" s="2">
        <v>11</v>
      </c>
      <c r="F5280" t="s">
        <v>11</v>
      </c>
      <c r="G5280" s="3">
        <v>112</v>
      </c>
      <c r="H5280" s="1">
        <v>7492278.5</v>
      </c>
      <c r="I5280" s="1">
        <v>316414.48300000001</v>
      </c>
      <c r="J5280" s="3" t="str">
        <f t="shared" si="164"/>
        <v>&gt;500 000</v>
      </c>
      <c r="K5280" t="str">
        <f t="shared" si="165"/>
        <v>Между 100 000 и 500 000</v>
      </c>
    </row>
    <row r="5281" spans="1:11" x14ac:dyDescent="0.25">
      <c r="A5281" s="4">
        <v>44896</v>
      </c>
      <c r="B5281" t="s">
        <v>15</v>
      </c>
      <c r="C5281" t="s">
        <v>10</v>
      </c>
      <c r="D5281" s="1">
        <v>1</v>
      </c>
      <c r="E5281" s="2">
        <v>5</v>
      </c>
      <c r="F5281" t="s">
        <v>12</v>
      </c>
      <c r="G5281" s="3">
        <v>299</v>
      </c>
      <c r="H5281" s="1">
        <v>48353615.5</v>
      </c>
      <c r="I5281" s="1">
        <v>317244.82900000003</v>
      </c>
      <c r="J5281" s="3" t="str">
        <f t="shared" si="164"/>
        <v>&gt;500 000</v>
      </c>
      <c r="K5281" t="str">
        <f t="shared" si="165"/>
        <v>Между 100 000 и 500 000</v>
      </c>
    </row>
    <row r="5282" spans="1:11" x14ac:dyDescent="0.25">
      <c r="A5282" s="4">
        <v>44774</v>
      </c>
      <c r="B5282" t="s">
        <v>15</v>
      </c>
      <c r="C5282" t="s">
        <v>13</v>
      </c>
      <c r="D5282" s="1">
        <v>4</v>
      </c>
      <c r="E5282" s="2">
        <v>10</v>
      </c>
      <c r="F5282" t="s">
        <v>11</v>
      </c>
      <c r="G5282" s="3">
        <v>93</v>
      </c>
      <c r="H5282" s="1">
        <v>10198723.609999999</v>
      </c>
      <c r="I5282" s="1">
        <v>317345.43199999997</v>
      </c>
      <c r="J5282" s="3" t="str">
        <f t="shared" si="164"/>
        <v>&gt;500 000</v>
      </c>
      <c r="K5282" t="str">
        <f t="shared" si="165"/>
        <v>Между 100 000 и 500 000</v>
      </c>
    </row>
    <row r="5283" spans="1:11" x14ac:dyDescent="0.25">
      <c r="A5283" s="4">
        <v>44652</v>
      </c>
      <c r="B5283" t="s">
        <v>14</v>
      </c>
      <c r="C5283" t="s">
        <v>13</v>
      </c>
      <c r="D5283" s="1">
        <v>3</v>
      </c>
      <c r="E5283" s="2">
        <v>8</v>
      </c>
      <c r="F5283" t="s">
        <v>11</v>
      </c>
      <c r="G5283" s="3">
        <v>74</v>
      </c>
      <c r="H5283" s="1">
        <v>8220913.7800000003</v>
      </c>
      <c r="I5283" s="1">
        <v>317854.73300000001</v>
      </c>
      <c r="J5283" s="3" t="str">
        <f t="shared" si="164"/>
        <v>&gt;500 000</v>
      </c>
      <c r="K5283" t="str">
        <f t="shared" si="165"/>
        <v>Между 100 000 и 500 000</v>
      </c>
    </row>
    <row r="5284" spans="1:11" x14ac:dyDescent="0.25">
      <c r="A5284" s="4">
        <v>44986</v>
      </c>
      <c r="B5284" t="s">
        <v>9</v>
      </c>
      <c r="C5284" t="s">
        <v>10</v>
      </c>
      <c r="D5284" s="1">
        <v>2</v>
      </c>
      <c r="E5284" s="2">
        <v>6</v>
      </c>
      <c r="F5284" t="s">
        <v>11</v>
      </c>
      <c r="G5284" s="3">
        <v>696</v>
      </c>
      <c r="H5284" s="1">
        <v>103672620.62</v>
      </c>
      <c r="I5284" s="1">
        <v>318005.75599999999</v>
      </c>
      <c r="J5284" s="3" t="str">
        <f t="shared" si="164"/>
        <v>&gt;500 000</v>
      </c>
      <c r="K5284" t="str">
        <f t="shared" si="165"/>
        <v>Между 100 000 и 500 000</v>
      </c>
    </row>
    <row r="5285" spans="1:11" x14ac:dyDescent="0.25">
      <c r="A5285" s="4">
        <v>44621</v>
      </c>
      <c r="B5285" t="s">
        <v>15</v>
      </c>
      <c r="C5285" t="s">
        <v>10</v>
      </c>
      <c r="D5285" s="1">
        <v>1</v>
      </c>
      <c r="E5285" s="2">
        <v>7</v>
      </c>
      <c r="F5285" t="s">
        <v>11</v>
      </c>
      <c r="G5285" s="3">
        <v>101</v>
      </c>
      <c r="H5285" s="1">
        <v>6093263.8799999999</v>
      </c>
      <c r="I5285" s="1">
        <v>318140.174</v>
      </c>
      <c r="J5285" s="3" t="str">
        <f t="shared" si="164"/>
        <v>&gt;500 000</v>
      </c>
      <c r="K5285" t="str">
        <f t="shared" si="165"/>
        <v>Между 100 000 и 500 000</v>
      </c>
    </row>
    <row r="5286" spans="1:11" x14ac:dyDescent="0.25">
      <c r="A5286" s="4">
        <v>44896</v>
      </c>
      <c r="B5286" t="s">
        <v>9</v>
      </c>
      <c r="C5286" t="s">
        <v>10</v>
      </c>
      <c r="D5286" s="1">
        <v>3</v>
      </c>
      <c r="E5286" s="2">
        <v>3</v>
      </c>
      <c r="F5286" t="s">
        <v>11</v>
      </c>
      <c r="G5286" s="3">
        <v>76</v>
      </c>
      <c r="H5286" s="1">
        <v>5661688.3799999999</v>
      </c>
      <c r="I5286" s="1">
        <v>318247.663</v>
      </c>
      <c r="J5286" s="3" t="str">
        <f t="shared" si="164"/>
        <v>&gt;500 000</v>
      </c>
      <c r="K5286" t="str">
        <f t="shared" si="165"/>
        <v>Между 100 000 и 500 000</v>
      </c>
    </row>
    <row r="5287" spans="1:11" x14ac:dyDescent="0.25">
      <c r="A5287" s="4">
        <v>44652</v>
      </c>
      <c r="B5287" t="s">
        <v>15</v>
      </c>
      <c r="C5287" t="s">
        <v>10</v>
      </c>
      <c r="D5287" s="1">
        <v>2</v>
      </c>
      <c r="E5287" s="2">
        <v>6</v>
      </c>
      <c r="F5287" t="s">
        <v>12</v>
      </c>
      <c r="G5287" s="3">
        <v>127</v>
      </c>
      <c r="H5287" s="1">
        <v>24137328.539999999</v>
      </c>
      <c r="I5287" s="1">
        <v>318803.69</v>
      </c>
      <c r="J5287" s="3" t="str">
        <f t="shared" si="164"/>
        <v>&gt;500 000</v>
      </c>
      <c r="K5287" t="str">
        <f t="shared" si="165"/>
        <v>Между 100 000 и 500 000</v>
      </c>
    </row>
    <row r="5288" spans="1:11" x14ac:dyDescent="0.25">
      <c r="A5288" s="4">
        <v>44866</v>
      </c>
      <c r="B5288" t="s">
        <v>14</v>
      </c>
      <c r="C5288" t="s">
        <v>13</v>
      </c>
      <c r="D5288" s="1">
        <v>3</v>
      </c>
      <c r="E5288" s="2">
        <v>10</v>
      </c>
      <c r="F5288" t="s">
        <v>11</v>
      </c>
      <c r="G5288" s="3">
        <v>74</v>
      </c>
      <c r="H5288" s="1">
        <v>5773877.7300000004</v>
      </c>
      <c r="I5288" s="1">
        <v>318808.35800000001</v>
      </c>
      <c r="J5288" s="3" t="str">
        <f t="shared" si="164"/>
        <v>&gt;500 000</v>
      </c>
      <c r="K5288" t="str">
        <f t="shared" si="165"/>
        <v>Между 100 000 и 500 000</v>
      </c>
    </row>
    <row r="5289" spans="1:11" x14ac:dyDescent="0.25">
      <c r="A5289" s="4">
        <v>45078</v>
      </c>
      <c r="B5289" t="s">
        <v>15</v>
      </c>
      <c r="C5289" t="s">
        <v>10</v>
      </c>
      <c r="D5289" s="1">
        <v>3</v>
      </c>
      <c r="E5289" s="2">
        <v>6</v>
      </c>
      <c r="F5289" t="s">
        <v>11</v>
      </c>
      <c r="G5289" s="3">
        <v>462</v>
      </c>
      <c r="H5289" s="1">
        <v>81765851.349999905</v>
      </c>
      <c r="I5289" s="1">
        <v>318815.859</v>
      </c>
      <c r="J5289" s="3" t="str">
        <f t="shared" si="164"/>
        <v>&gt;500 000</v>
      </c>
      <c r="K5289" t="str">
        <f t="shared" si="165"/>
        <v>Между 100 000 и 500 000</v>
      </c>
    </row>
    <row r="5290" spans="1:11" x14ac:dyDescent="0.25">
      <c r="A5290" s="4">
        <v>44652</v>
      </c>
      <c r="B5290" t="s">
        <v>15</v>
      </c>
      <c r="C5290" t="s">
        <v>10</v>
      </c>
      <c r="D5290" s="1">
        <v>3</v>
      </c>
      <c r="E5290" s="2">
        <v>3</v>
      </c>
      <c r="F5290" t="s">
        <v>11</v>
      </c>
      <c r="G5290" s="3">
        <v>50</v>
      </c>
      <c r="H5290" s="1">
        <v>2807289.65</v>
      </c>
      <c r="I5290" s="1">
        <v>319355.09600000002</v>
      </c>
      <c r="J5290" s="3" t="str">
        <f t="shared" si="164"/>
        <v>&gt;500 000</v>
      </c>
      <c r="K5290" t="str">
        <f t="shared" si="165"/>
        <v>Между 100 000 и 500 000</v>
      </c>
    </row>
    <row r="5291" spans="1:11" x14ac:dyDescent="0.25">
      <c r="A5291" s="4">
        <v>44593</v>
      </c>
      <c r="B5291" t="s">
        <v>14</v>
      </c>
      <c r="C5291" t="s">
        <v>13</v>
      </c>
      <c r="D5291" s="1">
        <v>1</v>
      </c>
      <c r="E5291" s="2">
        <v>9</v>
      </c>
      <c r="F5291" t="s">
        <v>11</v>
      </c>
      <c r="G5291" s="3">
        <v>156</v>
      </c>
      <c r="H5291" s="1">
        <v>12726688.91</v>
      </c>
      <c r="I5291" s="1">
        <v>320131.39399999997</v>
      </c>
      <c r="J5291" s="3" t="str">
        <f t="shared" si="164"/>
        <v>&gt;500 000</v>
      </c>
      <c r="K5291" t="str">
        <f t="shared" si="165"/>
        <v>Между 100 000 и 500 000</v>
      </c>
    </row>
    <row r="5292" spans="1:11" x14ac:dyDescent="0.25">
      <c r="A5292" s="4">
        <v>44713</v>
      </c>
      <c r="B5292" t="s">
        <v>15</v>
      </c>
      <c r="C5292" t="s">
        <v>10</v>
      </c>
      <c r="D5292" s="1">
        <v>2</v>
      </c>
      <c r="E5292" s="2">
        <v>6</v>
      </c>
      <c r="F5292" t="s">
        <v>12</v>
      </c>
      <c r="G5292" s="3">
        <v>132</v>
      </c>
      <c r="H5292" s="1">
        <v>34391916.590000004</v>
      </c>
      <c r="I5292" s="1">
        <v>320184.67800000001</v>
      </c>
      <c r="J5292" s="3" t="str">
        <f t="shared" si="164"/>
        <v>&gt;500 000</v>
      </c>
      <c r="K5292" t="str">
        <f t="shared" si="165"/>
        <v>Между 100 000 и 500 000</v>
      </c>
    </row>
    <row r="5293" spans="1:11" x14ac:dyDescent="0.25">
      <c r="A5293" s="4">
        <v>44743</v>
      </c>
      <c r="B5293" t="s">
        <v>14</v>
      </c>
      <c r="C5293" t="s">
        <v>10</v>
      </c>
      <c r="D5293" s="1">
        <v>3</v>
      </c>
      <c r="E5293" s="2">
        <v>6</v>
      </c>
      <c r="F5293" t="s">
        <v>11</v>
      </c>
      <c r="G5293" s="3">
        <v>173</v>
      </c>
      <c r="H5293" s="1">
        <v>13106641.84</v>
      </c>
      <c r="I5293" s="1">
        <v>320537.321</v>
      </c>
      <c r="J5293" s="3" t="str">
        <f t="shared" si="164"/>
        <v>&gt;500 000</v>
      </c>
      <c r="K5293" t="str">
        <f t="shared" si="165"/>
        <v>Между 100 000 и 500 000</v>
      </c>
    </row>
    <row r="5294" spans="1:11" x14ac:dyDescent="0.25">
      <c r="A5294" s="4">
        <v>44805</v>
      </c>
      <c r="B5294" t="s">
        <v>14</v>
      </c>
      <c r="C5294" t="s">
        <v>10</v>
      </c>
      <c r="D5294" s="1">
        <v>1</v>
      </c>
      <c r="E5294" s="2">
        <v>4</v>
      </c>
      <c r="F5294" t="s">
        <v>11</v>
      </c>
      <c r="G5294" s="3">
        <v>151</v>
      </c>
      <c r="H5294" s="1">
        <v>9151461.8300000001</v>
      </c>
      <c r="I5294" s="1">
        <v>320570.97499999998</v>
      </c>
      <c r="J5294" s="3" t="str">
        <f t="shared" si="164"/>
        <v>&gt;500 000</v>
      </c>
      <c r="K5294" t="str">
        <f t="shared" si="165"/>
        <v>Между 100 000 и 500 000</v>
      </c>
    </row>
    <row r="5295" spans="1:11" x14ac:dyDescent="0.25">
      <c r="A5295" s="4">
        <v>44621</v>
      </c>
      <c r="B5295" t="s">
        <v>14</v>
      </c>
      <c r="C5295" t="s">
        <v>13</v>
      </c>
      <c r="D5295" s="1">
        <v>4</v>
      </c>
      <c r="E5295" s="2">
        <v>9</v>
      </c>
      <c r="F5295" t="s">
        <v>11</v>
      </c>
      <c r="G5295" s="3">
        <v>389</v>
      </c>
      <c r="H5295" s="1">
        <v>40778285.640000001</v>
      </c>
      <c r="I5295" s="1">
        <v>320666.40100000001</v>
      </c>
      <c r="J5295" s="3" t="str">
        <f t="shared" si="164"/>
        <v>&gt;500 000</v>
      </c>
      <c r="K5295" t="str">
        <f t="shared" si="165"/>
        <v>Между 100 000 и 500 000</v>
      </c>
    </row>
    <row r="5296" spans="1:11" x14ac:dyDescent="0.25">
      <c r="A5296" s="4">
        <v>44927</v>
      </c>
      <c r="B5296" t="s">
        <v>15</v>
      </c>
      <c r="C5296" t="s">
        <v>13</v>
      </c>
      <c r="D5296" s="1">
        <v>3</v>
      </c>
      <c r="E5296" s="2">
        <v>12</v>
      </c>
      <c r="F5296" t="s">
        <v>12</v>
      </c>
      <c r="G5296" s="3">
        <v>89</v>
      </c>
      <c r="H5296" s="1">
        <v>29687437.129999999</v>
      </c>
      <c r="I5296" s="1">
        <v>321147.66200000001</v>
      </c>
      <c r="J5296" s="3" t="str">
        <f t="shared" si="164"/>
        <v>&gt;500 000</v>
      </c>
      <c r="K5296" t="str">
        <f t="shared" si="165"/>
        <v>Между 100 000 и 500 000</v>
      </c>
    </row>
    <row r="5297" spans="1:11" x14ac:dyDescent="0.25">
      <c r="A5297" s="4">
        <v>44835</v>
      </c>
      <c r="B5297" t="s">
        <v>14</v>
      </c>
      <c r="C5297" t="s">
        <v>10</v>
      </c>
      <c r="D5297" s="1">
        <v>3</v>
      </c>
      <c r="E5297" s="2">
        <v>3</v>
      </c>
      <c r="F5297" t="s">
        <v>11</v>
      </c>
      <c r="G5297" s="3">
        <v>136</v>
      </c>
      <c r="H5297" s="1">
        <v>11728693.199999999</v>
      </c>
      <c r="I5297" s="1">
        <v>321743.49</v>
      </c>
      <c r="J5297" s="3" t="str">
        <f t="shared" si="164"/>
        <v>&gt;500 000</v>
      </c>
      <c r="K5297" t="str">
        <f t="shared" si="165"/>
        <v>Между 100 000 и 500 000</v>
      </c>
    </row>
    <row r="5298" spans="1:11" x14ac:dyDescent="0.25">
      <c r="A5298" s="4">
        <v>44958</v>
      </c>
      <c r="B5298" t="s">
        <v>15</v>
      </c>
      <c r="C5298" t="s">
        <v>13</v>
      </c>
      <c r="D5298" s="1">
        <v>3</v>
      </c>
      <c r="E5298" s="2">
        <v>8</v>
      </c>
      <c r="F5298" t="s">
        <v>11</v>
      </c>
      <c r="G5298" s="3">
        <v>159</v>
      </c>
      <c r="H5298" s="1">
        <v>9380824.7100000009</v>
      </c>
      <c r="I5298" s="1">
        <v>322044.22499999998</v>
      </c>
      <c r="J5298" s="3" t="str">
        <f t="shared" si="164"/>
        <v>&gt;500 000</v>
      </c>
      <c r="K5298" t="str">
        <f t="shared" si="165"/>
        <v>Между 100 000 и 500 000</v>
      </c>
    </row>
    <row r="5299" spans="1:11" x14ac:dyDescent="0.25">
      <c r="A5299" s="4">
        <v>44593</v>
      </c>
      <c r="B5299" t="s">
        <v>16</v>
      </c>
      <c r="C5299" t="s">
        <v>13</v>
      </c>
      <c r="D5299" s="1">
        <v>2</v>
      </c>
      <c r="E5299" s="2">
        <v>9</v>
      </c>
      <c r="F5299" t="s">
        <v>11</v>
      </c>
      <c r="G5299" s="3">
        <v>478</v>
      </c>
      <c r="H5299" s="1">
        <v>45144836.089999899</v>
      </c>
      <c r="I5299" s="1">
        <v>322074.54800000001</v>
      </c>
      <c r="J5299" s="3" t="str">
        <f t="shared" si="164"/>
        <v>&gt;500 000</v>
      </c>
      <c r="K5299" t="str">
        <f t="shared" si="165"/>
        <v>Между 100 000 и 500 000</v>
      </c>
    </row>
    <row r="5300" spans="1:11" x14ac:dyDescent="0.25">
      <c r="A5300" s="4">
        <v>44958</v>
      </c>
      <c r="B5300" t="s">
        <v>15</v>
      </c>
      <c r="C5300" t="s">
        <v>10</v>
      </c>
      <c r="D5300" s="1">
        <v>3</v>
      </c>
      <c r="E5300" s="2">
        <v>5</v>
      </c>
      <c r="F5300" t="s">
        <v>11</v>
      </c>
      <c r="G5300" s="3">
        <v>273</v>
      </c>
      <c r="H5300" s="1">
        <v>14034384.34</v>
      </c>
      <c r="I5300" s="1">
        <v>322183.00099999999</v>
      </c>
      <c r="J5300" s="3" t="str">
        <f t="shared" si="164"/>
        <v>&gt;500 000</v>
      </c>
      <c r="K5300" t="str">
        <f t="shared" si="165"/>
        <v>Между 100 000 и 500 000</v>
      </c>
    </row>
    <row r="5301" spans="1:11" x14ac:dyDescent="0.25">
      <c r="A5301" s="4">
        <v>44652</v>
      </c>
      <c r="B5301" t="s">
        <v>14</v>
      </c>
      <c r="C5301" t="s">
        <v>10</v>
      </c>
      <c r="D5301" s="1">
        <v>2</v>
      </c>
      <c r="E5301" s="2">
        <v>2</v>
      </c>
      <c r="F5301" t="s">
        <v>11</v>
      </c>
      <c r="G5301" s="3">
        <v>33</v>
      </c>
      <c r="H5301" s="1">
        <v>9035653.0600000005</v>
      </c>
      <c r="I5301" s="1">
        <v>322592.27299999999</v>
      </c>
      <c r="J5301" s="3" t="str">
        <f t="shared" si="164"/>
        <v>&gt;500 000</v>
      </c>
      <c r="K5301" t="str">
        <f t="shared" si="165"/>
        <v>Между 100 000 и 500 000</v>
      </c>
    </row>
    <row r="5302" spans="1:11" x14ac:dyDescent="0.25">
      <c r="A5302" s="4">
        <v>45017</v>
      </c>
      <c r="B5302" t="s">
        <v>14</v>
      </c>
      <c r="C5302" t="s">
        <v>13</v>
      </c>
      <c r="D5302" s="1">
        <v>1</v>
      </c>
      <c r="E5302" s="2">
        <v>9</v>
      </c>
      <c r="F5302" t="s">
        <v>11</v>
      </c>
      <c r="G5302" s="3">
        <v>185</v>
      </c>
      <c r="H5302" s="1">
        <v>14194689.16</v>
      </c>
      <c r="I5302" s="1">
        <v>324998.17300000001</v>
      </c>
      <c r="J5302" s="3" t="str">
        <f t="shared" si="164"/>
        <v>&gt;500 000</v>
      </c>
      <c r="K5302" t="str">
        <f t="shared" si="165"/>
        <v>Между 100 000 и 500 000</v>
      </c>
    </row>
    <row r="5303" spans="1:11" x14ac:dyDescent="0.25">
      <c r="A5303" s="4">
        <v>44593</v>
      </c>
      <c r="B5303" t="s">
        <v>15</v>
      </c>
      <c r="C5303" t="s">
        <v>10</v>
      </c>
      <c r="D5303" s="1">
        <v>2</v>
      </c>
      <c r="E5303" s="2">
        <v>5</v>
      </c>
      <c r="F5303" t="s">
        <v>12</v>
      </c>
      <c r="G5303" s="3">
        <v>40</v>
      </c>
      <c r="H5303" s="1">
        <v>8384247.7599999998</v>
      </c>
      <c r="I5303" s="1">
        <v>325805.33899999998</v>
      </c>
      <c r="J5303" s="3" t="str">
        <f t="shared" si="164"/>
        <v>&gt;500 000</v>
      </c>
      <c r="K5303" t="str">
        <f t="shared" si="165"/>
        <v>Между 100 000 и 500 000</v>
      </c>
    </row>
    <row r="5304" spans="1:11" x14ac:dyDescent="0.25">
      <c r="A5304" s="4">
        <v>44682</v>
      </c>
      <c r="B5304" t="s">
        <v>16</v>
      </c>
      <c r="C5304" t="s">
        <v>13</v>
      </c>
      <c r="D5304" s="1">
        <v>2</v>
      </c>
      <c r="E5304" s="2">
        <v>10</v>
      </c>
      <c r="F5304" t="s">
        <v>11</v>
      </c>
      <c r="G5304" s="3">
        <v>171</v>
      </c>
      <c r="H5304" s="1">
        <v>13787452.859999999</v>
      </c>
      <c r="I5304" s="1">
        <v>325963.022</v>
      </c>
      <c r="J5304" s="3" t="str">
        <f t="shared" si="164"/>
        <v>&gt;500 000</v>
      </c>
      <c r="K5304" t="str">
        <f t="shared" si="165"/>
        <v>Между 100 000 и 500 000</v>
      </c>
    </row>
    <row r="5305" spans="1:11" x14ac:dyDescent="0.25">
      <c r="A5305" s="4">
        <v>44774</v>
      </c>
      <c r="B5305" t="s">
        <v>15</v>
      </c>
      <c r="C5305" t="s">
        <v>13</v>
      </c>
      <c r="D5305" s="1">
        <v>2</v>
      </c>
      <c r="E5305" s="2">
        <v>9</v>
      </c>
      <c r="F5305" t="s">
        <v>11</v>
      </c>
      <c r="G5305" s="3">
        <v>157</v>
      </c>
      <c r="H5305" s="1">
        <v>9927371.5199999996</v>
      </c>
      <c r="I5305" s="1">
        <v>326218.40299999999</v>
      </c>
      <c r="J5305" s="3" t="str">
        <f t="shared" si="164"/>
        <v>&gt;500 000</v>
      </c>
      <c r="K5305" t="str">
        <f t="shared" si="165"/>
        <v>Между 100 000 и 500 000</v>
      </c>
    </row>
    <row r="5306" spans="1:11" x14ac:dyDescent="0.25">
      <c r="A5306" s="4">
        <v>44713</v>
      </c>
      <c r="B5306" t="s">
        <v>9</v>
      </c>
      <c r="C5306" t="s">
        <v>13</v>
      </c>
      <c r="D5306" s="1">
        <v>4</v>
      </c>
      <c r="E5306" s="2">
        <v>12</v>
      </c>
      <c r="F5306" t="s">
        <v>12</v>
      </c>
      <c r="G5306" s="3">
        <v>58</v>
      </c>
      <c r="H5306" s="1">
        <v>22423024.59</v>
      </c>
      <c r="I5306" s="1">
        <v>327165.61900000001</v>
      </c>
      <c r="J5306" s="3" t="str">
        <f t="shared" si="164"/>
        <v>&gt;500 000</v>
      </c>
      <c r="K5306" t="str">
        <f t="shared" si="165"/>
        <v>Между 100 000 и 500 000</v>
      </c>
    </row>
    <row r="5307" spans="1:11" x14ac:dyDescent="0.25">
      <c r="A5307" s="4">
        <v>44593</v>
      </c>
      <c r="B5307" t="s">
        <v>16</v>
      </c>
      <c r="C5307" t="s">
        <v>10</v>
      </c>
      <c r="D5307" s="1">
        <v>2</v>
      </c>
      <c r="E5307" s="2">
        <v>8</v>
      </c>
      <c r="F5307" t="s">
        <v>12</v>
      </c>
      <c r="G5307" s="3">
        <v>56</v>
      </c>
      <c r="H5307" s="1">
        <v>13064498.41</v>
      </c>
      <c r="I5307" s="1">
        <v>329476.18</v>
      </c>
      <c r="J5307" s="3" t="str">
        <f t="shared" si="164"/>
        <v>&gt;500 000</v>
      </c>
      <c r="K5307" t="str">
        <f t="shared" si="165"/>
        <v>Между 100 000 и 500 000</v>
      </c>
    </row>
    <row r="5308" spans="1:11" x14ac:dyDescent="0.25">
      <c r="A5308" s="4">
        <v>44682</v>
      </c>
      <c r="B5308" t="s">
        <v>15</v>
      </c>
      <c r="C5308" t="s">
        <v>10</v>
      </c>
      <c r="D5308" s="1">
        <v>1</v>
      </c>
      <c r="E5308" s="2">
        <v>6</v>
      </c>
      <c r="F5308" t="s">
        <v>12</v>
      </c>
      <c r="G5308" s="3">
        <v>149</v>
      </c>
      <c r="H5308" s="1">
        <v>36648096.780000001</v>
      </c>
      <c r="I5308" s="1">
        <v>329528.96999999997</v>
      </c>
      <c r="J5308" s="3" t="str">
        <f t="shared" si="164"/>
        <v>&gt;500 000</v>
      </c>
      <c r="K5308" t="str">
        <f t="shared" si="165"/>
        <v>Между 100 000 и 500 000</v>
      </c>
    </row>
    <row r="5309" spans="1:11" x14ac:dyDescent="0.25">
      <c r="A5309" s="4">
        <v>44805</v>
      </c>
      <c r="B5309" t="s">
        <v>15</v>
      </c>
      <c r="C5309" t="s">
        <v>10</v>
      </c>
      <c r="D5309" s="1">
        <v>1</v>
      </c>
      <c r="E5309" s="2">
        <v>6</v>
      </c>
      <c r="F5309" t="s">
        <v>12</v>
      </c>
      <c r="G5309" s="3">
        <v>243</v>
      </c>
      <c r="H5309" s="1">
        <v>61020225.079999998</v>
      </c>
      <c r="I5309" s="1">
        <v>329665.95199999999</v>
      </c>
      <c r="J5309" s="3" t="str">
        <f t="shared" si="164"/>
        <v>&gt;500 000</v>
      </c>
      <c r="K5309" t="str">
        <f t="shared" si="165"/>
        <v>Между 100 000 и 500 000</v>
      </c>
    </row>
    <row r="5310" spans="1:11" x14ac:dyDescent="0.25">
      <c r="A5310" s="4">
        <v>44866</v>
      </c>
      <c r="B5310" t="s">
        <v>15</v>
      </c>
      <c r="C5310" t="s">
        <v>13</v>
      </c>
      <c r="D5310" s="1">
        <v>3</v>
      </c>
      <c r="E5310" s="2">
        <v>9</v>
      </c>
      <c r="F5310" t="s">
        <v>11</v>
      </c>
      <c r="G5310" s="3">
        <v>389</v>
      </c>
      <c r="H5310" s="1">
        <v>30594646.98</v>
      </c>
      <c r="I5310" s="1">
        <v>330052.49099999998</v>
      </c>
      <c r="J5310" s="3" t="str">
        <f t="shared" si="164"/>
        <v>&gt;500 000</v>
      </c>
      <c r="K5310" t="str">
        <f t="shared" si="165"/>
        <v>Между 100 000 и 500 000</v>
      </c>
    </row>
    <row r="5311" spans="1:11" x14ac:dyDescent="0.25">
      <c r="A5311" s="4">
        <v>44743</v>
      </c>
      <c r="B5311" t="s">
        <v>14</v>
      </c>
      <c r="C5311" t="s">
        <v>10</v>
      </c>
      <c r="D5311" s="1">
        <v>1</v>
      </c>
      <c r="E5311" s="2">
        <v>4</v>
      </c>
      <c r="F5311" t="s">
        <v>12</v>
      </c>
      <c r="G5311" s="3">
        <v>147</v>
      </c>
      <c r="H5311" s="1">
        <v>27758203.84</v>
      </c>
      <c r="I5311" s="1">
        <v>330569.92099999997</v>
      </c>
      <c r="J5311" s="3" t="str">
        <f t="shared" si="164"/>
        <v>&gt;500 000</v>
      </c>
      <c r="K5311" t="str">
        <f t="shared" si="165"/>
        <v>Между 100 000 и 500 000</v>
      </c>
    </row>
    <row r="5312" spans="1:11" x14ac:dyDescent="0.25">
      <c r="A5312" s="4">
        <v>44593</v>
      </c>
      <c r="B5312" t="s">
        <v>15</v>
      </c>
      <c r="C5312" t="s">
        <v>13</v>
      </c>
      <c r="D5312" s="1">
        <v>1</v>
      </c>
      <c r="E5312" s="2">
        <v>3</v>
      </c>
      <c r="F5312" t="s">
        <v>11</v>
      </c>
      <c r="G5312" s="3">
        <v>1</v>
      </c>
      <c r="H5312" s="1">
        <v>300908.68</v>
      </c>
      <c r="I5312" s="1">
        <v>330999.54800000001</v>
      </c>
      <c r="J5312" s="3" t="str">
        <f t="shared" si="164"/>
        <v>Между 100 000 и 500 000</v>
      </c>
      <c r="K5312" t="str">
        <f t="shared" si="165"/>
        <v>Между 100 000 и 500 000</v>
      </c>
    </row>
    <row r="5313" spans="1:11" x14ac:dyDescent="0.25">
      <c r="A5313" s="4">
        <v>44835</v>
      </c>
      <c r="B5313" t="s">
        <v>15</v>
      </c>
      <c r="C5313" t="s">
        <v>10</v>
      </c>
      <c r="D5313" s="1">
        <v>3</v>
      </c>
      <c r="E5313" s="2">
        <v>7</v>
      </c>
      <c r="F5313" t="s">
        <v>11</v>
      </c>
      <c r="G5313" s="3">
        <v>100</v>
      </c>
      <c r="H5313" s="1">
        <v>5435760.1799999997</v>
      </c>
      <c r="I5313" s="1">
        <v>331047.76</v>
      </c>
      <c r="J5313" s="3" t="str">
        <f t="shared" si="164"/>
        <v>&gt;500 000</v>
      </c>
      <c r="K5313" t="str">
        <f t="shared" si="165"/>
        <v>Между 100 000 и 500 000</v>
      </c>
    </row>
    <row r="5314" spans="1:11" x14ac:dyDescent="0.25">
      <c r="A5314" s="4">
        <v>44805</v>
      </c>
      <c r="B5314" t="s">
        <v>15</v>
      </c>
      <c r="C5314" t="s">
        <v>10</v>
      </c>
      <c r="D5314" s="1">
        <v>3</v>
      </c>
      <c r="E5314" s="2">
        <v>5</v>
      </c>
      <c r="F5314" t="s">
        <v>12</v>
      </c>
      <c r="G5314" s="3">
        <v>102</v>
      </c>
      <c r="H5314" s="1">
        <v>18638417</v>
      </c>
      <c r="I5314" s="1">
        <v>331644.62</v>
      </c>
      <c r="J5314" s="3" t="str">
        <f t="shared" si="164"/>
        <v>&gt;500 000</v>
      </c>
      <c r="K5314" t="str">
        <f t="shared" si="165"/>
        <v>Между 100 000 и 500 000</v>
      </c>
    </row>
    <row r="5315" spans="1:11" x14ac:dyDescent="0.25">
      <c r="A5315" s="4">
        <v>44652</v>
      </c>
      <c r="B5315" t="s">
        <v>9</v>
      </c>
      <c r="C5315" t="s">
        <v>13</v>
      </c>
      <c r="D5315" s="1">
        <v>2</v>
      </c>
      <c r="E5315" s="2">
        <v>2</v>
      </c>
      <c r="F5315" t="s">
        <v>11</v>
      </c>
      <c r="G5315" s="3">
        <v>7</v>
      </c>
      <c r="H5315" s="1">
        <v>805197.45</v>
      </c>
      <c r="I5315" s="1">
        <v>331777.75400000002</v>
      </c>
      <c r="J5315" s="3" t="str">
        <f t="shared" si="164"/>
        <v>&gt;500 000</v>
      </c>
      <c r="K5315" t="str">
        <f t="shared" si="165"/>
        <v>Между 100 000 и 500 000</v>
      </c>
    </row>
    <row r="5316" spans="1:11" x14ac:dyDescent="0.25">
      <c r="A5316" s="4">
        <v>44743</v>
      </c>
      <c r="B5316" t="s">
        <v>15</v>
      </c>
      <c r="C5316" t="s">
        <v>13</v>
      </c>
      <c r="D5316" s="1">
        <v>3</v>
      </c>
      <c r="E5316" s="2">
        <v>10</v>
      </c>
      <c r="F5316" t="s">
        <v>11</v>
      </c>
      <c r="G5316" s="3">
        <v>109</v>
      </c>
      <c r="H5316" s="1">
        <v>10608813.060000001</v>
      </c>
      <c r="I5316" s="1">
        <v>331894.90000000002</v>
      </c>
      <c r="J5316" s="3" t="str">
        <f t="shared" ref="J5316:J5379" si="166">IF(H5316&lt;1000,"&lt;1000",IF(AND(H5316&gt;1000,H5316&lt;10000),"Между 1000 и 10 000",IF(AND(H5316&gt;10000,H5316&lt;50000),"Между 10 000 и 50 000",IF(AND(H5316&gt;50000,H5316&lt;100000),"Между 50 000 и 100 000",IF(AND(H5316&gt;100000,H5316&lt;500000),"Между 100 000 и 500 000","&gt;500 000")))))</f>
        <v>&gt;500 000</v>
      </c>
      <c r="K5316" t="str">
        <f t="shared" ref="K5316:K5379" si="167">IF(I5316=0,"0",IF(I5316&lt;1000,"&lt;1000",IF(AND(I5316&gt;1000,I5316&lt;10000),"Между 1000 и 10 000",IF(AND(I5316&gt;10000,I5316&lt;50000),"Между 10 000 и 50 000",IF(AND(I5316&gt;50000,I5316&lt;100000),"Между 50 000 и 100 000",IF(AND(I5316&gt;100000,I5316&lt;500000),"Между 100 000 и 500 000",IF(AND(I5316&gt;500000,I5316&lt;1000000),"Между 500 000 и 1 000 000","&gt;1 000 000")))))))</f>
        <v>Между 100 000 и 500 000</v>
      </c>
    </row>
    <row r="5317" spans="1:11" x14ac:dyDescent="0.25">
      <c r="A5317" s="4">
        <v>44593</v>
      </c>
      <c r="B5317" t="s">
        <v>14</v>
      </c>
      <c r="C5317" t="s">
        <v>13</v>
      </c>
      <c r="D5317" s="1">
        <v>3</v>
      </c>
      <c r="E5317" s="2">
        <v>8</v>
      </c>
      <c r="F5317" t="s">
        <v>11</v>
      </c>
      <c r="G5317" s="3">
        <v>368</v>
      </c>
      <c r="H5317" s="1">
        <v>35726985.799999997</v>
      </c>
      <c r="I5317" s="1">
        <v>332083.90899999999</v>
      </c>
      <c r="J5317" s="3" t="str">
        <f t="shared" si="166"/>
        <v>&gt;500 000</v>
      </c>
      <c r="K5317" t="str">
        <f t="shared" si="167"/>
        <v>Между 100 000 и 500 000</v>
      </c>
    </row>
    <row r="5318" spans="1:11" x14ac:dyDescent="0.25">
      <c r="A5318" s="4">
        <v>45047</v>
      </c>
      <c r="B5318" t="s">
        <v>14</v>
      </c>
      <c r="C5318" t="s">
        <v>10</v>
      </c>
      <c r="D5318" s="1">
        <v>3</v>
      </c>
      <c r="E5318" s="2">
        <v>6</v>
      </c>
      <c r="F5318" t="s">
        <v>11</v>
      </c>
      <c r="G5318" s="3">
        <v>197</v>
      </c>
      <c r="H5318" s="1">
        <v>31851509.84</v>
      </c>
      <c r="I5318" s="1">
        <v>332096.80900000001</v>
      </c>
      <c r="J5318" s="3" t="str">
        <f t="shared" si="166"/>
        <v>&gt;500 000</v>
      </c>
      <c r="K5318" t="str">
        <f t="shared" si="167"/>
        <v>Между 100 000 и 500 000</v>
      </c>
    </row>
    <row r="5319" spans="1:11" x14ac:dyDescent="0.25">
      <c r="A5319" s="4">
        <v>45017</v>
      </c>
      <c r="B5319" t="s">
        <v>14</v>
      </c>
      <c r="C5319" t="s">
        <v>13</v>
      </c>
      <c r="D5319" s="1">
        <v>1</v>
      </c>
      <c r="E5319" s="2">
        <v>5</v>
      </c>
      <c r="F5319" t="s">
        <v>11</v>
      </c>
      <c r="G5319" s="3">
        <v>7</v>
      </c>
      <c r="H5319" s="1">
        <v>765371.88</v>
      </c>
      <c r="I5319" s="1">
        <v>332132.22899999999</v>
      </c>
      <c r="J5319" s="3" t="str">
        <f t="shared" si="166"/>
        <v>&gt;500 000</v>
      </c>
      <c r="K5319" t="str">
        <f t="shared" si="167"/>
        <v>Между 100 000 и 500 000</v>
      </c>
    </row>
    <row r="5320" spans="1:11" x14ac:dyDescent="0.25">
      <c r="A5320" s="4">
        <v>44562</v>
      </c>
      <c r="B5320" t="s">
        <v>14</v>
      </c>
      <c r="C5320" t="s">
        <v>13</v>
      </c>
      <c r="D5320" s="1">
        <v>3</v>
      </c>
      <c r="E5320" s="2">
        <v>10</v>
      </c>
      <c r="F5320" t="s">
        <v>11</v>
      </c>
      <c r="G5320" s="3">
        <v>364</v>
      </c>
      <c r="H5320" s="1">
        <v>32256546.98</v>
      </c>
      <c r="I5320" s="1">
        <v>332395.46500000003</v>
      </c>
      <c r="J5320" s="3" t="str">
        <f t="shared" si="166"/>
        <v>&gt;500 000</v>
      </c>
      <c r="K5320" t="str">
        <f t="shared" si="167"/>
        <v>Между 100 000 и 500 000</v>
      </c>
    </row>
    <row r="5321" spans="1:11" x14ac:dyDescent="0.25">
      <c r="A5321" s="4">
        <v>44835</v>
      </c>
      <c r="B5321" t="s">
        <v>14</v>
      </c>
      <c r="C5321" t="s">
        <v>10</v>
      </c>
      <c r="D5321" s="1">
        <v>2</v>
      </c>
      <c r="E5321" s="2">
        <v>1</v>
      </c>
      <c r="F5321" t="s">
        <v>11</v>
      </c>
      <c r="G5321" s="3">
        <v>4</v>
      </c>
      <c r="H5321" s="1">
        <v>872406.57</v>
      </c>
      <c r="I5321" s="1">
        <v>332553.01</v>
      </c>
      <c r="J5321" s="3" t="str">
        <f t="shared" si="166"/>
        <v>&gt;500 000</v>
      </c>
      <c r="K5321" t="str">
        <f t="shared" si="167"/>
        <v>Между 100 000 и 500 000</v>
      </c>
    </row>
    <row r="5322" spans="1:11" x14ac:dyDescent="0.25">
      <c r="A5322" s="4">
        <v>44562</v>
      </c>
      <c r="B5322" t="s">
        <v>14</v>
      </c>
      <c r="C5322" t="s">
        <v>10</v>
      </c>
      <c r="D5322" s="1">
        <v>3</v>
      </c>
      <c r="E5322" s="2">
        <v>2</v>
      </c>
      <c r="F5322" t="s">
        <v>11</v>
      </c>
      <c r="G5322" s="3">
        <v>79</v>
      </c>
      <c r="H5322" s="1">
        <v>24547098.52</v>
      </c>
      <c r="I5322" s="1">
        <v>333093.64799999999</v>
      </c>
      <c r="J5322" s="3" t="str">
        <f t="shared" si="166"/>
        <v>&gt;500 000</v>
      </c>
      <c r="K5322" t="str">
        <f t="shared" si="167"/>
        <v>Между 100 000 и 500 000</v>
      </c>
    </row>
    <row r="5323" spans="1:11" x14ac:dyDescent="0.25">
      <c r="A5323" s="4">
        <v>44562</v>
      </c>
      <c r="B5323" t="s">
        <v>15</v>
      </c>
      <c r="C5323" t="s">
        <v>10</v>
      </c>
      <c r="D5323" s="1">
        <v>3</v>
      </c>
      <c r="E5323" s="2">
        <v>2</v>
      </c>
      <c r="F5323" t="s">
        <v>11</v>
      </c>
      <c r="G5323" s="3">
        <v>12</v>
      </c>
      <c r="H5323" s="1">
        <v>4116637.94</v>
      </c>
      <c r="I5323" s="1">
        <v>333998.84999999998</v>
      </c>
      <c r="J5323" s="3" t="str">
        <f t="shared" si="166"/>
        <v>&gt;500 000</v>
      </c>
      <c r="K5323" t="str">
        <f t="shared" si="167"/>
        <v>Между 100 000 и 500 000</v>
      </c>
    </row>
    <row r="5324" spans="1:11" x14ac:dyDescent="0.25">
      <c r="A5324" s="4">
        <v>44896</v>
      </c>
      <c r="B5324" t="s">
        <v>14</v>
      </c>
      <c r="C5324" t="s">
        <v>10</v>
      </c>
      <c r="D5324" s="1">
        <v>1</v>
      </c>
      <c r="E5324" s="2">
        <v>7</v>
      </c>
      <c r="F5324" t="s">
        <v>11</v>
      </c>
      <c r="G5324" s="3">
        <v>139</v>
      </c>
      <c r="H5324" s="1">
        <v>5795301.7599999998</v>
      </c>
      <c r="I5324" s="1">
        <v>334589.20600000001</v>
      </c>
      <c r="J5324" s="3" t="str">
        <f t="shared" si="166"/>
        <v>&gt;500 000</v>
      </c>
      <c r="K5324" t="str">
        <f t="shared" si="167"/>
        <v>Между 100 000 и 500 000</v>
      </c>
    </row>
    <row r="5325" spans="1:11" x14ac:dyDescent="0.25">
      <c r="A5325" s="4">
        <v>44774</v>
      </c>
      <c r="B5325" t="s">
        <v>14</v>
      </c>
      <c r="C5325" t="s">
        <v>10</v>
      </c>
      <c r="D5325" s="1">
        <v>3</v>
      </c>
      <c r="E5325" s="2">
        <v>3</v>
      </c>
      <c r="F5325" t="s">
        <v>11</v>
      </c>
      <c r="G5325" s="3">
        <v>20</v>
      </c>
      <c r="H5325" s="1">
        <v>2032422.58</v>
      </c>
      <c r="I5325" s="1">
        <v>335753.08799999999</v>
      </c>
      <c r="J5325" s="3" t="str">
        <f t="shared" si="166"/>
        <v>&gt;500 000</v>
      </c>
      <c r="K5325" t="str">
        <f t="shared" si="167"/>
        <v>Между 100 000 и 500 000</v>
      </c>
    </row>
    <row r="5326" spans="1:11" x14ac:dyDescent="0.25">
      <c r="A5326" s="4">
        <v>44562</v>
      </c>
      <c r="B5326" t="s">
        <v>16</v>
      </c>
      <c r="C5326" t="s">
        <v>13</v>
      </c>
      <c r="D5326" s="1">
        <v>2</v>
      </c>
      <c r="E5326" s="2">
        <v>10</v>
      </c>
      <c r="F5326" t="s">
        <v>11</v>
      </c>
      <c r="G5326" s="3">
        <v>475</v>
      </c>
      <c r="H5326" s="1">
        <v>37058689.710000001</v>
      </c>
      <c r="I5326" s="1">
        <v>336307.37300000002</v>
      </c>
      <c r="J5326" s="3" t="str">
        <f t="shared" si="166"/>
        <v>&gt;500 000</v>
      </c>
      <c r="K5326" t="str">
        <f t="shared" si="167"/>
        <v>Между 100 000 и 500 000</v>
      </c>
    </row>
    <row r="5327" spans="1:11" x14ac:dyDescent="0.25">
      <c r="A5327" s="4">
        <v>44652</v>
      </c>
      <c r="B5327" t="s">
        <v>14</v>
      </c>
      <c r="C5327" t="s">
        <v>10</v>
      </c>
      <c r="D5327" s="1">
        <v>1</v>
      </c>
      <c r="E5327" s="2">
        <v>7</v>
      </c>
      <c r="F5327" t="s">
        <v>12</v>
      </c>
      <c r="G5327" s="3">
        <v>237</v>
      </c>
      <c r="H5327" s="1">
        <v>52367673.140000001</v>
      </c>
      <c r="I5327" s="1">
        <v>336453.261</v>
      </c>
      <c r="J5327" s="3" t="str">
        <f t="shared" si="166"/>
        <v>&gt;500 000</v>
      </c>
      <c r="K5327" t="str">
        <f t="shared" si="167"/>
        <v>Между 100 000 и 500 000</v>
      </c>
    </row>
    <row r="5328" spans="1:11" x14ac:dyDescent="0.25">
      <c r="A5328" s="4">
        <v>44621</v>
      </c>
      <c r="B5328" t="s">
        <v>15</v>
      </c>
      <c r="C5328" t="s">
        <v>13</v>
      </c>
      <c r="D5328" s="1">
        <v>2</v>
      </c>
      <c r="E5328" s="2">
        <v>12</v>
      </c>
      <c r="F5328" t="s">
        <v>11</v>
      </c>
      <c r="G5328" s="3">
        <v>130</v>
      </c>
      <c r="H5328" s="1">
        <v>11419988.289999999</v>
      </c>
      <c r="I5328" s="1">
        <v>336510.973</v>
      </c>
      <c r="J5328" s="3" t="str">
        <f t="shared" si="166"/>
        <v>&gt;500 000</v>
      </c>
      <c r="K5328" t="str">
        <f t="shared" si="167"/>
        <v>Между 100 000 и 500 000</v>
      </c>
    </row>
    <row r="5329" spans="1:11" x14ac:dyDescent="0.25">
      <c r="A5329" s="4">
        <v>44958</v>
      </c>
      <c r="B5329" t="s">
        <v>16</v>
      </c>
      <c r="C5329" t="s">
        <v>13</v>
      </c>
      <c r="D5329" s="1">
        <v>1</v>
      </c>
      <c r="E5329" s="2">
        <v>8</v>
      </c>
      <c r="F5329" t="s">
        <v>11</v>
      </c>
      <c r="G5329" s="3">
        <v>205</v>
      </c>
      <c r="H5329" s="1">
        <v>15829455.34</v>
      </c>
      <c r="I5329" s="1">
        <v>336743.61</v>
      </c>
      <c r="J5329" s="3" t="str">
        <f t="shared" si="166"/>
        <v>&gt;500 000</v>
      </c>
      <c r="K5329" t="str">
        <f t="shared" si="167"/>
        <v>Между 100 000 и 500 000</v>
      </c>
    </row>
    <row r="5330" spans="1:11" x14ac:dyDescent="0.25">
      <c r="A5330" s="4">
        <v>44866</v>
      </c>
      <c r="B5330" t="s">
        <v>15</v>
      </c>
      <c r="C5330" t="s">
        <v>13</v>
      </c>
      <c r="D5330" s="1">
        <v>1</v>
      </c>
      <c r="E5330" s="2">
        <v>9</v>
      </c>
      <c r="F5330" t="s">
        <v>11</v>
      </c>
      <c r="G5330" s="3">
        <v>217</v>
      </c>
      <c r="H5330" s="1">
        <v>20021262.34</v>
      </c>
      <c r="I5330" s="1">
        <v>337031.89199999999</v>
      </c>
      <c r="J5330" s="3" t="str">
        <f t="shared" si="166"/>
        <v>&gt;500 000</v>
      </c>
      <c r="K5330" t="str">
        <f t="shared" si="167"/>
        <v>Между 100 000 и 500 000</v>
      </c>
    </row>
    <row r="5331" spans="1:11" x14ac:dyDescent="0.25">
      <c r="A5331" s="4">
        <v>44805</v>
      </c>
      <c r="B5331" t="s">
        <v>15</v>
      </c>
      <c r="C5331" t="s">
        <v>13</v>
      </c>
      <c r="D5331" s="1">
        <v>2</v>
      </c>
      <c r="E5331" s="2">
        <v>10</v>
      </c>
      <c r="F5331" t="s">
        <v>11</v>
      </c>
      <c r="G5331" s="3">
        <v>322</v>
      </c>
      <c r="H5331" s="1">
        <v>30398593.68</v>
      </c>
      <c r="I5331" s="1">
        <v>337168.02100000001</v>
      </c>
      <c r="J5331" s="3" t="str">
        <f t="shared" si="166"/>
        <v>&gt;500 000</v>
      </c>
      <c r="K5331" t="str">
        <f t="shared" si="167"/>
        <v>Между 100 000 и 500 000</v>
      </c>
    </row>
    <row r="5332" spans="1:11" x14ac:dyDescent="0.25">
      <c r="A5332" s="4">
        <v>44621</v>
      </c>
      <c r="B5332" t="s">
        <v>15</v>
      </c>
      <c r="C5332" t="s">
        <v>13</v>
      </c>
      <c r="D5332" s="1">
        <v>2</v>
      </c>
      <c r="E5332" s="2">
        <v>1</v>
      </c>
      <c r="F5332" t="s">
        <v>11</v>
      </c>
      <c r="G5332" s="3">
        <v>5</v>
      </c>
      <c r="H5332" s="1">
        <v>838259.66</v>
      </c>
      <c r="I5332" s="1">
        <v>337520.92300000001</v>
      </c>
      <c r="J5332" s="3" t="str">
        <f t="shared" si="166"/>
        <v>&gt;500 000</v>
      </c>
      <c r="K5332" t="str">
        <f t="shared" si="167"/>
        <v>Между 100 000 и 500 000</v>
      </c>
    </row>
    <row r="5333" spans="1:11" x14ac:dyDescent="0.25">
      <c r="A5333" s="4">
        <v>44652</v>
      </c>
      <c r="B5333" t="s">
        <v>16</v>
      </c>
      <c r="C5333" t="s">
        <v>13</v>
      </c>
      <c r="D5333" s="1">
        <v>1</v>
      </c>
      <c r="E5333" s="2">
        <v>10</v>
      </c>
      <c r="F5333" t="s">
        <v>12</v>
      </c>
      <c r="G5333" s="3">
        <v>108</v>
      </c>
      <c r="H5333" s="1">
        <v>43764586.880000003</v>
      </c>
      <c r="I5333" s="1">
        <v>338043.39799999999</v>
      </c>
      <c r="J5333" s="3" t="str">
        <f t="shared" si="166"/>
        <v>&gt;500 000</v>
      </c>
      <c r="K5333" t="str">
        <f t="shared" si="167"/>
        <v>Между 100 000 и 500 000</v>
      </c>
    </row>
    <row r="5334" spans="1:11" x14ac:dyDescent="0.25">
      <c r="A5334" s="4">
        <v>44593</v>
      </c>
      <c r="B5334" t="s">
        <v>15</v>
      </c>
      <c r="C5334" t="s">
        <v>10</v>
      </c>
      <c r="D5334" s="1">
        <v>3</v>
      </c>
      <c r="E5334" s="2">
        <v>4</v>
      </c>
      <c r="F5334" t="s">
        <v>11</v>
      </c>
      <c r="G5334" s="3">
        <v>85</v>
      </c>
      <c r="H5334" s="1">
        <v>5703143.2400000002</v>
      </c>
      <c r="I5334" s="1">
        <v>339317.04</v>
      </c>
      <c r="J5334" s="3" t="str">
        <f t="shared" si="166"/>
        <v>&gt;500 000</v>
      </c>
      <c r="K5334" t="str">
        <f t="shared" si="167"/>
        <v>Между 100 000 и 500 000</v>
      </c>
    </row>
    <row r="5335" spans="1:11" x14ac:dyDescent="0.25">
      <c r="A5335" s="4">
        <v>44562</v>
      </c>
      <c r="B5335" t="s">
        <v>14</v>
      </c>
      <c r="C5335" t="s">
        <v>10</v>
      </c>
      <c r="D5335" s="1">
        <v>2</v>
      </c>
      <c r="E5335" s="2">
        <v>7</v>
      </c>
      <c r="F5335" t="s">
        <v>12</v>
      </c>
      <c r="G5335" s="3">
        <v>588</v>
      </c>
      <c r="H5335" s="1">
        <v>91233705.290000007</v>
      </c>
      <c r="I5335" s="1">
        <v>339371.83299999998</v>
      </c>
      <c r="J5335" s="3" t="str">
        <f t="shared" si="166"/>
        <v>&gt;500 000</v>
      </c>
      <c r="K5335" t="str">
        <f t="shared" si="167"/>
        <v>Между 100 000 и 500 000</v>
      </c>
    </row>
    <row r="5336" spans="1:11" x14ac:dyDescent="0.25">
      <c r="A5336" s="4">
        <v>44682</v>
      </c>
      <c r="B5336" t="s">
        <v>15</v>
      </c>
      <c r="C5336" t="s">
        <v>13</v>
      </c>
      <c r="D5336" s="1">
        <v>3</v>
      </c>
      <c r="E5336" s="2">
        <v>12</v>
      </c>
      <c r="F5336" t="s">
        <v>11</v>
      </c>
      <c r="G5336" s="3">
        <v>85</v>
      </c>
      <c r="H5336" s="1">
        <v>11610477.75</v>
      </c>
      <c r="I5336" s="1">
        <v>340022.17800000001</v>
      </c>
      <c r="J5336" s="3" t="str">
        <f t="shared" si="166"/>
        <v>&gt;500 000</v>
      </c>
      <c r="K5336" t="str">
        <f t="shared" si="167"/>
        <v>Между 100 000 и 500 000</v>
      </c>
    </row>
    <row r="5337" spans="1:11" x14ac:dyDescent="0.25">
      <c r="A5337" s="4">
        <v>44927</v>
      </c>
      <c r="B5337" t="s">
        <v>16</v>
      </c>
      <c r="C5337" t="s">
        <v>13</v>
      </c>
      <c r="D5337" s="1">
        <v>1</v>
      </c>
      <c r="E5337" s="2">
        <v>10</v>
      </c>
      <c r="F5337" t="s">
        <v>11</v>
      </c>
      <c r="G5337" s="3">
        <v>306</v>
      </c>
      <c r="H5337" s="1">
        <v>27125722.390000001</v>
      </c>
      <c r="I5337" s="1">
        <v>340124.84899999999</v>
      </c>
      <c r="J5337" s="3" t="str">
        <f t="shared" si="166"/>
        <v>&gt;500 000</v>
      </c>
      <c r="K5337" t="str">
        <f t="shared" si="167"/>
        <v>Между 100 000 и 500 000</v>
      </c>
    </row>
    <row r="5338" spans="1:11" x14ac:dyDescent="0.25">
      <c r="A5338" s="4">
        <v>44927</v>
      </c>
      <c r="B5338" t="s">
        <v>15</v>
      </c>
      <c r="C5338" t="s">
        <v>13</v>
      </c>
      <c r="D5338" s="1">
        <v>3</v>
      </c>
      <c r="E5338" s="2">
        <v>9</v>
      </c>
      <c r="F5338" t="s">
        <v>11</v>
      </c>
      <c r="G5338" s="3">
        <v>187</v>
      </c>
      <c r="H5338" s="1">
        <v>17809826.489999998</v>
      </c>
      <c r="I5338" s="1">
        <v>340763.027</v>
      </c>
      <c r="J5338" s="3" t="str">
        <f t="shared" si="166"/>
        <v>&gt;500 000</v>
      </c>
      <c r="K5338" t="str">
        <f t="shared" si="167"/>
        <v>Между 100 000 и 500 000</v>
      </c>
    </row>
    <row r="5339" spans="1:11" x14ac:dyDescent="0.25">
      <c r="A5339" s="4">
        <v>44805</v>
      </c>
      <c r="B5339" t="s">
        <v>14</v>
      </c>
      <c r="C5339" t="s">
        <v>10</v>
      </c>
      <c r="D5339" s="1">
        <v>3</v>
      </c>
      <c r="E5339" s="2">
        <v>7</v>
      </c>
      <c r="F5339" t="s">
        <v>11</v>
      </c>
      <c r="G5339" s="3">
        <v>176</v>
      </c>
      <c r="H5339" s="1">
        <v>9520175.2400000095</v>
      </c>
      <c r="I5339" s="1">
        <v>341046.80300000001</v>
      </c>
      <c r="J5339" s="3" t="str">
        <f t="shared" si="166"/>
        <v>&gt;500 000</v>
      </c>
      <c r="K5339" t="str">
        <f t="shared" si="167"/>
        <v>Между 100 000 и 500 000</v>
      </c>
    </row>
    <row r="5340" spans="1:11" x14ac:dyDescent="0.25">
      <c r="A5340" s="4">
        <v>44805</v>
      </c>
      <c r="B5340" t="s">
        <v>15</v>
      </c>
      <c r="C5340" t="s">
        <v>10</v>
      </c>
      <c r="D5340" s="1">
        <v>1</v>
      </c>
      <c r="E5340" s="2">
        <v>7</v>
      </c>
      <c r="F5340" t="s">
        <v>12</v>
      </c>
      <c r="G5340" s="3">
        <v>225</v>
      </c>
      <c r="H5340" s="1">
        <v>48921395.869999997</v>
      </c>
      <c r="I5340" s="1">
        <v>341062.74300000002</v>
      </c>
      <c r="J5340" s="3" t="str">
        <f t="shared" si="166"/>
        <v>&gt;500 000</v>
      </c>
      <c r="K5340" t="str">
        <f t="shared" si="167"/>
        <v>Между 100 000 и 500 000</v>
      </c>
    </row>
    <row r="5341" spans="1:11" x14ac:dyDescent="0.25">
      <c r="A5341" s="4">
        <v>44986</v>
      </c>
      <c r="B5341" t="s">
        <v>14</v>
      </c>
      <c r="C5341" t="s">
        <v>10</v>
      </c>
      <c r="D5341" s="1">
        <v>3</v>
      </c>
      <c r="E5341" s="2">
        <v>7</v>
      </c>
      <c r="F5341" t="s">
        <v>12</v>
      </c>
      <c r="G5341" s="3">
        <v>322</v>
      </c>
      <c r="H5341" s="1">
        <v>43446335.270000003</v>
      </c>
      <c r="I5341" s="1">
        <v>342188.84499999997</v>
      </c>
      <c r="J5341" s="3" t="str">
        <f t="shared" si="166"/>
        <v>&gt;500 000</v>
      </c>
      <c r="K5341" t="str">
        <f t="shared" si="167"/>
        <v>Между 100 000 и 500 000</v>
      </c>
    </row>
    <row r="5342" spans="1:11" x14ac:dyDescent="0.25">
      <c r="A5342" s="4">
        <v>44866</v>
      </c>
      <c r="B5342" t="s">
        <v>9</v>
      </c>
      <c r="C5342" t="s">
        <v>10</v>
      </c>
      <c r="D5342" s="1">
        <v>3</v>
      </c>
      <c r="E5342" s="2">
        <v>5</v>
      </c>
      <c r="F5342" t="s">
        <v>11</v>
      </c>
      <c r="G5342" s="3">
        <v>73</v>
      </c>
      <c r="H5342" s="1">
        <v>4298595.3899999997</v>
      </c>
      <c r="I5342" s="1">
        <v>342618.95799999998</v>
      </c>
      <c r="J5342" s="3" t="str">
        <f t="shared" si="166"/>
        <v>&gt;500 000</v>
      </c>
      <c r="K5342" t="str">
        <f t="shared" si="167"/>
        <v>Между 100 000 и 500 000</v>
      </c>
    </row>
    <row r="5343" spans="1:11" x14ac:dyDescent="0.25">
      <c r="A5343" s="4">
        <v>44682</v>
      </c>
      <c r="B5343" t="s">
        <v>9</v>
      </c>
      <c r="C5343" t="s">
        <v>13</v>
      </c>
      <c r="D5343" s="1">
        <v>3</v>
      </c>
      <c r="E5343" s="2">
        <v>2</v>
      </c>
      <c r="F5343" t="s">
        <v>11</v>
      </c>
      <c r="G5343" s="3">
        <v>7</v>
      </c>
      <c r="H5343" s="1">
        <v>787739.43</v>
      </c>
      <c r="I5343" s="1">
        <v>343274.94</v>
      </c>
      <c r="J5343" s="3" t="str">
        <f t="shared" si="166"/>
        <v>&gt;500 000</v>
      </c>
      <c r="K5343" t="str">
        <f t="shared" si="167"/>
        <v>Между 100 000 и 500 000</v>
      </c>
    </row>
    <row r="5344" spans="1:11" x14ac:dyDescent="0.25">
      <c r="A5344" s="4">
        <v>45078</v>
      </c>
      <c r="B5344" t="s">
        <v>14</v>
      </c>
      <c r="C5344" t="s">
        <v>10</v>
      </c>
      <c r="D5344" s="1">
        <v>1</v>
      </c>
      <c r="E5344" s="2">
        <v>1</v>
      </c>
      <c r="F5344" t="s">
        <v>11</v>
      </c>
      <c r="G5344" s="3">
        <v>17</v>
      </c>
      <c r="H5344" s="1">
        <v>2230830.7000000002</v>
      </c>
      <c r="I5344" s="1">
        <v>343601.63</v>
      </c>
      <c r="J5344" s="3" t="str">
        <f t="shared" si="166"/>
        <v>&gt;500 000</v>
      </c>
      <c r="K5344" t="str">
        <f t="shared" si="167"/>
        <v>Между 100 000 и 500 000</v>
      </c>
    </row>
    <row r="5345" spans="1:11" x14ac:dyDescent="0.25">
      <c r="A5345" s="4">
        <v>44621</v>
      </c>
      <c r="B5345" t="s">
        <v>14</v>
      </c>
      <c r="C5345" t="s">
        <v>13</v>
      </c>
      <c r="D5345" s="1">
        <v>3</v>
      </c>
      <c r="E5345" s="2">
        <v>8</v>
      </c>
      <c r="F5345" t="s">
        <v>11</v>
      </c>
      <c r="G5345" s="3">
        <v>118</v>
      </c>
      <c r="H5345" s="1">
        <v>8489551.0099999998</v>
      </c>
      <c r="I5345" s="1">
        <v>344051.44199999998</v>
      </c>
      <c r="J5345" s="3" t="str">
        <f t="shared" si="166"/>
        <v>&gt;500 000</v>
      </c>
      <c r="K5345" t="str">
        <f t="shared" si="167"/>
        <v>Между 100 000 и 500 000</v>
      </c>
    </row>
    <row r="5346" spans="1:11" x14ac:dyDescent="0.25">
      <c r="A5346" s="4">
        <v>44866</v>
      </c>
      <c r="B5346" t="s">
        <v>15</v>
      </c>
      <c r="C5346" t="s">
        <v>13</v>
      </c>
      <c r="D5346" s="1">
        <v>4</v>
      </c>
      <c r="E5346" s="2">
        <v>10</v>
      </c>
      <c r="F5346" t="s">
        <v>11</v>
      </c>
      <c r="G5346" s="3">
        <v>215</v>
      </c>
      <c r="H5346" s="1">
        <v>23935654.879999999</v>
      </c>
      <c r="I5346" s="1">
        <v>344760.61200000002</v>
      </c>
      <c r="J5346" s="3" t="str">
        <f t="shared" si="166"/>
        <v>&gt;500 000</v>
      </c>
      <c r="K5346" t="str">
        <f t="shared" si="167"/>
        <v>Между 100 000 и 500 000</v>
      </c>
    </row>
    <row r="5347" spans="1:11" x14ac:dyDescent="0.25">
      <c r="A5347" s="4">
        <v>44713</v>
      </c>
      <c r="B5347" t="s">
        <v>15</v>
      </c>
      <c r="C5347" t="s">
        <v>13</v>
      </c>
      <c r="D5347" s="1">
        <v>3</v>
      </c>
      <c r="E5347" s="2">
        <v>12</v>
      </c>
      <c r="F5347" t="s">
        <v>11</v>
      </c>
      <c r="G5347" s="3">
        <v>513</v>
      </c>
      <c r="H5347" s="1">
        <v>52369527.780000001</v>
      </c>
      <c r="I5347" s="1">
        <v>344851.64</v>
      </c>
      <c r="J5347" s="3" t="str">
        <f t="shared" si="166"/>
        <v>&gt;500 000</v>
      </c>
      <c r="K5347" t="str">
        <f t="shared" si="167"/>
        <v>Между 100 000 и 500 000</v>
      </c>
    </row>
    <row r="5348" spans="1:11" x14ac:dyDescent="0.25">
      <c r="A5348" s="4">
        <v>44805</v>
      </c>
      <c r="B5348" t="s">
        <v>14</v>
      </c>
      <c r="C5348" t="s">
        <v>10</v>
      </c>
      <c r="D5348" s="1">
        <v>2</v>
      </c>
      <c r="E5348" s="2">
        <v>6</v>
      </c>
      <c r="F5348" t="s">
        <v>11</v>
      </c>
      <c r="G5348" s="3">
        <v>199</v>
      </c>
      <c r="H5348" s="1">
        <v>12532512.960000001</v>
      </c>
      <c r="I5348" s="1">
        <v>345029.36499999999</v>
      </c>
      <c r="J5348" s="3" t="str">
        <f t="shared" si="166"/>
        <v>&gt;500 000</v>
      </c>
      <c r="K5348" t="str">
        <f t="shared" si="167"/>
        <v>Между 100 000 и 500 000</v>
      </c>
    </row>
    <row r="5349" spans="1:11" x14ac:dyDescent="0.25">
      <c r="A5349" s="4">
        <v>44896</v>
      </c>
      <c r="B5349" t="s">
        <v>15</v>
      </c>
      <c r="C5349" t="s">
        <v>13</v>
      </c>
      <c r="D5349" s="1">
        <v>3</v>
      </c>
      <c r="E5349" s="2">
        <v>12</v>
      </c>
      <c r="F5349" t="s">
        <v>11</v>
      </c>
      <c r="G5349" s="3">
        <v>172</v>
      </c>
      <c r="H5349" s="1">
        <v>19390248.859999999</v>
      </c>
      <c r="I5349" s="1">
        <v>345633.46399999998</v>
      </c>
      <c r="J5349" s="3" t="str">
        <f t="shared" si="166"/>
        <v>&gt;500 000</v>
      </c>
      <c r="K5349" t="str">
        <f t="shared" si="167"/>
        <v>Между 100 000 и 500 000</v>
      </c>
    </row>
    <row r="5350" spans="1:11" x14ac:dyDescent="0.25">
      <c r="A5350" s="4">
        <v>44835</v>
      </c>
      <c r="B5350" t="s">
        <v>14</v>
      </c>
      <c r="C5350" t="s">
        <v>13</v>
      </c>
      <c r="D5350" s="1">
        <v>1</v>
      </c>
      <c r="E5350" s="2">
        <v>8</v>
      </c>
      <c r="F5350" t="s">
        <v>12</v>
      </c>
      <c r="G5350" s="3">
        <v>59</v>
      </c>
      <c r="H5350" s="1">
        <v>10647765.619999999</v>
      </c>
      <c r="I5350" s="1">
        <v>345710.35399999999</v>
      </c>
      <c r="J5350" s="3" t="str">
        <f t="shared" si="166"/>
        <v>&gt;500 000</v>
      </c>
      <c r="K5350" t="str">
        <f t="shared" si="167"/>
        <v>Между 100 000 и 500 000</v>
      </c>
    </row>
    <row r="5351" spans="1:11" x14ac:dyDescent="0.25">
      <c r="A5351" s="4">
        <v>45078</v>
      </c>
      <c r="B5351" t="s">
        <v>15</v>
      </c>
      <c r="C5351" t="s">
        <v>10</v>
      </c>
      <c r="D5351" s="1">
        <v>1</v>
      </c>
      <c r="E5351" s="2">
        <v>4</v>
      </c>
      <c r="F5351" t="s">
        <v>12</v>
      </c>
      <c r="G5351" s="3">
        <v>151</v>
      </c>
      <c r="H5351" s="1">
        <v>22977699.32</v>
      </c>
      <c r="I5351" s="1">
        <v>346839.22899999999</v>
      </c>
      <c r="J5351" s="3" t="str">
        <f t="shared" si="166"/>
        <v>&gt;500 000</v>
      </c>
      <c r="K5351" t="str">
        <f t="shared" si="167"/>
        <v>Между 100 000 и 500 000</v>
      </c>
    </row>
    <row r="5352" spans="1:11" x14ac:dyDescent="0.25">
      <c r="A5352" s="4">
        <v>44713</v>
      </c>
      <c r="B5352" t="s">
        <v>15</v>
      </c>
      <c r="C5352" t="s">
        <v>13</v>
      </c>
      <c r="D5352" s="1">
        <v>4</v>
      </c>
      <c r="E5352" s="2">
        <v>9</v>
      </c>
      <c r="F5352" t="s">
        <v>11</v>
      </c>
      <c r="G5352" s="3">
        <v>231</v>
      </c>
      <c r="H5352" s="1">
        <v>18298550.100000001</v>
      </c>
      <c r="I5352" s="1">
        <v>346885.50599999999</v>
      </c>
      <c r="J5352" s="3" t="str">
        <f t="shared" si="166"/>
        <v>&gt;500 000</v>
      </c>
      <c r="K5352" t="str">
        <f t="shared" si="167"/>
        <v>Между 100 000 и 500 000</v>
      </c>
    </row>
    <row r="5353" spans="1:11" x14ac:dyDescent="0.25">
      <c r="A5353" s="4">
        <v>45047</v>
      </c>
      <c r="B5353" t="s">
        <v>16</v>
      </c>
      <c r="C5353" t="s">
        <v>13</v>
      </c>
      <c r="D5353" s="1">
        <v>1</v>
      </c>
      <c r="E5353" s="2">
        <v>10</v>
      </c>
      <c r="F5353" t="s">
        <v>11</v>
      </c>
      <c r="G5353" s="3">
        <v>125</v>
      </c>
      <c r="H5353" s="1">
        <v>10050117.390000001</v>
      </c>
      <c r="I5353" s="1">
        <v>347600.67800000001</v>
      </c>
      <c r="J5353" s="3" t="str">
        <f t="shared" si="166"/>
        <v>&gt;500 000</v>
      </c>
      <c r="K5353" t="str">
        <f t="shared" si="167"/>
        <v>Между 100 000 и 500 000</v>
      </c>
    </row>
    <row r="5354" spans="1:11" x14ac:dyDescent="0.25">
      <c r="A5354" s="4">
        <v>44562</v>
      </c>
      <c r="B5354" t="s">
        <v>16</v>
      </c>
      <c r="C5354" t="s">
        <v>13</v>
      </c>
      <c r="D5354" s="1">
        <v>1</v>
      </c>
      <c r="E5354" s="2">
        <v>11</v>
      </c>
      <c r="F5354" t="s">
        <v>11</v>
      </c>
      <c r="G5354" s="3">
        <v>133</v>
      </c>
      <c r="H5354" s="1">
        <v>11818007.439999999</v>
      </c>
      <c r="I5354" s="1">
        <v>348196.66200000001</v>
      </c>
      <c r="J5354" s="3" t="str">
        <f t="shared" si="166"/>
        <v>&gt;500 000</v>
      </c>
      <c r="K5354" t="str">
        <f t="shared" si="167"/>
        <v>Между 100 000 и 500 000</v>
      </c>
    </row>
    <row r="5355" spans="1:11" x14ac:dyDescent="0.25">
      <c r="A5355" s="4">
        <v>44958</v>
      </c>
      <c r="B5355" t="s">
        <v>16</v>
      </c>
      <c r="C5355" t="s">
        <v>13</v>
      </c>
      <c r="D5355" s="1">
        <v>4</v>
      </c>
      <c r="E5355" s="2">
        <v>11</v>
      </c>
      <c r="F5355" t="s">
        <v>11</v>
      </c>
      <c r="G5355" s="3">
        <v>37</v>
      </c>
      <c r="H5355" s="1">
        <v>5922988.0499999998</v>
      </c>
      <c r="I5355" s="1">
        <v>350066.46399999998</v>
      </c>
      <c r="J5355" s="3" t="str">
        <f t="shared" si="166"/>
        <v>&gt;500 000</v>
      </c>
      <c r="K5355" t="str">
        <f t="shared" si="167"/>
        <v>Между 100 000 и 500 000</v>
      </c>
    </row>
    <row r="5356" spans="1:11" x14ac:dyDescent="0.25">
      <c r="A5356" s="4">
        <v>44713</v>
      </c>
      <c r="B5356" t="s">
        <v>9</v>
      </c>
      <c r="C5356" t="s">
        <v>13</v>
      </c>
      <c r="D5356" s="1">
        <v>3</v>
      </c>
      <c r="E5356" s="2">
        <v>12</v>
      </c>
      <c r="F5356" t="s">
        <v>11</v>
      </c>
      <c r="G5356" s="3">
        <v>257</v>
      </c>
      <c r="H5356" s="1">
        <v>26747153.02</v>
      </c>
      <c r="I5356" s="1">
        <v>350794.66499999998</v>
      </c>
      <c r="J5356" s="3" t="str">
        <f t="shared" si="166"/>
        <v>&gt;500 000</v>
      </c>
      <c r="K5356" t="str">
        <f t="shared" si="167"/>
        <v>Между 100 000 и 500 000</v>
      </c>
    </row>
    <row r="5357" spans="1:11" x14ac:dyDescent="0.25">
      <c r="A5357" s="4">
        <v>45017</v>
      </c>
      <c r="B5357" t="s">
        <v>14</v>
      </c>
      <c r="C5357" t="s">
        <v>10</v>
      </c>
      <c r="D5357" s="1">
        <v>2</v>
      </c>
      <c r="E5357" s="2">
        <v>5</v>
      </c>
      <c r="F5357" t="s">
        <v>12</v>
      </c>
      <c r="G5357" s="3">
        <v>307</v>
      </c>
      <c r="H5357" s="1">
        <v>32582857.760000002</v>
      </c>
      <c r="I5357" s="1">
        <v>351830.39299999998</v>
      </c>
      <c r="J5357" s="3" t="str">
        <f t="shared" si="166"/>
        <v>&gt;500 000</v>
      </c>
      <c r="K5357" t="str">
        <f t="shared" si="167"/>
        <v>Между 100 000 и 500 000</v>
      </c>
    </row>
    <row r="5358" spans="1:11" x14ac:dyDescent="0.25">
      <c r="A5358" s="4">
        <v>44652</v>
      </c>
      <c r="B5358" t="s">
        <v>9</v>
      </c>
      <c r="C5358" t="s">
        <v>10</v>
      </c>
      <c r="D5358" s="1">
        <v>1</v>
      </c>
      <c r="E5358" s="2">
        <v>6</v>
      </c>
      <c r="F5358" t="s">
        <v>11</v>
      </c>
      <c r="G5358" s="3">
        <v>37</v>
      </c>
      <c r="H5358" s="1">
        <v>1948989.27</v>
      </c>
      <c r="I5358" s="1">
        <v>352791.57299999997</v>
      </c>
      <c r="J5358" s="3" t="str">
        <f t="shared" si="166"/>
        <v>&gt;500 000</v>
      </c>
      <c r="K5358" t="str">
        <f t="shared" si="167"/>
        <v>Между 100 000 и 500 000</v>
      </c>
    </row>
    <row r="5359" spans="1:11" x14ac:dyDescent="0.25">
      <c r="A5359" s="4">
        <v>44835</v>
      </c>
      <c r="B5359" t="s">
        <v>15</v>
      </c>
      <c r="C5359" t="s">
        <v>10</v>
      </c>
      <c r="D5359" s="1">
        <v>2</v>
      </c>
      <c r="E5359" s="2">
        <v>6</v>
      </c>
      <c r="F5359" t="s">
        <v>11</v>
      </c>
      <c r="G5359" s="3">
        <v>268</v>
      </c>
      <c r="H5359" s="1">
        <v>20090363.789999999</v>
      </c>
      <c r="I5359" s="1">
        <v>353113.21799999999</v>
      </c>
      <c r="J5359" s="3" t="str">
        <f t="shared" si="166"/>
        <v>&gt;500 000</v>
      </c>
      <c r="K5359" t="str">
        <f t="shared" si="167"/>
        <v>Между 100 000 и 500 000</v>
      </c>
    </row>
    <row r="5360" spans="1:11" x14ac:dyDescent="0.25">
      <c r="A5360" s="4">
        <v>45047</v>
      </c>
      <c r="B5360" t="s">
        <v>14</v>
      </c>
      <c r="C5360" t="s">
        <v>13</v>
      </c>
      <c r="D5360" s="1">
        <v>2</v>
      </c>
      <c r="E5360" s="2">
        <v>8</v>
      </c>
      <c r="F5360" t="s">
        <v>11</v>
      </c>
      <c r="G5360" s="3">
        <v>82</v>
      </c>
      <c r="H5360" s="1">
        <v>6757450.4500000002</v>
      </c>
      <c r="I5360" s="1">
        <v>353765.09299999999</v>
      </c>
      <c r="J5360" s="3" t="str">
        <f t="shared" si="166"/>
        <v>&gt;500 000</v>
      </c>
      <c r="K5360" t="str">
        <f t="shared" si="167"/>
        <v>Между 100 000 и 500 000</v>
      </c>
    </row>
    <row r="5361" spans="1:11" x14ac:dyDescent="0.25">
      <c r="A5361" s="4">
        <v>44562</v>
      </c>
      <c r="B5361" t="s">
        <v>14</v>
      </c>
      <c r="C5361" t="s">
        <v>10</v>
      </c>
      <c r="D5361" s="1">
        <v>1</v>
      </c>
      <c r="E5361" s="2">
        <v>7</v>
      </c>
      <c r="F5361" t="s">
        <v>11</v>
      </c>
      <c r="G5361" s="3">
        <v>98</v>
      </c>
      <c r="H5361" s="1">
        <v>4424646.99</v>
      </c>
      <c r="I5361" s="1">
        <v>354152.80800000002</v>
      </c>
      <c r="J5361" s="3" t="str">
        <f t="shared" si="166"/>
        <v>&gt;500 000</v>
      </c>
      <c r="K5361" t="str">
        <f t="shared" si="167"/>
        <v>Между 100 000 и 500 000</v>
      </c>
    </row>
    <row r="5362" spans="1:11" x14ac:dyDescent="0.25">
      <c r="A5362" s="4">
        <v>45047</v>
      </c>
      <c r="B5362" t="s">
        <v>14</v>
      </c>
      <c r="C5362" t="s">
        <v>13</v>
      </c>
      <c r="D5362" s="1">
        <v>1</v>
      </c>
      <c r="E5362" s="2">
        <v>2</v>
      </c>
      <c r="F5362" t="s">
        <v>11</v>
      </c>
      <c r="G5362" s="3">
        <v>2</v>
      </c>
      <c r="H5362" s="1">
        <v>326386.83</v>
      </c>
      <c r="I5362" s="1">
        <v>354537.24900000001</v>
      </c>
      <c r="J5362" s="3" t="str">
        <f t="shared" si="166"/>
        <v>Между 100 000 и 500 000</v>
      </c>
      <c r="K5362" t="str">
        <f t="shared" si="167"/>
        <v>Между 100 000 и 500 000</v>
      </c>
    </row>
    <row r="5363" spans="1:11" x14ac:dyDescent="0.25">
      <c r="A5363" s="4">
        <v>44682</v>
      </c>
      <c r="B5363" t="s">
        <v>9</v>
      </c>
      <c r="C5363" t="s">
        <v>13</v>
      </c>
      <c r="D5363" s="1">
        <v>3</v>
      </c>
      <c r="E5363" s="2">
        <v>12</v>
      </c>
      <c r="F5363" t="s">
        <v>12</v>
      </c>
      <c r="G5363" s="3">
        <v>62</v>
      </c>
      <c r="H5363" s="1">
        <v>23550032.91</v>
      </c>
      <c r="I5363" s="1">
        <v>354959.495</v>
      </c>
      <c r="J5363" s="3" t="str">
        <f t="shared" si="166"/>
        <v>&gt;500 000</v>
      </c>
      <c r="K5363" t="str">
        <f t="shared" si="167"/>
        <v>Между 100 000 и 500 000</v>
      </c>
    </row>
    <row r="5364" spans="1:11" x14ac:dyDescent="0.25">
      <c r="A5364" s="4">
        <v>44927</v>
      </c>
      <c r="B5364" t="s">
        <v>16</v>
      </c>
      <c r="C5364" t="s">
        <v>13</v>
      </c>
      <c r="D5364" s="1">
        <v>2</v>
      </c>
      <c r="E5364" s="2">
        <v>8</v>
      </c>
      <c r="F5364" t="s">
        <v>11</v>
      </c>
      <c r="G5364" s="3">
        <v>114</v>
      </c>
      <c r="H5364" s="1">
        <v>5297565.51</v>
      </c>
      <c r="I5364" s="1">
        <v>355186.66700000002</v>
      </c>
      <c r="J5364" s="3" t="str">
        <f t="shared" si="166"/>
        <v>&gt;500 000</v>
      </c>
      <c r="K5364" t="str">
        <f t="shared" si="167"/>
        <v>Между 100 000 и 500 000</v>
      </c>
    </row>
    <row r="5365" spans="1:11" x14ac:dyDescent="0.25">
      <c r="A5365" s="4">
        <v>44805</v>
      </c>
      <c r="B5365" t="s">
        <v>15</v>
      </c>
      <c r="C5365" t="s">
        <v>10</v>
      </c>
      <c r="D5365" s="1">
        <v>2</v>
      </c>
      <c r="E5365" s="2">
        <v>5</v>
      </c>
      <c r="F5365" t="s">
        <v>12</v>
      </c>
      <c r="G5365" s="3">
        <v>180</v>
      </c>
      <c r="H5365" s="1">
        <v>25594843</v>
      </c>
      <c r="I5365" s="1">
        <v>355981.14199999999</v>
      </c>
      <c r="J5365" s="3" t="str">
        <f t="shared" si="166"/>
        <v>&gt;500 000</v>
      </c>
      <c r="K5365" t="str">
        <f t="shared" si="167"/>
        <v>Между 100 000 и 500 000</v>
      </c>
    </row>
    <row r="5366" spans="1:11" x14ac:dyDescent="0.25">
      <c r="A5366" s="4">
        <v>44774</v>
      </c>
      <c r="B5366" t="s">
        <v>15</v>
      </c>
      <c r="C5366" t="s">
        <v>10</v>
      </c>
      <c r="D5366" s="1">
        <v>3</v>
      </c>
      <c r="E5366" s="2">
        <v>6</v>
      </c>
      <c r="F5366" t="s">
        <v>12</v>
      </c>
      <c r="G5366" s="3">
        <v>164</v>
      </c>
      <c r="H5366" s="1">
        <v>37775162.57</v>
      </c>
      <c r="I5366" s="1">
        <v>356301.96799999999</v>
      </c>
      <c r="J5366" s="3" t="str">
        <f t="shared" si="166"/>
        <v>&gt;500 000</v>
      </c>
      <c r="K5366" t="str">
        <f t="shared" si="167"/>
        <v>Между 100 000 и 500 000</v>
      </c>
    </row>
    <row r="5367" spans="1:11" x14ac:dyDescent="0.25">
      <c r="A5367" s="4">
        <v>44593</v>
      </c>
      <c r="B5367" t="s">
        <v>14</v>
      </c>
      <c r="C5367" t="s">
        <v>13</v>
      </c>
      <c r="D5367" s="1">
        <v>4</v>
      </c>
      <c r="E5367" s="2">
        <v>9</v>
      </c>
      <c r="F5367" t="s">
        <v>11</v>
      </c>
      <c r="G5367" s="3">
        <v>307</v>
      </c>
      <c r="H5367" s="1">
        <v>29465358.600000001</v>
      </c>
      <c r="I5367" s="1">
        <v>356499.28600000002</v>
      </c>
      <c r="J5367" s="3" t="str">
        <f t="shared" si="166"/>
        <v>&gt;500 000</v>
      </c>
      <c r="K5367" t="str">
        <f t="shared" si="167"/>
        <v>Между 100 000 и 500 000</v>
      </c>
    </row>
    <row r="5368" spans="1:11" x14ac:dyDescent="0.25">
      <c r="A5368" s="4">
        <v>44896</v>
      </c>
      <c r="B5368" t="s">
        <v>16</v>
      </c>
      <c r="C5368" t="s">
        <v>13</v>
      </c>
      <c r="D5368" s="1">
        <v>2</v>
      </c>
      <c r="E5368" s="2">
        <v>6</v>
      </c>
      <c r="F5368" t="s">
        <v>11</v>
      </c>
      <c r="G5368" s="3">
        <v>3</v>
      </c>
      <c r="H5368" s="1">
        <v>575998.14</v>
      </c>
      <c r="I5368" s="1">
        <v>356857.71</v>
      </c>
      <c r="J5368" s="3" t="str">
        <f t="shared" si="166"/>
        <v>&gt;500 000</v>
      </c>
      <c r="K5368" t="str">
        <f t="shared" si="167"/>
        <v>Между 100 000 и 500 000</v>
      </c>
    </row>
    <row r="5369" spans="1:11" x14ac:dyDescent="0.25">
      <c r="A5369" s="4">
        <v>44805</v>
      </c>
      <c r="B5369" t="s">
        <v>15</v>
      </c>
      <c r="C5369" t="s">
        <v>10</v>
      </c>
      <c r="D5369" s="1">
        <v>2</v>
      </c>
      <c r="E5369" s="2">
        <v>7</v>
      </c>
      <c r="F5369" t="s">
        <v>11</v>
      </c>
      <c r="G5369" s="3">
        <v>110</v>
      </c>
      <c r="H5369" s="1">
        <v>6179527.1399999997</v>
      </c>
      <c r="I5369" s="1">
        <v>357148.01199999999</v>
      </c>
      <c r="J5369" s="3" t="str">
        <f t="shared" si="166"/>
        <v>&gt;500 000</v>
      </c>
      <c r="K5369" t="str">
        <f t="shared" si="167"/>
        <v>Между 100 000 и 500 000</v>
      </c>
    </row>
    <row r="5370" spans="1:11" x14ac:dyDescent="0.25">
      <c r="A5370" s="4">
        <v>44621</v>
      </c>
      <c r="B5370" t="s">
        <v>14</v>
      </c>
      <c r="C5370" t="s">
        <v>13</v>
      </c>
      <c r="D5370" s="1">
        <v>1</v>
      </c>
      <c r="E5370" s="2">
        <v>12</v>
      </c>
      <c r="F5370" t="s">
        <v>11</v>
      </c>
      <c r="G5370" s="3">
        <v>171</v>
      </c>
      <c r="H5370" s="1">
        <v>15825812.67</v>
      </c>
      <c r="I5370" s="1">
        <v>357474.783</v>
      </c>
      <c r="J5370" s="3" t="str">
        <f t="shared" si="166"/>
        <v>&gt;500 000</v>
      </c>
      <c r="K5370" t="str">
        <f t="shared" si="167"/>
        <v>Между 100 000 и 500 000</v>
      </c>
    </row>
    <row r="5371" spans="1:11" x14ac:dyDescent="0.25">
      <c r="A5371" s="4">
        <v>44743</v>
      </c>
      <c r="B5371" t="s">
        <v>15</v>
      </c>
      <c r="C5371" t="s">
        <v>13</v>
      </c>
      <c r="D5371" s="1">
        <v>3</v>
      </c>
      <c r="E5371" s="2">
        <v>8</v>
      </c>
      <c r="F5371" t="s">
        <v>11</v>
      </c>
      <c r="G5371" s="3">
        <v>70</v>
      </c>
      <c r="H5371" s="1">
        <v>6420008.8700000001</v>
      </c>
      <c r="I5371" s="1">
        <v>357744.52299999999</v>
      </c>
      <c r="J5371" s="3" t="str">
        <f t="shared" si="166"/>
        <v>&gt;500 000</v>
      </c>
      <c r="K5371" t="str">
        <f t="shared" si="167"/>
        <v>Между 100 000 и 500 000</v>
      </c>
    </row>
    <row r="5372" spans="1:11" x14ac:dyDescent="0.25">
      <c r="A5372" s="4">
        <v>44562</v>
      </c>
      <c r="B5372" t="s">
        <v>14</v>
      </c>
      <c r="C5372" t="s">
        <v>13</v>
      </c>
      <c r="D5372" s="1">
        <v>1</v>
      </c>
      <c r="E5372" s="2">
        <v>8</v>
      </c>
      <c r="F5372" t="s">
        <v>11</v>
      </c>
      <c r="G5372" s="3">
        <v>147</v>
      </c>
      <c r="H5372" s="1">
        <v>12115941.029999999</v>
      </c>
      <c r="I5372" s="1">
        <v>357840.68099999998</v>
      </c>
      <c r="J5372" s="3" t="str">
        <f t="shared" si="166"/>
        <v>&gt;500 000</v>
      </c>
      <c r="K5372" t="str">
        <f t="shared" si="167"/>
        <v>Между 100 000 и 500 000</v>
      </c>
    </row>
    <row r="5373" spans="1:11" x14ac:dyDescent="0.25">
      <c r="A5373" s="4">
        <v>44927</v>
      </c>
      <c r="B5373" t="s">
        <v>16</v>
      </c>
      <c r="C5373" t="s">
        <v>13</v>
      </c>
      <c r="D5373" s="1">
        <v>3</v>
      </c>
      <c r="E5373" s="2">
        <v>6</v>
      </c>
      <c r="F5373" t="s">
        <v>11</v>
      </c>
      <c r="G5373" s="3">
        <v>3</v>
      </c>
      <c r="H5373" s="1">
        <v>582486.27</v>
      </c>
      <c r="I5373" s="1">
        <v>358263.15</v>
      </c>
      <c r="J5373" s="3" t="str">
        <f t="shared" si="166"/>
        <v>&gt;500 000</v>
      </c>
      <c r="K5373" t="str">
        <f t="shared" si="167"/>
        <v>Между 100 000 и 500 000</v>
      </c>
    </row>
    <row r="5374" spans="1:11" x14ac:dyDescent="0.25">
      <c r="A5374" s="4">
        <v>44682</v>
      </c>
      <c r="B5374" t="s">
        <v>14</v>
      </c>
      <c r="C5374" t="s">
        <v>13</v>
      </c>
      <c r="D5374" s="1">
        <v>3</v>
      </c>
      <c r="E5374" s="2">
        <v>11</v>
      </c>
      <c r="F5374" t="s">
        <v>11</v>
      </c>
      <c r="G5374" s="3">
        <v>272</v>
      </c>
      <c r="H5374" s="1">
        <v>28630277.359999999</v>
      </c>
      <c r="I5374" s="1">
        <v>358973.02500000002</v>
      </c>
      <c r="J5374" s="3" t="str">
        <f t="shared" si="166"/>
        <v>&gt;500 000</v>
      </c>
      <c r="K5374" t="str">
        <f t="shared" si="167"/>
        <v>Между 100 000 и 500 000</v>
      </c>
    </row>
    <row r="5375" spans="1:11" x14ac:dyDescent="0.25">
      <c r="A5375" s="4">
        <v>44621</v>
      </c>
      <c r="B5375" t="s">
        <v>16</v>
      </c>
      <c r="C5375" t="s">
        <v>13</v>
      </c>
      <c r="D5375" s="1">
        <v>4</v>
      </c>
      <c r="E5375" s="2">
        <v>3</v>
      </c>
      <c r="F5375" t="s">
        <v>11</v>
      </c>
      <c r="G5375" s="3">
        <v>2</v>
      </c>
      <c r="H5375" s="1">
        <v>538577.02</v>
      </c>
      <c r="I5375" s="1">
        <v>359392.14299999998</v>
      </c>
      <c r="J5375" s="3" t="str">
        <f t="shared" si="166"/>
        <v>&gt;500 000</v>
      </c>
      <c r="K5375" t="str">
        <f t="shared" si="167"/>
        <v>Между 100 000 и 500 000</v>
      </c>
    </row>
    <row r="5376" spans="1:11" x14ac:dyDescent="0.25">
      <c r="A5376" s="4">
        <v>44927</v>
      </c>
      <c r="B5376" t="s">
        <v>15</v>
      </c>
      <c r="C5376" t="s">
        <v>13</v>
      </c>
      <c r="D5376" s="1">
        <v>2</v>
      </c>
      <c r="E5376" s="2">
        <v>11</v>
      </c>
      <c r="F5376" t="s">
        <v>11</v>
      </c>
      <c r="G5376" s="3">
        <v>150</v>
      </c>
      <c r="H5376" s="1">
        <v>9642088.0299999993</v>
      </c>
      <c r="I5376" s="1">
        <v>359425.61599999998</v>
      </c>
      <c r="J5376" s="3" t="str">
        <f t="shared" si="166"/>
        <v>&gt;500 000</v>
      </c>
      <c r="K5376" t="str">
        <f t="shared" si="167"/>
        <v>Между 100 000 и 500 000</v>
      </c>
    </row>
    <row r="5377" spans="1:11" x14ac:dyDescent="0.25">
      <c r="A5377" s="4">
        <v>44896</v>
      </c>
      <c r="B5377" t="s">
        <v>15</v>
      </c>
      <c r="C5377" t="s">
        <v>10</v>
      </c>
      <c r="D5377" s="1">
        <v>1</v>
      </c>
      <c r="E5377" s="2">
        <v>4</v>
      </c>
      <c r="F5377" t="s">
        <v>12</v>
      </c>
      <c r="G5377" s="3">
        <v>144</v>
      </c>
      <c r="H5377" s="1">
        <v>25944949.079999998</v>
      </c>
      <c r="I5377" s="1">
        <v>359632.598</v>
      </c>
      <c r="J5377" s="3" t="str">
        <f t="shared" si="166"/>
        <v>&gt;500 000</v>
      </c>
      <c r="K5377" t="str">
        <f t="shared" si="167"/>
        <v>Между 100 000 и 500 000</v>
      </c>
    </row>
    <row r="5378" spans="1:11" x14ac:dyDescent="0.25">
      <c r="A5378" s="4">
        <v>44713</v>
      </c>
      <c r="B5378" t="s">
        <v>14</v>
      </c>
      <c r="C5378" t="s">
        <v>10</v>
      </c>
      <c r="D5378" s="1">
        <v>1</v>
      </c>
      <c r="E5378" s="2">
        <v>5</v>
      </c>
      <c r="F5378" t="s">
        <v>12</v>
      </c>
      <c r="G5378" s="3">
        <v>147</v>
      </c>
      <c r="H5378" s="1">
        <v>24907227.719999999</v>
      </c>
      <c r="I5378" s="1">
        <v>359708.96</v>
      </c>
      <c r="J5378" s="3" t="str">
        <f t="shared" si="166"/>
        <v>&gt;500 000</v>
      </c>
      <c r="K5378" t="str">
        <f t="shared" si="167"/>
        <v>Между 100 000 и 500 000</v>
      </c>
    </row>
    <row r="5379" spans="1:11" x14ac:dyDescent="0.25">
      <c r="A5379" s="4">
        <v>44621</v>
      </c>
      <c r="B5379" t="s">
        <v>15</v>
      </c>
      <c r="C5379" t="s">
        <v>13</v>
      </c>
      <c r="D5379" s="1">
        <v>4</v>
      </c>
      <c r="E5379" s="2">
        <v>11</v>
      </c>
      <c r="F5379" t="s">
        <v>11</v>
      </c>
      <c r="G5379" s="3">
        <v>138</v>
      </c>
      <c r="H5379" s="1">
        <v>15337634.609999999</v>
      </c>
      <c r="I5379" s="1">
        <v>360203.12900000002</v>
      </c>
      <c r="J5379" s="3" t="str">
        <f t="shared" si="166"/>
        <v>&gt;500 000</v>
      </c>
      <c r="K5379" t="str">
        <f t="shared" si="167"/>
        <v>Между 100 000 и 500 000</v>
      </c>
    </row>
    <row r="5380" spans="1:11" x14ac:dyDescent="0.25">
      <c r="A5380" s="4">
        <v>44652</v>
      </c>
      <c r="B5380" t="s">
        <v>16</v>
      </c>
      <c r="C5380" t="s">
        <v>10</v>
      </c>
      <c r="D5380" s="1">
        <v>3</v>
      </c>
      <c r="E5380" s="2">
        <v>4</v>
      </c>
      <c r="F5380" t="s">
        <v>11</v>
      </c>
      <c r="G5380" s="3">
        <v>84</v>
      </c>
      <c r="H5380" s="1">
        <v>5819443.7599999998</v>
      </c>
      <c r="I5380" s="1">
        <v>360583.69500000001</v>
      </c>
      <c r="J5380" s="3" t="str">
        <f t="shared" ref="J5380:J5443" si="168">IF(H5380&lt;1000,"&lt;1000",IF(AND(H5380&gt;1000,H5380&lt;10000),"Между 1000 и 10 000",IF(AND(H5380&gt;10000,H5380&lt;50000),"Между 10 000 и 50 000",IF(AND(H5380&gt;50000,H5380&lt;100000),"Между 50 000 и 100 000",IF(AND(H5380&gt;100000,H5380&lt;500000),"Между 100 000 и 500 000","&gt;500 000")))))</f>
        <v>&gt;500 000</v>
      </c>
      <c r="K5380" t="str">
        <f t="shared" ref="K5380:K5443" si="169">IF(I5380=0,"0",IF(I5380&lt;1000,"&lt;1000",IF(AND(I5380&gt;1000,I5380&lt;10000),"Между 1000 и 10 000",IF(AND(I5380&gt;10000,I5380&lt;50000),"Между 10 000 и 50 000",IF(AND(I5380&gt;50000,I5380&lt;100000),"Между 50 000 и 100 000",IF(AND(I5380&gt;100000,I5380&lt;500000),"Между 100 000 и 500 000",IF(AND(I5380&gt;500000,I5380&lt;1000000),"Между 500 000 и 1 000 000","&gt;1 000 000")))))))</f>
        <v>Между 100 000 и 500 000</v>
      </c>
    </row>
    <row r="5381" spans="1:11" x14ac:dyDescent="0.25">
      <c r="A5381" s="4">
        <v>45078</v>
      </c>
      <c r="B5381" t="s">
        <v>14</v>
      </c>
      <c r="C5381" t="s">
        <v>10</v>
      </c>
      <c r="D5381" s="1">
        <v>1</v>
      </c>
      <c r="E5381" s="2">
        <v>6</v>
      </c>
      <c r="F5381" t="s">
        <v>12</v>
      </c>
      <c r="G5381" s="3">
        <v>403</v>
      </c>
      <c r="H5381" s="1">
        <v>77493657.169999897</v>
      </c>
      <c r="I5381" s="1">
        <v>360653.59</v>
      </c>
      <c r="J5381" s="3" t="str">
        <f t="shared" si="168"/>
        <v>&gt;500 000</v>
      </c>
      <c r="K5381" t="str">
        <f t="shared" si="169"/>
        <v>Между 100 000 и 500 000</v>
      </c>
    </row>
    <row r="5382" spans="1:11" x14ac:dyDescent="0.25">
      <c r="A5382" s="4">
        <v>44958</v>
      </c>
      <c r="B5382" t="s">
        <v>15</v>
      </c>
      <c r="C5382" t="s">
        <v>10</v>
      </c>
      <c r="D5382" s="1">
        <v>3</v>
      </c>
      <c r="E5382" s="2">
        <v>7</v>
      </c>
      <c r="F5382" t="s">
        <v>11</v>
      </c>
      <c r="G5382" s="3">
        <v>75</v>
      </c>
      <c r="H5382" s="1">
        <v>2758407.47</v>
      </c>
      <c r="I5382" s="1">
        <v>360839.07699999999</v>
      </c>
      <c r="J5382" s="3" t="str">
        <f t="shared" si="168"/>
        <v>&gt;500 000</v>
      </c>
      <c r="K5382" t="str">
        <f t="shared" si="169"/>
        <v>Между 100 000 и 500 000</v>
      </c>
    </row>
    <row r="5383" spans="1:11" x14ac:dyDescent="0.25">
      <c r="A5383" s="4">
        <v>44713</v>
      </c>
      <c r="B5383" t="s">
        <v>9</v>
      </c>
      <c r="C5383" t="s">
        <v>10</v>
      </c>
      <c r="D5383" s="1">
        <v>3</v>
      </c>
      <c r="E5383" s="2">
        <v>3</v>
      </c>
      <c r="F5383" t="s">
        <v>11</v>
      </c>
      <c r="G5383" s="3">
        <v>56</v>
      </c>
      <c r="H5383" s="1">
        <v>6068287.5899999999</v>
      </c>
      <c r="I5383" s="1">
        <v>360970.06</v>
      </c>
      <c r="J5383" s="3" t="str">
        <f t="shared" si="168"/>
        <v>&gt;500 000</v>
      </c>
      <c r="K5383" t="str">
        <f t="shared" si="169"/>
        <v>Между 100 000 и 500 000</v>
      </c>
    </row>
    <row r="5384" spans="1:11" x14ac:dyDescent="0.25">
      <c r="A5384" s="4">
        <v>45078</v>
      </c>
      <c r="B5384" t="s">
        <v>15</v>
      </c>
      <c r="C5384" t="s">
        <v>10</v>
      </c>
      <c r="D5384" s="1">
        <v>2</v>
      </c>
      <c r="E5384" s="2">
        <v>4</v>
      </c>
      <c r="F5384" t="s">
        <v>11</v>
      </c>
      <c r="G5384" s="3">
        <v>26</v>
      </c>
      <c r="H5384" s="1">
        <v>1389089.08</v>
      </c>
      <c r="I5384" s="1">
        <v>361266.99099999998</v>
      </c>
      <c r="J5384" s="3" t="str">
        <f t="shared" si="168"/>
        <v>&gt;500 000</v>
      </c>
      <c r="K5384" t="str">
        <f t="shared" si="169"/>
        <v>Между 100 000 и 500 000</v>
      </c>
    </row>
    <row r="5385" spans="1:11" x14ac:dyDescent="0.25">
      <c r="A5385" s="4">
        <v>44743</v>
      </c>
      <c r="B5385" t="s">
        <v>15</v>
      </c>
      <c r="C5385" t="s">
        <v>13</v>
      </c>
      <c r="D5385" s="1">
        <v>3</v>
      </c>
      <c r="E5385" s="2">
        <v>3</v>
      </c>
      <c r="F5385" t="s">
        <v>11</v>
      </c>
      <c r="G5385" s="3">
        <v>2</v>
      </c>
      <c r="H5385" s="1">
        <v>371831.07</v>
      </c>
      <c r="I5385" s="1">
        <v>361522.98</v>
      </c>
      <c r="J5385" s="3" t="str">
        <f t="shared" si="168"/>
        <v>Между 100 000 и 500 000</v>
      </c>
      <c r="K5385" t="str">
        <f t="shared" si="169"/>
        <v>Между 100 000 и 500 000</v>
      </c>
    </row>
    <row r="5386" spans="1:11" x14ac:dyDescent="0.25">
      <c r="A5386" s="4">
        <v>44743</v>
      </c>
      <c r="B5386" t="s">
        <v>9</v>
      </c>
      <c r="C5386" t="s">
        <v>13</v>
      </c>
      <c r="D5386" s="1">
        <v>4</v>
      </c>
      <c r="E5386" s="2">
        <v>11</v>
      </c>
      <c r="F5386" t="s">
        <v>11</v>
      </c>
      <c r="G5386" s="3">
        <v>185</v>
      </c>
      <c r="H5386" s="1">
        <v>20004706.600000001</v>
      </c>
      <c r="I5386" s="1">
        <v>361858.33299999998</v>
      </c>
      <c r="J5386" s="3" t="str">
        <f t="shared" si="168"/>
        <v>&gt;500 000</v>
      </c>
      <c r="K5386" t="str">
        <f t="shared" si="169"/>
        <v>Между 100 000 и 500 000</v>
      </c>
    </row>
    <row r="5387" spans="1:11" x14ac:dyDescent="0.25">
      <c r="A5387" s="4">
        <v>44562</v>
      </c>
      <c r="B5387" t="s">
        <v>16</v>
      </c>
      <c r="C5387" t="s">
        <v>13</v>
      </c>
      <c r="D5387" s="1">
        <v>2</v>
      </c>
      <c r="E5387" s="2">
        <v>3</v>
      </c>
      <c r="F5387" t="s">
        <v>11</v>
      </c>
      <c r="G5387" s="3">
        <v>3</v>
      </c>
      <c r="H5387" s="1">
        <v>562379.61</v>
      </c>
      <c r="I5387" s="1">
        <v>362332.32199999999</v>
      </c>
      <c r="J5387" s="3" t="str">
        <f t="shared" si="168"/>
        <v>&gt;500 000</v>
      </c>
      <c r="K5387" t="str">
        <f t="shared" si="169"/>
        <v>Между 100 000 и 500 000</v>
      </c>
    </row>
    <row r="5388" spans="1:11" x14ac:dyDescent="0.25">
      <c r="A5388" s="4">
        <v>44805</v>
      </c>
      <c r="B5388" t="s">
        <v>14</v>
      </c>
      <c r="C5388" t="s">
        <v>13</v>
      </c>
      <c r="D5388" s="1">
        <v>3</v>
      </c>
      <c r="E5388" s="2">
        <v>1</v>
      </c>
      <c r="F5388" t="s">
        <v>11</v>
      </c>
      <c r="G5388" s="3">
        <v>3</v>
      </c>
      <c r="H5388" s="1">
        <v>381503.64</v>
      </c>
      <c r="I5388" s="1">
        <v>362858.25</v>
      </c>
      <c r="J5388" s="3" t="str">
        <f t="shared" si="168"/>
        <v>Между 100 000 и 500 000</v>
      </c>
      <c r="K5388" t="str">
        <f t="shared" si="169"/>
        <v>Между 100 000 и 500 000</v>
      </c>
    </row>
    <row r="5389" spans="1:11" x14ac:dyDescent="0.25">
      <c r="A5389" s="4">
        <v>44562</v>
      </c>
      <c r="B5389" t="s">
        <v>14</v>
      </c>
      <c r="C5389" t="s">
        <v>10</v>
      </c>
      <c r="D5389" s="1">
        <v>2</v>
      </c>
      <c r="E5389" s="2">
        <v>1</v>
      </c>
      <c r="F5389" t="s">
        <v>11</v>
      </c>
      <c r="G5389" s="3">
        <v>13</v>
      </c>
      <c r="H5389" s="1">
        <v>1976638.3</v>
      </c>
      <c r="I5389" s="1">
        <v>362964.27</v>
      </c>
      <c r="J5389" s="3" t="str">
        <f t="shared" si="168"/>
        <v>&gt;500 000</v>
      </c>
      <c r="K5389" t="str">
        <f t="shared" si="169"/>
        <v>Между 100 000 и 500 000</v>
      </c>
    </row>
    <row r="5390" spans="1:11" x14ac:dyDescent="0.25">
      <c r="A5390" s="4">
        <v>44896</v>
      </c>
      <c r="B5390" t="s">
        <v>14</v>
      </c>
      <c r="C5390" t="s">
        <v>13</v>
      </c>
      <c r="D5390" s="1">
        <v>2</v>
      </c>
      <c r="E5390" s="2">
        <v>10</v>
      </c>
      <c r="F5390" t="s">
        <v>11</v>
      </c>
      <c r="G5390" s="3">
        <v>141</v>
      </c>
      <c r="H5390" s="1">
        <v>13274164.77</v>
      </c>
      <c r="I5390" s="1">
        <v>363090.65100000001</v>
      </c>
      <c r="J5390" s="3" t="str">
        <f t="shared" si="168"/>
        <v>&gt;500 000</v>
      </c>
      <c r="K5390" t="str">
        <f t="shared" si="169"/>
        <v>Между 100 000 и 500 000</v>
      </c>
    </row>
    <row r="5391" spans="1:11" x14ac:dyDescent="0.25">
      <c r="A5391" s="4">
        <v>44593</v>
      </c>
      <c r="B5391" t="s">
        <v>15</v>
      </c>
      <c r="C5391" t="s">
        <v>13</v>
      </c>
      <c r="D5391" s="1">
        <v>1</v>
      </c>
      <c r="E5391" s="2">
        <v>8</v>
      </c>
      <c r="F5391" t="s">
        <v>12</v>
      </c>
      <c r="G5391" s="3">
        <v>41</v>
      </c>
      <c r="H5391" s="1">
        <v>10210343.92</v>
      </c>
      <c r="I5391" s="1">
        <v>364858.967</v>
      </c>
      <c r="J5391" s="3" t="str">
        <f t="shared" si="168"/>
        <v>&gt;500 000</v>
      </c>
      <c r="K5391" t="str">
        <f t="shared" si="169"/>
        <v>Между 100 000 и 500 000</v>
      </c>
    </row>
    <row r="5392" spans="1:11" x14ac:dyDescent="0.25">
      <c r="A5392" s="4">
        <v>44593</v>
      </c>
      <c r="B5392" t="s">
        <v>15</v>
      </c>
      <c r="C5392" t="s">
        <v>10</v>
      </c>
      <c r="D5392" s="1">
        <v>3</v>
      </c>
      <c r="E5392" s="2">
        <v>5</v>
      </c>
      <c r="F5392" t="s">
        <v>11</v>
      </c>
      <c r="G5392" s="3">
        <v>93</v>
      </c>
      <c r="H5392" s="1">
        <v>5476058.9699999997</v>
      </c>
      <c r="I5392" s="1">
        <v>364972.10700000002</v>
      </c>
      <c r="J5392" s="3" t="str">
        <f t="shared" si="168"/>
        <v>&gt;500 000</v>
      </c>
      <c r="K5392" t="str">
        <f t="shared" si="169"/>
        <v>Между 100 000 и 500 000</v>
      </c>
    </row>
    <row r="5393" spans="1:11" x14ac:dyDescent="0.25">
      <c r="A5393" s="4">
        <v>45047</v>
      </c>
      <c r="B5393" t="s">
        <v>14</v>
      </c>
      <c r="C5393" t="s">
        <v>10</v>
      </c>
      <c r="D5393" s="1">
        <v>3</v>
      </c>
      <c r="E5393" s="2">
        <v>7</v>
      </c>
      <c r="F5393" t="s">
        <v>12</v>
      </c>
      <c r="G5393" s="3">
        <v>452</v>
      </c>
      <c r="H5393" s="1">
        <v>65365985.82</v>
      </c>
      <c r="I5393" s="1">
        <v>365220.95500000002</v>
      </c>
      <c r="J5393" s="3" t="str">
        <f t="shared" si="168"/>
        <v>&gt;500 000</v>
      </c>
      <c r="K5393" t="str">
        <f t="shared" si="169"/>
        <v>Между 100 000 и 500 000</v>
      </c>
    </row>
    <row r="5394" spans="1:11" x14ac:dyDescent="0.25">
      <c r="A5394" s="4">
        <v>44805</v>
      </c>
      <c r="B5394" t="s">
        <v>14</v>
      </c>
      <c r="C5394" t="s">
        <v>13</v>
      </c>
      <c r="D5394" s="1">
        <v>2</v>
      </c>
      <c r="E5394" s="2">
        <v>8</v>
      </c>
      <c r="F5394" t="s">
        <v>12</v>
      </c>
      <c r="G5394" s="3">
        <v>34</v>
      </c>
      <c r="H5394" s="1">
        <v>9838274.7899999991</v>
      </c>
      <c r="I5394" s="1">
        <v>365360.19300000003</v>
      </c>
      <c r="J5394" s="3" t="str">
        <f t="shared" si="168"/>
        <v>&gt;500 000</v>
      </c>
      <c r="K5394" t="str">
        <f t="shared" si="169"/>
        <v>Между 100 000 и 500 000</v>
      </c>
    </row>
    <row r="5395" spans="1:11" x14ac:dyDescent="0.25">
      <c r="A5395" s="4">
        <v>44713</v>
      </c>
      <c r="B5395" t="s">
        <v>9</v>
      </c>
      <c r="C5395" t="s">
        <v>13</v>
      </c>
      <c r="D5395" s="1">
        <v>3</v>
      </c>
      <c r="E5395" s="2">
        <v>11</v>
      </c>
      <c r="F5395" t="s">
        <v>11</v>
      </c>
      <c r="G5395" s="3">
        <v>263</v>
      </c>
      <c r="H5395" s="1">
        <v>22499023.510000002</v>
      </c>
      <c r="I5395" s="1">
        <v>365705.26</v>
      </c>
      <c r="J5395" s="3" t="str">
        <f t="shared" si="168"/>
        <v>&gt;500 000</v>
      </c>
      <c r="K5395" t="str">
        <f t="shared" si="169"/>
        <v>Между 100 000 и 500 000</v>
      </c>
    </row>
    <row r="5396" spans="1:11" x14ac:dyDescent="0.25">
      <c r="A5396" s="4">
        <v>44805</v>
      </c>
      <c r="B5396" t="s">
        <v>15</v>
      </c>
      <c r="C5396" t="s">
        <v>10</v>
      </c>
      <c r="D5396" s="1">
        <v>3</v>
      </c>
      <c r="E5396" s="2">
        <v>6</v>
      </c>
      <c r="F5396" t="s">
        <v>11</v>
      </c>
      <c r="G5396" s="3">
        <v>121</v>
      </c>
      <c r="H5396" s="1">
        <v>7601249.2400000002</v>
      </c>
      <c r="I5396" s="1">
        <v>366478.27600000001</v>
      </c>
      <c r="J5396" s="3" t="str">
        <f t="shared" si="168"/>
        <v>&gt;500 000</v>
      </c>
      <c r="K5396" t="str">
        <f t="shared" si="169"/>
        <v>Между 100 000 и 500 000</v>
      </c>
    </row>
    <row r="5397" spans="1:11" x14ac:dyDescent="0.25">
      <c r="A5397" s="4">
        <v>44682</v>
      </c>
      <c r="B5397" t="s">
        <v>14</v>
      </c>
      <c r="C5397" t="s">
        <v>10</v>
      </c>
      <c r="D5397" s="1">
        <v>3</v>
      </c>
      <c r="E5397" s="2">
        <v>7</v>
      </c>
      <c r="F5397" t="s">
        <v>11</v>
      </c>
      <c r="G5397" s="3">
        <v>49</v>
      </c>
      <c r="H5397" s="1">
        <v>2895499.39</v>
      </c>
      <c r="I5397" s="1">
        <v>366859.174</v>
      </c>
      <c r="J5397" s="3" t="str">
        <f t="shared" si="168"/>
        <v>&gt;500 000</v>
      </c>
      <c r="K5397" t="str">
        <f t="shared" si="169"/>
        <v>Между 100 000 и 500 000</v>
      </c>
    </row>
    <row r="5398" spans="1:11" x14ac:dyDescent="0.25">
      <c r="A5398" s="4">
        <v>44713</v>
      </c>
      <c r="B5398" t="s">
        <v>15</v>
      </c>
      <c r="C5398" t="s">
        <v>13</v>
      </c>
      <c r="D5398" s="1">
        <v>2</v>
      </c>
      <c r="E5398" s="2">
        <v>3</v>
      </c>
      <c r="F5398" t="s">
        <v>11</v>
      </c>
      <c r="G5398" s="3">
        <v>2</v>
      </c>
      <c r="H5398" s="1">
        <v>377243.66</v>
      </c>
      <c r="I5398" s="1">
        <v>367157.28</v>
      </c>
      <c r="J5398" s="3" t="str">
        <f t="shared" si="168"/>
        <v>Между 100 000 и 500 000</v>
      </c>
      <c r="K5398" t="str">
        <f t="shared" si="169"/>
        <v>Между 100 000 и 500 000</v>
      </c>
    </row>
    <row r="5399" spans="1:11" x14ac:dyDescent="0.25">
      <c r="A5399" s="4">
        <v>44562</v>
      </c>
      <c r="B5399" t="s">
        <v>9</v>
      </c>
      <c r="C5399" t="s">
        <v>10</v>
      </c>
      <c r="D5399" s="1">
        <v>2</v>
      </c>
      <c r="E5399" s="2">
        <v>7</v>
      </c>
      <c r="F5399" t="s">
        <v>12</v>
      </c>
      <c r="G5399" s="3">
        <v>125</v>
      </c>
      <c r="H5399" s="1">
        <v>21717432.02</v>
      </c>
      <c r="I5399" s="1">
        <v>367375.87400000001</v>
      </c>
      <c r="J5399" s="3" t="str">
        <f t="shared" si="168"/>
        <v>&gt;500 000</v>
      </c>
      <c r="K5399" t="str">
        <f t="shared" si="169"/>
        <v>Между 100 000 и 500 000</v>
      </c>
    </row>
    <row r="5400" spans="1:11" x14ac:dyDescent="0.25">
      <c r="A5400" s="4">
        <v>44774</v>
      </c>
      <c r="B5400" t="s">
        <v>14</v>
      </c>
      <c r="C5400" t="s">
        <v>10</v>
      </c>
      <c r="D5400" s="1">
        <v>3</v>
      </c>
      <c r="E5400" s="2">
        <v>4</v>
      </c>
      <c r="F5400" t="s">
        <v>11</v>
      </c>
      <c r="G5400" s="3">
        <v>117</v>
      </c>
      <c r="H5400" s="1">
        <v>7974417.8899999997</v>
      </c>
      <c r="I5400" s="1">
        <v>367739.33</v>
      </c>
      <c r="J5400" s="3" t="str">
        <f t="shared" si="168"/>
        <v>&gt;500 000</v>
      </c>
      <c r="K5400" t="str">
        <f t="shared" si="169"/>
        <v>Между 100 000 и 500 000</v>
      </c>
    </row>
    <row r="5401" spans="1:11" x14ac:dyDescent="0.25">
      <c r="A5401" s="4">
        <v>44927</v>
      </c>
      <c r="B5401" t="s">
        <v>16</v>
      </c>
      <c r="C5401" t="s">
        <v>13</v>
      </c>
      <c r="D5401" s="1">
        <v>3</v>
      </c>
      <c r="E5401" s="2">
        <v>11</v>
      </c>
      <c r="F5401" t="s">
        <v>11</v>
      </c>
      <c r="G5401" s="3">
        <v>64</v>
      </c>
      <c r="H5401" s="1">
        <v>6635965.8899999997</v>
      </c>
      <c r="I5401" s="1">
        <v>368089.28200000001</v>
      </c>
      <c r="J5401" s="3" t="str">
        <f t="shared" si="168"/>
        <v>&gt;500 000</v>
      </c>
      <c r="K5401" t="str">
        <f t="shared" si="169"/>
        <v>Между 100 000 и 500 000</v>
      </c>
    </row>
    <row r="5402" spans="1:11" x14ac:dyDescent="0.25">
      <c r="A5402" s="4">
        <v>44682</v>
      </c>
      <c r="B5402" t="s">
        <v>9</v>
      </c>
      <c r="C5402" t="s">
        <v>10</v>
      </c>
      <c r="D5402" s="1">
        <v>3</v>
      </c>
      <c r="E5402" s="2">
        <v>5</v>
      </c>
      <c r="F5402" t="s">
        <v>11</v>
      </c>
      <c r="G5402" s="3">
        <v>56</v>
      </c>
      <c r="H5402" s="1">
        <v>4143331.9</v>
      </c>
      <c r="I5402" s="1">
        <v>368504.62</v>
      </c>
      <c r="J5402" s="3" t="str">
        <f t="shared" si="168"/>
        <v>&gt;500 000</v>
      </c>
      <c r="K5402" t="str">
        <f t="shared" si="169"/>
        <v>Между 100 000 и 500 000</v>
      </c>
    </row>
    <row r="5403" spans="1:11" x14ac:dyDescent="0.25">
      <c r="A5403" s="4">
        <v>44835</v>
      </c>
      <c r="B5403" t="s">
        <v>14</v>
      </c>
      <c r="C5403" t="s">
        <v>10</v>
      </c>
      <c r="D5403" s="1">
        <v>2</v>
      </c>
      <c r="E5403" s="2">
        <v>5</v>
      </c>
      <c r="F5403" t="s">
        <v>11</v>
      </c>
      <c r="G5403" s="3">
        <v>124</v>
      </c>
      <c r="H5403" s="1">
        <v>8392723.6199999992</v>
      </c>
      <c r="I5403" s="1">
        <v>368620.16700000002</v>
      </c>
      <c r="J5403" s="3" t="str">
        <f t="shared" si="168"/>
        <v>&gt;500 000</v>
      </c>
      <c r="K5403" t="str">
        <f t="shared" si="169"/>
        <v>Между 100 000 и 500 000</v>
      </c>
    </row>
    <row r="5404" spans="1:11" x14ac:dyDescent="0.25">
      <c r="A5404" s="4">
        <v>44866</v>
      </c>
      <c r="B5404" t="s">
        <v>14</v>
      </c>
      <c r="C5404" t="s">
        <v>13</v>
      </c>
      <c r="D5404" s="1">
        <v>2</v>
      </c>
      <c r="E5404" s="2">
        <v>8</v>
      </c>
      <c r="F5404" t="s">
        <v>12</v>
      </c>
      <c r="G5404" s="3">
        <v>50</v>
      </c>
      <c r="H5404" s="1">
        <v>9795840.8699999992</v>
      </c>
      <c r="I5404" s="1">
        <v>368972.67</v>
      </c>
      <c r="J5404" s="3" t="str">
        <f t="shared" si="168"/>
        <v>&gt;500 000</v>
      </c>
      <c r="K5404" t="str">
        <f t="shared" si="169"/>
        <v>Между 100 000 и 500 000</v>
      </c>
    </row>
    <row r="5405" spans="1:11" x14ac:dyDescent="0.25">
      <c r="A5405" s="4">
        <v>44958</v>
      </c>
      <c r="B5405" t="s">
        <v>15</v>
      </c>
      <c r="C5405" t="s">
        <v>13</v>
      </c>
      <c r="D5405" s="1">
        <v>1</v>
      </c>
      <c r="E5405" s="2">
        <v>2</v>
      </c>
      <c r="F5405" t="s">
        <v>11</v>
      </c>
      <c r="G5405" s="3">
        <v>4</v>
      </c>
      <c r="H5405" s="1">
        <v>984273.35</v>
      </c>
      <c r="I5405" s="1">
        <v>369046.59</v>
      </c>
      <c r="J5405" s="3" t="str">
        <f t="shared" si="168"/>
        <v>&gt;500 000</v>
      </c>
      <c r="K5405" t="str">
        <f t="shared" si="169"/>
        <v>Между 100 000 и 500 000</v>
      </c>
    </row>
    <row r="5406" spans="1:11" x14ac:dyDescent="0.25">
      <c r="A5406" s="4">
        <v>44805</v>
      </c>
      <c r="B5406" t="s">
        <v>14</v>
      </c>
      <c r="C5406" t="s">
        <v>10</v>
      </c>
      <c r="D5406" s="1">
        <v>1</v>
      </c>
      <c r="E5406" s="2">
        <v>1</v>
      </c>
      <c r="F5406" t="s">
        <v>11</v>
      </c>
      <c r="G5406" s="3">
        <v>7</v>
      </c>
      <c r="H5406" s="1">
        <v>1105309.43</v>
      </c>
      <c r="I5406" s="1">
        <v>369361.06</v>
      </c>
      <c r="J5406" s="3" t="str">
        <f t="shared" si="168"/>
        <v>&gt;500 000</v>
      </c>
      <c r="K5406" t="str">
        <f t="shared" si="169"/>
        <v>Между 100 000 и 500 000</v>
      </c>
    </row>
    <row r="5407" spans="1:11" x14ac:dyDescent="0.25">
      <c r="A5407" s="4">
        <v>44713</v>
      </c>
      <c r="B5407" t="s">
        <v>14</v>
      </c>
      <c r="C5407" t="s">
        <v>13</v>
      </c>
      <c r="D5407" s="1">
        <v>4</v>
      </c>
      <c r="E5407" s="2">
        <v>12</v>
      </c>
      <c r="F5407" t="s">
        <v>11</v>
      </c>
      <c r="G5407" s="3">
        <v>90</v>
      </c>
      <c r="H5407" s="1">
        <v>12539783.93</v>
      </c>
      <c r="I5407" s="1">
        <v>369917.58500000002</v>
      </c>
      <c r="J5407" s="3" t="str">
        <f t="shared" si="168"/>
        <v>&gt;500 000</v>
      </c>
      <c r="K5407" t="str">
        <f t="shared" si="169"/>
        <v>Между 100 000 и 500 000</v>
      </c>
    </row>
    <row r="5408" spans="1:11" x14ac:dyDescent="0.25">
      <c r="A5408" s="4">
        <v>44682</v>
      </c>
      <c r="B5408" t="s">
        <v>16</v>
      </c>
      <c r="C5408" t="s">
        <v>13</v>
      </c>
      <c r="D5408" s="1">
        <v>2</v>
      </c>
      <c r="E5408" s="2">
        <v>8</v>
      </c>
      <c r="F5408" t="s">
        <v>11</v>
      </c>
      <c r="G5408" s="3">
        <v>89</v>
      </c>
      <c r="H5408" s="1">
        <v>7307968.8899999997</v>
      </c>
      <c r="I5408" s="1">
        <v>370594.13099999999</v>
      </c>
      <c r="J5408" s="3" t="str">
        <f t="shared" si="168"/>
        <v>&gt;500 000</v>
      </c>
      <c r="K5408" t="str">
        <f t="shared" si="169"/>
        <v>Между 100 000 и 500 000</v>
      </c>
    </row>
    <row r="5409" spans="1:11" x14ac:dyDescent="0.25">
      <c r="A5409" s="4">
        <v>44835</v>
      </c>
      <c r="B5409" t="s">
        <v>15</v>
      </c>
      <c r="C5409" t="s">
        <v>13</v>
      </c>
      <c r="D5409" s="1">
        <v>4</v>
      </c>
      <c r="E5409" s="2">
        <v>8</v>
      </c>
      <c r="F5409" t="s">
        <v>11</v>
      </c>
      <c r="G5409" s="3">
        <v>84</v>
      </c>
      <c r="H5409" s="1">
        <v>5611345.21</v>
      </c>
      <c r="I5409" s="1">
        <v>371016.853</v>
      </c>
      <c r="J5409" s="3" t="str">
        <f t="shared" si="168"/>
        <v>&gt;500 000</v>
      </c>
      <c r="K5409" t="str">
        <f t="shared" si="169"/>
        <v>Между 100 000 и 500 000</v>
      </c>
    </row>
    <row r="5410" spans="1:11" x14ac:dyDescent="0.25">
      <c r="A5410" s="4">
        <v>44562</v>
      </c>
      <c r="B5410" t="s">
        <v>14</v>
      </c>
      <c r="C5410" t="s">
        <v>10</v>
      </c>
      <c r="D5410" s="1">
        <v>3</v>
      </c>
      <c r="E5410" s="2">
        <v>4</v>
      </c>
      <c r="F5410" t="s">
        <v>12</v>
      </c>
      <c r="G5410" s="3">
        <v>106</v>
      </c>
      <c r="H5410" s="1">
        <v>21272793.219999999</v>
      </c>
      <c r="I5410" s="1">
        <v>371385.19</v>
      </c>
      <c r="J5410" s="3" t="str">
        <f t="shared" si="168"/>
        <v>&gt;500 000</v>
      </c>
      <c r="K5410" t="str">
        <f t="shared" si="169"/>
        <v>Между 100 000 и 500 000</v>
      </c>
    </row>
    <row r="5411" spans="1:11" x14ac:dyDescent="0.25">
      <c r="A5411" s="4">
        <v>44743</v>
      </c>
      <c r="B5411" t="s">
        <v>14</v>
      </c>
      <c r="C5411" t="s">
        <v>10</v>
      </c>
      <c r="D5411" s="1">
        <v>1</v>
      </c>
      <c r="E5411" s="2">
        <v>6</v>
      </c>
      <c r="F5411" t="s">
        <v>12</v>
      </c>
      <c r="G5411" s="3">
        <v>217</v>
      </c>
      <c r="H5411" s="1">
        <v>50502325.560000002</v>
      </c>
      <c r="I5411" s="1">
        <v>372095.19799999997</v>
      </c>
      <c r="J5411" s="3" t="str">
        <f t="shared" si="168"/>
        <v>&gt;500 000</v>
      </c>
      <c r="K5411" t="str">
        <f t="shared" si="169"/>
        <v>Между 100 000 и 500 000</v>
      </c>
    </row>
    <row r="5412" spans="1:11" x14ac:dyDescent="0.25">
      <c r="A5412" s="4">
        <v>44835</v>
      </c>
      <c r="B5412" t="s">
        <v>9</v>
      </c>
      <c r="C5412" t="s">
        <v>10</v>
      </c>
      <c r="D5412" s="1">
        <v>1</v>
      </c>
      <c r="E5412" s="2">
        <v>7</v>
      </c>
      <c r="F5412" t="s">
        <v>11</v>
      </c>
      <c r="G5412" s="3">
        <v>176</v>
      </c>
      <c r="H5412" s="1">
        <v>9651173.7599999998</v>
      </c>
      <c r="I5412" s="1">
        <v>372348.24200000003</v>
      </c>
      <c r="J5412" s="3" t="str">
        <f t="shared" si="168"/>
        <v>&gt;500 000</v>
      </c>
      <c r="K5412" t="str">
        <f t="shared" si="169"/>
        <v>Между 100 000 и 500 000</v>
      </c>
    </row>
    <row r="5413" spans="1:11" x14ac:dyDescent="0.25">
      <c r="A5413" s="4">
        <v>45047</v>
      </c>
      <c r="B5413" t="s">
        <v>14</v>
      </c>
      <c r="C5413" t="s">
        <v>10</v>
      </c>
      <c r="D5413" s="1">
        <v>1</v>
      </c>
      <c r="E5413" s="2">
        <v>4</v>
      </c>
      <c r="F5413" t="s">
        <v>12</v>
      </c>
      <c r="G5413" s="3">
        <v>168</v>
      </c>
      <c r="H5413" s="1">
        <v>34946438.979999997</v>
      </c>
      <c r="I5413" s="1">
        <v>372451.80499999999</v>
      </c>
      <c r="J5413" s="3" t="str">
        <f t="shared" si="168"/>
        <v>&gt;500 000</v>
      </c>
      <c r="K5413" t="str">
        <f t="shared" si="169"/>
        <v>Между 100 000 и 500 000</v>
      </c>
    </row>
    <row r="5414" spans="1:11" x14ac:dyDescent="0.25">
      <c r="A5414" s="4">
        <v>44621</v>
      </c>
      <c r="B5414" t="s">
        <v>16</v>
      </c>
      <c r="C5414" t="s">
        <v>13</v>
      </c>
      <c r="D5414" s="1">
        <v>2</v>
      </c>
      <c r="E5414" s="2">
        <v>10</v>
      </c>
      <c r="F5414" t="s">
        <v>11</v>
      </c>
      <c r="G5414" s="3">
        <v>287</v>
      </c>
      <c r="H5414" s="1">
        <v>34976008.93</v>
      </c>
      <c r="I5414" s="1">
        <v>373110.57299999997</v>
      </c>
      <c r="J5414" s="3" t="str">
        <f t="shared" si="168"/>
        <v>&gt;500 000</v>
      </c>
      <c r="K5414" t="str">
        <f t="shared" si="169"/>
        <v>Между 100 000 и 500 000</v>
      </c>
    </row>
    <row r="5415" spans="1:11" x14ac:dyDescent="0.25">
      <c r="A5415" s="4">
        <v>44866</v>
      </c>
      <c r="B5415" t="s">
        <v>15</v>
      </c>
      <c r="C5415" t="s">
        <v>13</v>
      </c>
      <c r="D5415" s="1">
        <v>3</v>
      </c>
      <c r="E5415" s="2">
        <v>10</v>
      </c>
      <c r="F5415" t="s">
        <v>11</v>
      </c>
      <c r="G5415" s="3">
        <v>312</v>
      </c>
      <c r="H5415" s="1">
        <v>23720294.68</v>
      </c>
      <c r="I5415" s="1">
        <v>373709.14299999998</v>
      </c>
      <c r="J5415" s="3" t="str">
        <f t="shared" si="168"/>
        <v>&gt;500 000</v>
      </c>
      <c r="K5415" t="str">
        <f t="shared" si="169"/>
        <v>Между 100 000 и 500 000</v>
      </c>
    </row>
    <row r="5416" spans="1:11" x14ac:dyDescent="0.25">
      <c r="A5416" s="4">
        <v>44593</v>
      </c>
      <c r="B5416" t="s">
        <v>14</v>
      </c>
      <c r="C5416" t="s">
        <v>10</v>
      </c>
      <c r="D5416" s="1">
        <v>2</v>
      </c>
      <c r="E5416" s="2">
        <v>5</v>
      </c>
      <c r="F5416" t="s">
        <v>11</v>
      </c>
      <c r="G5416" s="3">
        <v>108</v>
      </c>
      <c r="H5416" s="1">
        <v>6467205.3200000003</v>
      </c>
      <c r="I5416" s="1">
        <v>374299.022</v>
      </c>
      <c r="J5416" s="3" t="str">
        <f t="shared" si="168"/>
        <v>&gt;500 000</v>
      </c>
      <c r="K5416" t="str">
        <f t="shared" si="169"/>
        <v>Между 100 000 и 500 000</v>
      </c>
    </row>
    <row r="5417" spans="1:11" x14ac:dyDescent="0.25">
      <c r="A5417" s="4">
        <v>44805</v>
      </c>
      <c r="B5417" t="s">
        <v>14</v>
      </c>
      <c r="C5417" t="s">
        <v>10</v>
      </c>
      <c r="D5417" s="1">
        <v>3</v>
      </c>
      <c r="E5417" s="2">
        <v>6</v>
      </c>
      <c r="F5417" t="s">
        <v>11</v>
      </c>
      <c r="G5417" s="3">
        <v>217</v>
      </c>
      <c r="H5417" s="1">
        <v>14208161.67</v>
      </c>
      <c r="I5417" s="1">
        <v>375200.48300000001</v>
      </c>
      <c r="J5417" s="3" t="str">
        <f t="shared" si="168"/>
        <v>&gt;500 000</v>
      </c>
      <c r="K5417" t="str">
        <f t="shared" si="169"/>
        <v>Между 100 000 и 500 000</v>
      </c>
    </row>
    <row r="5418" spans="1:11" x14ac:dyDescent="0.25">
      <c r="A5418" s="4">
        <v>44958</v>
      </c>
      <c r="B5418" t="s">
        <v>15</v>
      </c>
      <c r="C5418" t="s">
        <v>10</v>
      </c>
      <c r="D5418" s="1">
        <v>3</v>
      </c>
      <c r="E5418" s="2">
        <v>3</v>
      </c>
      <c r="F5418" t="s">
        <v>11</v>
      </c>
      <c r="G5418" s="3">
        <v>134</v>
      </c>
      <c r="H5418" s="1">
        <v>8744236.4000000004</v>
      </c>
      <c r="I5418" s="1">
        <v>376949.913</v>
      </c>
      <c r="J5418" s="3" t="str">
        <f t="shared" si="168"/>
        <v>&gt;500 000</v>
      </c>
      <c r="K5418" t="str">
        <f t="shared" si="169"/>
        <v>Между 100 000 и 500 000</v>
      </c>
    </row>
    <row r="5419" spans="1:11" x14ac:dyDescent="0.25">
      <c r="A5419" s="4">
        <v>45078</v>
      </c>
      <c r="B5419" t="s">
        <v>15</v>
      </c>
      <c r="C5419" t="s">
        <v>10</v>
      </c>
      <c r="D5419" s="1">
        <v>2</v>
      </c>
      <c r="E5419" s="2">
        <v>5</v>
      </c>
      <c r="F5419" t="s">
        <v>11</v>
      </c>
      <c r="G5419" s="3">
        <v>20</v>
      </c>
      <c r="H5419" s="1">
        <v>1593744.46</v>
      </c>
      <c r="I5419" s="1">
        <v>377107.22100000002</v>
      </c>
      <c r="J5419" s="3" t="str">
        <f t="shared" si="168"/>
        <v>&gt;500 000</v>
      </c>
      <c r="K5419" t="str">
        <f t="shared" si="169"/>
        <v>Между 100 000 и 500 000</v>
      </c>
    </row>
    <row r="5420" spans="1:11" x14ac:dyDescent="0.25">
      <c r="A5420" s="4">
        <v>44927</v>
      </c>
      <c r="B5420" t="s">
        <v>15</v>
      </c>
      <c r="C5420" t="s">
        <v>10</v>
      </c>
      <c r="D5420" s="1">
        <v>2</v>
      </c>
      <c r="E5420" s="2">
        <v>5</v>
      </c>
      <c r="F5420" t="s">
        <v>12</v>
      </c>
      <c r="G5420" s="3">
        <v>281</v>
      </c>
      <c r="H5420" s="1">
        <v>45427287.200000003</v>
      </c>
      <c r="I5420" s="1">
        <v>377439.777</v>
      </c>
      <c r="J5420" s="3" t="str">
        <f t="shared" si="168"/>
        <v>&gt;500 000</v>
      </c>
      <c r="K5420" t="str">
        <f t="shared" si="169"/>
        <v>Между 100 000 и 500 000</v>
      </c>
    </row>
    <row r="5421" spans="1:11" x14ac:dyDescent="0.25">
      <c r="A5421" s="4">
        <v>44562</v>
      </c>
      <c r="B5421" t="s">
        <v>16</v>
      </c>
      <c r="C5421" t="s">
        <v>10</v>
      </c>
      <c r="D5421" s="1">
        <v>2</v>
      </c>
      <c r="E5421" s="2">
        <v>6</v>
      </c>
      <c r="F5421" t="s">
        <v>11</v>
      </c>
      <c r="G5421" s="3">
        <v>88</v>
      </c>
      <c r="H5421" s="1">
        <v>5555748.5599999996</v>
      </c>
      <c r="I5421" s="1">
        <v>377530.40500000003</v>
      </c>
      <c r="J5421" s="3" t="str">
        <f t="shared" si="168"/>
        <v>&gt;500 000</v>
      </c>
      <c r="K5421" t="str">
        <f t="shared" si="169"/>
        <v>Между 100 000 и 500 000</v>
      </c>
    </row>
    <row r="5422" spans="1:11" x14ac:dyDescent="0.25">
      <c r="A5422" s="4">
        <v>44896</v>
      </c>
      <c r="B5422" t="s">
        <v>15</v>
      </c>
      <c r="C5422" t="s">
        <v>10</v>
      </c>
      <c r="D5422" s="1">
        <v>3</v>
      </c>
      <c r="E5422" s="2">
        <v>5</v>
      </c>
      <c r="F5422" t="s">
        <v>11</v>
      </c>
      <c r="G5422" s="3">
        <v>539</v>
      </c>
      <c r="H5422" s="1">
        <v>29261525.859999999</v>
      </c>
      <c r="I5422" s="1">
        <v>377924.89199999999</v>
      </c>
      <c r="J5422" s="3" t="str">
        <f t="shared" si="168"/>
        <v>&gt;500 000</v>
      </c>
      <c r="K5422" t="str">
        <f t="shared" si="169"/>
        <v>Между 100 000 и 500 000</v>
      </c>
    </row>
    <row r="5423" spans="1:11" x14ac:dyDescent="0.25">
      <c r="A5423" s="4">
        <v>44652</v>
      </c>
      <c r="B5423" t="s">
        <v>16</v>
      </c>
      <c r="C5423" t="s">
        <v>13</v>
      </c>
      <c r="D5423" s="1">
        <v>4</v>
      </c>
      <c r="E5423" s="2">
        <v>1</v>
      </c>
      <c r="F5423" t="s">
        <v>11</v>
      </c>
      <c r="G5423" s="3">
        <v>3</v>
      </c>
      <c r="H5423" s="1">
        <v>417007.72</v>
      </c>
      <c r="I5423" s="1">
        <v>377956.51</v>
      </c>
      <c r="J5423" s="3" t="str">
        <f t="shared" si="168"/>
        <v>Между 100 000 и 500 000</v>
      </c>
      <c r="K5423" t="str">
        <f t="shared" si="169"/>
        <v>Между 100 000 и 500 000</v>
      </c>
    </row>
    <row r="5424" spans="1:11" x14ac:dyDescent="0.25">
      <c r="A5424" s="4">
        <v>44621</v>
      </c>
      <c r="B5424" t="s">
        <v>14</v>
      </c>
      <c r="C5424" t="s">
        <v>13</v>
      </c>
      <c r="D5424" s="1">
        <v>4</v>
      </c>
      <c r="E5424" s="2">
        <v>8</v>
      </c>
      <c r="F5424" t="s">
        <v>11</v>
      </c>
      <c r="G5424" s="3">
        <v>360</v>
      </c>
      <c r="H5424" s="1">
        <v>35811888.280000001</v>
      </c>
      <c r="I5424" s="1">
        <v>378524.49599999998</v>
      </c>
      <c r="J5424" s="3" t="str">
        <f t="shared" si="168"/>
        <v>&gt;500 000</v>
      </c>
      <c r="K5424" t="str">
        <f t="shared" si="169"/>
        <v>Между 100 000 и 500 000</v>
      </c>
    </row>
    <row r="5425" spans="1:11" x14ac:dyDescent="0.25">
      <c r="A5425" s="4">
        <v>44958</v>
      </c>
      <c r="B5425" t="s">
        <v>15</v>
      </c>
      <c r="C5425" t="s">
        <v>13</v>
      </c>
      <c r="D5425" s="1">
        <v>1</v>
      </c>
      <c r="E5425" s="2">
        <v>10</v>
      </c>
      <c r="F5425" t="s">
        <v>11</v>
      </c>
      <c r="G5425" s="3">
        <v>177</v>
      </c>
      <c r="H5425" s="1">
        <v>14201237.52</v>
      </c>
      <c r="I5425" s="1">
        <v>378684.62</v>
      </c>
      <c r="J5425" s="3" t="str">
        <f t="shared" si="168"/>
        <v>&gt;500 000</v>
      </c>
      <c r="K5425" t="str">
        <f t="shared" si="169"/>
        <v>Между 100 000 и 500 000</v>
      </c>
    </row>
    <row r="5426" spans="1:11" x14ac:dyDescent="0.25">
      <c r="A5426" s="4">
        <v>44562</v>
      </c>
      <c r="B5426" t="s">
        <v>16</v>
      </c>
      <c r="C5426" t="s">
        <v>13</v>
      </c>
      <c r="D5426" s="1">
        <v>2</v>
      </c>
      <c r="E5426" s="2">
        <v>9</v>
      </c>
      <c r="F5426" t="s">
        <v>11</v>
      </c>
      <c r="G5426" s="3">
        <v>495</v>
      </c>
      <c r="H5426" s="1">
        <v>46935106.159999996</v>
      </c>
      <c r="I5426" s="1">
        <v>379685.59299999999</v>
      </c>
      <c r="J5426" s="3" t="str">
        <f t="shared" si="168"/>
        <v>&gt;500 000</v>
      </c>
      <c r="K5426" t="str">
        <f t="shared" si="169"/>
        <v>Между 100 000 и 500 000</v>
      </c>
    </row>
    <row r="5427" spans="1:11" x14ac:dyDescent="0.25">
      <c r="A5427" s="4">
        <v>44593</v>
      </c>
      <c r="B5427" t="s">
        <v>16</v>
      </c>
      <c r="C5427" t="s">
        <v>10</v>
      </c>
      <c r="D5427" s="1">
        <v>2</v>
      </c>
      <c r="E5427" s="2">
        <v>4</v>
      </c>
      <c r="F5427" t="s">
        <v>11</v>
      </c>
      <c r="G5427" s="3">
        <v>114</v>
      </c>
      <c r="H5427" s="1">
        <v>6771593.1100000003</v>
      </c>
      <c r="I5427" s="1">
        <v>380009.50699999998</v>
      </c>
      <c r="J5427" s="3" t="str">
        <f t="shared" si="168"/>
        <v>&gt;500 000</v>
      </c>
      <c r="K5427" t="str">
        <f t="shared" si="169"/>
        <v>Между 100 000 и 500 000</v>
      </c>
    </row>
    <row r="5428" spans="1:11" x14ac:dyDescent="0.25">
      <c r="A5428" s="4">
        <v>44621</v>
      </c>
      <c r="B5428" t="s">
        <v>14</v>
      </c>
      <c r="C5428" t="s">
        <v>13</v>
      </c>
      <c r="D5428" s="1">
        <v>1</v>
      </c>
      <c r="E5428" s="2">
        <v>2</v>
      </c>
      <c r="F5428" t="s">
        <v>11</v>
      </c>
      <c r="G5428" s="3">
        <v>2</v>
      </c>
      <c r="H5428" s="1">
        <v>345632.35</v>
      </c>
      <c r="I5428" s="1">
        <v>380195.58500000002</v>
      </c>
      <c r="J5428" s="3" t="str">
        <f t="shared" si="168"/>
        <v>Между 100 000 и 500 000</v>
      </c>
      <c r="K5428" t="str">
        <f t="shared" si="169"/>
        <v>Между 100 000 и 500 000</v>
      </c>
    </row>
    <row r="5429" spans="1:11" x14ac:dyDescent="0.25">
      <c r="A5429" s="4">
        <v>44805</v>
      </c>
      <c r="B5429" t="s">
        <v>15</v>
      </c>
      <c r="C5429" t="s">
        <v>13</v>
      </c>
      <c r="D5429" s="1">
        <v>2</v>
      </c>
      <c r="E5429" s="2">
        <v>11</v>
      </c>
      <c r="F5429" t="s">
        <v>11</v>
      </c>
      <c r="G5429" s="3">
        <v>183</v>
      </c>
      <c r="H5429" s="1">
        <v>17365136.440000001</v>
      </c>
      <c r="I5429" s="1">
        <v>380768.93</v>
      </c>
      <c r="J5429" s="3" t="str">
        <f t="shared" si="168"/>
        <v>&gt;500 000</v>
      </c>
      <c r="K5429" t="str">
        <f t="shared" si="169"/>
        <v>Между 100 000 и 500 000</v>
      </c>
    </row>
    <row r="5430" spans="1:11" x14ac:dyDescent="0.25">
      <c r="A5430" s="4">
        <v>45078</v>
      </c>
      <c r="B5430" t="s">
        <v>16</v>
      </c>
      <c r="C5430" t="s">
        <v>13</v>
      </c>
      <c r="D5430" s="1">
        <v>1</v>
      </c>
      <c r="E5430" s="2">
        <v>1</v>
      </c>
      <c r="F5430" t="s">
        <v>11</v>
      </c>
      <c r="G5430" s="3">
        <v>4</v>
      </c>
      <c r="H5430" s="1">
        <v>379105.66</v>
      </c>
      <c r="I5430" s="1">
        <v>380832.72700000001</v>
      </c>
      <c r="J5430" s="3" t="str">
        <f t="shared" si="168"/>
        <v>Между 100 000 и 500 000</v>
      </c>
      <c r="K5430" t="str">
        <f t="shared" si="169"/>
        <v>Между 100 000 и 500 000</v>
      </c>
    </row>
    <row r="5431" spans="1:11" x14ac:dyDescent="0.25">
      <c r="A5431" s="4">
        <v>44621</v>
      </c>
      <c r="B5431" t="s">
        <v>15</v>
      </c>
      <c r="C5431" t="s">
        <v>10</v>
      </c>
      <c r="D5431" s="1">
        <v>3</v>
      </c>
      <c r="E5431" s="2">
        <v>3</v>
      </c>
      <c r="F5431" t="s">
        <v>11</v>
      </c>
      <c r="G5431" s="3">
        <v>67</v>
      </c>
      <c r="H5431" s="1">
        <v>4665187.37</v>
      </c>
      <c r="I5431" s="1">
        <v>381216.28600000002</v>
      </c>
      <c r="J5431" s="3" t="str">
        <f t="shared" si="168"/>
        <v>&gt;500 000</v>
      </c>
      <c r="K5431" t="str">
        <f t="shared" si="169"/>
        <v>Между 100 000 и 500 000</v>
      </c>
    </row>
    <row r="5432" spans="1:11" x14ac:dyDescent="0.25">
      <c r="A5432" s="4">
        <v>45017</v>
      </c>
      <c r="B5432" t="s">
        <v>14</v>
      </c>
      <c r="C5432" t="s">
        <v>10</v>
      </c>
      <c r="D5432" s="1">
        <v>2</v>
      </c>
      <c r="E5432" s="2">
        <v>7</v>
      </c>
      <c r="F5432" t="s">
        <v>11</v>
      </c>
      <c r="G5432" s="3">
        <v>59</v>
      </c>
      <c r="H5432" s="1">
        <v>9839723.4800000004</v>
      </c>
      <c r="I5432" s="1">
        <v>381712.66100000002</v>
      </c>
      <c r="J5432" s="3" t="str">
        <f t="shared" si="168"/>
        <v>&gt;500 000</v>
      </c>
      <c r="K5432" t="str">
        <f t="shared" si="169"/>
        <v>Между 100 000 и 500 000</v>
      </c>
    </row>
    <row r="5433" spans="1:11" x14ac:dyDescent="0.25">
      <c r="A5433" s="4">
        <v>44958</v>
      </c>
      <c r="B5433" t="s">
        <v>14</v>
      </c>
      <c r="C5433" t="s">
        <v>13</v>
      </c>
      <c r="D5433" s="1">
        <v>1</v>
      </c>
      <c r="E5433" s="2">
        <v>10</v>
      </c>
      <c r="F5433" t="s">
        <v>12</v>
      </c>
      <c r="G5433" s="3">
        <v>30</v>
      </c>
      <c r="H5433" s="1">
        <v>10868829.710000001</v>
      </c>
      <c r="I5433" s="1">
        <v>382673.32400000002</v>
      </c>
      <c r="J5433" s="3" t="str">
        <f t="shared" si="168"/>
        <v>&gt;500 000</v>
      </c>
      <c r="K5433" t="str">
        <f t="shared" si="169"/>
        <v>Между 100 000 и 500 000</v>
      </c>
    </row>
    <row r="5434" spans="1:11" x14ac:dyDescent="0.25">
      <c r="A5434" s="4">
        <v>44896</v>
      </c>
      <c r="B5434" t="s">
        <v>14</v>
      </c>
      <c r="C5434" t="s">
        <v>10</v>
      </c>
      <c r="D5434" s="1">
        <v>1</v>
      </c>
      <c r="E5434" s="2">
        <v>1</v>
      </c>
      <c r="F5434" t="s">
        <v>11</v>
      </c>
      <c r="G5434" s="3">
        <v>13</v>
      </c>
      <c r="H5434" s="1">
        <v>2713888.87</v>
      </c>
      <c r="I5434" s="1">
        <v>382866.67</v>
      </c>
      <c r="J5434" s="3" t="str">
        <f t="shared" si="168"/>
        <v>&gt;500 000</v>
      </c>
      <c r="K5434" t="str">
        <f t="shared" si="169"/>
        <v>Между 100 000 и 500 000</v>
      </c>
    </row>
    <row r="5435" spans="1:11" x14ac:dyDescent="0.25">
      <c r="A5435" s="4">
        <v>44562</v>
      </c>
      <c r="B5435" t="s">
        <v>16</v>
      </c>
      <c r="C5435" t="s">
        <v>10</v>
      </c>
      <c r="D5435" s="1">
        <v>2</v>
      </c>
      <c r="E5435" s="2">
        <v>7</v>
      </c>
      <c r="F5435" t="s">
        <v>11</v>
      </c>
      <c r="G5435" s="3">
        <v>94</v>
      </c>
      <c r="H5435" s="1">
        <v>3281160.7</v>
      </c>
      <c r="I5435" s="1">
        <v>383466.924</v>
      </c>
      <c r="J5435" s="3" t="str">
        <f t="shared" si="168"/>
        <v>&gt;500 000</v>
      </c>
      <c r="K5435" t="str">
        <f t="shared" si="169"/>
        <v>Между 100 000 и 500 000</v>
      </c>
    </row>
    <row r="5436" spans="1:11" x14ac:dyDescent="0.25">
      <c r="A5436" s="4">
        <v>44835</v>
      </c>
      <c r="B5436" t="s">
        <v>15</v>
      </c>
      <c r="C5436" t="s">
        <v>13</v>
      </c>
      <c r="D5436" s="1">
        <v>4</v>
      </c>
      <c r="E5436" s="2">
        <v>12</v>
      </c>
      <c r="F5436" t="s">
        <v>11</v>
      </c>
      <c r="G5436" s="3">
        <v>41</v>
      </c>
      <c r="H5436" s="1">
        <v>4123477.23</v>
      </c>
      <c r="I5436" s="1">
        <v>383765.15100000001</v>
      </c>
      <c r="J5436" s="3" t="str">
        <f t="shared" si="168"/>
        <v>&gt;500 000</v>
      </c>
      <c r="K5436" t="str">
        <f t="shared" si="169"/>
        <v>Между 100 000 и 500 000</v>
      </c>
    </row>
    <row r="5437" spans="1:11" x14ac:dyDescent="0.25">
      <c r="A5437" s="4">
        <v>44713</v>
      </c>
      <c r="B5437" t="s">
        <v>15</v>
      </c>
      <c r="C5437" t="s">
        <v>13</v>
      </c>
      <c r="D5437" s="1">
        <v>3</v>
      </c>
      <c r="E5437" s="2">
        <v>12</v>
      </c>
      <c r="F5437" t="s">
        <v>12</v>
      </c>
      <c r="G5437" s="3">
        <v>196</v>
      </c>
      <c r="H5437" s="1">
        <v>74720803.310000002</v>
      </c>
      <c r="I5437" s="1">
        <v>384235.58799999999</v>
      </c>
      <c r="J5437" s="3" t="str">
        <f t="shared" si="168"/>
        <v>&gt;500 000</v>
      </c>
      <c r="K5437" t="str">
        <f t="shared" si="169"/>
        <v>Между 100 000 и 500 000</v>
      </c>
    </row>
    <row r="5438" spans="1:11" x14ac:dyDescent="0.25">
      <c r="A5438" s="4">
        <v>44621</v>
      </c>
      <c r="B5438" t="s">
        <v>16</v>
      </c>
      <c r="C5438" t="s">
        <v>13</v>
      </c>
      <c r="D5438" s="1">
        <v>3</v>
      </c>
      <c r="E5438" s="2">
        <v>1</v>
      </c>
      <c r="F5438" t="s">
        <v>11</v>
      </c>
      <c r="G5438" s="3">
        <v>2</v>
      </c>
      <c r="H5438" s="1">
        <v>407387.68</v>
      </c>
      <c r="I5438" s="1">
        <v>385533.74</v>
      </c>
      <c r="J5438" s="3" t="str">
        <f t="shared" si="168"/>
        <v>Между 100 000 и 500 000</v>
      </c>
      <c r="K5438" t="str">
        <f t="shared" si="169"/>
        <v>Между 100 000 и 500 000</v>
      </c>
    </row>
    <row r="5439" spans="1:11" x14ac:dyDescent="0.25">
      <c r="A5439" s="4">
        <v>45078</v>
      </c>
      <c r="B5439" t="s">
        <v>16</v>
      </c>
      <c r="C5439" t="s">
        <v>13</v>
      </c>
      <c r="D5439" s="1">
        <v>1</v>
      </c>
      <c r="E5439" s="2">
        <v>3</v>
      </c>
      <c r="F5439" t="s">
        <v>11</v>
      </c>
      <c r="G5439" s="3">
        <v>4</v>
      </c>
      <c r="H5439" s="1">
        <v>586565.62</v>
      </c>
      <c r="I5439" s="1">
        <v>385840.46600000001</v>
      </c>
      <c r="J5439" s="3" t="str">
        <f t="shared" si="168"/>
        <v>&gt;500 000</v>
      </c>
      <c r="K5439" t="str">
        <f t="shared" si="169"/>
        <v>Между 100 000 и 500 000</v>
      </c>
    </row>
    <row r="5440" spans="1:11" x14ac:dyDescent="0.25">
      <c r="A5440" s="4">
        <v>44805</v>
      </c>
      <c r="B5440" t="s">
        <v>15</v>
      </c>
      <c r="C5440" t="s">
        <v>13</v>
      </c>
      <c r="D5440" s="1">
        <v>4</v>
      </c>
      <c r="E5440" s="2">
        <v>9</v>
      </c>
      <c r="F5440" t="s">
        <v>11</v>
      </c>
      <c r="G5440" s="3">
        <v>240</v>
      </c>
      <c r="H5440" s="1">
        <v>16831513.859999999</v>
      </c>
      <c r="I5440" s="1">
        <v>386413.277</v>
      </c>
      <c r="J5440" s="3" t="str">
        <f t="shared" si="168"/>
        <v>&gt;500 000</v>
      </c>
      <c r="K5440" t="str">
        <f t="shared" si="169"/>
        <v>Между 100 000 и 500 000</v>
      </c>
    </row>
    <row r="5441" spans="1:11" x14ac:dyDescent="0.25">
      <c r="A5441" s="4">
        <v>44866</v>
      </c>
      <c r="B5441" t="s">
        <v>15</v>
      </c>
      <c r="C5441" t="s">
        <v>13</v>
      </c>
      <c r="D5441" s="1">
        <v>2</v>
      </c>
      <c r="E5441" s="2">
        <v>5</v>
      </c>
      <c r="F5441" t="s">
        <v>11</v>
      </c>
      <c r="G5441" s="3">
        <v>8</v>
      </c>
      <c r="H5441" s="1">
        <v>1554705.86</v>
      </c>
      <c r="I5441" s="1">
        <v>387393.17099999997</v>
      </c>
      <c r="J5441" s="3" t="str">
        <f t="shared" si="168"/>
        <v>&gt;500 000</v>
      </c>
      <c r="K5441" t="str">
        <f t="shared" si="169"/>
        <v>Между 100 000 и 500 000</v>
      </c>
    </row>
    <row r="5442" spans="1:11" x14ac:dyDescent="0.25">
      <c r="A5442" s="4">
        <v>44713</v>
      </c>
      <c r="B5442" t="s">
        <v>15</v>
      </c>
      <c r="C5442" t="s">
        <v>13</v>
      </c>
      <c r="D5442" s="1">
        <v>2</v>
      </c>
      <c r="E5442" s="2">
        <v>8</v>
      </c>
      <c r="F5442" t="s">
        <v>11</v>
      </c>
      <c r="G5442" s="3">
        <v>75</v>
      </c>
      <c r="H5442" s="1">
        <v>6436611</v>
      </c>
      <c r="I5442" s="1">
        <v>387968.64299999998</v>
      </c>
      <c r="J5442" s="3" t="str">
        <f t="shared" si="168"/>
        <v>&gt;500 000</v>
      </c>
      <c r="K5442" t="str">
        <f t="shared" si="169"/>
        <v>Между 100 000 и 500 000</v>
      </c>
    </row>
    <row r="5443" spans="1:11" x14ac:dyDescent="0.25">
      <c r="A5443" s="4">
        <v>44805</v>
      </c>
      <c r="B5443" t="s">
        <v>9</v>
      </c>
      <c r="C5443" t="s">
        <v>10</v>
      </c>
      <c r="D5443" s="1">
        <v>1</v>
      </c>
      <c r="E5443" s="2">
        <v>3</v>
      </c>
      <c r="F5443" t="s">
        <v>11</v>
      </c>
      <c r="G5443" s="3">
        <v>12</v>
      </c>
      <c r="H5443" s="1">
        <v>1069276.1000000001</v>
      </c>
      <c r="I5443" s="1">
        <v>388277.05300000001</v>
      </c>
      <c r="J5443" s="3" t="str">
        <f t="shared" si="168"/>
        <v>&gt;500 000</v>
      </c>
      <c r="K5443" t="str">
        <f t="shared" si="169"/>
        <v>Между 100 000 и 500 000</v>
      </c>
    </row>
    <row r="5444" spans="1:11" x14ac:dyDescent="0.25">
      <c r="A5444" s="4">
        <v>44927</v>
      </c>
      <c r="B5444" t="s">
        <v>14</v>
      </c>
      <c r="C5444" t="s">
        <v>10</v>
      </c>
      <c r="D5444" s="1">
        <v>3</v>
      </c>
      <c r="E5444" s="2">
        <v>4</v>
      </c>
      <c r="F5444" t="s">
        <v>11</v>
      </c>
      <c r="G5444" s="3">
        <v>287</v>
      </c>
      <c r="H5444" s="1">
        <v>14588660.689999999</v>
      </c>
      <c r="I5444" s="1">
        <v>388560.42099999997</v>
      </c>
      <c r="J5444" s="3" t="str">
        <f t="shared" ref="J5444:J5507" si="170">IF(H5444&lt;1000,"&lt;1000",IF(AND(H5444&gt;1000,H5444&lt;10000),"Между 1000 и 10 000",IF(AND(H5444&gt;10000,H5444&lt;50000),"Между 10 000 и 50 000",IF(AND(H5444&gt;50000,H5444&lt;100000),"Между 50 000 и 100 000",IF(AND(H5444&gt;100000,H5444&lt;500000),"Между 100 000 и 500 000","&gt;500 000")))))</f>
        <v>&gt;500 000</v>
      </c>
      <c r="K5444" t="str">
        <f t="shared" ref="K5444:K5507" si="171">IF(I5444=0,"0",IF(I5444&lt;1000,"&lt;1000",IF(AND(I5444&gt;1000,I5444&lt;10000),"Между 1000 и 10 000",IF(AND(I5444&gt;10000,I5444&lt;50000),"Между 10 000 и 50 000",IF(AND(I5444&gt;50000,I5444&lt;100000),"Между 50 000 и 100 000",IF(AND(I5444&gt;100000,I5444&lt;500000),"Между 100 000 и 500 000",IF(AND(I5444&gt;500000,I5444&lt;1000000),"Между 500 000 и 1 000 000","&gt;1 000 000")))))))</f>
        <v>Между 100 000 и 500 000</v>
      </c>
    </row>
    <row r="5445" spans="1:11" x14ac:dyDescent="0.25">
      <c r="A5445" s="4">
        <v>45017</v>
      </c>
      <c r="B5445" t="s">
        <v>15</v>
      </c>
      <c r="C5445" t="s">
        <v>10</v>
      </c>
      <c r="D5445" s="1">
        <v>2</v>
      </c>
      <c r="E5445" s="2">
        <v>5</v>
      </c>
      <c r="F5445" t="s">
        <v>12</v>
      </c>
      <c r="G5445" s="3">
        <v>484</v>
      </c>
      <c r="H5445" s="1">
        <v>48035045.18</v>
      </c>
      <c r="I5445" s="1">
        <v>388758.23800000001</v>
      </c>
      <c r="J5445" s="3" t="str">
        <f t="shared" si="170"/>
        <v>&gt;500 000</v>
      </c>
      <c r="K5445" t="str">
        <f t="shared" si="171"/>
        <v>Между 100 000 и 500 000</v>
      </c>
    </row>
    <row r="5446" spans="1:11" x14ac:dyDescent="0.25">
      <c r="A5446" s="4">
        <v>44652</v>
      </c>
      <c r="B5446" t="s">
        <v>14</v>
      </c>
      <c r="C5446" t="s">
        <v>13</v>
      </c>
      <c r="D5446" s="1">
        <v>4</v>
      </c>
      <c r="E5446" s="2">
        <v>8</v>
      </c>
      <c r="F5446" t="s">
        <v>11</v>
      </c>
      <c r="G5446" s="3">
        <v>108</v>
      </c>
      <c r="H5446" s="1">
        <v>7816200.6500000004</v>
      </c>
      <c r="I5446" s="1">
        <v>390062.83199999999</v>
      </c>
      <c r="J5446" s="3" t="str">
        <f t="shared" si="170"/>
        <v>&gt;500 000</v>
      </c>
      <c r="K5446" t="str">
        <f t="shared" si="171"/>
        <v>Между 100 000 и 500 000</v>
      </c>
    </row>
    <row r="5447" spans="1:11" x14ac:dyDescent="0.25">
      <c r="A5447" s="4">
        <v>44682</v>
      </c>
      <c r="B5447" t="s">
        <v>15</v>
      </c>
      <c r="C5447" t="s">
        <v>13</v>
      </c>
      <c r="D5447" s="1">
        <v>4</v>
      </c>
      <c r="E5447" s="2">
        <v>11</v>
      </c>
      <c r="F5447" t="s">
        <v>12</v>
      </c>
      <c r="G5447" s="3">
        <v>46</v>
      </c>
      <c r="H5447" s="1">
        <v>19709366.84</v>
      </c>
      <c r="I5447" s="1">
        <v>390491.22200000001</v>
      </c>
      <c r="J5447" s="3" t="str">
        <f t="shared" si="170"/>
        <v>&gt;500 000</v>
      </c>
      <c r="K5447" t="str">
        <f t="shared" si="171"/>
        <v>Между 100 000 и 500 000</v>
      </c>
    </row>
    <row r="5448" spans="1:11" x14ac:dyDescent="0.25">
      <c r="A5448" s="4">
        <v>44562</v>
      </c>
      <c r="B5448" t="s">
        <v>15</v>
      </c>
      <c r="C5448" t="s">
        <v>13</v>
      </c>
      <c r="D5448" s="1">
        <v>2</v>
      </c>
      <c r="E5448" s="2">
        <v>9</v>
      </c>
      <c r="F5448" t="s">
        <v>11</v>
      </c>
      <c r="G5448" s="3">
        <v>464</v>
      </c>
      <c r="H5448" s="1">
        <v>44794259.100000001</v>
      </c>
      <c r="I5448" s="1">
        <v>390595.10600000003</v>
      </c>
      <c r="J5448" s="3" t="str">
        <f t="shared" si="170"/>
        <v>&gt;500 000</v>
      </c>
      <c r="K5448" t="str">
        <f t="shared" si="171"/>
        <v>Между 100 000 и 500 000</v>
      </c>
    </row>
    <row r="5449" spans="1:11" x14ac:dyDescent="0.25">
      <c r="A5449" s="4">
        <v>44682</v>
      </c>
      <c r="B5449" t="s">
        <v>15</v>
      </c>
      <c r="C5449" t="s">
        <v>10</v>
      </c>
      <c r="D5449" s="1">
        <v>3</v>
      </c>
      <c r="E5449" s="2">
        <v>2</v>
      </c>
      <c r="F5449" t="s">
        <v>11</v>
      </c>
      <c r="G5449" s="3">
        <v>23</v>
      </c>
      <c r="H5449" s="1">
        <v>7551533.9100000001</v>
      </c>
      <c r="I5449" s="1">
        <v>390701.55300000001</v>
      </c>
      <c r="J5449" s="3" t="str">
        <f t="shared" si="170"/>
        <v>&gt;500 000</v>
      </c>
      <c r="K5449" t="str">
        <f t="shared" si="171"/>
        <v>Между 100 000 и 500 000</v>
      </c>
    </row>
    <row r="5450" spans="1:11" x14ac:dyDescent="0.25">
      <c r="A5450" s="4">
        <v>44866</v>
      </c>
      <c r="B5450" t="s">
        <v>15</v>
      </c>
      <c r="C5450" t="s">
        <v>10</v>
      </c>
      <c r="D5450" s="1">
        <v>1</v>
      </c>
      <c r="E5450" s="2">
        <v>7</v>
      </c>
      <c r="F5450" t="s">
        <v>12</v>
      </c>
      <c r="G5450" s="3">
        <v>258</v>
      </c>
      <c r="H5450" s="1">
        <v>48370910.539999999</v>
      </c>
      <c r="I5450" s="1">
        <v>390735.48800000001</v>
      </c>
      <c r="J5450" s="3" t="str">
        <f t="shared" si="170"/>
        <v>&gt;500 000</v>
      </c>
      <c r="K5450" t="str">
        <f t="shared" si="171"/>
        <v>Между 100 000 и 500 000</v>
      </c>
    </row>
    <row r="5451" spans="1:11" x14ac:dyDescent="0.25">
      <c r="A5451" s="4">
        <v>44562</v>
      </c>
      <c r="B5451" t="s">
        <v>15</v>
      </c>
      <c r="C5451" t="s">
        <v>10</v>
      </c>
      <c r="D5451" s="1">
        <v>2</v>
      </c>
      <c r="E5451" s="2">
        <v>3</v>
      </c>
      <c r="F5451" t="s">
        <v>11</v>
      </c>
      <c r="G5451" s="3">
        <v>49</v>
      </c>
      <c r="H5451" s="1">
        <v>9722603.9100000001</v>
      </c>
      <c r="I5451" s="1">
        <v>392588.04</v>
      </c>
      <c r="J5451" s="3" t="str">
        <f t="shared" si="170"/>
        <v>&gt;500 000</v>
      </c>
      <c r="K5451" t="str">
        <f t="shared" si="171"/>
        <v>Между 100 000 и 500 000</v>
      </c>
    </row>
    <row r="5452" spans="1:11" x14ac:dyDescent="0.25">
      <c r="A5452" s="4">
        <v>44562</v>
      </c>
      <c r="B5452" t="s">
        <v>14</v>
      </c>
      <c r="C5452" t="s">
        <v>10</v>
      </c>
      <c r="D5452" s="1">
        <v>3</v>
      </c>
      <c r="E5452" s="2">
        <v>3</v>
      </c>
      <c r="F5452" t="s">
        <v>11</v>
      </c>
      <c r="G5452" s="3">
        <v>60</v>
      </c>
      <c r="H5452" s="1">
        <v>2407542.7799999998</v>
      </c>
      <c r="I5452" s="1">
        <v>392603.47</v>
      </c>
      <c r="J5452" s="3" t="str">
        <f t="shared" si="170"/>
        <v>&gt;500 000</v>
      </c>
      <c r="K5452" t="str">
        <f t="shared" si="171"/>
        <v>Между 100 000 и 500 000</v>
      </c>
    </row>
    <row r="5453" spans="1:11" x14ac:dyDescent="0.25">
      <c r="A5453" s="4">
        <v>44958</v>
      </c>
      <c r="B5453" t="s">
        <v>16</v>
      </c>
      <c r="C5453" t="s">
        <v>13</v>
      </c>
      <c r="D5453" s="1">
        <v>2</v>
      </c>
      <c r="E5453" s="2">
        <v>9</v>
      </c>
      <c r="F5453" t="s">
        <v>11</v>
      </c>
      <c r="G5453" s="3">
        <v>399</v>
      </c>
      <c r="H5453" s="1">
        <v>32246522.93</v>
      </c>
      <c r="I5453" s="1">
        <v>393400.57500000001</v>
      </c>
      <c r="J5453" s="3" t="str">
        <f t="shared" si="170"/>
        <v>&gt;500 000</v>
      </c>
      <c r="K5453" t="str">
        <f t="shared" si="171"/>
        <v>Между 100 000 и 500 000</v>
      </c>
    </row>
    <row r="5454" spans="1:11" x14ac:dyDescent="0.25">
      <c r="A5454" s="4">
        <v>44805</v>
      </c>
      <c r="B5454" t="s">
        <v>14</v>
      </c>
      <c r="C5454" t="s">
        <v>13</v>
      </c>
      <c r="D5454" s="1">
        <v>1</v>
      </c>
      <c r="E5454" s="2">
        <v>5</v>
      </c>
      <c r="F5454" t="s">
        <v>11</v>
      </c>
      <c r="G5454" s="3">
        <v>3</v>
      </c>
      <c r="H5454" s="1">
        <v>419086.48</v>
      </c>
      <c r="I5454" s="1">
        <v>393549.55200000003</v>
      </c>
      <c r="J5454" s="3" t="str">
        <f t="shared" si="170"/>
        <v>Между 100 000 и 500 000</v>
      </c>
      <c r="K5454" t="str">
        <f t="shared" si="171"/>
        <v>Между 100 000 и 500 000</v>
      </c>
    </row>
    <row r="5455" spans="1:11" x14ac:dyDescent="0.25">
      <c r="A5455" s="4">
        <v>44621</v>
      </c>
      <c r="B5455" t="s">
        <v>14</v>
      </c>
      <c r="C5455" t="s">
        <v>10</v>
      </c>
      <c r="D5455" s="1">
        <v>2</v>
      </c>
      <c r="E5455" s="2">
        <v>7</v>
      </c>
      <c r="F5455" t="s">
        <v>11</v>
      </c>
      <c r="G5455" s="3">
        <v>66</v>
      </c>
      <c r="H5455" s="1">
        <v>4558624.6500000004</v>
      </c>
      <c r="I5455" s="1">
        <v>393724.66899999999</v>
      </c>
      <c r="J5455" s="3" t="str">
        <f t="shared" si="170"/>
        <v>&gt;500 000</v>
      </c>
      <c r="K5455" t="str">
        <f t="shared" si="171"/>
        <v>Между 100 000 и 500 000</v>
      </c>
    </row>
    <row r="5456" spans="1:11" x14ac:dyDescent="0.25">
      <c r="A5456" s="4">
        <v>44593</v>
      </c>
      <c r="B5456" t="s">
        <v>16</v>
      </c>
      <c r="C5456" t="s">
        <v>13</v>
      </c>
      <c r="D5456" s="1">
        <v>2</v>
      </c>
      <c r="E5456" s="2">
        <v>1</v>
      </c>
      <c r="F5456" t="s">
        <v>11</v>
      </c>
      <c r="G5456" s="3">
        <v>2</v>
      </c>
      <c r="H5456" s="1">
        <v>415607.13</v>
      </c>
      <c r="I5456" s="1">
        <v>394388.28</v>
      </c>
      <c r="J5456" s="3" t="str">
        <f t="shared" si="170"/>
        <v>Между 100 000 и 500 000</v>
      </c>
      <c r="K5456" t="str">
        <f t="shared" si="171"/>
        <v>Между 100 000 и 500 000</v>
      </c>
    </row>
    <row r="5457" spans="1:11" x14ac:dyDescent="0.25">
      <c r="A5457" s="4">
        <v>44682</v>
      </c>
      <c r="B5457" t="s">
        <v>14</v>
      </c>
      <c r="C5457" t="s">
        <v>10</v>
      </c>
      <c r="D5457" s="1">
        <v>2</v>
      </c>
      <c r="E5457" s="2">
        <v>4</v>
      </c>
      <c r="F5457" t="s">
        <v>11</v>
      </c>
      <c r="G5457" s="3">
        <v>274</v>
      </c>
      <c r="H5457" s="1">
        <v>19549425.969999999</v>
      </c>
      <c r="I5457" s="1">
        <v>395941.467</v>
      </c>
      <c r="J5457" s="3" t="str">
        <f t="shared" si="170"/>
        <v>&gt;500 000</v>
      </c>
      <c r="K5457" t="str">
        <f t="shared" si="171"/>
        <v>Между 100 000 и 500 000</v>
      </c>
    </row>
    <row r="5458" spans="1:11" x14ac:dyDescent="0.25">
      <c r="A5458" s="4">
        <v>45078</v>
      </c>
      <c r="B5458" t="s">
        <v>14</v>
      </c>
      <c r="C5458" t="s">
        <v>10</v>
      </c>
      <c r="D5458" s="1">
        <v>2</v>
      </c>
      <c r="E5458" s="2">
        <v>4</v>
      </c>
      <c r="F5458" t="s">
        <v>12</v>
      </c>
      <c r="G5458" s="3">
        <v>126</v>
      </c>
      <c r="H5458" s="1">
        <v>25589620.219999999</v>
      </c>
      <c r="I5458" s="1">
        <v>396793.10700000002</v>
      </c>
      <c r="J5458" s="3" t="str">
        <f t="shared" si="170"/>
        <v>&gt;500 000</v>
      </c>
      <c r="K5458" t="str">
        <f t="shared" si="171"/>
        <v>Между 100 000 и 500 000</v>
      </c>
    </row>
    <row r="5459" spans="1:11" x14ac:dyDescent="0.25">
      <c r="A5459" s="4">
        <v>44562</v>
      </c>
      <c r="B5459" t="s">
        <v>15</v>
      </c>
      <c r="C5459" t="s">
        <v>13</v>
      </c>
      <c r="D5459" s="1">
        <v>3</v>
      </c>
      <c r="E5459" s="2">
        <v>8</v>
      </c>
      <c r="F5459" t="s">
        <v>12</v>
      </c>
      <c r="G5459" s="3">
        <v>18</v>
      </c>
      <c r="H5459" s="1">
        <v>8355316.9500000002</v>
      </c>
      <c r="I5459" s="1">
        <v>398819.71799999999</v>
      </c>
      <c r="J5459" s="3" t="str">
        <f t="shared" si="170"/>
        <v>&gt;500 000</v>
      </c>
      <c r="K5459" t="str">
        <f t="shared" si="171"/>
        <v>Между 100 000 и 500 000</v>
      </c>
    </row>
    <row r="5460" spans="1:11" x14ac:dyDescent="0.25">
      <c r="A5460" s="4">
        <v>44774</v>
      </c>
      <c r="B5460" t="s">
        <v>14</v>
      </c>
      <c r="C5460" t="s">
        <v>10</v>
      </c>
      <c r="D5460" s="1">
        <v>3</v>
      </c>
      <c r="E5460" s="2">
        <v>5</v>
      </c>
      <c r="F5460" t="s">
        <v>11</v>
      </c>
      <c r="G5460" s="3">
        <v>156</v>
      </c>
      <c r="H5460" s="1">
        <v>8865178.7100000009</v>
      </c>
      <c r="I5460" s="1">
        <v>399080.76799999998</v>
      </c>
      <c r="J5460" s="3" t="str">
        <f t="shared" si="170"/>
        <v>&gt;500 000</v>
      </c>
      <c r="K5460" t="str">
        <f t="shared" si="171"/>
        <v>Между 100 000 и 500 000</v>
      </c>
    </row>
    <row r="5461" spans="1:11" x14ac:dyDescent="0.25">
      <c r="A5461" s="4">
        <v>44562</v>
      </c>
      <c r="B5461" t="s">
        <v>15</v>
      </c>
      <c r="C5461" t="s">
        <v>13</v>
      </c>
      <c r="D5461" s="1">
        <v>4</v>
      </c>
      <c r="E5461" s="2">
        <v>9</v>
      </c>
      <c r="F5461" t="s">
        <v>11</v>
      </c>
      <c r="G5461" s="3">
        <v>92</v>
      </c>
      <c r="H5461" s="1">
        <v>6276977.0899999999</v>
      </c>
      <c r="I5461" s="1">
        <v>399409.91100000002</v>
      </c>
      <c r="J5461" s="3" t="str">
        <f t="shared" si="170"/>
        <v>&gt;500 000</v>
      </c>
      <c r="K5461" t="str">
        <f t="shared" si="171"/>
        <v>Между 100 000 и 500 000</v>
      </c>
    </row>
    <row r="5462" spans="1:11" x14ac:dyDescent="0.25">
      <c r="A5462" s="4">
        <v>44958</v>
      </c>
      <c r="B5462" t="s">
        <v>14</v>
      </c>
      <c r="C5462" t="s">
        <v>13</v>
      </c>
      <c r="D5462" s="1">
        <v>2</v>
      </c>
      <c r="E5462" s="2">
        <v>9</v>
      </c>
      <c r="F5462" t="s">
        <v>11</v>
      </c>
      <c r="G5462" s="3">
        <v>271</v>
      </c>
      <c r="H5462" s="1">
        <v>22347200.57</v>
      </c>
      <c r="I5462" s="1">
        <v>399658.36900000001</v>
      </c>
      <c r="J5462" s="3" t="str">
        <f t="shared" si="170"/>
        <v>&gt;500 000</v>
      </c>
      <c r="K5462" t="str">
        <f t="shared" si="171"/>
        <v>Между 100 000 и 500 000</v>
      </c>
    </row>
    <row r="5463" spans="1:11" x14ac:dyDescent="0.25">
      <c r="A5463" s="4">
        <v>44835</v>
      </c>
      <c r="B5463" t="s">
        <v>9</v>
      </c>
      <c r="C5463" t="s">
        <v>10</v>
      </c>
      <c r="D5463" s="1">
        <v>2</v>
      </c>
      <c r="E5463" s="2">
        <v>6</v>
      </c>
      <c r="F5463" t="s">
        <v>11</v>
      </c>
      <c r="G5463" s="3">
        <v>82</v>
      </c>
      <c r="H5463" s="1">
        <v>5871947.6500000004</v>
      </c>
      <c r="I5463" s="1">
        <v>399901.32199999999</v>
      </c>
      <c r="J5463" s="3" t="str">
        <f t="shared" si="170"/>
        <v>&gt;500 000</v>
      </c>
      <c r="K5463" t="str">
        <f t="shared" si="171"/>
        <v>Между 100 000 и 500 000</v>
      </c>
    </row>
    <row r="5464" spans="1:11" x14ac:dyDescent="0.25">
      <c r="A5464" s="4">
        <v>44835</v>
      </c>
      <c r="B5464" t="s">
        <v>9</v>
      </c>
      <c r="C5464" t="s">
        <v>10</v>
      </c>
      <c r="D5464" s="1">
        <v>1</v>
      </c>
      <c r="E5464" s="2">
        <v>2</v>
      </c>
      <c r="F5464" t="s">
        <v>11</v>
      </c>
      <c r="G5464" s="3">
        <v>60</v>
      </c>
      <c r="H5464" s="1">
        <v>17455071.530000001</v>
      </c>
      <c r="I5464" s="1">
        <v>401140.81699999998</v>
      </c>
      <c r="J5464" s="3" t="str">
        <f t="shared" si="170"/>
        <v>&gt;500 000</v>
      </c>
      <c r="K5464" t="str">
        <f t="shared" si="171"/>
        <v>Между 100 000 и 500 000</v>
      </c>
    </row>
    <row r="5465" spans="1:11" x14ac:dyDescent="0.25">
      <c r="A5465" s="4">
        <v>44958</v>
      </c>
      <c r="B5465" t="s">
        <v>16</v>
      </c>
      <c r="C5465" t="s">
        <v>13</v>
      </c>
      <c r="D5465" s="1">
        <v>2</v>
      </c>
      <c r="E5465" s="2">
        <v>8</v>
      </c>
      <c r="F5465" t="s">
        <v>11</v>
      </c>
      <c r="G5465" s="3">
        <v>346</v>
      </c>
      <c r="H5465" s="1">
        <v>24617886.469999999</v>
      </c>
      <c r="I5465" s="1">
        <v>401239.72200000001</v>
      </c>
      <c r="J5465" s="3" t="str">
        <f t="shared" si="170"/>
        <v>&gt;500 000</v>
      </c>
      <c r="K5465" t="str">
        <f t="shared" si="171"/>
        <v>Между 100 000 и 500 000</v>
      </c>
    </row>
    <row r="5466" spans="1:11" x14ac:dyDescent="0.25">
      <c r="A5466" s="4">
        <v>44652</v>
      </c>
      <c r="B5466" t="s">
        <v>9</v>
      </c>
      <c r="C5466" t="s">
        <v>13</v>
      </c>
      <c r="D5466" s="1">
        <v>2</v>
      </c>
      <c r="E5466" s="2">
        <v>11</v>
      </c>
      <c r="F5466" t="s">
        <v>11</v>
      </c>
      <c r="G5466" s="3">
        <v>459</v>
      </c>
      <c r="H5466" s="1">
        <v>38554063.869999997</v>
      </c>
      <c r="I5466" s="1">
        <v>401578.62800000003</v>
      </c>
      <c r="J5466" s="3" t="str">
        <f t="shared" si="170"/>
        <v>&gt;500 000</v>
      </c>
      <c r="K5466" t="str">
        <f t="shared" si="171"/>
        <v>Между 100 000 и 500 000</v>
      </c>
    </row>
    <row r="5467" spans="1:11" x14ac:dyDescent="0.25">
      <c r="A5467" s="4">
        <v>44621</v>
      </c>
      <c r="B5467" t="s">
        <v>15</v>
      </c>
      <c r="C5467" t="s">
        <v>10</v>
      </c>
      <c r="D5467" s="1">
        <v>3</v>
      </c>
      <c r="E5467" s="2">
        <v>7</v>
      </c>
      <c r="F5467" t="s">
        <v>11</v>
      </c>
      <c r="G5467" s="3">
        <v>51</v>
      </c>
      <c r="H5467" s="1">
        <v>2147770.2400000002</v>
      </c>
      <c r="I5467" s="1">
        <v>402331.07</v>
      </c>
      <c r="J5467" s="3" t="str">
        <f t="shared" si="170"/>
        <v>&gt;500 000</v>
      </c>
      <c r="K5467" t="str">
        <f t="shared" si="171"/>
        <v>Между 100 000 и 500 000</v>
      </c>
    </row>
    <row r="5468" spans="1:11" x14ac:dyDescent="0.25">
      <c r="A5468" s="4">
        <v>44621</v>
      </c>
      <c r="B5468" t="s">
        <v>16</v>
      </c>
      <c r="C5468" t="s">
        <v>13</v>
      </c>
      <c r="D5468" s="1">
        <v>1</v>
      </c>
      <c r="E5468" s="2">
        <v>11</v>
      </c>
      <c r="F5468" t="s">
        <v>12</v>
      </c>
      <c r="G5468" s="3">
        <v>106</v>
      </c>
      <c r="H5468" s="1">
        <v>44200090.030000001</v>
      </c>
      <c r="I5468" s="1">
        <v>402793.63299999997</v>
      </c>
      <c r="J5468" s="3" t="str">
        <f t="shared" si="170"/>
        <v>&gt;500 000</v>
      </c>
      <c r="K5468" t="str">
        <f t="shared" si="171"/>
        <v>Между 100 000 и 500 000</v>
      </c>
    </row>
    <row r="5469" spans="1:11" x14ac:dyDescent="0.25">
      <c r="A5469" s="4">
        <v>44621</v>
      </c>
      <c r="B5469" t="s">
        <v>14</v>
      </c>
      <c r="C5469" t="s">
        <v>13</v>
      </c>
      <c r="D5469" s="1">
        <v>1</v>
      </c>
      <c r="E5469" s="2">
        <v>8</v>
      </c>
      <c r="F5469" t="s">
        <v>11</v>
      </c>
      <c r="G5469" s="3">
        <v>179</v>
      </c>
      <c r="H5469" s="1">
        <v>13640486.390000001</v>
      </c>
      <c r="I5469" s="1">
        <v>403314.28399999999</v>
      </c>
      <c r="J5469" s="3" t="str">
        <f t="shared" si="170"/>
        <v>&gt;500 000</v>
      </c>
      <c r="K5469" t="str">
        <f t="shared" si="171"/>
        <v>Между 100 000 и 500 000</v>
      </c>
    </row>
    <row r="5470" spans="1:11" x14ac:dyDescent="0.25">
      <c r="A5470" s="4">
        <v>45078</v>
      </c>
      <c r="B5470" t="s">
        <v>14</v>
      </c>
      <c r="C5470" t="s">
        <v>10</v>
      </c>
      <c r="D5470" s="1">
        <v>3</v>
      </c>
      <c r="E5470" s="2">
        <v>6</v>
      </c>
      <c r="F5470" t="s">
        <v>12</v>
      </c>
      <c r="G5470" s="3">
        <v>548</v>
      </c>
      <c r="H5470" s="1">
        <v>93676842.329999998</v>
      </c>
      <c r="I5470" s="1">
        <v>405518.20600000001</v>
      </c>
      <c r="J5470" s="3" t="str">
        <f t="shared" si="170"/>
        <v>&gt;500 000</v>
      </c>
      <c r="K5470" t="str">
        <f t="shared" si="171"/>
        <v>Между 100 000 и 500 000</v>
      </c>
    </row>
    <row r="5471" spans="1:11" x14ac:dyDescent="0.25">
      <c r="A5471" s="4">
        <v>44743</v>
      </c>
      <c r="B5471" t="s">
        <v>15</v>
      </c>
      <c r="C5471" t="s">
        <v>10</v>
      </c>
      <c r="D5471" s="1">
        <v>3</v>
      </c>
      <c r="E5471" s="2">
        <v>5</v>
      </c>
      <c r="F5471" t="s">
        <v>11</v>
      </c>
      <c r="G5471" s="3">
        <v>272</v>
      </c>
      <c r="H5471" s="1">
        <v>17833478.359999999</v>
      </c>
      <c r="I5471" s="1">
        <v>405581.63400000002</v>
      </c>
      <c r="J5471" s="3" t="str">
        <f t="shared" si="170"/>
        <v>&gt;500 000</v>
      </c>
      <c r="K5471" t="str">
        <f t="shared" si="171"/>
        <v>Между 100 000 и 500 000</v>
      </c>
    </row>
    <row r="5472" spans="1:11" x14ac:dyDescent="0.25">
      <c r="A5472" s="4">
        <v>44652</v>
      </c>
      <c r="B5472" t="s">
        <v>9</v>
      </c>
      <c r="C5472" t="s">
        <v>10</v>
      </c>
      <c r="D5472" s="1">
        <v>2</v>
      </c>
      <c r="E5472" s="2">
        <v>4</v>
      </c>
      <c r="F5472" t="s">
        <v>11</v>
      </c>
      <c r="G5472" s="3">
        <v>58</v>
      </c>
      <c r="H5472" s="1">
        <v>5566136.6799999997</v>
      </c>
      <c r="I5472" s="1">
        <v>405633.62</v>
      </c>
      <c r="J5472" s="3" t="str">
        <f t="shared" si="170"/>
        <v>&gt;500 000</v>
      </c>
      <c r="K5472" t="str">
        <f t="shared" si="171"/>
        <v>Между 100 000 и 500 000</v>
      </c>
    </row>
    <row r="5473" spans="1:11" x14ac:dyDescent="0.25">
      <c r="A5473" s="4">
        <v>44562</v>
      </c>
      <c r="B5473" t="s">
        <v>15</v>
      </c>
      <c r="C5473" t="s">
        <v>10</v>
      </c>
      <c r="D5473" s="1">
        <v>3</v>
      </c>
      <c r="E5473" s="2">
        <v>5</v>
      </c>
      <c r="F5473" t="s">
        <v>12</v>
      </c>
      <c r="G5473" s="3">
        <v>167</v>
      </c>
      <c r="H5473" s="1">
        <v>35509861.020000003</v>
      </c>
      <c r="I5473" s="1">
        <v>406311.25699999998</v>
      </c>
      <c r="J5473" s="3" t="str">
        <f t="shared" si="170"/>
        <v>&gt;500 000</v>
      </c>
      <c r="K5473" t="str">
        <f t="shared" si="171"/>
        <v>Между 100 000 и 500 000</v>
      </c>
    </row>
    <row r="5474" spans="1:11" x14ac:dyDescent="0.25">
      <c r="A5474" s="4">
        <v>44774</v>
      </c>
      <c r="B5474" t="s">
        <v>15</v>
      </c>
      <c r="C5474" t="s">
        <v>13</v>
      </c>
      <c r="D5474" s="1">
        <v>2</v>
      </c>
      <c r="E5474" s="2">
        <v>8</v>
      </c>
      <c r="F5474" t="s">
        <v>11</v>
      </c>
      <c r="G5474" s="3">
        <v>106</v>
      </c>
      <c r="H5474" s="1">
        <v>7903735.7199999997</v>
      </c>
      <c r="I5474" s="1">
        <v>406505.65700000001</v>
      </c>
      <c r="J5474" s="3" t="str">
        <f t="shared" si="170"/>
        <v>&gt;500 000</v>
      </c>
      <c r="K5474" t="str">
        <f t="shared" si="171"/>
        <v>Между 100 000 и 500 000</v>
      </c>
    </row>
    <row r="5475" spans="1:11" x14ac:dyDescent="0.25">
      <c r="A5475" s="4">
        <v>44652</v>
      </c>
      <c r="B5475" t="s">
        <v>9</v>
      </c>
      <c r="C5475" t="s">
        <v>10</v>
      </c>
      <c r="D5475" s="1">
        <v>3</v>
      </c>
      <c r="E5475" s="2">
        <v>6</v>
      </c>
      <c r="F5475" t="s">
        <v>11</v>
      </c>
      <c r="G5475" s="3">
        <v>79</v>
      </c>
      <c r="H5475" s="1">
        <v>4542217.42</v>
      </c>
      <c r="I5475" s="1">
        <v>406804.53</v>
      </c>
      <c r="J5475" s="3" t="str">
        <f t="shared" si="170"/>
        <v>&gt;500 000</v>
      </c>
      <c r="K5475" t="str">
        <f t="shared" si="171"/>
        <v>Между 100 000 и 500 000</v>
      </c>
    </row>
    <row r="5476" spans="1:11" x14ac:dyDescent="0.25">
      <c r="A5476" s="4">
        <v>44593</v>
      </c>
      <c r="B5476" t="s">
        <v>14</v>
      </c>
      <c r="C5476" t="s">
        <v>13</v>
      </c>
      <c r="D5476" s="1">
        <v>2</v>
      </c>
      <c r="E5476" s="2">
        <v>8</v>
      </c>
      <c r="F5476" t="s">
        <v>11</v>
      </c>
      <c r="G5476" s="3">
        <v>123</v>
      </c>
      <c r="H5476" s="1">
        <v>9118592.9199999999</v>
      </c>
      <c r="I5476" s="1">
        <v>407554.83299999998</v>
      </c>
      <c r="J5476" s="3" t="str">
        <f t="shared" si="170"/>
        <v>&gt;500 000</v>
      </c>
      <c r="K5476" t="str">
        <f t="shared" si="171"/>
        <v>Между 100 000 и 500 000</v>
      </c>
    </row>
    <row r="5477" spans="1:11" x14ac:dyDescent="0.25">
      <c r="A5477" s="4">
        <v>44652</v>
      </c>
      <c r="B5477" t="s">
        <v>16</v>
      </c>
      <c r="C5477" t="s">
        <v>13</v>
      </c>
      <c r="D5477" s="1">
        <v>3</v>
      </c>
      <c r="E5477" s="2">
        <v>11</v>
      </c>
      <c r="F5477" t="s">
        <v>11</v>
      </c>
      <c r="G5477" s="3">
        <v>109</v>
      </c>
      <c r="H5477" s="1">
        <v>13246256.9</v>
      </c>
      <c r="I5477" s="1">
        <v>407708.03700000001</v>
      </c>
      <c r="J5477" s="3" t="str">
        <f t="shared" si="170"/>
        <v>&gt;500 000</v>
      </c>
      <c r="K5477" t="str">
        <f t="shared" si="171"/>
        <v>Между 100 000 и 500 000</v>
      </c>
    </row>
    <row r="5478" spans="1:11" x14ac:dyDescent="0.25">
      <c r="A5478" s="4">
        <v>44774</v>
      </c>
      <c r="B5478" t="s">
        <v>9</v>
      </c>
      <c r="C5478" t="s">
        <v>13</v>
      </c>
      <c r="D5478" s="1">
        <v>3</v>
      </c>
      <c r="E5478" s="2">
        <v>8</v>
      </c>
      <c r="F5478" t="s">
        <v>11</v>
      </c>
      <c r="G5478" s="3">
        <v>118</v>
      </c>
      <c r="H5478" s="1">
        <v>8468652.7200000007</v>
      </c>
      <c r="I5478" s="1">
        <v>407864.201</v>
      </c>
      <c r="J5478" s="3" t="str">
        <f t="shared" si="170"/>
        <v>&gt;500 000</v>
      </c>
      <c r="K5478" t="str">
        <f t="shared" si="171"/>
        <v>Между 100 000 и 500 000</v>
      </c>
    </row>
    <row r="5479" spans="1:11" x14ac:dyDescent="0.25">
      <c r="A5479" s="4">
        <v>44652</v>
      </c>
      <c r="B5479" t="s">
        <v>14</v>
      </c>
      <c r="C5479" t="s">
        <v>10</v>
      </c>
      <c r="D5479" s="1">
        <v>2</v>
      </c>
      <c r="E5479" s="2">
        <v>1</v>
      </c>
      <c r="F5479" t="s">
        <v>11</v>
      </c>
      <c r="G5479" s="3">
        <v>8</v>
      </c>
      <c r="H5479" s="1">
        <v>921557.1</v>
      </c>
      <c r="I5479" s="1">
        <v>408427.58600000001</v>
      </c>
      <c r="J5479" s="3" t="str">
        <f t="shared" si="170"/>
        <v>&gt;500 000</v>
      </c>
      <c r="K5479" t="str">
        <f t="shared" si="171"/>
        <v>Между 100 000 и 500 000</v>
      </c>
    </row>
    <row r="5480" spans="1:11" x14ac:dyDescent="0.25">
      <c r="A5480" s="4">
        <v>44774</v>
      </c>
      <c r="B5480" t="s">
        <v>14</v>
      </c>
      <c r="C5480" t="s">
        <v>13</v>
      </c>
      <c r="D5480" s="1">
        <v>3</v>
      </c>
      <c r="E5480" s="2">
        <v>7</v>
      </c>
      <c r="F5480" t="s">
        <v>12</v>
      </c>
      <c r="G5480" s="3">
        <v>6</v>
      </c>
      <c r="H5480" s="1">
        <v>1025215.66</v>
      </c>
      <c r="I5480" s="1">
        <v>408530.859</v>
      </c>
      <c r="J5480" s="3" t="str">
        <f t="shared" si="170"/>
        <v>&gt;500 000</v>
      </c>
      <c r="K5480" t="str">
        <f t="shared" si="171"/>
        <v>Между 100 000 и 500 000</v>
      </c>
    </row>
    <row r="5481" spans="1:11" x14ac:dyDescent="0.25">
      <c r="A5481" s="4">
        <v>44593</v>
      </c>
      <c r="B5481" t="s">
        <v>16</v>
      </c>
      <c r="C5481" t="s">
        <v>13</v>
      </c>
      <c r="D5481" s="1">
        <v>3</v>
      </c>
      <c r="E5481" s="2">
        <v>8</v>
      </c>
      <c r="F5481" t="s">
        <v>11</v>
      </c>
      <c r="G5481" s="3">
        <v>464</v>
      </c>
      <c r="H5481" s="1">
        <v>45035314.960000001</v>
      </c>
      <c r="I5481" s="1">
        <v>408805.60800000001</v>
      </c>
      <c r="J5481" s="3" t="str">
        <f t="shared" si="170"/>
        <v>&gt;500 000</v>
      </c>
      <c r="K5481" t="str">
        <f t="shared" si="171"/>
        <v>Между 100 000 и 500 000</v>
      </c>
    </row>
    <row r="5482" spans="1:11" x14ac:dyDescent="0.25">
      <c r="A5482" s="4">
        <v>44652</v>
      </c>
      <c r="B5482" t="s">
        <v>9</v>
      </c>
      <c r="C5482" t="s">
        <v>13</v>
      </c>
      <c r="D5482" s="1">
        <v>4</v>
      </c>
      <c r="E5482" s="2">
        <v>10</v>
      </c>
      <c r="F5482" t="s">
        <v>11</v>
      </c>
      <c r="G5482" s="3">
        <v>163</v>
      </c>
      <c r="H5482" s="1">
        <v>14278736.98</v>
      </c>
      <c r="I5482" s="1">
        <v>410951.45</v>
      </c>
      <c r="J5482" s="3" t="str">
        <f t="shared" si="170"/>
        <v>&gt;500 000</v>
      </c>
      <c r="K5482" t="str">
        <f t="shared" si="171"/>
        <v>Между 100 000 и 500 000</v>
      </c>
    </row>
    <row r="5483" spans="1:11" x14ac:dyDescent="0.25">
      <c r="A5483" s="4">
        <v>44621</v>
      </c>
      <c r="B5483" t="s">
        <v>9</v>
      </c>
      <c r="C5483" t="s">
        <v>10</v>
      </c>
      <c r="D5483" s="1">
        <v>1</v>
      </c>
      <c r="E5483" s="2">
        <v>2</v>
      </c>
      <c r="F5483" t="s">
        <v>11</v>
      </c>
      <c r="G5483" s="3">
        <v>12</v>
      </c>
      <c r="H5483" s="1">
        <v>2076821.59</v>
      </c>
      <c r="I5483" s="1">
        <v>410967.41899999999</v>
      </c>
      <c r="J5483" s="3" t="str">
        <f t="shared" si="170"/>
        <v>&gt;500 000</v>
      </c>
      <c r="K5483" t="str">
        <f t="shared" si="171"/>
        <v>Между 100 000 и 500 000</v>
      </c>
    </row>
    <row r="5484" spans="1:11" x14ac:dyDescent="0.25">
      <c r="A5484" s="4">
        <v>44713</v>
      </c>
      <c r="B5484" t="s">
        <v>15</v>
      </c>
      <c r="C5484" t="s">
        <v>10</v>
      </c>
      <c r="D5484" s="1">
        <v>1</v>
      </c>
      <c r="E5484" s="2">
        <v>7</v>
      </c>
      <c r="F5484" t="s">
        <v>12</v>
      </c>
      <c r="G5484" s="3">
        <v>260</v>
      </c>
      <c r="H5484" s="1">
        <v>54037361.149999999</v>
      </c>
      <c r="I5484" s="1">
        <v>411351.41600000003</v>
      </c>
      <c r="J5484" s="3" t="str">
        <f t="shared" si="170"/>
        <v>&gt;500 000</v>
      </c>
      <c r="K5484" t="str">
        <f t="shared" si="171"/>
        <v>Между 100 000 и 500 000</v>
      </c>
    </row>
    <row r="5485" spans="1:11" x14ac:dyDescent="0.25">
      <c r="A5485" s="4">
        <v>44562</v>
      </c>
      <c r="B5485" t="s">
        <v>14</v>
      </c>
      <c r="C5485" t="s">
        <v>13</v>
      </c>
      <c r="D5485" s="1">
        <v>3</v>
      </c>
      <c r="E5485" s="2">
        <v>7</v>
      </c>
      <c r="F5485" t="s">
        <v>11</v>
      </c>
      <c r="G5485" s="3">
        <v>10</v>
      </c>
      <c r="H5485" s="1">
        <v>1118178.3999999999</v>
      </c>
      <c r="I5485" s="1">
        <v>411599.08</v>
      </c>
      <c r="J5485" s="3" t="str">
        <f t="shared" si="170"/>
        <v>&gt;500 000</v>
      </c>
      <c r="K5485" t="str">
        <f t="shared" si="171"/>
        <v>Между 100 000 и 500 000</v>
      </c>
    </row>
    <row r="5486" spans="1:11" x14ac:dyDescent="0.25">
      <c r="A5486" s="4">
        <v>44835</v>
      </c>
      <c r="B5486" t="s">
        <v>14</v>
      </c>
      <c r="C5486" t="s">
        <v>10</v>
      </c>
      <c r="D5486" s="1">
        <v>2</v>
      </c>
      <c r="E5486" s="2">
        <v>3</v>
      </c>
      <c r="F5486" t="s">
        <v>11</v>
      </c>
      <c r="G5486" s="3">
        <v>57</v>
      </c>
      <c r="H5486" s="1">
        <v>6342119.3899999997</v>
      </c>
      <c r="I5486" s="1">
        <v>411669.11099999998</v>
      </c>
      <c r="J5486" s="3" t="str">
        <f t="shared" si="170"/>
        <v>&gt;500 000</v>
      </c>
      <c r="K5486" t="str">
        <f t="shared" si="171"/>
        <v>Между 100 000 и 500 000</v>
      </c>
    </row>
    <row r="5487" spans="1:11" x14ac:dyDescent="0.25">
      <c r="A5487" s="4">
        <v>44713</v>
      </c>
      <c r="B5487" t="s">
        <v>14</v>
      </c>
      <c r="C5487" t="s">
        <v>13</v>
      </c>
      <c r="D5487" s="1">
        <v>4</v>
      </c>
      <c r="E5487" s="2">
        <v>10</v>
      </c>
      <c r="F5487" t="s">
        <v>11</v>
      </c>
      <c r="G5487" s="3">
        <v>192</v>
      </c>
      <c r="H5487" s="1">
        <v>22569756.649999999</v>
      </c>
      <c r="I5487" s="1">
        <v>411931.42499999999</v>
      </c>
      <c r="J5487" s="3" t="str">
        <f t="shared" si="170"/>
        <v>&gt;500 000</v>
      </c>
      <c r="K5487" t="str">
        <f t="shared" si="171"/>
        <v>Между 100 000 и 500 000</v>
      </c>
    </row>
    <row r="5488" spans="1:11" x14ac:dyDescent="0.25">
      <c r="A5488" s="4">
        <v>44593</v>
      </c>
      <c r="B5488" t="s">
        <v>15</v>
      </c>
      <c r="C5488" t="s">
        <v>13</v>
      </c>
      <c r="D5488" s="1">
        <v>2</v>
      </c>
      <c r="E5488" s="2">
        <v>9</v>
      </c>
      <c r="F5488" t="s">
        <v>11</v>
      </c>
      <c r="G5488" s="3">
        <v>459</v>
      </c>
      <c r="H5488" s="1">
        <v>42444423.18</v>
      </c>
      <c r="I5488" s="1">
        <v>412063.44199999998</v>
      </c>
      <c r="J5488" s="3" t="str">
        <f t="shared" si="170"/>
        <v>&gt;500 000</v>
      </c>
      <c r="K5488" t="str">
        <f t="shared" si="171"/>
        <v>Между 100 000 и 500 000</v>
      </c>
    </row>
    <row r="5489" spans="1:11" x14ac:dyDescent="0.25">
      <c r="A5489" s="4">
        <v>44743</v>
      </c>
      <c r="B5489" t="s">
        <v>15</v>
      </c>
      <c r="C5489" t="s">
        <v>13</v>
      </c>
      <c r="D5489" s="1">
        <v>1</v>
      </c>
      <c r="E5489" s="2">
        <v>8</v>
      </c>
      <c r="F5489" t="s">
        <v>12</v>
      </c>
      <c r="G5489" s="3">
        <v>38</v>
      </c>
      <c r="H5489" s="1">
        <v>12798717.65</v>
      </c>
      <c r="I5489" s="1">
        <v>412901.22499999998</v>
      </c>
      <c r="J5489" s="3" t="str">
        <f t="shared" si="170"/>
        <v>&gt;500 000</v>
      </c>
      <c r="K5489" t="str">
        <f t="shared" si="171"/>
        <v>Между 100 000 и 500 000</v>
      </c>
    </row>
    <row r="5490" spans="1:11" x14ac:dyDescent="0.25">
      <c r="A5490" s="4">
        <v>44593</v>
      </c>
      <c r="B5490" t="s">
        <v>16</v>
      </c>
      <c r="C5490" t="s">
        <v>13</v>
      </c>
      <c r="D5490" s="1">
        <v>2</v>
      </c>
      <c r="E5490" s="2">
        <v>8</v>
      </c>
      <c r="F5490" t="s">
        <v>11</v>
      </c>
      <c r="G5490" s="3">
        <v>135</v>
      </c>
      <c r="H5490" s="1">
        <v>12764690.15</v>
      </c>
      <c r="I5490" s="1">
        <v>413149.522</v>
      </c>
      <c r="J5490" s="3" t="str">
        <f t="shared" si="170"/>
        <v>&gt;500 000</v>
      </c>
      <c r="K5490" t="str">
        <f t="shared" si="171"/>
        <v>Между 100 000 и 500 000</v>
      </c>
    </row>
    <row r="5491" spans="1:11" x14ac:dyDescent="0.25">
      <c r="A5491" s="4">
        <v>44562</v>
      </c>
      <c r="B5491" t="s">
        <v>15</v>
      </c>
      <c r="C5491" t="s">
        <v>13</v>
      </c>
      <c r="D5491" s="1">
        <v>1</v>
      </c>
      <c r="E5491" s="2">
        <v>12</v>
      </c>
      <c r="F5491" t="s">
        <v>11</v>
      </c>
      <c r="G5491" s="3">
        <v>147</v>
      </c>
      <c r="H5491" s="1">
        <v>10324193.52</v>
      </c>
      <c r="I5491" s="1">
        <v>413217.38699999999</v>
      </c>
      <c r="J5491" s="3" t="str">
        <f t="shared" si="170"/>
        <v>&gt;500 000</v>
      </c>
      <c r="K5491" t="str">
        <f t="shared" si="171"/>
        <v>Между 100 000 и 500 000</v>
      </c>
    </row>
    <row r="5492" spans="1:11" x14ac:dyDescent="0.25">
      <c r="A5492" s="4">
        <v>45078</v>
      </c>
      <c r="B5492" t="s">
        <v>14</v>
      </c>
      <c r="C5492" t="s">
        <v>10</v>
      </c>
      <c r="D5492" s="1">
        <v>3</v>
      </c>
      <c r="E5492" s="2">
        <v>5</v>
      </c>
      <c r="F5492" t="s">
        <v>11</v>
      </c>
      <c r="G5492" s="3">
        <v>70</v>
      </c>
      <c r="H5492" s="1">
        <v>7163133.5999999996</v>
      </c>
      <c r="I5492" s="1">
        <v>413487.02899999998</v>
      </c>
      <c r="J5492" s="3" t="str">
        <f t="shared" si="170"/>
        <v>&gt;500 000</v>
      </c>
      <c r="K5492" t="str">
        <f t="shared" si="171"/>
        <v>Между 100 000 и 500 000</v>
      </c>
    </row>
    <row r="5493" spans="1:11" x14ac:dyDescent="0.25">
      <c r="A5493" s="4">
        <v>44682</v>
      </c>
      <c r="B5493" t="s">
        <v>15</v>
      </c>
      <c r="C5493" t="s">
        <v>13</v>
      </c>
      <c r="D5493" s="1">
        <v>1</v>
      </c>
      <c r="E5493" s="2">
        <v>11</v>
      </c>
      <c r="F5493" t="s">
        <v>11</v>
      </c>
      <c r="G5493" s="3">
        <v>144</v>
      </c>
      <c r="H5493" s="1">
        <v>14844658.16</v>
      </c>
      <c r="I5493" s="1">
        <v>413901.125</v>
      </c>
      <c r="J5493" s="3" t="str">
        <f t="shared" si="170"/>
        <v>&gt;500 000</v>
      </c>
      <c r="K5493" t="str">
        <f t="shared" si="171"/>
        <v>Между 100 000 и 500 000</v>
      </c>
    </row>
    <row r="5494" spans="1:11" x14ac:dyDescent="0.25">
      <c r="A5494" s="4">
        <v>44562</v>
      </c>
      <c r="B5494" t="s">
        <v>15</v>
      </c>
      <c r="C5494" t="s">
        <v>10</v>
      </c>
      <c r="D5494" s="1">
        <v>2</v>
      </c>
      <c r="E5494" s="2">
        <v>4</v>
      </c>
      <c r="F5494" t="s">
        <v>11</v>
      </c>
      <c r="G5494" s="3">
        <v>127</v>
      </c>
      <c r="H5494" s="1">
        <v>9993194.4000000004</v>
      </c>
      <c r="I5494" s="1">
        <v>414271.59399999998</v>
      </c>
      <c r="J5494" s="3" t="str">
        <f t="shared" si="170"/>
        <v>&gt;500 000</v>
      </c>
      <c r="K5494" t="str">
        <f t="shared" si="171"/>
        <v>Между 100 000 и 500 000</v>
      </c>
    </row>
    <row r="5495" spans="1:11" x14ac:dyDescent="0.25">
      <c r="A5495" s="4">
        <v>44743</v>
      </c>
      <c r="B5495" t="s">
        <v>15</v>
      </c>
      <c r="C5495" t="s">
        <v>13</v>
      </c>
      <c r="D5495" s="1">
        <v>4</v>
      </c>
      <c r="E5495" s="2">
        <v>9</v>
      </c>
      <c r="F5495" t="s">
        <v>11</v>
      </c>
      <c r="G5495" s="3">
        <v>486</v>
      </c>
      <c r="H5495" s="1">
        <v>35836744.200000003</v>
      </c>
      <c r="I5495" s="1">
        <v>414319.06599999999</v>
      </c>
      <c r="J5495" s="3" t="str">
        <f t="shared" si="170"/>
        <v>&gt;500 000</v>
      </c>
      <c r="K5495" t="str">
        <f t="shared" si="171"/>
        <v>Между 100 000 и 500 000</v>
      </c>
    </row>
    <row r="5496" spans="1:11" x14ac:dyDescent="0.25">
      <c r="A5496" s="4">
        <v>44835</v>
      </c>
      <c r="B5496" t="s">
        <v>14</v>
      </c>
      <c r="C5496" t="s">
        <v>10</v>
      </c>
      <c r="D5496" s="1">
        <v>2</v>
      </c>
      <c r="E5496" s="2">
        <v>4</v>
      </c>
      <c r="F5496" t="s">
        <v>11</v>
      </c>
      <c r="G5496" s="3">
        <v>109</v>
      </c>
      <c r="H5496" s="1">
        <v>5530177.4199999999</v>
      </c>
      <c r="I5496" s="1">
        <v>414348.54599999997</v>
      </c>
      <c r="J5496" s="3" t="str">
        <f t="shared" si="170"/>
        <v>&gt;500 000</v>
      </c>
      <c r="K5496" t="str">
        <f t="shared" si="171"/>
        <v>Между 100 000 и 500 000</v>
      </c>
    </row>
    <row r="5497" spans="1:11" x14ac:dyDescent="0.25">
      <c r="A5497" s="4">
        <v>44896</v>
      </c>
      <c r="B5497" t="s">
        <v>15</v>
      </c>
      <c r="C5497" t="s">
        <v>10</v>
      </c>
      <c r="D5497" s="1">
        <v>1</v>
      </c>
      <c r="E5497" s="2">
        <v>7</v>
      </c>
      <c r="F5497" t="s">
        <v>11</v>
      </c>
      <c r="G5497" s="3">
        <v>88</v>
      </c>
      <c r="H5497" s="1">
        <v>3391030.03</v>
      </c>
      <c r="I5497" s="1">
        <v>414820.16899999999</v>
      </c>
      <c r="J5497" s="3" t="str">
        <f t="shared" si="170"/>
        <v>&gt;500 000</v>
      </c>
      <c r="K5497" t="str">
        <f t="shared" si="171"/>
        <v>Между 100 000 и 500 000</v>
      </c>
    </row>
    <row r="5498" spans="1:11" x14ac:dyDescent="0.25">
      <c r="A5498" s="4">
        <v>44743</v>
      </c>
      <c r="B5498" t="s">
        <v>14</v>
      </c>
      <c r="C5498" t="s">
        <v>10</v>
      </c>
      <c r="D5498" s="1">
        <v>3</v>
      </c>
      <c r="E5498" s="2">
        <v>4</v>
      </c>
      <c r="F5498" t="s">
        <v>11</v>
      </c>
      <c r="G5498" s="3">
        <v>176</v>
      </c>
      <c r="H5498" s="1">
        <v>9986391.1799999997</v>
      </c>
      <c r="I5498" s="1">
        <v>415356.57699999999</v>
      </c>
      <c r="J5498" s="3" t="str">
        <f t="shared" si="170"/>
        <v>&gt;500 000</v>
      </c>
      <c r="K5498" t="str">
        <f t="shared" si="171"/>
        <v>Между 100 000 и 500 000</v>
      </c>
    </row>
    <row r="5499" spans="1:11" x14ac:dyDescent="0.25">
      <c r="A5499" s="4">
        <v>44896</v>
      </c>
      <c r="B5499" t="s">
        <v>15</v>
      </c>
      <c r="C5499" t="s">
        <v>10</v>
      </c>
      <c r="D5499" s="1">
        <v>2</v>
      </c>
      <c r="E5499" s="2">
        <v>6</v>
      </c>
      <c r="F5499" t="s">
        <v>11</v>
      </c>
      <c r="G5499" s="3">
        <v>195</v>
      </c>
      <c r="H5499" s="1">
        <v>11958643.01</v>
      </c>
      <c r="I5499" s="1">
        <v>415670.88699999999</v>
      </c>
      <c r="J5499" s="3" t="str">
        <f t="shared" si="170"/>
        <v>&gt;500 000</v>
      </c>
      <c r="K5499" t="str">
        <f t="shared" si="171"/>
        <v>Между 100 000 и 500 000</v>
      </c>
    </row>
    <row r="5500" spans="1:11" x14ac:dyDescent="0.25">
      <c r="A5500" s="4">
        <v>44593</v>
      </c>
      <c r="B5500" t="s">
        <v>15</v>
      </c>
      <c r="C5500" t="s">
        <v>10</v>
      </c>
      <c r="D5500" s="1">
        <v>2</v>
      </c>
      <c r="E5500" s="2">
        <v>7</v>
      </c>
      <c r="F5500" t="s">
        <v>11</v>
      </c>
      <c r="G5500" s="3">
        <v>56</v>
      </c>
      <c r="H5500" s="1">
        <v>2279735.7799999998</v>
      </c>
      <c r="I5500" s="1">
        <v>417413.44300000003</v>
      </c>
      <c r="J5500" s="3" t="str">
        <f t="shared" si="170"/>
        <v>&gt;500 000</v>
      </c>
      <c r="K5500" t="str">
        <f t="shared" si="171"/>
        <v>Между 100 000 и 500 000</v>
      </c>
    </row>
    <row r="5501" spans="1:11" x14ac:dyDescent="0.25">
      <c r="A5501" s="4">
        <v>44774</v>
      </c>
      <c r="B5501" t="s">
        <v>15</v>
      </c>
      <c r="C5501" t="s">
        <v>10</v>
      </c>
      <c r="D5501" s="1">
        <v>2</v>
      </c>
      <c r="E5501" s="2">
        <v>2</v>
      </c>
      <c r="F5501" t="s">
        <v>11</v>
      </c>
      <c r="G5501" s="3">
        <v>45</v>
      </c>
      <c r="H5501" s="1">
        <v>11547433.630000001</v>
      </c>
      <c r="I5501" s="1">
        <v>417510.826</v>
      </c>
      <c r="J5501" s="3" t="str">
        <f t="shared" si="170"/>
        <v>&gt;500 000</v>
      </c>
      <c r="K5501" t="str">
        <f t="shared" si="171"/>
        <v>Между 100 000 и 500 000</v>
      </c>
    </row>
    <row r="5502" spans="1:11" x14ac:dyDescent="0.25">
      <c r="A5502" s="4">
        <v>44713</v>
      </c>
      <c r="B5502" t="s">
        <v>15</v>
      </c>
      <c r="C5502" t="s">
        <v>10</v>
      </c>
      <c r="D5502" s="1">
        <v>3</v>
      </c>
      <c r="E5502" s="2">
        <v>4</v>
      </c>
      <c r="F5502" t="s">
        <v>11</v>
      </c>
      <c r="G5502" s="3">
        <v>149</v>
      </c>
      <c r="H5502" s="1">
        <v>9323465.9499999993</v>
      </c>
      <c r="I5502" s="1">
        <v>417798.30300000001</v>
      </c>
      <c r="J5502" s="3" t="str">
        <f t="shared" si="170"/>
        <v>&gt;500 000</v>
      </c>
      <c r="K5502" t="str">
        <f t="shared" si="171"/>
        <v>Между 100 000 и 500 000</v>
      </c>
    </row>
    <row r="5503" spans="1:11" x14ac:dyDescent="0.25">
      <c r="A5503" s="4">
        <v>44593</v>
      </c>
      <c r="B5503" t="s">
        <v>16</v>
      </c>
      <c r="C5503" t="s">
        <v>10</v>
      </c>
      <c r="D5503" s="1">
        <v>2</v>
      </c>
      <c r="E5503" s="2">
        <v>3</v>
      </c>
      <c r="F5503" t="s">
        <v>11</v>
      </c>
      <c r="G5503" s="3">
        <v>96</v>
      </c>
      <c r="H5503" s="1">
        <v>12651799.73</v>
      </c>
      <c r="I5503" s="1">
        <v>418552.08600000001</v>
      </c>
      <c r="J5503" s="3" t="str">
        <f t="shared" si="170"/>
        <v>&gt;500 000</v>
      </c>
      <c r="K5503" t="str">
        <f t="shared" si="171"/>
        <v>Между 100 000 и 500 000</v>
      </c>
    </row>
    <row r="5504" spans="1:11" x14ac:dyDescent="0.25">
      <c r="A5504" s="4">
        <v>44958</v>
      </c>
      <c r="B5504" t="s">
        <v>15</v>
      </c>
      <c r="C5504" t="s">
        <v>10</v>
      </c>
      <c r="D5504" s="1">
        <v>2</v>
      </c>
      <c r="E5504" s="2">
        <v>5</v>
      </c>
      <c r="F5504" t="s">
        <v>12</v>
      </c>
      <c r="G5504" s="3">
        <v>417</v>
      </c>
      <c r="H5504" s="1">
        <v>54389076.969999999</v>
      </c>
      <c r="I5504" s="1">
        <v>420483.446</v>
      </c>
      <c r="J5504" s="3" t="str">
        <f t="shared" si="170"/>
        <v>&gt;500 000</v>
      </c>
      <c r="K5504" t="str">
        <f t="shared" si="171"/>
        <v>Между 100 000 и 500 000</v>
      </c>
    </row>
    <row r="5505" spans="1:11" x14ac:dyDescent="0.25">
      <c r="A5505" s="4">
        <v>44652</v>
      </c>
      <c r="B5505" t="s">
        <v>15</v>
      </c>
      <c r="C5505" t="s">
        <v>13</v>
      </c>
      <c r="D5505" s="1">
        <v>1</v>
      </c>
      <c r="E5505" s="2">
        <v>9</v>
      </c>
      <c r="F5505" t="s">
        <v>11</v>
      </c>
      <c r="G5505" s="3">
        <v>595</v>
      </c>
      <c r="H5505" s="1">
        <v>42166166.600000001</v>
      </c>
      <c r="I5505" s="1">
        <v>420622.31</v>
      </c>
      <c r="J5505" s="3" t="str">
        <f t="shared" si="170"/>
        <v>&gt;500 000</v>
      </c>
      <c r="K5505" t="str">
        <f t="shared" si="171"/>
        <v>Между 100 000 и 500 000</v>
      </c>
    </row>
    <row r="5506" spans="1:11" x14ac:dyDescent="0.25">
      <c r="A5506" s="4">
        <v>45078</v>
      </c>
      <c r="B5506" t="s">
        <v>15</v>
      </c>
      <c r="C5506" t="s">
        <v>10</v>
      </c>
      <c r="D5506" s="1">
        <v>3</v>
      </c>
      <c r="E5506" s="2">
        <v>4</v>
      </c>
      <c r="F5506" t="s">
        <v>11</v>
      </c>
      <c r="G5506" s="3">
        <v>108</v>
      </c>
      <c r="H5506" s="1">
        <v>5567937.8200000003</v>
      </c>
      <c r="I5506" s="1">
        <v>421532.13099999999</v>
      </c>
      <c r="J5506" s="3" t="str">
        <f t="shared" si="170"/>
        <v>&gt;500 000</v>
      </c>
      <c r="K5506" t="str">
        <f t="shared" si="171"/>
        <v>Между 100 000 и 500 000</v>
      </c>
    </row>
    <row r="5507" spans="1:11" x14ac:dyDescent="0.25">
      <c r="A5507" s="4">
        <v>44652</v>
      </c>
      <c r="B5507" t="s">
        <v>15</v>
      </c>
      <c r="C5507" t="s">
        <v>10</v>
      </c>
      <c r="D5507" s="1">
        <v>2</v>
      </c>
      <c r="E5507" s="2">
        <v>6</v>
      </c>
      <c r="F5507" t="s">
        <v>11</v>
      </c>
      <c r="G5507" s="3">
        <v>121</v>
      </c>
      <c r="H5507" s="1">
        <v>6697415.9299999997</v>
      </c>
      <c r="I5507" s="1">
        <v>421590.87400000001</v>
      </c>
      <c r="J5507" s="3" t="str">
        <f t="shared" si="170"/>
        <v>&gt;500 000</v>
      </c>
      <c r="K5507" t="str">
        <f t="shared" si="171"/>
        <v>Между 100 000 и 500 000</v>
      </c>
    </row>
    <row r="5508" spans="1:11" x14ac:dyDescent="0.25">
      <c r="A5508" s="4">
        <v>45017</v>
      </c>
      <c r="B5508" t="s">
        <v>15</v>
      </c>
      <c r="C5508" t="s">
        <v>10</v>
      </c>
      <c r="D5508" s="1">
        <v>2</v>
      </c>
      <c r="E5508" s="2">
        <v>6</v>
      </c>
      <c r="F5508" t="s">
        <v>11</v>
      </c>
      <c r="G5508" s="3">
        <v>37</v>
      </c>
      <c r="H5508" s="1">
        <v>4406111.0199999996</v>
      </c>
      <c r="I5508" s="1">
        <v>421623.03999999998</v>
      </c>
      <c r="J5508" s="3" t="str">
        <f t="shared" ref="J5508:J5571" si="172">IF(H5508&lt;1000,"&lt;1000",IF(AND(H5508&gt;1000,H5508&lt;10000),"Между 1000 и 10 000",IF(AND(H5508&gt;10000,H5508&lt;50000),"Между 10 000 и 50 000",IF(AND(H5508&gt;50000,H5508&lt;100000),"Между 50 000 и 100 000",IF(AND(H5508&gt;100000,H5508&lt;500000),"Между 100 000 и 500 000","&gt;500 000")))))</f>
        <v>&gt;500 000</v>
      </c>
      <c r="K5508" t="str">
        <f t="shared" ref="K5508:K5571" si="173">IF(I5508=0,"0",IF(I5508&lt;1000,"&lt;1000",IF(AND(I5508&gt;1000,I5508&lt;10000),"Между 1000 и 10 000",IF(AND(I5508&gt;10000,I5508&lt;50000),"Между 10 000 и 50 000",IF(AND(I5508&gt;50000,I5508&lt;100000),"Между 50 000 и 100 000",IF(AND(I5508&gt;100000,I5508&lt;500000),"Между 100 000 и 500 000",IF(AND(I5508&gt;500000,I5508&lt;1000000),"Между 500 000 и 1 000 000","&gt;1 000 000")))))))</f>
        <v>Между 100 000 и 500 000</v>
      </c>
    </row>
    <row r="5509" spans="1:11" x14ac:dyDescent="0.25">
      <c r="A5509" s="4">
        <v>44927</v>
      </c>
      <c r="B5509" t="s">
        <v>16</v>
      </c>
      <c r="C5509" t="s">
        <v>10</v>
      </c>
      <c r="D5509" s="1">
        <v>1</v>
      </c>
      <c r="E5509" s="2">
        <v>5</v>
      </c>
      <c r="F5509" t="s">
        <v>11</v>
      </c>
      <c r="G5509" s="3">
        <v>120</v>
      </c>
      <c r="H5509" s="1">
        <v>5673682.1900000004</v>
      </c>
      <c r="I5509" s="1">
        <v>421872.71500000003</v>
      </c>
      <c r="J5509" s="3" t="str">
        <f t="shared" si="172"/>
        <v>&gt;500 000</v>
      </c>
      <c r="K5509" t="str">
        <f t="shared" si="173"/>
        <v>Между 100 000 и 500 000</v>
      </c>
    </row>
    <row r="5510" spans="1:11" x14ac:dyDescent="0.25">
      <c r="A5510" s="4">
        <v>44958</v>
      </c>
      <c r="B5510" t="s">
        <v>15</v>
      </c>
      <c r="C5510" t="s">
        <v>10</v>
      </c>
      <c r="D5510" s="1">
        <v>1</v>
      </c>
      <c r="E5510" s="2">
        <v>6</v>
      </c>
      <c r="F5510" t="s">
        <v>11</v>
      </c>
      <c r="G5510" s="3">
        <v>34</v>
      </c>
      <c r="H5510" s="1">
        <v>2260073.62</v>
      </c>
      <c r="I5510" s="1">
        <v>424472.12800000003</v>
      </c>
      <c r="J5510" s="3" t="str">
        <f t="shared" si="172"/>
        <v>&gt;500 000</v>
      </c>
      <c r="K5510" t="str">
        <f t="shared" si="173"/>
        <v>Между 100 000 и 500 000</v>
      </c>
    </row>
    <row r="5511" spans="1:11" x14ac:dyDescent="0.25">
      <c r="A5511" s="4">
        <v>45078</v>
      </c>
      <c r="B5511" t="s">
        <v>9</v>
      </c>
      <c r="C5511" t="s">
        <v>10</v>
      </c>
      <c r="D5511" s="1">
        <v>1</v>
      </c>
      <c r="E5511" s="2">
        <v>5</v>
      </c>
      <c r="F5511" t="s">
        <v>11</v>
      </c>
      <c r="G5511" s="3">
        <v>129</v>
      </c>
      <c r="H5511" s="1">
        <v>7437504.9800000004</v>
      </c>
      <c r="I5511" s="1">
        <v>426237.50099999999</v>
      </c>
      <c r="J5511" s="3" t="str">
        <f t="shared" si="172"/>
        <v>&gt;500 000</v>
      </c>
      <c r="K5511" t="str">
        <f t="shared" si="173"/>
        <v>Между 100 000 и 500 000</v>
      </c>
    </row>
    <row r="5512" spans="1:11" x14ac:dyDescent="0.25">
      <c r="A5512" s="4">
        <v>44593</v>
      </c>
      <c r="B5512" t="s">
        <v>15</v>
      </c>
      <c r="C5512" t="s">
        <v>13</v>
      </c>
      <c r="D5512" s="1">
        <v>1</v>
      </c>
      <c r="E5512" s="2">
        <v>9</v>
      </c>
      <c r="F5512" t="s">
        <v>11</v>
      </c>
      <c r="G5512" s="3">
        <v>141</v>
      </c>
      <c r="H5512" s="1">
        <v>13276814.390000001</v>
      </c>
      <c r="I5512" s="1">
        <v>426238.49400000001</v>
      </c>
      <c r="J5512" s="3" t="str">
        <f t="shared" si="172"/>
        <v>&gt;500 000</v>
      </c>
      <c r="K5512" t="str">
        <f t="shared" si="173"/>
        <v>Между 100 000 и 500 000</v>
      </c>
    </row>
    <row r="5513" spans="1:11" x14ac:dyDescent="0.25">
      <c r="A5513" s="4">
        <v>44621</v>
      </c>
      <c r="B5513" t="s">
        <v>16</v>
      </c>
      <c r="C5513" t="s">
        <v>10</v>
      </c>
      <c r="D5513" s="1">
        <v>3</v>
      </c>
      <c r="E5513" s="2">
        <v>3</v>
      </c>
      <c r="F5513" t="s">
        <v>11</v>
      </c>
      <c r="G5513" s="3">
        <v>46</v>
      </c>
      <c r="H5513" s="1">
        <v>3875190.92</v>
      </c>
      <c r="I5513" s="1">
        <v>426553.71399999998</v>
      </c>
      <c r="J5513" s="3" t="str">
        <f t="shared" si="172"/>
        <v>&gt;500 000</v>
      </c>
      <c r="K5513" t="str">
        <f t="shared" si="173"/>
        <v>Между 100 000 и 500 000</v>
      </c>
    </row>
    <row r="5514" spans="1:11" x14ac:dyDescent="0.25">
      <c r="A5514" s="4">
        <v>44621</v>
      </c>
      <c r="B5514" t="s">
        <v>15</v>
      </c>
      <c r="C5514" t="s">
        <v>13</v>
      </c>
      <c r="D5514" s="1">
        <v>4</v>
      </c>
      <c r="E5514" s="2">
        <v>8</v>
      </c>
      <c r="F5514" t="s">
        <v>12</v>
      </c>
      <c r="G5514" s="3">
        <v>98</v>
      </c>
      <c r="H5514" s="1">
        <v>42699089.619999997</v>
      </c>
      <c r="I5514" s="1">
        <v>426752.27</v>
      </c>
      <c r="J5514" s="3" t="str">
        <f t="shared" si="172"/>
        <v>&gt;500 000</v>
      </c>
      <c r="K5514" t="str">
        <f t="shared" si="173"/>
        <v>Между 100 000 и 500 000</v>
      </c>
    </row>
    <row r="5515" spans="1:11" x14ac:dyDescent="0.25">
      <c r="A5515" s="4">
        <v>44593</v>
      </c>
      <c r="B5515" t="s">
        <v>15</v>
      </c>
      <c r="C5515" t="s">
        <v>13</v>
      </c>
      <c r="D5515" s="1">
        <v>4</v>
      </c>
      <c r="E5515" s="2">
        <v>9</v>
      </c>
      <c r="F5515" t="s">
        <v>11</v>
      </c>
      <c r="G5515" s="3">
        <v>211</v>
      </c>
      <c r="H5515" s="1">
        <v>20984851.039999999</v>
      </c>
      <c r="I5515" s="1">
        <v>426836.35800000001</v>
      </c>
      <c r="J5515" s="3" t="str">
        <f t="shared" si="172"/>
        <v>&gt;500 000</v>
      </c>
      <c r="K5515" t="str">
        <f t="shared" si="173"/>
        <v>Между 100 000 и 500 000</v>
      </c>
    </row>
    <row r="5516" spans="1:11" x14ac:dyDescent="0.25">
      <c r="A5516" s="4">
        <v>44562</v>
      </c>
      <c r="B5516" t="s">
        <v>9</v>
      </c>
      <c r="C5516" t="s">
        <v>10</v>
      </c>
      <c r="D5516" s="1">
        <v>1</v>
      </c>
      <c r="E5516" s="2">
        <v>6</v>
      </c>
      <c r="F5516" t="s">
        <v>11</v>
      </c>
      <c r="G5516" s="3">
        <v>74</v>
      </c>
      <c r="H5516" s="1">
        <v>4649760.74</v>
      </c>
      <c r="I5516" s="1">
        <v>426934.62900000002</v>
      </c>
      <c r="J5516" s="3" t="str">
        <f t="shared" si="172"/>
        <v>&gt;500 000</v>
      </c>
      <c r="K5516" t="str">
        <f t="shared" si="173"/>
        <v>Между 100 000 и 500 000</v>
      </c>
    </row>
    <row r="5517" spans="1:11" x14ac:dyDescent="0.25">
      <c r="A5517" s="4">
        <v>44866</v>
      </c>
      <c r="B5517" t="s">
        <v>16</v>
      </c>
      <c r="C5517" t="s">
        <v>13</v>
      </c>
      <c r="D5517" s="1">
        <v>1</v>
      </c>
      <c r="E5517" s="2">
        <v>6</v>
      </c>
      <c r="F5517" t="s">
        <v>11</v>
      </c>
      <c r="G5517" s="3">
        <v>3</v>
      </c>
      <c r="H5517" s="1">
        <v>604401.73</v>
      </c>
      <c r="I5517" s="1">
        <v>428530.663</v>
      </c>
      <c r="J5517" s="3" t="str">
        <f t="shared" si="172"/>
        <v>&gt;500 000</v>
      </c>
      <c r="K5517" t="str">
        <f t="shared" si="173"/>
        <v>Между 100 000 и 500 000</v>
      </c>
    </row>
    <row r="5518" spans="1:11" x14ac:dyDescent="0.25">
      <c r="A5518" s="4">
        <v>44743</v>
      </c>
      <c r="B5518" t="s">
        <v>14</v>
      </c>
      <c r="C5518" t="s">
        <v>13</v>
      </c>
      <c r="D5518" s="1">
        <v>2</v>
      </c>
      <c r="E5518" s="2">
        <v>8</v>
      </c>
      <c r="F5518" t="s">
        <v>12</v>
      </c>
      <c r="G5518" s="3">
        <v>34</v>
      </c>
      <c r="H5518" s="1">
        <v>8027080.4800000004</v>
      </c>
      <c r="I5518" s="1">
        <v>430324.83</v>
      </c>
      <c r="J5518" s="3" t="str">
        <f t="shared" si="172"/>
        <v>&gt;500 000</v>
      </c>
      <c r="K5518" t="str">
        <f t="shared" si="173"/>
        <v>Между 100 000 и 500 000</v>
      </c>
    </row>
    <row r="5519" spans="1:11" x14ac:dyDescent="0.25">
      <c r="A5519" s="4">
        <v>45017</v>
      </c>
      <c r="B5519" t="s">
        <v>9</v>
      </c>
      <c r="C5519" t="s">
        <v>10</v>
      </c>
      <c r="D5519" s="1">
        <v>2</v>
      </c>
      <c r="E5519" s="2">
        <v>1</v>
      </c>
      <c r="F5519" t="s">
        <v>11</v>
      </c>
      <c r="G5519" s="3">
        <v>30</v>
      </c>
      <c r="H5519" s="1">
        <v>4237435.74</v>
      </c>
      <c r="I5519" s="1">
        <v>430658.26299999998</v>
      </c>
      <c r="J5519" s="3" t="str">
        <f t="shared" si="172"/>
        <v>&gt;500 000</v>
      </c>
      <c r="K5519" t="str">
        <f t="shared" si="173"/>
        <v>Между 100 000 и 500 000</v>
      </c>
    </row>
    <row r="5520" spans="1:11" x14ac:dyDescent="0.25">
      <c r="A5520" s="4">
        <v>44621</v>
      </c>
      <c r="B5520" t="s">
        <v>9</v>
      </c>
      <c r="C5520" t="s">
        <v>10</v>
      </c>
      <c r="D5520" s="1">
        <v>3</v>
      </c>
      <c r="E5520" s="2">
        <v>4</v>
      </c>
      <c r="F5520" t="s">
        <v>11</v>
      </c>
      <c r="G5520" s="3">
        <v>113</v>
      </c>
      <c r="H5520" s="1">
        <v>7212207.0800000001</v>
      </c>
      <c r="I5520" s="1">
        <v>430857.24800000002</v>
      </c>
      <c r="J5520" s="3" t="str">
        <f t="shared" si="172"/>
        <v>&gt;500 000</v>
      </c>
      <c r="K5520" t="str">
        <f t="shared" si="173"/>
        <v>Между 100 000 и 500 000</v>
      </c>
    </row>
    <row r="5521" spans="1:11" x14ac:dyDescent="0.25">
      <c r="A5521" s="4">
        <v>44682</v>
      </c>
      <c r="B5521" t="s">
        <v>15</v>
      </c>
      <c r="C5521" t="s">
        <v>10</v>
      </c>
      <c r="D5521" s="1">
        <v>3</v>
      </c>
      <c r="E5521" s="2">
        <v>5</v>
      </c>
      <c r="F5521" t="s">
        <v>11</v>
      </c>
      <c r="G5521" s="3">
        <v>227</v>
      </c>
      <c r="H5521" s="1">
        <v>15972149.59</v>
      </c>
      <c r="I5521" s="1">
        <v>431002.15299999999</v>
      </c>
      <c r="J5521" s="3" t="str">
        <f t="shared" si="172"/>
        <v>&gt;500 000</v>
      </c>
      <c r="K5521" t="str">
        <f t="shared" si="173"/>
        <v>Между 100 000 и 500 000</v>
      </c>
    </row>
    <row r="5522" spans="1:11" x14ac:dyDescent="0.25">
      <c r="A5522" s="4">
        <v>45017</v>
      </c>
      <c r="B5522" t="s">
        <v>14</v>
      </c>
      <c r="C5522" t="s">
        <v>10</v>
      </c>
      <c r="D5522" s="1">
        <v>1</v>
      </c>
      <c r="E5522" s="2">
        <v>7</v>
      </c>
      <c r="F5522" t="s">
        <v>12</v>
      </c>
      <c r="G5522" s="3">
        <v>575</v>
      </c>
      <c r="H5522" s="1">
        <v>92013894.140000001</v>
      </c>
      <c r="I5522" s="1">
        <v>433821.47600000002</v>
      </c>
      <c r="J5522" s="3" t="str">
        <f t="shared" si="172"/>
        <v>&gt;500 000</v>
      </c>
      <c r="K5522" t="str">
        <f t="shared" si="173"/>
        <v>Между 100 000 и 500 000</v>
      </c>
    </row>
    <row r="5523" spans="1:11" x14ac:dyDescent="0.25">
      <c r="A5523" s="4">
        <v>44593</v>
      </c>
      <c r="B5523" t="s">
        <v>15</v>
      </c>
      <c r="C5523" t="s">
        <v>10</v>
      </c>
      <c r="D5523" s="1">
        <v>1</v>
      </c>
      <c r="E5523" s="2">
        <v>4</v>
      </c>
      <c r="F5523" t="s">
        <v>11</v>
      </c>
      <c r="G5523" s="3">
        <v>120</v>
      </c>
      <c r="H5523" s="1">
        <v>11072592.300000001</v>
      </c>
      <c r="I5523" s="1">
        <v>434900.04800000001</v>
      </c>
      <c r="J5523" s="3" t="str">
        <f t="shared" si="172"/>
        <v>&gt;500 000</v>
      </c>
      <c r="K5523" t="str">
        <f t="shared" si="173"/>
        <v>Между 100 000 и 500 000</v>
      </c>
    </row>
    <row r="5524" spans="1:11" x14ac:dyDescent="0.25">
      <c r="A5524" s="4">
        <v>44896</v>
      </c>
      <c r="B5524" t="s">
        <v>15</v>
      </c>
      <c r="C5524" t="s">
        <v>10</v>
      </c>
      <c r="D5524" s="1">
        <v>2</v>
      </c>
      <c r="E5524" s="2">
        <v>2</v>
      </c>
      <c r="F5524" t="s">
        <v>11</v>
      </c>
      <c r="G5524" s="3">
        <v>69</v>
      </c>
      <c r="H5524" s="1">
        <v>22709762.699999999</v>
      </c>
      <c r="I5524" s="1">
        <v>435348.73700000002</v>
      </c>
      <c r="J5524" s="3" t="str">
        <f t="shared" si="172"/>
        <v>&gt;500 000</v>
      </c>
      <c r="K5524" t="str">
        <f t="shared" si="173"/>
        <v>Между 100 000 и 500 000</v>
      </c>
    </row>
    <row r="5525" spans="1:11" x14ac:dyDescent="0.25">
      <c r="A5525" s="4">
        <v>44958</v>
      </c>
      <c r="B5525" t="s">
        <v>15</v>
      </c>
      <c r="C5525" t="s">
        <v>13</v>
      </c>
      <c r="D5525" s="1">
        <v>1</v>
      </c>
      <c r="E5525" s="2">
        <v>11</v>
      </c>
      <c r="F5525" t="s">
        <v>11</v>
      </c>
      <c r="G5525" s="3">
        <v>140</v>
      </c>
      <c r="H5525" s="1">
        <v>10822881.1</v>
      </c>
      <c r="I5525" s="1">
        <v>436792.63099999999</v>
      </c>
      <c r="J5525" s="3" t="str">
        <f t="shared" si="172"/>
        <v>&gt;500 000</v>
      </c>
      <c r="K5525" t="str">
        <f t="shared" si="173"/>
        <v>Между 100 000 и 500 000</v>
      </c>
    </row>
    <row r="5526" spans="1:11" x14ac:dyDescent="0.25">
      <c r="A5526" s="4">
        <v>44621</v>
      </c>
      <c r="B5526" t="s">
        <v>14</v>
      </c>
      <c r="C5526" t="s">
        <v>10</v>
      </c>
      <c r="D5526" s="1">
        <v>2</v>
      </c>
      <c r="E5526" s="2">
        <v>5</v>
      </c>
      <c r="F5526" t="s">
        <v>11</v>
      </c>
      <c r="G5526" s="3">
        <v>93</v>
      </c>
      <c r="H5526" s="1">
        <v>5515136.0099999998</v>
      </c>
      <c r="I5526" s="1">
        <v>437266.95</v>
      </c>
      <c r="J5526" s="3" t="str">
        <f t="shared" si="172"/>
        <v>&gt;500 000</v>
      </c>
      <c r="K5526" t="str">
        <f t="shared" si="173"/>
        <v>Между 100 000 и 500 000</v>
      </c>
    </row>
    <row r="5527" spans="1:11" x14ac:dyDescent="0.25">
      <c r="A5527" s="4">
        <v>44866</v>
      </c>
      <c r="B5527" t="s">
        <v>15</v>
      </c>
      <c r="C5527" t="s">
        <v>10</v>
      </c>
      <c r="D5527" s="1">
        <v>2</v>
      </c>
      <c r="E5527" s="2">
        <v>7</v>
      </c>
      <c r="F5527" t="s">
        <v>12</v>
      </c>
      <c r="G5527" s="3">
        <v>232</v>
      </c>
      <c r="H5527" s="1">
        <v>45647418.479999997</v>
      </c>
      <c r="I5527" s="1">
        <v>437759.43199999997</v>
      </c>
      <c r="J5527" s="3" t="str">
        <f t="shared" si="172"/>
        <v>&gt;500 000</v>
      </c>
      <c r="K5527" t="str">
        <f t="shared" si="173"/>
        <v>Между 100 000 и 500 000</v>
      </c>
    </row>
    <row r="5528" spans="1:11" x14ac:dyDescent="0.25">
      <c r="A5528" s="4">
        <v>44805</v>
      </c>
      <c r="B5528" t="s">
        <v>14</v>
      </c>
      <c r="C5528" t="s">
        <v>13</v>
      </c>
      <c r="D5528" s="1">
        <v>3</v>
      </c>
      <c r="E5528" s="2">
        <v>8</v>
      </c>
      <c r="F5528" t="s">
        <v>11</v>
      </c>
      <c r="G5528" s="3">
        <v>255</v>
      </c>
      <c r="H5528" s="1">
        <v>19770196.530000001</v>
      </c>
      <c r="I5528" s="1">
        <v>439610.73100000003</v>
      </c>
      <c r="J5528" s="3" t="str">
        <f t="shared" si="172"/>
        <v>&gt;500 000</v>
      </c>
      <c r="K5528" t="str">
        <f t="shared" si="173"/>
        <v>Между 100 000 и 500 000</v>
      </c>
    </row>
    <row r="5529" spans="1:11" x14ac:dyDescent="0.25">
      <c r="A5529" s="4">
        <v>44743</v>
      </c>
      <c r="B5529" t="s">
        <v>14</v>
      </c>
      <c r="C5529" t="s">
        <v>10</v>
      </c>
      <c r="D5529" s="1">
        <v>1</v>
      </c>
      <c r="E5529" s="2">
        <v>7</v>
      </c>
      <c r="F5529" t="s">
        <v>12</v>
      </c>
      <c r="G5529" s="3">
        <v>210</v>
      </c>
      <c r="H5529" s="1">
        <v>36842035.68</v>
      </c>
      <c r="I5529" s="1">
        <v>439620.18099999998</v>
      </c>
      <c r="J5529" s="3" t="str">
        <f t="shared" si="172"/>
        <v>&gt;500 000</v>
      </c>
      <c r="K5529" t="str">
        <f t="shared" si="173"/>
        <v>Между 100 000 и 500 000</v>
      </c>
    </row>
    <row r="5530" spans="1:11" x14ac:dyDescent="0.25">
      <c r="A5530" s="4">
        <v>45047</v>
      </c>
      <c r="B5530" t="s">
        <v>15</v>
      </c>
      <c r="C5530" t="s">
        <v>10</v>
      </c>
      <c r="D5530" s="1">
        <v>1</v>
      </c>
      <c r="E5530" s="2">
        <v>1</v>
      </c>
      <c r="F5530" t="s">
        <v>11</v>
      </c>
      <c r="G5530" s="3">
        <v>10</v>
      </c>
      <c r="H5530" s="1">
        <v>1670857.26</v>
      </c>
      <c r="I5530" s="1">
        <v>439814.03399999999</v>
      </c>
      <c r="J5530" s="3" t="str">
        <f t="shared" si="172"/>
        <v>&gt;500 000</v>
      </c>
      <c r="K5530" t="str">
        <f t="shared" si="173"/>
        <v>Между 100 000 и 500 000</v>
      </c>
    </row>
    <row r="5531" spans="1:11" x14ac:dyDescent="0.25">
      <c r="A5531" s="4">
        <v>44896</v>
      </c>
      <c r="B5531" t="s">
        <v>14</v>
      </c>
      <c r="C5531" t="s">
        <v>13</v>
      </c>
      <c r="D5531" s="1">
        <v>2</v>
      </c>
      <c r="E5531" s="2">
        <v>11</v>
      </c>
      <c r="F5531" t="s">
        <v>11</v>
      </c>
      <c r="G5531" s="3">
        <v>148</v>
      </c>
      <c r="H5531" s="1">
        <v>11743735.77</v>
      </c>
      <c r="I5531" s="1">
        <v>440149.576</v>
      </c>
      <c r="J5531" s="3" t="str">
        <f t="shared" si="172"/>
        <v>&gt;500 000</v>
      </c>
      <c r="K5531" t="str">
        <f t="shared" si="173"/>
        <v>Между 100 000 и 500 000</v>
      </c>
    </row>
    <row r="5532" spans="1:11" x14ac:dyDescent="0.25">
      <c r="A5532" s="4">
        <v>44593</v>
      </c>
      <c r="B5532" t="s">
        <v>14</v>
      </c>
      <c r="C5532" t="s">
        <v>10</v>
      </c>
      <c r="D5532" s="1">
        <v>1</v>
      </c>
      <c r="E5532" s="2">
        <v>7</v>
      </c>
      <c r="F5532" t="s">
        <v>11</v>
      </c>
      <c r="G5532" s="3">
        <v>75</v>
      </c>
      <c r="H5532" s="1">
        <v>4802623</v>
      </c>
      <c r="I5532" s="1">
        <v>442115.40899999999</v>
      </c>
      <c r="J5532" s="3" t="str">
        <f t="shared" si="172"/>
        <v>&gt;500 000</v>
      </c>
      <c r="K5532" t="str">
        <f t="shared" si="173"/>
        <v>Между 100 000 и 500 000</v>
      </c>
    </row>
    <row r="5533" spans="1:11" x14ac:dyDescent="0.25">
      <c r="A5533" s="4">
        <v>44986</v>
      </c>
      <c r="B5533" t="s">
        <v>9</v>
      </c>
      <c r="C5533" t="s">
        <v>10</v>
      </c>
      <c r="D5533" s="1">
        <v>2</v>
      </c>
      <c r="E5533" s="2">
        <v>6</v>
      </c>
      <c r="F5533" t="s">
        <v>12</v>
      </c>
      <c r="G5533" s="3">
        <v>26</v>
      </c>
      <c r="H5533" s="1">
        <v>3983133.39</v>
      </c>
      <c r="I5533" s="1">
        <v>442912.44799999997</v>
      </c>
      <c r="J5533" s="3" t="str">
        <f t="shared" si="172"/>
        <v>&gt;500 000</v>
      </c>
      <c r="K5533" t="str">
        <f t="shared" si="173"/>
        <v>Между 100 000 и 500 000</v>
      </c>
    </row>
    <row r="5534" spans="1:11" x14ac:dyDescent="0.25">
      <c r="A5534" s="4">
        <v>44621</v>
      </c>
      <c r="B5534" t="s">
        <v>15</v>
      </c>
      <c r="C5534" t="s">
        <v>13</v>
      </c>
      <c r="D5534" s="1">
        <v>1</v>
      </c>
      <c r="E5534" s="2">
        <v>8</v>
      </c>
      <c r="F5534" t="s">
        <v>11</v>
      </c>
      <c r="G5534" s="3">
        <v>193</v>
      </c>
      <c r="H5534" s="1">
        <v>13432639.060000001</v>
      </c>
      <c r="I5534" s="1">
        <v>443233.11700000003</v>
      </c>
      <c r="J5534" s="3" t="str">
        <f t="shared" si="172"/>
        <v>&gt;500 000</v>
      </c>
      <c r="K5534" t="str">
        <f t="shared" si="173"/>
        <v>Между 100 000 и 500 000</v>
      </c>
    </row>
    <row r="5535" spans="1:11" x14ac:dyDescent="0.25">
      <c r="A5535" s="4">
        <v>44805</v>
      </c>
      <c r="B5535" t="s">
        <v>9</v>
      </c>
      <c r="C5535" t="s">
        <v>13</v>
      </c>
      <c r="D5535" s="1">
        <v>3</v>
      </c>
      <c r="E5535" s="2">
        <v>9</v>
      </c>
      <c r="F5535" t="s">
        <v>11</v>
      </c>
      <c r="G5535" s="3">
        <v>98</v>
      </c>
      <c r="H5535" s="1">
        <v>6050225.2699999996</v>
      </c>
      <c r="I5535" s="1">
        <v>443398.69199999998</v>
      </c>
      <c r="J5535" s="3" t="str">
        <f t="shared" si="172"/>
        <v>&gt;500 000</v>
      </c>
      <c r="K5535" t="str">
        <f t="shared" si="173"/>
        <v>Между 100 000 и 500 000</v>
      </c>
    </row>
    <row r="5536" spans="1:11" x14ac:dyDescent="0.25">
      <c r="A5536" s="4">
        <v>44958</v>
      </c>
      <c r="B5536" t="s">
        <v>15</v>
      </c>
      <c r="C5536" t="s">
        <v>10</v>
      </c>
      <c r="D5536" s="1">
        <v>1</v>
      </c>
      <c r="E5536" s="2">
        <v>3</v>
      </c>
      <c r="F5536" t="s">
        <v>11</v>
      </c>
      <c r="G5536" s="3">
        <v>118</v>
      </c>
      <c r="H5536" s="1">
        <v>10423723.970000001</v>
      </c>
      <c r="I5536" s="1">
        <v>443703.91499999998</v>
      </c>
      <c r="J5536" s="3" t="str">
        <f t="shared" si="172"/>
        <v>&gt;500 000</v>
      </c>
      <c r="K5536" t="str">
        <f t="shared" si="173"/>
        <v>Между 100 000 и 500 000</v>
      </c>
    </row>
    <row r="5537" spans="1:11" x14ac:dyDescent="0.25">
      <c r="A5537" s="4">
        <v>44896</v>
      </c>
      <c r="B5537" t="s">
        <v>15</v>
      </c>
      <c r="C5537" t="s">
        <v>10</v>
      </c>
      <c r="D5537" s="1">
        <v>3</v>
      </c>
      <c r="E5537" s="2">
        <v>6</v>
      </c>
      <c r="F5537" t="s">
        <v>11</v>
      </c>
      <c r="G5537" s="3">
        <v>282</v>
      </c>
      <c r="H5537" s="1">
        <v>21313127.489999998</v>
      </c>
      <c r="I5537" s="1">
        <v>444251.77100000001</v>
      </c>
      <c r="J5537" s="3" t="str">
        <f t="shared" si="172"/>
        <v>&gt;500 000</v>
      </c>
      <c r="K5537" t="str">
        <f t="shared" si="173"/>
        <v>Между 100 000 и 500 000</v>
      </c>
    </row>
    <row r="5538" spans="1:11" x14ac:dyDescent="0.25">
      <c r="A5538" s="4">
        <v>44713</v>
      </c>
      <c r="B5538" t="s">
        <v>14</v>
      </c>
      <c r="C5538" t="s">
        <v>13</v>
      </c>
      <c r="D5538" s="1">
        <v>1</v>
      </c>
      <c r="E5538" s="2">
        <v>9</v>
      </c>
      <c r="F5538" t="s">
        <v>11</v>
      </c>
      <c r="G5538" s="3">
        <v>277</v>
      </c>
      <c r="H5538" s="1">
        <v>20288571.890000001</v>
      </c>
      <c r="I5538" s="1">
        <v>445233.495</v>
      </c>
      <c r="J5538" s="3" t="str">
        <f t="shared" si="172"/>
        <v>&gt;500 000</v>
      </c>
      <c r="K5538" t="str">
        <f t="shared" si="173"/>
        <v>Между 100 000 и 500 000</v>
      </c>
    </row>
    <row r="5539" spans="1:11" x14ac:dyDescent="0.25">
      <c r="A5539" s="4">
        <v>44743</v>
      </c>
      <c r="B5539" t="s">
        <v>15</v>
      </c>
      <c r="C5539" t="s">
        <v>13</v>
      </c>
      <c r="D5539" s="1">
        <v>4</v>
      </c>
      <c r="E5539" s="2">
        <v>8</v>
      </c>
      <c r="F5539" t="s">
        <v>11</v>
      </c>
      <c r="G5539" s="3">
        <v>341</v>
      </c>
      <c r="H5539" s="1">
        <v>24496454.809999999</v>
      </c>
      <c r="I5539" s="1">
        <v>445818.38500000001</v>
      </c>
      <c r="J5539" s="3" t="str">
        <f t="shared" si="172"/>
        <v>&gt;500 000</v>
      </c>
      <c r="K5539" t="str">
        <f t="shared" si="173"/>
        <v>Между 100 000 и 500 000</v>
      </c>
    </row>
    <row r="5540" spans="1:11" x14ac:dyDescent="0.25">
      <c r="A5540" s="4">
        <v>44562</v>
      </c>
      <c r="B5540" t="s">
        <v>9</v>
      </c>
      <c r="C5540" t="s">
        <v>13</v>
      </c>
      <c r="D5540" s="1">
        <v>1</v>
      </c>
      <c r="E5540" s="2">
        <v>10</v>
      </c>
      <c r="F5540" t="s">
        <v>11</v>
      </c>
      <c r="G5540" s="3">
        <v>253</v>
      </c>
      <c r="H5540" s="1">
        <v>17488975.66</v>
      </c>
      <c r="I5540" s="1">
        <v>445985.02100000001</v>
      </c>
      <c r="J5540" s="3" t="str">
        <f t="shared" si="172"/>
        <v>&gt;500 000</v>
      </c>
      <c r="K5540" t="str">
        <f t="shared" si="173"/>
        <v>Между 100 000 и 500 000</v>
      </c>
    </row>
    <row r="5541" spans="1:11" x14ac:dyDescent="0.25">
      <c r="A5541" s="4">
        <v>45078</v>
      </c>
      <c r="B5541" t="s">
        <v>15</v>
      </c>
      <c r="C5541" t="s">
        <v>13</v>
      </c>
      <c r="D5541" s="1">
        <v>2</v>
      </c>
      <c r="E5541" s="2">
        <v>8</v>
      </c>
      <c r="F5541" t="s">
        <v>11</v>
      </c>
      <c r="G5541" s="3">
        <v>188</v>
      </c>
      <c r="H5541" s="1">
        <v>19335252.510000002</v>
      </c>
      <c r="I5541" s="1">
        <v>447915.43699999998</v>
      </c>
      <c r="J5541" s="3" t="str">
        <f t="shared" si="172"/>
        <v>&gt;500 000</v>
      </c>
      <c r="K5541" t="str">
        <f t="shared" si="173"/>
        <v>Между 100 000 и 500 000</v>
      </c>
    </row>
    <row r="5542" spans="1:11" x14ac:dyDescent="0.25">
      <c r="A5542" s="4">
        <v>44927</v>
      </c>
      <c r="B5542" t="s">
        <v>14</v>
      </c>
      <c r="C5542" t="s">
        <v>10</v>
      </c>
      <c r="D5542" s="1">
        <v>1</v>
      </c>
      <c r="E5542" s="2">
        <v>4</v>
      </c>
      <c r="F5542" t="s">
        <v>11</v>
      </c>
      <c r="G5542" s="3">
        <v>177</v>
      </c>
      <c r="H5542" s="1">
        <v>8442599.7699999996</v>
      </c>
      <c r="I5542" s="1">
        <v>448423.25199999998</v>
      </c>
      <c r="J5542" s="3" t="str">
        <f t="shared" si="172"/>
        <v>&gt;500 000</v>
      </c>
      <c r="K5542" t="str">
        <f t="shared" si="173"/>
        <v>Между 100 000 и 500 000</v>
      </c>
    </row>
    <row r="5543" spans="1:11" x14ac:dyDescent="0.25">
      <c r="A5543" s="4">
        <v>44713</v>
      </c>
      <c r="B5543" t="s">
        <v>15</v>
      </c>
      <c r="C5543" t="s">
        <v>13</v>
      </c>
      <c r="D5543" s="1">
        <v>1</v>
      </c>
      <c r="E5543" s="2">
        <v>10</v>
      </c>
      <c r="F5543" t="s">
        <v>11</v>
      </c>
      <c r="G5543" s="3">
        <v>310</v>
      </c>
      <c r="H5543" s="1">
        <v>26988248.289999999</v>
      </c>
      <c r="I5543" s="1">
        <v>449139.43699999998</v>
      </c>
      <c r="J5543" s="3" t="str">
        <f t="shared" si="172"/>
        <v>&gt;500 000</v>
      </c>
      <c r="K5543" t="str">
        <f t="shared" si="173"/>
        <v>Между 100 000 и 500 000</v>
      </c>
    </row>
    <row r="5544" spans="1:11" x14ac:dyDescent="0.25">
      <c r="A5544" s="4">
        <v>44621</v>
      </c>
      <c r="B5544" t="s">
        <v>14</v>
      </c>
      <c r="C5544" t="s">
        <v>10</v>
      </c>
      <c r="D5544" s="1">
        <v>2</v>
      </c>
      <c r="E5544" s="2">
        <v>2</v>
      </c>
      <c r="F5544" t="s">
        <v>11</v>
      </c>
      <c r="G5544" s="3">
        <v>28</v>
      </c>
      <c r="H5544" s="1">
        <v>9257087.0500000007</v>
      </c>
      <c r="I5544" s="1">
        <v>449321.99400000001</v>
      </c>
      <c r="J5544" s="3" t="str">
        <f t="shared" si="172"/>
        <v>&gt;500 000</v>
      </c>
      <c r="K5544" t="str">
        <f t="shared" si="173"/>
        <v>Между 100 000 и 500 000</v>
      </c>
    </row>
    <row r="5545" spans="1:11" x14ac:dyDescent="0.25">
      <c r="A5545" s="4">
        <v>44958</v>
      </c>
      <c r="B5545" t="s">
        <v>14</v>
      </c>
      <c r="C5545" t="s">
        <v>10</v>
      </c>
      <c r="D5545" s="1">
        <v>2</v>
      </c>
      <c r="E5545" s="2">
        <v>5</v>
      </c>
      <c r="F5545" t="s">
        <v>11</v>
      </c>
      <c r="G5545" s="3">
        <v>199</v>
      </c>
      <c r="H5545" s="1">
        <v>7334254.8600000003</v>
      </c>
      <c r="I5545" s="1">
        <v>449513.63199999998</v>
      </c>
      <c r="J5545" s="3" t="str">
        <f t="shared" si="172"/>
        <v>&gt;500 000</v>
      </c>
      <c r="K5545" t="str">
        <f t="shared" si="173"/>
        <v>Между 100 000 и 500 000</v>
      </c>
    </row>
    <row r="5546" spans="1:11" x14ac:dyDescent="0.25">
      <c r="A5546" s="4">
        <v>44958</v>
      </c>
      <c r="B5546" t="s">
        <v>16</v>
      </c>
      <c r="C5546" t="s">
        <v>10</v>
      </c>
      <c r="D5546" s="1">
        <v>2</v>
      </c>
      <c r="E5546" s="2">
        <v>6</v>
      </c>
      <c r="F5546" t="s">
        <v>12</v>
      </c>
      <c r="G5546" s="3">
        <v>86</v>
      </c>
      <c r="H5546" s="1">
        <v>14747964.99</v>
      </c>
      <c r="I5546" s="1">
        <v>449680.33</v>
      </c>
      <c r="J5546" s="3" t="str">
        <f t="shared" si="172"/>
        <v>&gt;500 000</v>
      </c>
      <c r="K5546" t="str">
        <f t="shared" si="173"/>
        <v>Между 100 000 и 500 000</v>
      </c>
    </row>
    <row r="5547" spans="1:11" x14ac:dyDescent="0.25">
      <c r="A5547" s="4">
        <v>44593</v>
      </c>
      <c r="B5547" t="s">
        <v>9</v>
      </c>
      <c r="C5547" t="s">
        <v>10</v>
      </c>
      <c r="D5547" s="1">
        <v>1</v>
      </c>
      <c r="E5547" s="2">
        <v>4</v>
      </c>
      <c r="F5547" t="s">
        <v>12</v>
      </c>
      <c r="G5547" s="3">
        <v>16</v>
      </c>
      <c r="H5547" s="1">
        <v>4604459.01</v>
      </c>
      <c r="I5547" s="1">
        <v>449691.05499999999</v>
      </c>
      <c r="J5547" s="3" t="str">
        <f t="shared" si="172"/>
        <v>&gt;500 000</v>
      </c>
      <c r="K5547" t="str">
        <f t="shared" si="173"/>
        <v>Между 100 000 и 500 000</v>
      </c>
    </row>
    <row r="5548" spans="1:11" x14ac:dyDescent="0.25">
      <c r="A5548" s="4">
        <v>44713</v>
      </c>
      <c r="B5548" t="s">
        <v>15</v>
      </c>
      <c r="C5548" t="s">
        <v>13</v>
      </c>
      <c r="D5548" s="1">
        <v>4</v>
      </c>
      <c r="E5548" s="2">
        <v>10</v>
      </c>
      <c r="F5548" t="s">
        <v>11</v>
      </c>
      <c r="G5548" s="3">
        <v>240</v>
      </c>
      <c r="H5548" s="1">
        <v>29777486.629999999</v>
      </c>
      <c r="I5548" s="1">
        <v>449910.00300000003</v>
      </c>
      <c r="J5548" s="3" t="str">
        <f t="shared" si="172"/>
        <v>&gt;500 000</v>
      </c>
      <c r="K5548" t="str">
        <f t="shared" si="173"/>
        <v>Между 100 000 и 500 000</v>
      </c>
    </row>
    <row r="5549" spans="1:11" x14ac:dyDescent="0.25">
      <c r="A5549" s="4">
        <v>44562</v>
      </c>
      <c r="B5549" t="s">
        <v>9</v>
      </c>
      <c r="C5549" t="s">
        <v>10</v>
      </c>
      <c r="D5549" s="1">
        <v>2</v>
      </c>
      <c r="E5549" s="2">
        <v>5</v>
      </c>
      <c r="F5549" t="s">
        <v>11</v>
      </c>
      <c r="G5549" s="3">
        <v>118</v>
      </c>
      <c r="H5549" s="1">
        <v>7266585.9900000002</v>
      </c>
      <c r="I5549" s="1">
        <v>452394.12900000002</v>
      </c>
      <c r="J5549" s="3" t="str">
        <f t="shared" si="172"/>
        <v>&gt;500 000</v>
      </c>
      <c r="K5549" t="str">
        <f t="shared" si="173"/>
        <v>Между 100 000 и 500 000</v>
      </c>
    </row>
    <row r="5550" spans="1:11" x14ac:dyDescent="0.25">
      <c r="A5550" s="4">
        <v>44593</v>
      </c>
      <c r="B5550" t="s">
        <v>9</v>
      </c>
      <c r="C5550" t="s">
        <v>10</v>
      </c>
      <c r="D5550" s="1">
        <v>3</v>
      </c>
      <c r="E5550" s="2">
        <v>3</v>
      </c>
      <c r="F5550" t="s">
        <v>11</v>
      </c>
      <c r="G5550" s="3">
        <v>26</v>
      </c>
      <c r="H5550" s="1">
        <v>3138409.52</v>
      </c>
      <c r="I5550" s="1">
        <v>452623.353</v>
      </c>
      <c r="J5550" s="3" t="str">
        <f t="shared" si="172"/>
        <v>&gt;500 000</v>
      </c>
      <c r="K5550" t="str">
        <f t="shared" si="173"/>
        <v>Между 100 000 и 500 000</v>
      </c>
    </row>
    <row r="5551" spans="1:11" x14ac:dyDescent="0.25">
      <c r="A5551" s="4">
        <v>44713</v>
      </c>
      <c r="B5551" t="s">
        <v>9</v>
      </c>
      <c r="C5551" t="s">
        <v>13</v>
      </c>
      <c r="D5551" s="1">
        <v>1</v>
      </c>
      <c r="E5551" s="2">
        <v>10</v>
      </c>
      <c r="F5551" t="s">
        <v>11</v>
      </c>
      <c r="G5551" s="3">
        <v>186</v>
      </c>
      <c r="H5551" s="1">
        <v>16542299.99</v>
      </c>
      <c r="I5551" s="1">
        <v>453161.70899999997</v>
      </c>
      <c r="J5551" s="3" t="str">
        <f t="shared" si="172"/>
        <v>&gt;500 000</v>
      </c>
      <c r="K5551" t="str">
        <f t="shared" si="173"/>
        <v>Между 100 000 и 500 000</v>
      </c>
    </row>
    <row r="5552" spans="1:11" x14ac:dyDescent="0.25">
      <c r="A5552" s="4">
        <v>44896</v>
      </c>
      <c r="B5552" t="s">
        <v>15</v>
      </c>
      <c r="C5552" t="s">
        <v>13</v>
      </c>
      <c r="D5552" s="1">
        <v>4</v>
      </c>
      <c r="E5552" s="2">
        <v>12</v>
      </c>
      <c r="F5552" t="s">
        <v>11</v>
      </c>
      <c r="G5552" s="3">
        <v>75</v>
      </c>
      <c r="H5552" s="1">
        <v>8284822.46</v>
      </c>
      <c r="I5552" s="1">
        <v>454317.6</v>
      </c>
      <c r="J5552" s="3" t="str">
        <f t="shared" si="172"/>
        <v>&gt;500 000</v>
      </c>
      <c r="K5552" t="str">
        <f t="shared" si="173"/>
        <v>Между 100 000 и 500 000</v>
      </c>
    </row>
    <row r="5553" spans="1:11" x14ac:dyDescent="0.25">
      <c r="A5553" s="4">
        <v>44562</v>
      </c>
      <c r="B5553" t="s">
        <v>14</v>
      </c>
      <c r="C5553" t="s">
        <v>13</v>
      </c>
      <c r="D5553" s="1">
        <v>1</v>
      </c>
      <c r="E5553" s="2">
        <v>9</v>
      </c>
      <c r="F5553" t="s">
        <v>11</v>
      </c>
      <c r="G5553" s="3">
        <v>494</v>
      </c>
      <c r="H5553" s="1">
        <v>49954480.990000002</v>
      </c>
      <c r="I5553" s="1">
        <v>455315.19099999999</v>
      </c>
      <c r="J5553" s="3" t="str">
        <f t="shared" si="172"/>
        <v>&gt;500 000</v>
      </c>
      <c r="K5553" t="str">
        <f t="shared" si="173"/>
        <v>Между 100 000 и 500 000</v>
      </c>
    </row>
    <row r="5554" spans="1:11" x14ac:dyDescent="0.25">
      <c r="A5554" s="4">
        <v>44621</v>
      </c>
      <c r="B5554" t="s">
        <v>15</v>
      </c>
      <c r="C5554" t="s">
        <v>13</v>
      </c>
      <c r="D5554" s="1">
        <v>3</v>
      </c>
      <c r="E5554" s="2">
        <v>9</v>
      </c>
      <c r="F5554" t="s">
        <v>12</v>
      </c>
      <c r="G5554" s="3">
        <v>132</v>
      </c>
      <c r="H5554" s="1">
        <v>57094461.670000002</v>
      </c>
      <c r="I5554" s="1">
        <v>455332.614</v>
      </c>
      <c r="J5554" s="3" t="str">
        <f t="shared" si="172"/>
        <v>&gt;500 000</v>
      </c>
      <c r="K5554" t="str">
        <f t="shared" si="173"/>
        <v>Между 100 000 и 500 000</v>
      </c>
    </row>
    <row r="5555" spans="1:11" x14ac:dyDescent="0.25">
      <c r="A5555" s="4">
        <v>44866</v>
      </c>
      <c r="B5555" t="s">
        <v>15</v>
      </c>
      <c r="C5555" t="s">
        <v>13</v>
      </c>
      <c r="D5555" s="1">
        <v>3</v>
      </c>
      <c r="E5555" s="2">
        <v>11</v>
      </c>
      <c r="F5555" t="s">
        <v>11</v>
      </c>
      <c r="G5555" s="3">
        <v>104</v>
      </c>
      <c r="H5555" s="1">
        <v>10754280.43</v>
      </c>
      <c r="I5555" s="1">
        <v>455422.663</v>
      </c>
      <c r="J5555" s="3" t="str">
        <f t="shared" si="172"/>
        <v>&gt;500 000</v>
      </c>
      <c r="K5555" t="str">
        <f t="shared" si="173"/>
        <v>Между 100 000 и 500 000</v>
      </c>
    </row>
    <row r="5556" spans="1:11" x14ac:dyDescent="0.25">
      <c r="A5556" s="4">
        <v>44743</v>
      </c>
      <c r="B5556" t="s">
        <v>9</v>
      </c>
      <c r="C5556" t="s">
        <v>13</v>
      </c>
      <c r="D5556" s="1">
        <v>2</v>
      </c>
      <c r="E5556" s="2">
        <v>12</v>
      </c>
      <c r="F5556" t="s">
        <v>11</v>
      </c>
      <c r="G5556" s="3">
        <v>127</v>
      </c>
      <c r="H5556" s="1">
        <v>11442560.65</v>
      </c>
      <c r="I5556" s="1">
        <v>455748.74</v>
      </c>
      <c r="J5556" s="3" t="str">
        <f t="shared" si="172"/>
        <v>&gt;500 000</v>
      </c>
      <c r="K5556" t="str">
        <f t="shared" si="173"/>
        <v>Между 100 000 и 500 000</v>
      </c>
    </row>
    <row r="5557" spans="1:11" x14ac:dyDescent="0.25">
      <c r="A5557" s="4">
        <v>44927</v>
      </c>
      <c r="B5557" t="s">
        <v>15</v>
      </c>
      <c r="C5557" t="s">
        <v>13</v>
      </c>
      <c r="D5557" s="1">
        <v>1</v>
      </c>
      <c r="E5557" s="2">
        <v>11</v>
      </c>
      <c r="F5557" t="s">
        <v>11</v>
      </c>
      <c r="G5557" s="3">
        <v>213</v>
      </c>
      <c r="H5557" s="1">
        <v>19777095.539999999</v>
      </c>
      <c r="I5557" s="1">
        <v>455908.70199999999</v>
      </c>
      <c r="J5557" s="3" t="str">
        <f t="shared" si="172"/>
        <v>&gt;500 000</v>
      </c>
      <c r="K5557" t="str">
        <f t="shared" si="173"/>
        <v>Между 100 000 и 500 000</v>
      </c>
    </row>
    <row r="5558" spans="1:11" x14ac:dyDescent="0.25">
      <c r="A5558" s="4">
        <v>44866</v>
      </c>
      <c r="B5558" t="s">
        <v>9</v>
      </c>
      <c r="C5558" t="s">
        <v>10</v>
      </c>
      <c r="D5558" s="1">
        <v>2</v>
      </c>
      <c r="E5558" s="2">
        <v>2</v>
      </c>
      <c r="F5558" t="s">
        <v>11</v>
      </c>
      <c r="G5558" s="3">
        <v>55</v>
      </c>
      <c r="H5558" s="1">
        <v>15879562.689999999</v>
      </c>
      <c r="I5558" s="1">
        <v>455923.51199999999</v>
      </c>
      <c r="J5558" s="3" t="str">
        <f t="shared" si="172"/>
        <v>&gt;500 000</v>
      </c>
      <c r="K5558" t="str">
        <f t="shared" si="173"/>
        <v>Между 100 000 и 500 000</v>
      </c>
    </row>
    <row r="5559" spans="1:11" x14ac:dyDescent="0.25">
      <c r="A5559" s="4">
        <v>44593</v>
      </c>
      <c r="B5559" t="s">
        <v>9</v>
      </c>
      <c r="C5559" t="s">
        <v>10</v>
      </c>
      <c r="D5559" s="1">
        <v>1</v>
      </c>
      <c r="E5559" s="2">
        <v>7</v>
      </c>
      <c r="F5559" t="s">
        <v>11</v>
      </c>
      <c r="G5559" s="3">
        <v>81</v>
      </c>
      <c r="H5559" s="1">
        <v>4737854.2300000004</v>
      </c>
      <c r="I5559" s="1">
        <v>455972.77</v>
      </c>
      <c r="J5559" s="3" t="str">
        <f t="shared" si="172"/>
        <v>&gt;500 000</v>
      </c>
      <c r="K5559" t="str">
        <f t="shared" si="173"/>
        <v>Между 100 000 и 500 000</v>
      </c>
    </row>
    <row r="5560" spans="1:11" x14ac:dyDescent="0.25">
      <c r="A5560" s="4">
        <v>44896</v>
      </c>
      <c r="B5560" t="s">
        <v>15</v>
      </c>
      <c r="C5560" t="s">
        <v>13</v>
      </c>
      <c r="D5560" s="1">
        <v>3</v>
      </c>
      <c r="E5560" s="2">
        <v>8</v>
      </c>
      <c r="F5560" t="s">
        <v>12</v>
      </c>
      <c r="G5560" s="3">
        <v>76</v>
      </c>
      <c r="H5560" s="1">
        <v>12320099.890000001</v>
      </c>
      <c r="I5560" s="1">
        <v>456424.62800000003</v>
      </c>
      <c r="J5560" s="3" t="str">
        <f t="shared" si="172"/>
        <v>&gt;500 000</v>
      </c>
      <c r="K5560" t="str">
        <f t="shared" si="173"/>
        <v>Между 100 000 и 500 000</v>
      </c>
    </row>
    <row r="5561" spans="1:11" x14ac:dyDescent="0.25">
      <c r="A5561" s="4">
        <v>44593</v>
      </c>
      <c r="B5561" t="s">
        <v>9</v>
      </c>
      <c r="C5561" t="s">
        <v>10</v>
      </c>
      <c r="D5561" s="1">
        <v>1</v>
      </c>
      <c r="E5561" s="2">
        <v>5</v>
      </c>
      <c r="F5561" t="s">
        <v>11</v>
      </c>
      <c r="G5561" s="3">
        <v>141</v>
      </c>
      <c r="H5561" s="1">
        <v>7924925.0599999996</v>
      </c>
      <c r="I5561" s="1">
        <v>457355.62300000002</v>
      </c>
      <c r="J5561" s="3" t="str">
        <f t="shared" si="172"/>
        <v>&gt;500 000</v>
      </c>
      <c r="K5561" t="str">
        <f t="shared" si="173"/>
        <v>Между 100 000 и 500 000</v>
      </c>
    </row>
    <row r="5562" spans="1:11" x14ac:dyDescent="0.25">
      <c r="A5562" s="4">
        <v>44621</v>
      </c>
      <c r="B5562" t="s">
        <v>14</v>
      </c>
      <c r="C5562" t="s">
        <v>10</v>
      </c>
      <c r="D5562" s="1">
        <v>3</v>
      </c>
      <c r="E5562" s="2">
        <v>5</v>
      </c>
      <c r="F5562" t="s">
        <v>11</v>
      </c>
      <c r="G5562" s="3">
        <v>96</v>
      </c>
      <c r="H5562" s="1">
        <v>5465380.4699999997</v>
      </c>
      <c r="I5562" s="1">
        <v>457555.49400000001</v>
      </c>
      <c r="J5562" s="3" t="str">
        <f t="shared" si="172"/>
        <v>&gt;500 000</v>
      </c>
      <c r="K5562" t="str">
        <f t="shared" si="173"/>
        <v>Между 100 000 и 500 000</v>
      </c>
    </row>
    <row r="5563" spans="1:11" x14ac:dyDescent="0.25">
      <c r="A5563" s="4">
        <v>44805</v>
      </c>
      <c r="B5563" t="s">
        <v>9</v>
      </c>
      <c r="C5563" t="s">
        <v>13</v>
      </c>
      <c r="D5563" s="1">
        <v>4</v>
      </c>
      <c r="E5563" s="2">
        <v>12</v>
      </c>
      <c r="F5563" t="s">
        <v>11</v>
      </c>
      <c r="G5563" s="3">
        <v>70</v>
      </c>
      <c r="H5563" s="1">
        <v>9107652.8000000007</v>
      </c>
      <c r="I5563" s="1">
        <v>457619.52600000001</v>
      </c>
      <c r="J5563" s="3" t="str">
        <f t="shared" si="172"/>
        <v>&gt;500 000</v>
      </c>
      <c r="K5563" t="str">
        <f t="shared" si="173"/>
        <v>Между 100 000 и 500 000</v>
      </c>
    </row>
    <row r="5564" spans="1:11" x14ac:dyDescent="0.25">
      <c r="A5564" s="4">
        <v>44713</v>
      </c>
      <c r="B5564" t="s">
        <v>15</v>
      </c>
      <c r="C5564" t="s">
        <v>10</v>
      </c>
      <c r="D5564" s="1">
        <v>3</v>
      </c>
      <c r="E5564" s="2">
        <v>7</v>
      </c>
      <c r="F5564" t="s">
        <v>11</v>
      </c>
      <c r="G5564" s="3">
        <v>184</v>
      </c>
      <c r="H5564" s="1">
        <v>9205829.4399999995</v>
      </c>
      <c r="I5564" s="1">
        <v>459275.17</v>
      </c>
      <c r="J5564" s="3" t="str">
        <f t="shared" si="172"/>
        <v>&gt;500 000</v>
      </c>
      <c r="K5564" t="str">
        <f t="shared" si="173"/>
        <v>Между 100 000 и 500 000</v>
      </c>
    </row>
    <row r="5565" spans="1:11" x14ac:dyDescent="0.25">
      <c r="A5565" s="4">
        <v>44927</v>
      </c>
      <c r="B5565" t="s">
        <v>14</v>
      </c>
      <c r="C5565" t="s">
        <v>10</v>
      </c>
      <c r="D5565" s="1">
        <v>3</v>
      </c>
      <c r="E5565" s="2">
        <v>3</v>
      </c>
      <c r="F5565" t="s">
        <v>11</v>
      </c>
      <c r="G5565" s="3">
        <v>98</v>
      </c>
      <c r="H5565" s="1">
        <v>6777455.2699999996</v>
      </c>
      <c r="I5565" s="1">
        <v>461296.848</v>
      </c>
      <c r="J5565" s="3" t="str">
        <f t="shared" si="172"/>
        <v>&gt;500 000</v>
      </c>
      <c r="K5565" t="str">
        <f t="shared" si="173"/>
        <v>Между 100 000 и 500 000</v>
      </c>
    </row>
    <row r="5566" spans="1:11" x14ac:dyDescent="0.25">
      <c r="A5566" s="4">
        <v>44713</v>
      </c>
      <c r="B5566" t="s">
        <v>15</v>
      </c>
      <c r="C5566" t="s">
        <v>10</v>
      </c>
      <c r="D5566" s="1">
        <v>1</v>
      </c>
      <c r="E5566" s="2">
        <v>1</v>
      </c>
      <c r="F5566" t="s">
        <v>11</v>
      </c>
      <c r="G5566" s="3">
        <v>14</v>
      </c>
      <c r="H5566" s="1">
        <v>2527838.7599999998</v>
      </c>
      <c r="I5566" s="1">
        <v>461859.46399999998</v>
      </c>
      <c r="J5566" s="3" t="str">
        <f t="shared" si="172"/>
        <v>&gt;500 000</v>
      </c>
      <c r="K5566" t="str">
        <f t="shared" si="173"/>
        <v>Между 100 000 и 500 000</v>
      </c>
    </row>
    <row r="5567" spans="1:11" x14ac:dyDescent="0.25">
      <c r="A5567" s="4">
        <v>45017</v>
      </c>
      <c r="B5567" t="s">
        <v>15</v>
      </c>
      <c r="C5567" t="s">
        <v>10</v>
      </c>
      <c r="D5567" s="1">
        <v>3</v>
      </c>
      <c r="E5567" s="2">
        <v>7</v>
      </c>
      <c r="F5567" t="s">
        <v>11</v>
      </c>
      <c r="G5567" s="3">
        <v>74</v>
      </c>
      <c r="H5567" s="1">
        <v>15962518.67</v>
      </c>
      <c r="I5567" s="1">
        <v>463839.60700000002</v>
      </c>
      <c r="J5567" s="3" t="str">
        <f t="shared" si="172"/>
        <v>&gt;500 000</v>
      </c>
      <c r="K5567" t="str">
        <f t="shared" si="173"/>
        <v>Между 100 000 и 500 000</v>
      </c>
    </row>
    <row r="5568" spans="1:11" x14ac:dyDescent="0.25">
      <c r="A5568" s="4">
        <v>44927</v>
      </c>
      <c r="B5568" t="s">
        <v>15</v>
      </c>
      <c r="C5568" t="s">
        <v>13</v>
      </c>
      <c r="D5568" s="1">
        <v>3</v>
      </c>
      <c r="E5568" s="2">
        <v>8</v>
      </c>
      <c r="F5568" t="s">
        <v>11</v>
      </c>
      <c r="G5568" s="3">
        <v>333</v>
      </c>
      <c r="H5568" s="1">
        <v>24597897.57</v>
      </c>
      <c r="I5568" s="1">
        <v>464132.36900000001</v>
      </c>
      <c r="J5568" s="3" t="str">
        <f t="shared" si="172"/>
        <v>&gt;500 000</v>
      </c>
      <c r="K5568" t="str">
        <f t="shared" si="173"/>
        <v>Между 100 000 и 500 000</v>
      </c>
    </row>
    <row r="5569" spans="1:11" x14ac:dyDescent="0.25">
      <c r="A5569" s="4">
        <v>44774</v>
      </c>
      <c r="B5569" t="s">
        <v>14</v>
      </c>
      <c r="C5569" t="s">
        <v>10</v>
      </c>
      <c r="D5569" s="1">
        <v>1</v>
      </c>
      <c r="E5569" s="2">
        <v>7</v>
      </c>
      <c r="F5569" t="s">
        <v>11</v>
      </c>
      <c r="G5569" s="3">
        <v>197</v>
      </c>
      <c r="H5569" s="1">
        <v>12606246.289999999</v>
      </c>
      <c r="I5569" s="1">
        <v>464691.99400000001</v>
      </c>
      <c r="J5569" s="3" t="str">
        <f t="shared" si="172"/>
        <v>&gt;500 000</v>
      </c>
      <c r="K5569" t="str">
        <f t="shared" si="173"/>
        <v>Между 100 000 и 500 000</v>
      </c>
    </row>
    <row r="5570" spans="1:11" x14ac:dyDescent="0.25">
      <c r="A5570" s="4">
        <v>44927</v>
      </c>
      <c r="B5570" t="s">
        <v>14</v>
      </c>
      <c r="C5570" t="s">
        <v>10</v>
      </c>
      <c r="D5570" s="1">
        <v>2</v>
      </c>
      <c r="E5570" s="2">
        <v>7</v>
      </c>
      <c r="F5570" t="s">
        <v>11</v>
      </c>
      <c r="G5570" s="3">
        <v>127</v>
      </c>
      <c r="H5570" s="1">
        <v>5643046.25</v>
      </c>
      <c r="I5570" s="1">
        <v>465295.73800000001</v>
      </c>
      <c r="J5570" s="3" t="str">
        <f t="shared" si="172"/>
        <v>&gt;500 000</v>
      </c>
      <c r="K5570" t="str">
        <f t="shared" si="173"/>
        <v>Между 100 000 и 500 000</v>
      </c>
    </row>
    <row r="5571" spans="1:11" x14ac:dyDescent="0.25">
      <c r="A5571" s="4">
        <v>44866</v>
      </c>
      <c r="B5571" t="s">
        <v>15</v>
      </c>
      <c r="C5571" t="s">
        <v>13</v>
      </c>
      <c r="D5571" s="1">
        <v>1</v>
      </c>
      <c r="E5571" s="2">
        <v>10</v>
      </c>
      <c r="F5571" t="s">
        <v>11</v>
      </c>
      <c r="G5571" s="3">
        <v>203</v>
      </c>
      <c r="H5571" s="1">
        <v>20257302.309999999</v>
      </c>
      <c r="I5571" s="1">
        <v>467481.81400000001</v>
      </c>
      <c r="J5571" s="3" t="str">
        <f t="shared" si="172"/>
        <v>&gt;500 000</v>
      </c>
      <c r="K5571" t="str">
        <f t="shared" si="173"/>
        <v>Между 100 000 и 500 000</v>
      </c>
    </row>
    <row r="5572" spans="1:11" x14ac:dyDescent="0.25">
      <c r="A5572" s="4">
        <v>44682</v>
      </c>
      <c r="B5572" t="s">
        <v>15</v>
      </c>
      <c r="C5572" t="s">
        <v>13</v>
      </c>
      <c r="D5572" s="1">
        <v>3</v>
      </c>
      <c r="E5572" s="2">
        <v>10</v>
      </c>
      <c r="F5572" t="s">
        <v>11</v>
      </c>
      <c r="G5572" s="3">
        <v>337</v>
      </c>
      <c r="H5572" s="1">
        <v>32480050.559999999</v>
      </c>
      <c r="I5572" s="1">
        <v>468289.96500000003</v>
      </c>
      <c r="J5572" s="3" t="str">
        <f t="shared" ref="J5572:J5635" si="174">IF(H5572&lt;1000,"&lt;1000",IF(AND(H5572&gt;1000,H5572&lt;10000),"Между 1000 и 10 000",IF(AND(H5572&gt;10000,H5572&lt;50000),"Между 10 000 и 50 000",IF(AND(H5572&gt;50000,H5572&lt;100000),"Между 50 000 и 100 000",IF(AND(H5572&gt;100000,H5572&lt;500000),"Между 100 000 и 500 000","&gt;500 000")))))</f>
        <v>&gt;500 000</v>
      </c>
      <c r="K5572" t="str">
        <f t="shared" ref="K5572:K5635" si="175">IF(I5572=0,"0",IF(I5572&lt;1000,"&lt;1000",IF(AND(I5572&gt;1000,I5572&lt;10000),"Между 1000 и 10 000",IF(AND(I5572&gt;10000,I5572&lt;50000),"Между 10 000 и 50 000",IF(AND(I5572&gt;50000,I5572&lt;100000),"Между 50 000 и 100 000",IF(AND(I5572&gt;100000,I5572&lt;500000),"Между 100 000 и 500 000",IF(AND(I5572&gt;500000,I5572&lt;1000000),"Между 500 000 и 1 000 000","&gt;1 000 000")))))))</f>
        <v>Между 100 000 и 500 000</v>
      </c>
    </row>
    <row r="5573" spans="1:11" x14ac:dyDescent="0.25">
      <c r="A5573" s="4">
        <v>45017</v>
      </c>
      <c r="B5573" t="s">
        <v>15</v>
      </c>
      <c r="C5573" t="s">
        <v>10</v>
      </c>
      <c r="D5573" s="1">
        <v>1</v>
      </c>
      <c r="E5573" s="2">
        <v>8</v>
      </c>
      <c r="F5573" t="s">
        <v>11</v>
      </c>
      <c r="G5573" s="3">
        <v>1</v>
      </c>
      <c r="H5573" s="1">
        <v>469862.51</v>
      </c>
      <c r="I5573" s="1">
        <v>469862.51</v>
      </c>
      <c r="J5573" s="3" t="str">
        <f t="shared" si="174"/>
        <v>Между 100 000 и 500 000</v>
      </c>
      <c r="K5573" t="str">
        <f t="shared" si="175"/>
        <v>Между 100 000 и 500 000</v>
      </c>
    </row>
    <row r="5574" spans="1:11" x14ac:dyDescent="0.25">
      <c r="A5574" s="4">
        <v>44593</v>
      </c>
      <c r="B5574" t="s">
        <v>16</v>
      </c>
      <c r="C5574" t="s">
        <v>13</v>
      </c>
      <c r="D5574" s="1">
        <v>1</v>
      </c>
      <c r="E5574" s="2">
        <v>10</v>
      </c>
      <c r="F5574" t="s">
        <v>11</v>
      </c>
      <c r="G5574" s="3">
        <v>302</v>
      </c>
      <c r="H5574" s="1">
        <v>36596640.549999997</v>
      </c>
      <c r="I5574" s="1">
        <v>470164.38699999999</v>
      </c>
      <c r="J5574" s="3" t="str">
        <f t="shared" si="174"/>
        <v>&gt;500 000</v>
      </c>
      <c r="K5574" t="str">
        <f t="shared" si="175"/>
        <v>Между 100 000 и 500 000</v>
      </c>
    </row>
    <row r="5575" spans="1:11" x14ac:dyDescent="0.25">
      <c r="A5575" s="4">
        <v>44562</v>
      </c>
      <c r="B5575" t="s">
        <v>15</v>
      </c>
      <c r="C5575" t="s">
        <v>10</v>
      </c>
      <c r="D5575" s="1">
        <v>3</v>
      </c>
      <c r="E5575" s="2">
        <v>5</v>
      </c>
      <c r="F5575" t="s">
        <v>11</v>
      </c>
      <c r="G5575" s="3">
        <v>18</v>
      </c>
      <c r="H5575" s="1">
        <v>1586352.33</v>
      </c>
      <c r="I5575" s="1">
        <v>470754.54</v>
      </c>
      <c r="J5575" s="3" t="str">
        <f t="shared" si="174"/>
        <v>&gt;500 000</v>
      </c>
      <c r="K5575" t="str">
        <f t="shared" si="175"/>
        <v>Между 100 000 и 500 000</v>
      </c>
    </row>
    <row r="5576" spans="1:11" x14ac:dyDescent="0.25">
      <c r="A5576" s="4">
        <v>44562</v>
      </c>
      <c r="B5576" t="s">
        <v>14</v>
      </c>
      <c r="C5576" t="s">
        <v>10</v>
      </c>
      <c r="D5576" s="1">
        <v>1</v>
      </c>
      <c r="E5576" s="2">
        <v>6</v>
      </c>
      <c r="F5576" t="s">
        <v>11</v>
      </c>
      <c r="G5576" s="3">
        <v>66</v>
      </c>
      <c r="H5576" s="1">
        <v>4942510.12</v>
      </c>
      <c r="I5576" s="1">
        <v>470802.01299999998</v>
      </c>
      <c r="J5576" s="3" t="str">
        <f t="shared" si="174"/>
        <v>&gt;500 000</v>
      </c>
      <c r="K5576" t="str">
        <f t="shared" si="175"/>
        <v>Между 100 000 и 500 000</v>
      </c>
    </row>
    <row r="5577" spans="1:11" x14ac:dyDescent="0.25">
      <c r="A5577" s="4">
        <v>44986</v>
      </c>
      <c r="B5577" t="s">
        <v>14</v>
      </c>
      <c r="C5577" t="s">
        <v>10</v>
      </c>
      <c r="D5577" s="1">
        <v>1</v>
      </c>
      <c r="E5577" s="2">
        <v>6</v>
      </c>
      <c r="F5577" t="s">
        <v>12</v>
      </c>
      <c r="G5577" s="3">
        <v>178</v>
      </c>
      <c r="H5577" s="1">
        <v>19388917.129999999</v>
      </c>
      <c r="I5577" s="1">
        <v>473070.85200000001</v>
      </c>
      <c r="J5577" s="3" t="str">
        <f t="shared" si="174"/>
        <v>&gt;500 000</v>
      </c>
      <c r="K5577" t="str">
        <f t="shared" si="175"/>
        <v>Между 100 000 и 500 000</v>
      </c>
    </row>
    <row r="5578" spans="1:11" x14ac:dyDescent="0.25">
      <c r="A5578" s="4">
        <v>44682</v>
      </c>
      <c r="B5578" t="s">
        <v>9</v>
      </c>
      <c r="C5578" t="s">
        <v>13</v>
      </c>
      <c r="D5578" s="1">
        <v>2</v>
      </c>
      <c r="E5578" s="2">
        <v>11</v>
      </c>
      <c r="F5578" t="s">
        <v>11</v>
      </c>
      <c r="G5578" s="3">
        <v>333</v>
      </c>
      <c r="H5578" s="1">
        <v>24819466.210000001</v>
      </c>
      <c r="I5578" s="1">
        <v>473214.946</v>
      </c>
      <c r="J5578" s="3" t="str">
        <f t="shared" si="174"/>
        <v>&gt;500 000</v>
      </c>
      <c r="K5578" t="str">
        <f t="shared" si="175"/>
        <v>Между 100 000 и 500 000</v>
      </c>
    </row>
    <row r="5579" spans="1:11" x14ac:dyDescent="0.25">
      <c r="A5579" s="4">
        <v>44743</v>
      </c>
      <c r="B5579" t="s">
        <v>15</v>
      </c>
      <c r="C5579" t="s">
        <v>10</v>
      </c>
      <c r="D5579" s="1">
        <v>1</v>
      </c>
      <c r="E5579" s="2">
        <v>5</v>
      </c>
      <c r="F5579" t="s">
        <v>12</v>
      </c>
      <c r="G5579" s="3">
        <v>140</v>
      </c>
      <c r="H5579" s="1">
        <v>27347438.329999998</v>
      </c>
      <c r="I5579" s="1">
        <v>473516.78</v>
      </c>
      <c r="J5579" s="3" t="str">
        <f t="shared" si="174"/>
        <v>&gt;500 000</v>
      </c>
      <c r="K5579" t="str">
        <f t="shared" si="175"/>
        <v>Между 100 000 и 500 000</v>
      </c>
    </row>
    <row r="5580" spans="1:11" x14ac:dyDescent="0.25">
      <c r="A5580" s="4">
        <v>44866</v>
      </c>
      <c r="B5580" t="s">
        <v>15</v>
      </c>
      <c r="C5580" t="s">
        <v>13</v>
      </c>
      <c r="D5580" s="1">
        <v>2</v>
      </c>
      <c r="E5580" s="2">
        <v>9</v>
      </c>
      <c r="F5580" t="s">
        <v>11</v>
      </c>
      <c r="G5580" s="3">
        <v>385</v>
      </c>
      <c r="H5580" s="1">
        <v>28335216.600000001</v>
      </c>
      <c r="I5580" s="1">
        <v>473988.97100000002</v>
      </c>
      <c r="J5580" s="3" t="str">
        <f t="shared" si="174"/>
        <v>&gt;500 000</v>
      </c>
      <c r="K5580" t="str">
        <f t="shared" si="175"/>
        <v>Между 100 000 и 500 000</v>
      </c>
    </row>
    <row r="5581" spans="1:11" x14ac:dyDescent="0.25">
      <c r="A5581" s="4">
        <v>44652</v>
      </c>
      <c r="B5581" t="s">
        <v>16</v>
      </c>
      <c r="C5581" t="s">
        <v>13</v>
      </c>
      <c r="D5581" s="1">
        <v>2</v>
      </c>
      <c r="E5581" s="2">
        <v>11</v>
      </c>
      <c r="F5581" t="s">
        <v>12</v>
      </c>
      <c r="G5581" s="3">
        <v>98</v>
      </c>
      <c r="H5581" s="1">
        <v>40776047.659999996</v>
      </c>
      <c r="I5581" s="1">
        <v>474252.91100000002</v>
      </c>
      <c r="J5581" s="3" t="str">
        <f t="shared" si="174"/>
        <v>&gt;500 000</v>
      </c>
      <c r="K5581" t="str">
        <f t="shared" si="175"/>
        <v>Между 100 000 и 500 000</v>
      </c>
    </row>
    <row r="5582" spans="1:11" x14ac:dyDescent="0.25">
      <c r="A5582" s="4">
        <v>44866</v>
      </c>
      <c r="B5582" t="s">
        <v>15</v>
      </c>
      <c r="C5582" t="s">
        <v>10</v>
      </c>
      <c r="D5582" s="1">
        <v>1</v>
      </c>
      <c r="E5582" s="2">
        <v>0</v>
      </c>
      <c r="F5582" t="s">
        <v>11</v>
      </c>
      <c r="G5582" s="3">
        <v>1</v>
      </c>
      <c r="H5582" s="1">
        <v>431796.67</v>
      </c>
      <c r="I5582" s="1">
        <v>474976.337</v>
      </c>
      <c r="J5582" s="3" t="str">
        <f t="shared" si="174"/>
        <v>Между 100 000 и 500 000</v>
      </c>
      <c r="K5582" t="str">
        <f t="shared" si="175"/>
        <v>Между 100 000 и 500 000</v>
      </c>
    </row>
    <row r="5583" spans="1:11" x14ac:dyDescent="0.25">
      <c r="A5583" s="4">
        <v>45017</v>
      </c>
      <c r="B5583" t="s">
        <v>14</v>
      </c>
      <c r="C5583" t="s">
        <v>10</v>
      </c>
      <c r="D5583" s="1">
        <v>2</v>
      </c>
      <c r="E5583" s="2">
        <v>3</v>
      </c>
      <c r="F5583" t="s">
        <v>12</v>
      </c>
      <c r="G5583" s="3">
        <v>36</v>
      </c>
      <c r="H5583" s="1">
        <v>9323143.5500000007</v>
      </c>
      <c r="I5583" s="1">
        <v>476189.79100000003</v>
      </c>
      <c r="J5583" s="3" t="str">
        <f t="shared" si="174"/>
        <v>&gt;500 000</v>
      </c>
      <c r="K5583" t="str">
        <f t="shared" si="175"/>
        <v>Между 100 000 и 500 000</v>
      </c>
    </row>
    <row r="5584" spans="1:11" x14ac:dyDescent="0.25">
      <c r="A5584" s="4">
        <v>44743</v>
      </c>
      <c r="B5584" t="s">
        <v>15</v>
      </c>
      <c r="C5584" t="s">
        <v>10</v>
      </c>
      <c r="D5584" s="1">
        <v>2</v>
      </c>
      <c r="E5584" s="2">
        <v>1</v>
      </c>
      <c r="F5584" t="s">
        <v>11</v>
      </c>
      <c r="G5584" s="3">
        <v>11</v>
      </c>
      <c r="H5584" s="1">
        <v>2138296.66</v>
      </c>
      <c r="I5584" s="1">
        <v>477145.35</v>
      </c>
      <c r="J5584" s="3" t="str">
        <f t="shared" si="174"/>
        <v>&gt;500 000</v>
      </c>
      <c r="K5584" t="str">
        <f t="shared" si="175"/>
        <v>Между 100 000 и 500 000</v>
      </c>
    </row>
    <row r="5585" spans="1:11" x14ac:dyDescent="0.25">
      <c r="A5585" s="4">
        <v>44593</v>
      </c>
      <c r="B5585" t="s">
        <v>15</v>
      </c>
      <c r="C5585" t="s">
        <v>13</v>
      </c>
      <c r="D5585" s="1">
        <v>1</v>
      </c>
      <c r="E5585" s="2">
        <v>11</v>
      </c>
      <c r="F5585" t="s">
        <v>11</v>
      </c>
      <c r="G5585" s="3">
        <v>141</v>
      </c>
      <c r="H5585" s="1">
        <v>11898264.9</v>
      </c>
      <c r="I5585" s="1">
        <v>477355.29</v>
      </c>
      <c r="J5585" s="3" t="str">
        <f t="shared" si="174"/>
        <v>&gt;500 000</v>
      </c>
      <c r="K5585" t="str">
        <f t="shared" si="175"/>
        <v>Между 100 000 и 500 000</v>
      </c>
    </row>
    <row r="5586" spans="1:11" x14ac:dyDescent="0.25">
      <c r="A5586" s="4">
        <v>45047</v>
      </c>
      <c r="B5586" t="s">
        <v>9</v>
      </c>
      <c r="C5586" t="s">
        <v>10</v>
      </c>
      <c r="D5586" s="1">
        <v>3</v>
      </c>
      <c r="E5586" s="2">
        <v>4</v>
      </c>
      <c r="F5586" t="s">
        <v>11</v>
      </c>
      <c r="G5586" s="3">
        <v>308</v>
      </c>
      <c r="H5586" s="1">
        <v>25331384</v>
      </c>
      <c r="I5586" s="1">
        <v>478889.99</v>
      </c>
      <c r="J5586" s="3" t="str">
        <f t="shared" si="174"/>
        <v>&gt;500 000</v>
      </c>
      <c r="K5586" t="str">
        <f t="shared" si="175"/>
        <v>Между 100 000 и 500 000</v>
      </c>
    </row>
    <row r="5587" spans="1:11" x14ac:dyDescent="0.25">
      <c r="A5587" s="4">
        <v>44652</v>
      </c>
      <c r="B5587" t="s">
        <v>14</v>
      </c>
      <c r="C5587" t="s">
        <v>13</v>
      </c>
      <c r="D5587" s="1">
        <v>4</v>
      </c>
      <c r="E5587" s="2">
        <v>10</v>
      </c>
      <c r="F5587" t="s">
        <v>11</v>
      </c>
      <c r="G5587" s="3">
        <v>147</v>
      </c>
      <c r="H5587" s="1">
        <v>14042679.91</v>
      </c>
      <c r="I5587" s="1">
        <v>479323.78</v>
      </c>
      <c r="J5587" s="3" t="str">
        <f t="shared" si="174"/>
        <v>&gt;500 000</v>
      </c>
      <c r="K5587" t="str">
        <f t="shared" si="175"/>
        <v>Между 100 000 и 500 000</v>
      </c>
    </row>
    <row r="5588" spans="1:11" x14ac:dyDescent="0.25">
      <c r="A5588" s="4">
        <v>44562</v>
      </c>
      <c r="B5588" t="s">
        <v>14</v>
      </c>
      <c r="C5588" t="s">
        <v>10</v>
      </c>
      <c r="D5588" s="1">
        <v>3</v>
      </c>
      <c r="E5588" s="2">
        <v>5</v>
      </c>
      <c r="F5588" t="s">
        <v>11</v>
      </c>
      <c r="G5588" s="3">
        <v>37</v>
      </c>
      <c r="H5588" s="1">
        <v>3846399.2</v>
      </c>
      <c r="I5588" s="1">
        <v>479331.18099999998</v>
      </c>
      <c r="J5588" s="3" t="str">
        <f t="shared" si="174"/>
        <v>&gt;500 000</v>
      </c>
      <c r="K5588" t="str">
        <f t="shared" si="175"/>
        <v>Между 100 000 и 500 000</v>
      </c>
    </row>
    <row r="5589" spans="1:11" x14ac:dyDescent="0.25">
      <c r="A5589" s="4">
        <v>44621</v>
      </c>
      <c r="B5589" t="s">
        <v>15</v>
      </c>
      <c r="C5589" t="s">
        <v>13</v>
      </c>
      <c r="D5589" s="1">
        <v>4</v>
      </c>
      <c r="E5589" s="2">
        <v>9</v>
      </c>
      <c r="F5589" t="s">
        <v>11</v>
      </c>
      <c r="G5589" s="3">
        <v>410</v>
      </c>
      <c r="H5589" s="1">
        <v>39941280.990000002</v>
      </c>
      <c r="I5589" s="1">
        <v>479449.12099999998</v>
      </c>
      <c r="J5589" s="3" t="str">
        <f t="shared" si="174"/>
        <v>&gt;500 000</v>
      </c>
      <c r="K5589" t="str">
        <f t="shared" si="175"/>
        <v>Между 100 000 и 500 000</v>
      </c>
    </row>
    <row r="5590" spans="1:11" x14ac:dyDescent="0.25">
      <c r="A5590" s="4">
        <v>44652</v>
      </c>
      <c r="B5590" t="s">
        <v>15</v>
      </c>
      <c r="C5590" t="s">
        <v>10</v>
      </c>
      <c r="D5590" s="1">
        <v>2</v>
      </c>
      <c r="E5590" s="2">
        <v>4</v>
      </c>
      <c r="F5590" t="s">
        <v>12</v>
      </c>
      <c r="G5590" s="3">
        <v>45</v>
      </c>
      <c r="H5590" s="1">
        <v>7560463.25</v>
      </c>
      <c r="I5590" s="1">
        <v>480331.41200000001</v>
      </c>
      <c r="J5590" s="3" t="str">
        <f t="shared" si="174"/>
        <v>&gt;500 000</v>
      </c>
      <c r="K5590" t="str">
        <f t="shared" si="175"/>
        <v>Между 100 000 и 500 000</v>
      </c>
    </row>
    <row r="5591" spans="1:11" x14ac:dyDescent="0.25">
      <c r="A5591" s="4">
        <v>44805</v>
      </c>
      <c r="B5591" t="s">
        <v>15</v>
      </c>
      <c r="C5591" t="s">
        <v>10</v>
      </c>
      <c r="D5591" s="1">
        <v>2</v>
      </c>
      <c r="E5591" s="2">
        <v>7</v>
      </c>
      <c r="F5591" t="s">
        <v>12</v>
      </c>
      <c r="G5591" s="3">
        <v>110</v>
      </c>
      <c r="H5591" s="1">
        <v>18016212.809999999</v>
      </c>
      <c r="I5591" s="1">
        <v>480944.54100000003</v>
      </c>
      <c r="J5591" s="3" t="str">
        <f t="shared" si="174"/>
        <v>&gt;500 000</v>
      </c>
      <c r="K5591" t="str">
        <f t="shared" si="175"/>
        <v>Между 100 000 и 500 000</v>
      </c>
    </row>
    <row r="5592" spans="1:11" x14ac:dyDescent="0.25">
      <c r="A5592" s="4">
        <v>44621</v>
      </c>
      <c r="B5592" t="s">
        <v>15</v>
      </c>
      <c r="C5592" t="s">
        <v>10</v>
      </c>
      <c r="D5592" s="1">
        <v>2</v>
      </c>
      <c r="E5592" s="2">
        <v>5</v>
      </c>
      <c r="F5592" t="s">
        <v>11</v>
      </c>
      <c r="G5592" s="3">
        <v>118</v>
      </c>
      <c r="H5592" s="1">
        <v>6644952.8099999996</v>
      </c>
      <c r="I5592" s="1">
        <v>482223.02299999999</v>
      </c>
      <c r="J5592" s="3" t="str">
        <f t="shared" si="174"/>
        <v>&gt;500 000</v>
      </c>
      <c r="K5592" t="str">
        <f t="shared" si="175"/>
        <v>Между 100 000 и 500 000</v>
      </c>
    </row>
    <row r="5593" spans="1:11" x14ac:dyDescent="0.25">
      <c r="A5593" s="4">
        <v>44805</v>
      </c>
      <c r="B5593" t="s">
        <v>15</v>
      </c>
      <c r="C5593" t="s">
        <v>13</v>
      </c>
      <c r="D5593" s="1">
        <v>3</v>
      </c>
      <c r="E5593" s="2">
        <v>8</v>
      </c>
      <c r="F5593" t="s">
        <v>11</v>
      </c>
      <c r="G5593" s="3">
        <v>97</v>
      </c>
      <c r="H5593" s="1">
        <v>6857222.6200000001</v>
      </c>
      <c r="I5593" s="1">
        <v>483492.94199999998</v>
      </c>
      <c r="J5593" s="3" t="str">
        <f t="shared" si="174"/>
        <v>&gt;500 000</v>
      </c>
      <c r="K5593" t="str">
        <f t="shared" si="175"/>
        <v>Между 100 000 и 500 000</v>
      </c>
    </row>
    <row r="5594" spans="1:11" x14ac:dyDescent="0.25">
      <c r="A5594" s="4">
        <v>44682</v>
      </c>
      <c r="B5594" t="s">
        <v>9</v>
      </c>
      <c r="C5594" t="s">
        <v>13</v>
      </c>
      <c r="D5594" s="1">
        <v>4</v>
      </c>
      <c r="E5594" s="2">
        <v>9</v>
      </c>
      <c r="F5594" t="s">
        <v>12</v>
      </c>
      <c r="G5594" s="3">
        <v>52</v>
      </c>
      <c r="H5594" s="1">
        <v>22893076.629999999</v>
      </c>
      <c r="I5594" s="1">
        <v>483948.223</v>
      </c>
      <c r="J5594" s="3" t="str">
        <f t="shared" si="174"/>
        <v>&gt;500 000</v>
      </c>
      <c r="K5594" t="str">
        <f t="shared" si="175"/>
        <v>Между 100 000 и 500 000</v>
      </c>
    </row>
    <row r="5595" spans="1:11" x14ac:dyDescent="0.25">
      <c r="A5595" s="4">
        <v>44958</v>
      </c>
      <c r="B5595" t="s">
        <v>16</v>
      </c>
      <c r="C5595" t="s">
        <v>13</v>
      </c>
      <c r="D5595" s="1">
        <v>1</v>
      </c>
      <c r="E5595" s="2">
        <v>9</v>
      </c>
      <c r="F5595" t="s">
        <v>11</v>
      </c>
      <c r="G5595" s="3">
        <v>159</v>
      </c>
      <c r="H5595" s="1">
        <v>14151217.220000001</v>
      </c>
      <c r="I5595" s="1">
        <v>484954.679</v>
      </c>
      <c r="J5595" s="3" t="str">
        <f t="shared" si="174"/>
        <v>&gt;500 000</v>
      </c>
      <c r="K5595" t="str">
        <f t="shared" si="175"/>
        <v>Между 100 000 и 500 000</v>
      </c>
    </row>
    <row r="5596" spans="1:11" x14ac:dyDescent="0.25">
      <c r="A5596" s="4">
        <v>44866</v>
      </c>
      <c r="B5596" t="s">
        <v>15</v>
      </c>
      <c r="C5596" t="s">
        <v>10</v>
      </c>
      <c r="D5596" s="1">
        <v>1</v>
      </c>
      <c r="E5596" s="2">
        <v>1</v>
      </c>
      <c r="F5596" t="s">
        <v>11</v>
      </c>
      <c r="G5596" s="3">
        <v>16</v>
      </c>
      <c r="H5596" s="1">
        <v>2853490.79</v>
      </c>
      <c r="I5596" s="1">
        <v>485233.43300000002</v>
      </c>
      <c r="J5596" s="3" t="str">
        <f t="shared" si="174"/>
        <v>&gt;500 000</v>
      </c>
      <c r="K5596" t="str">
        <f t="shared" si="175"/>
        <v>Между 100 000 и 500 000</v>
      </c>
    </row>
    <row r="5597" spans="1:11" x14ac:dyDescent="0.25">
      <c r="A5597" s="4">
        <v>44621</v>
      </c>
      <c r="B5597" t="s">
        <v>15</v>
      </c>
      <c r="C5597" t="s">
        <v>10</v>
      </c>
      <c r="D5597" s="1">
        <v>3</v>
      </c>
      <c r="E5597" s="2">
        <v>9</v>
      </c>
      <c r="F5597" t="s">
        <v>12</v>
      </c>
      <c r="G5597" s="3">
        <v>93</v>
      </c>
      <c r="H5597" s="1">
        <v>24270122.98</v>
      </c>
      <c r="I5597" s="1">
        <v>486538.54700000002</v>
      </c>
      <c r="J5597" s="3" t="str">
        <f t="shared" si="174"/>
        <v>&gt;500 000</v>
      </c>
      <c r="K5597" t="str">
        <f t="shared" si="175"/>
        <v>Между 100 000 и 500 000</v>
      </c>
    </row>
    <row r="5598" spans="1:11" x14ac:dyDescent="0.25">
      <c r="A5598" s="4">
        <v>45078</v>
      </c>
      <c r="B5598" t="s">
        <v>9</v>
      </c>
      <c r="C5598" t="s">
        <v>13</v>
      </c>
      <c r="D5598" s="1">
        <v>1</v>
      </c>
      <c r="E5598" s="2">
        <v>6</v>
      </c>
      <c r="F5598" t="s">
        <v>11</v>
      </c>
      <c r="G5598" s="3">
        <v>11</v>
      </c>
      <c r="H5598" s="1">
        <v>1432824.89</v>
      </c>
      <c r="I5598" s="1">
        <v>486547.64399999997</v>
      </c>
      <c r="J5598" s="3" t="str">
        <f t="shared" si="174"/>
        <v>&gt;500 000</v>
      </c>
      <c r="K5598" t="str">
        <f t="shared" si="175"/>
        <v>Между 100 000 и 500 000</v>
      </c>
    </row>
    <row r="5599" spans="1:11" x14ac:dyDescent="0.25">
      <c r="A5599" s="4">
        <v>44774</v>
      </c>
      <c r="B5599" t="s">
        <v>15</v>
      </c>
      <c r="C5599" t="s">
        <v>10</v>
      </c>
      <c r="D5599" s="1">
        <v>1</v>
      </c>
      <c r="E5599" s="2">
        <v>6</v>
      </c>
      <c r="F5599" t="s">
        <v>12</v>
      </c>
      <c r="G5599" s="3">
        <v>145</v>
      </c>
      <c r="H5599" s="1">
        <v>31129646.699999999</v>
      </c>
      <c r="I5599" s="1">
        <v>486959.42200000002</v>
      </c>
      <c r="J5599" s="3" t="str">
        <f t="shared" si="174"/>
        <v>&gt;500 000</v>
      </c>
      <c r="K5599" t="str">
        <f t="shared" si="175"/>
        <v>Между 100 000 и 500 000</v>
      </c>
    </row>
    <row r="5600" spans="1:11" x14ac:dyDescent="0.25">
      <c r="A5600" s="4">
        <v>44805</v>
      </c>
      <c r="B5600" t="s">
        <v>15</v>
      </c>
      <c r="C5600" t="s">
        <v>13</v>
      </c>
      <c r="D5600" s="1">
        <v>1</v>
      </c>
      <c r="E5600" s="2">
        <v>12</v>
      </c>
      <c r="F5600" t="s">
        <v>11</v>
      </c>
      <c r="G5600" s="3">
        <v>199</v>
      </c>
      <c r="H5600" s="1">
        <v>13002371.33</v>
      </c>
      <c r="I5600" s="1">
        <v>486969.42599999998</v>
      </c>
      <c r="J5600" s="3" t="str">
        <f t="shared" si="174"/>
        <v>&gt;500 000</v>
      </c>
      <c r="K5600" t="str">
        <f t="shared" si="175"/>
        <v>Между 100 000 и 500 000</v>
      </c>
    </row>
    <row r="5601" spans="1:11" x14ac:dyDescent="0.25">
      <c r="A5601" s="4">
        <v>44927</v>
      </c>
      <c r="B5601" t="s">
        <v>15</v>
      </c>
      <c r="C5601" t="s">
        <v>10</v>
      </c>
      <c r="D5601" s="1">
        <v>1</v>
      </c>
      <c r="E5601" s="2">
        <v>7</v>
      </c>
      <c r="F5601" t="s">
        <v>11</v>
      </c>
      <c r="G5601" s="3">
        <v>188</v>
      </c>
      <c r="H5601" s="1">
        <v>10139132.039999999</v>
      </c>
      <c r="I5601" s="1">
        <v>487406.45400000003</v>
      </c>
      <c r="J5601" s="3" t="str">
        <f t="shared" si="174"/>
        <v>&gt;500 000</v>
      </c>
      <c r="K5601" t="str">
        <f t="shared" si="175"/>
        <v>Между 100 000 и 500 000</v>
      </c>
    </row>
    <row r="5602" spans="1:11" x14ac:dyDescent="0.25">
      <c r="A5602" s="4">
        <v>44621</v>
      </c>
      <c r="B5602" t="s">
        <v>9</v>
      </c>
      <c r="C5602" t="s">
        <v>10</v>
      </c>
      <c r="D5602" s="1">
        <v>3</v>
      </c>
      <c r="E5602" s="2">
        <v>3</v>
      </c>
      <c r="F5602" t="s">
        <v>11</v>
      </c>
      <c r="G5602" s="3">
        <v>42</v>
      </c>
      <c r="H5602" s="1">
        <v>2956078.89</v>
      </c>
      <c r="I5602" s="1">
        <v>487823.75099999999</v>
      </c>
      <c r="J5602" s="3" t="str">
        <f t="shared" si="174"/>
        <v>&gt;500 000</v>
      </c>
      <c r="K5602" t="str">
        <f t="shared" si="175"/>
        <v>Между 100 000 и 500 000</v>
      </c>
    </row>
    <row r="5603" spans="1:11" x14ac:dyDescent="0.25">
      <c r="A5603" s="4">
        <v>44652</v>
      </c>
      <c r="B5603" t="s">
        <v>15</v>
      </c>
      <c r="C5603" t="s">
        <v>13</v>
      </c>
      <c r="D5603" s="1">
        <v>4</v>
      </c>
      <c r="E5603" s="2">
        <v>10</v>
      </c>
      <c r="F5603" t="s">
        <v>11</v>
      </c>
      <c r="G5603" s="3">
        <v>135</v>
      </c>
      <c r="H5603" s="1">
        <v>12907427.83</v>
      </c>
      <c r="I5603" s="1">
        <v>488424.842</v>
      </c>
      <c r="J5603" s="3" t="str">
        <f t="shared" si="174"/>
        <v>&gt;500 000</v>
      </c>
      <c r="K5603" t="str">
        <f t="shared" si="175"/>
        <v>Между 100 000 и 500 000</v>
      </c>
    </row>
    <row r="5604" spans="1:11" x14ac:dyDescent="0.25">
      <c r="A5604" s="4">
        <v>44562</v>
      </c>
      <c r="B5604" t="s">
        <v>16</v>
      </c>
      <c r="C5604" t="s">
        <v>10</v>
      </c>
      <c r="D5604" s="1">
        <v>1</v>
      </c>
      <c r="E5604" s="2">
        <v>6</v>
      </c>
      <c r="F5604" t="s">
        <v>11</v>
      </c>
      <c r="G5604" s="3">
        <v>79</v>
      </c>
      <c r="H5604" s="1">
        <v>5742363.7300000004</v>
      </c>
      <c r="I5604" s="1">
        <v>488650.48</v>
      </c>
      <c r="J5604" s="3" t="str">
        <f t="shared" si="174"/>
        <v>&gt;500 000</v>
      </c>
      <c r="K5604" t="str">
        <f t="shared" si="175"/>
        <v>Между 100 000 и 500 000</v>
      </c>
    </row>
    <row r="5605" spans="1:11" x14ac:dyDescent="0.25">
      <c r="A5605" s="4">
        <v>44835</v>
      </c>
      <c r="B5605" t="s">
        <v>9</v>
      </c>
      <c r="C5605" t="s">
        <v>13</v>
      </c>
      <c r="D5605" s="1">
        <v>4</v>
      </c>
      <c r="E5605" s="2">
        <v>9</v>
      </c>
      <c r="F5605" t="s">
        <v>11</v>
      </c>
      <c r="G5605" s="3">
        <v>93</v>
      </c>
      <c r="H5605" s="1">
        <v>5555237.3600000003</v>
      </c>
      <c r="I5605" s="1">
        <v>489534.21399999998</v>
      </c>
      <c r="J5605" s="3" t="str">
        <f t="shared" si="174"/>
        <v>&gt;500 000</v>
      </c>
      <c r="K5605" t="str">
        <f t="shared" si="175"/>
        <v>Между 100 000 и 500 000</v>
      </c>
    </row>
    <row r="5606" spans="1:11" x14ac:dyDescent="0.25">
      <c r="A5606" s="4">
        <v>44682</v>
      </c>
      <c r="B5606" t="s">
        <v>15</v>
      </c>
      <c r="C5606" t="s">
        <v>13</v>
      </c>
      <c r="D5606" s="1">
        <v>2</v>
      </c>
      <c r="E5606" s="2">
        <v>12</v>
      </c>
      <c r="F5606" t="s">
        <v>11</v>
      </c>
      <c r="G5606" s="3">
        <v>651</v>
      </c>
      <c r="H5606" s="1">
        <v>57159600.409999996</v>
      </c>
      <c r="I5606" s="1">
        <v>490163.78399999999</v>
      </c>
      <c r="J5606" s="3" t="str">
        <f t="shared" si="174"/>
        <v>&gt;500 000</v>
      </c>
      <c r="K5606" t="str">
        <f t="shared" si="175"/>
        <v>Между 100 000 и 500 000</v>
      </c>
    </row>
    <row r="5607" spans="1:11" x14ac:dyDescent="0.25">
      <c r="A5607" s="4">
        <v>44713</v>
      </c>
      <c r="B5607" t="s">
        <v>9</v>
      </c>
      <c r="C5607" t="s">
        <v>13</v>
      </c>
      <c r="D5607" s="1">
        <v>4</v>
      </c>
      <c r="E5607" s="2">
        <v>9</v>
      </c>
      <c r="F5607" t="s">
        <v>11</v>
      </c>
      <c r="G5607" s="3">
        <v>254</v>
      </c>
      <c r="H5607" s="1">
        <v>20191760.34</v>
      </c>
      <c r="I5607" s="1">
        <v>490346.087</v>
      </c>
      <c r="J5607" s="3" t="str">
        <f t="shared" si="174"/>
        <v>&gt;500 000</v>
      </c>
      <c r="K5607" t="str">
        <f t="shared" si="175"/>
        <v>Между 100 000 и 500 000</v>
      </c>
    </row>
    <row r="5608" spans="1:11" x14ac:dyDescent="0.25">
      <c r="A5608" s="4">
        <v>44866</v>
      </c>
      <c r="B5608" t="s">
        <v>15</v>
      </c>
      <c r="C5608" t="s">
        <v>13</v>
      </c>
      <c r="D5608" s="1">
        <v>4</v>
      </c>
      <c r="E5608" s="2">
        <v>8</v>
      </c>
      <c r="F5608" t="s">
        <v>11</v>
      </c>
      <c r="G5608" s="3">
        <v>227</v>
      </c>
      <c r="H5608" s="1">
        <v>12571018.609999999</v>
      </c>
      <c r="I5608" s="1">
        <v>491750.10499999998</v>
      </c>
      <c r="J5608" s="3" t="str">
        <f t="shared" si="174"/>
        <v>&gt;500 000</v>
      </c>
      <c r="K5608" t="str">
        <f t="shared" si="175"/>
        <v>Между 100 000 и 500 000</v>
      </c>
    </row>
    <row r="5609" spans="1:11" x14ac:dyDescent="0.25">
      <c r="A5609" s="4">
        <v>44621</v>
      </c>
      <c r="B5609" t="s">
        <v>14</v>
      </c>
      <c r="C5609" t="s">
        <v>10</v>
      </c>
      <c r="D5609" s="1">
        <v>2</v>
      </c>
      <c r="E5609" s="2">
        <v>6</v>
      </c>
      <c r="F5609" t="s">
        <v>11</v>
      </c>
      <c r="G5609" s="3">
        <v>64</v>
      </c>
      <c r="H5609" s="1">
        <v>5177744.53</v>
      </c>
      <c r="I5609" s="1">
        <v>491758.73</v>
      </c>
      <c r="J5609" s="3" t="str">
        <f t="shared" si="174"/>
        <v>&gt;500 000</v>
      </c>
      <c r="K5609" t="str">
        <f t="shared" si="175"/>
        <v>Между 100 000 и 500 000</v>
      </c>
    </row>
    <row r="5610" spans="1:11" x14ac:dyDescent="0.25">
      <c r="A5610" s="4">
        <v>44652</v>
      </c>
      <c r="B5610" t="s">
        <v>9</v>
      </c>
      <c r="C5610" t="s">
        <v>10</v>
      </c>
      <c r="D5610" s="1">
        <v>2</v>
      </c>
      <c r="E5610" s="2">
        <v>5</v>
      </c>
      <c r="F5610" t="s">
        <v>11</v>
      </c>
      <c r="G5610" s="3">
        <v>61</v>
      </c>
      <c r="H5610" s="1">
        <v>4444378.63</v>
      </c>
      <c r="I5610" s="1">
        <v>492096.19799999997</v>
      </c>
      <c r="J5610" s="3" t="str">
        <f t="shared" si="174"/>
        <v>&gt;500 000</v>
      </c>
      <c r="K5610" t="str">
        <f t="shared" si="175"/>
        <v>Между 100 000 и 500 000</v>
      </c>
    </row>
    <row r="5611" spans="1:11" x14ac:dyDescent="0.25">
      <c r="A5611" s="4">
        <v>44986</v>
      </c>
      <c r="B5611" t="s">
        <v>15</v>
      </c>
      <c r="C5611" t="s">
        <v>10</v>
      </c>
      <c r="D5611" s="1">
        <v>1</v>
      </c>
      <c r="E5611" s="2">
        <v>5</v>
      </c>
      <c r="F5611" t="s">
        <v>12</v>
      </c>
      <c r="G5611" s="3">
        <v>658</v>
      </c>
      <c r="H5611" s="1">
        <v>66146990.770000003</v>
      </c>
      <c r="I5611" s="1">
        <v>493012.799</v>
      </c>
      <c r="J5611" s="3" t="str">
        <f t="shared" si="174"/>
        <v>&gt;500 000</v>
      </c>
      <c r="K5611" t="str">
        <f t="shared" si="175"/>
        <v>Между 100 000 и 500 000</v>
      </c>
    </row>
    <row r="5612" spans="1:11" x14ac:dyDescent="0.25">
      <c r="A5612" s="4">
        <v>44743</v>
      </c>
      <c r="B5612" t="s">
        <v>9</v>
      </c>
      <c r="C5612" t="s">
        <v>13</v>
      </c>
      <c r="D5612" s="1">
        <v>4</v>
      </c>
      <c r="E5612" s="2">
        <v>10</v>
      </c>
      <c r="F5612" t="s">
        <v>11</v>
      </c>
      <c r="G5612" s="3">
        <v>291</v>
      </c>
      <c r="H5612" s="1">
        <v>24921246.32</v>
      </c>
      <c r="I5612" s="1">
        <v>493057.864</v>
      </c>
      <c r="J5612" s="3" t="str">
        <f t="shared" si="174"/>
        <v>&gt;500 000</v>
      </c>
      <c r="K5612" t="str">
        <f t="shared" si="175"/>
        <v>Между 100 000 и 500 000</v>
      </c>
    </row>
    <row r="5613" spans="1:11" x14ac:dyDescent="0.25">
      <c r="A5613" s="4">
        <v>44652</v>
      </c>
      <c r="B5613" t="s">
        <v>14</v>
      </c>
      <c r="C5613" t="s">
        <v>13</v>
      </c>
      <c r="D5613" s="1">
        <v>2</v>
      </c>
      <c r="E5613" s="2">
        <v>10</v>
      </c>
      <c r="F5613" t="s">
        <v>11</v>
      </c>
      <c r="G5613" s="3">
        <v>281</v>
      </c>
      <c r="H5613" s="1">
        <v>26974155.84</v>
      </c>
      <c r="I5613" s="1">
        <v>493152.99</v>
      </c>
      <c r="J5613" s="3" t="str">
        <f t="shared" si="174"/>
        <v>&gt;500 000</v>
      </c>
      <c r="K5613" t="str">
        <f t="shared" si="175"/>
        <v>Между 100 000 и 500 000</v>
      </c>
    </row>
    <row r="5614" spans="1:11" x14ac:dyDescent="0.25">
      <c r="A5614" s="4">
        <v>44986</v>
      </c>
      <c r="B5614" t="s">
        <v>9</v>
      </c>
      <c r="C5614" t="s">
        <v>10</v>
      </c>
      <c r="D5614" s="1">
        <v>1</v>
      </c>
      <c r="E5614" s="2">
        <v>6</v>
      </c>
      <c r="F5614" t="s">
        <v>12</v>
      </c>
      <c r="G5614" s="3">
        <v>179</v>
      </c>
      <c r="H5614" s="1">
        <v>39517285.549999997</v>
      </c>
      <c r="I5614" s="1">
        <v>493677.76500000001</v>
      </c>
      <c r="J5614" s="3" t="str">
        <f t="shared" si="174"/>
        <v>&gt;500 000</v>
      </c>
      <c r="K5614" t="str">
        <f t="shared" si="175"/>
        <v>Между 100 000 и 500 000</v>
      </c>
    </row>
    <row r="5615" spans="1:11" x14ac:dyDescent="0.25">
      <c r="A5615" s="4">
        <v>44593</v>
      </c>
      <c r="B5615" t="s">
        <v>15</v>
      </c>
      <c r="C5615" t="s">
        <v>13</v>
      </c>
      <c r="D5615" s="1">
        <v>3</v>
      </c>
      <c r="E5615" s="2">
        <v>8</v>
      </c>
      <c r="F5615" t="s">
        <v>12</v>
      </c>
      <c r="G5615" s="3">
        <v>103</v>
      </c>
      <c r="H5615" s="1">
        <v>44674722.909999996</v>
      </c>
      <c r="I5615" s="1">
        <v>494952.45799999998</v>
      </c>
      <c r="J5615" s="3" t="str">
        <f t="shared" si="174"/>
        <v>&gt;500 000</v>
      </c>
      <c r="K5615" t="str">
        <f t="shared" si="175"/>
        <v>Между 100 000 и 500 000</v>
      </c>
    </row>
    <row r="5616" spans="1:11" x14ac:dyDescent="0.25">
      <c r="A5616" s="4">
        <v>44713</v>
      </c>
      <c r="B5616" t="s">
        <v>15</v>
      </c>
      <c r="C5616" t="s">
        <v>10</v>
      </c>
      <c r="D5616" s="1">
        <v>2</v>
      </c>
      <c r="E5616" s="2">
        <v>6</v>
      </c>
      <c r="F5616" t="s">
        <v>11</v>
      </c>
      <c r="G5616" s="3">
        <v>181</v>
      </c>
      <c r="H5616" s="1">
        <v>12671735.109999999</v>
      </c>
      <c r="I5616" s="1">
        <v>495136.76</v>
      </c>
      <c r="J5616" s="3" t="str">
        <f t="shared" si="174"/>
        <v>&gt;500 000</v>
      </c>
      <c r="K5616" t="str">
        <f t="shared" si="175"/>
        <v>Между 100 000 и 500 000</v>
      </c>
    </row>
    <row r="5617" spans="1:11" x14ac:dyDescent="0.25">
      <c r="A5617" s="4">
        <v>44652</v>
      </c>
      <c r="B5617" t="s">
        <v>14</v>
      </c>
      <c r="C5617" t="s">
        <v>13</v>
      </c>
      <c r="D5617" s="1">
        <v>2</v>
      </c>
      <c r="E5617" s="2">
        <v>12</v>
      </c>
      <c r="F5617" t="s">
        <v>11</v>
      </c>
      <c r="G5617" s="3">
        <v>129</v>
      </c>
      <c r="H5617" s="1">
        <v>14041499.17</v>
      </c>
      <c r="I5617" s="1">
        <v>495756.125</v>
      </c>
      <c r="J5617" s="3" t="str">
        <f t="shared" si="174"/>
        <v>&gt;500 000</v>
      </c>
      <c r="K5617" t="str">
        <f t="shared" si="175"/>
        <v>Между 100 000 и 500 000</v>
      </c>
    </row>
    <row r="5618" spans="1:11" x14ac:dyDescent="0.25">
      <c r="A5618" s="4">
        <v>44621</v>
      </c>
      <c r="B5618" t="s">
        <v>14</v>
      </c>
      <c r="C5618" t="s">
        <v>13</v>
      </c>
      <c r="D5618" s="1">
        <v>1</v>
      </c>
      <c r="E5618" s="2">
        <v>11</v>
      </c>
      <c r="F5618" t="s">
        <v>11</v>
      </c>
      <c r="G5618" s="3">
        <v>403</v>
      </c>
      <c r="H5618" s="1">
        <v>31331241.350000001</v>
      </c>
      <c r="I5618" s="1">
        <v>496394.58199999999</v>
      </c>
      <c r="J5618" s="3" t="str">
        <f t="shared" si="174"/>
        <v>&gt;500 000</v>
      </c>
      <c r="K5618" t="str">
        <f t="shared" si="175"/>
        <v>Между 100 000 и 500 000</v>
      </c>
    </row>
    <row r="5619" spans="1:11" x14ac:dyDescent="0.25">
      <c r="A5619" s="4">
        <v>44562</v>
      </c>
      <c r="B5619" t="s">
        <v>14</v>
      </c>
      <c r="C5619" t="s">
        <v>13</v>
      </c>
      <c r="D5619" s="1">
        <v>3</v>
      </c>
      <c r="E5619" s="2">
        <v>9</v>
      </c>
      <c r="F5619" t="s">
        <v>11</v>
      </c>
      <c r="G5619" s="3">
        <v>322</v>
      </c>
      <c r="H5619" s="1">
        <v>30620897.34</v>
      </c>
      <c r="I5619" s="1">
        <v>496475.04300000001</v>
      </c>
      <c r="J5619" s="3" t="str">
        <f t="shared" si="174"/>
        <v>&gt;500 000</v>
      </c>
      <c r="K5619" t="str">
        <f t="shared" si="175"/>
        <v>Между 100 000 и 500 000</v>
      </c>
    </row>
    <row r="5620" spans="1:11" x14ac:dyDescent="0.25">
      <c r="A5620" s="4">
        <v>44593</v>
      </c>
      <c r="B5620" t="s">
        <v>16</v>
      </c>
      <c r="C5620" t="s">
        <v>10</v>
      </c>
      <c r="D5620" s="1">
        <v>1</v>
      </c>
      <c r="E5620" s="2">
        <v>6</v>
      </c>
      <c r="F5620" t="s">
        <v>11</v>
      </c>
      <c r="G5620" s="3">
        <v>90</v>
      </c>
      <c r="H5620" s="1">
        <v>6093336.0599999996</v>
      </c>
      <c r="I5620" s="1">
        <v>496477.02500000002</v>
      </c>
      <c r="J5620" s="3" t="str">
        <f t="shared" si="174"/>
        <v>&gt;500 000</v>
      </c>
      <c r="K5620" t="str">
        <f t="shared" si="175"/>
        <v>Между 100 000 и 500 000</v>
      </c>
    </row>
    <row r="5621" spans="1:11" x14ac:dyDescent="0.25">
      <c r="A5621" s="4">
        <v>45047</v>
      </c>
      <c r="B5621" t="s">
        <v>9</v>
      </c>
      <c r="C5621" t="s">
        <v>10</v>
      </c>
      <c r="D5621" s="1">
        <v>3</v>
      </c>
      <c r="E5621" s="2">
        <v>3</v>
      </c>
      <c r="F5621" t="s">
        <v>11</v>
      </c>
      <c r="G5621" s="3">
        <v>34</v>
      </c>
      <c r="H5621" s="1">
        <v>3023463.42</v>
      </c>
      <c r="I5621" s="1">
        <v>498021.67200000002</v>
      </c>
      <c r="J5621" s="3" t="str">
        <f t="shared" si="174"/>
        <v>&gt;500 000</v>
      </c>
      <c r="K5621" t="str">
        <f t="shared" si="175"/>
        <v>Между 100 000 и 500 000</v>
      </c>
    </row>
    <row r="5622" spans="1:11" x14ac:dyDescent="0.25">
      <c r="A5622" s="4">
        <v>44927</v>
      </c>
      <c r="B5622" t="s">
        <v>15</v>
      </c>
      <c r="C5622" t="s">
        <v>10</v>
      </c>
      <c r="D5622" s="1">
        <v>2</v>
      </c>
      <c r="E5622" s="2">
        <v>4</v>
      </c>
      <c r="F5622" t="s">
        <v>12</v>
      </c>
      <c r="G5622" s="3">
        <v>122</v>
      </c>
      <c r="H5622" s="1">
        <v>21437620.920000002</v>
      </c>
      <c r="I5622" s="1">
        <v>500316.81</v>
      </c>
      <c r="J5622" s="3" t="str">
        <f t="shared" si="174"/>
        <v>&gt;500 000</v>
      </c>
      <c r="K5622" t="str">
        <f t="shared" si="175"/>
        <v>Между 500 000 и 1 000 000</v>
      </c>
    </row>
    <row r="5623" spans="1:11" x14ac:dyDescent="0.25">
      <c r="A5623" s="4">
        <v>44621</v>
      </c>
      <c r="B5623" t="s">
        <v>14</v>
      </c>
      <c r="C5623" t="s">
        <v>10</v>
      </c>
      <c r="D5623" s="1">
        <v>1</v>
      </c>
      <c r="E5623" s="2">
        <v>2</v>
      </c>
      <c r="F5623" t="s">
        <v>11</v>
      </c>
      <c r="G5623" s="3">
        <v>39</v>
      </c>
      <c r="H5623" s="1">
        <v>10163092.73</v>
      </c>
      <c r="I5623" s="1">
        <v>501106.93599999999</v>
      </c>
      <c r="J5623" s="3" t="str">
        <f t="shared" si="174"/>
        <v>&gt;500 000</v>
      </c>
      <c r="K5623" t="str">
        <f t="shared" si="175"/>
        <v>Между 500 000 и 1 000 000</v>
      </c>
    </row>
    <row r="5624" spans="1:11" x14ac:dyDescent="0.25">
      <c r="A5624" s="4">
        <v>44927</v>
      </c>
      <c r="B5624" t="s">
        <v>14</v>
      </c>
      <c r="C5624" t="s">
        <v>10</v>
      </c>
      <c r="D5624" s="1">
        <v>1</v>
      </c>
      <c r="E5624" s="2">
        <v>4</v>
      </c>
      <c r="F5624" t="s">
        <v>12</v>
      </c>
      <c r="G5624" s="3">
        <v>31</v>
      </c>
      <c r="H5624" s="1">
        <v>5050416.8</v>
      </c>
      <c r="I5624" s="1">
        <v>501318.79599999997</v>
      </c>
      <c r="J5624" s="3" t="str">
        <f t="shared" si="174"/>
        <v>&gt;500 000</v>
      </c>
      <c r="K5624" t="str">
        <f t="shared" si="175"/>
        <v>Между 500 000 и 1 000 000</v>
      </c>
    </row>
    <row r="5625" spans="1:11" x14ac:dyDescent="0.25">
      <c r="A5625" s="4">
        <v>44835</v>
      </c>
      <c r="B5625" t="s">
        <v>15</v>
      </c>
      <c r="C5625" t="s">
        <v>13</v>
      </c>
      <c r="D5625" s="1">
        <v>2</v>
      </c>
      <c r="E5625" s="2">
        <v>8</v>
      </c>
      <c r="F5625" t="s">
        <v>11</v>
      </c>
      <c r="G5625" s="3">
        <v>412</v>
      </c>
      <c r="H5625" s="1">
        <v>26394024.59</v>
      </c>
      <c r="I5625" s="1">
        <v>502038.7</v>
      </c>
      <c r="J5625" s="3" t="str">
        <f t="shared" si="174"/>
        <v>&gt;500 000</v>
      </c>
      <c r="K5625" t="str">
        <f t="shared" si="175"/>
        <v>Между 500 000 и 1 000 000</v>
      </c>
    </row>
    <row r="5626" spans="1:11" x14ac:dyDescent="0.25">
      <c r="A5626" s="4">
        <v>45017</v>
      </c>
      <c r="B5626" t="s">
        <v>14</v>
      </c>
      <c r="C5626" t="s">
        <v>10</v>
      </c>
      <c r="D5626" s="1">
        <v>1</v>
      </c>
      <c r="E5626" s="2">
        <v>1</v>
      </c>
      <c r="F5626" t="s">
        <v>11</v>
      </c>
      <c r="G5626" s="3">
        <v>17</v>
      </c>
      <c r="H5626" s="1">
        <v>2853193.29</v>
      </c>
      <c r="I5626" s="1">
        <v>502172.011</v>
      </c>
      <c r="J5626" s="3" t="str">
        <f t="shared" si="174"/>
        <v>&gt;500 000</v>
      </c>
      <c r="K5626" t="str">
        <f t="shared" si="175"/>
        <v>Между 500 000 и 1 000 000</v>
      </c>
    </row>
    <row r="5627" spans="1:11" x14ac:dyDescent="0.25">
      <c r="A5627" s="4">
        <v>45078</v>
      </c>
      <c r="B5627" t="s">
        <v>14</v>
      </c>
      <c r="C5627" t="s">
        <v>13</v>
      </c>
      <c r="D5627" s="1">
        <v>2</v>
      </c>
      <c r="E5627" s="2">
        <v>9</v>
      </c>
      <c r="F5627" t="s">
        <v>11</v>
      </c>
      <c r="G5627" s="3">
        <v>330</v>
      </c>
      <c r="H5627" s="1">
        <v>30997448.469999999</v>
      </c>
      <c r="I5627" s="1">
        <v>502795.76899999997</v>
      </c>
      <c r="J5627" s="3" t="str">
        <f t="shared" si="174"/>
        <v>&gt;500 000</v>
      </c>
      <c r="K5627" t="str">
        <f t="shared" si="175"/>
        <v>Между 500 000 и 1 000 000</v>
      </c>
    </row>
    <row r="5628" spans="1:11" x14ac:dyDescent="0.25">
      <c r="A5628" s="4">
        <v>45078</v>
      </c>
      <c r="B5628" t="s">
        <v>16</v>
      </c>
      <c r="C5628" t="s">
        <v>13</v>
      </c>
      <c r="D5628" s="1">
        <v>1</v>
      </c>
      <c r="E5628" s="2">
        <v>10</v>
      </c>
      <c r="F5628" t="s">
        <v>12</v>
      </c>
      <c r="G5628" s="3">
        <v>124</v>
      </c>
      <c r="H5628" s="1">
        <v>50874675.560000002</v>
      </c>
      <c r="I5628" s="1">
        <v>504639.674</v>
      </c>
      <c r="J5628" s="3" t="str">
        <f t="shared" si="174"/>
        <v>&gt;500 000</v>
      </c>
      <c r="K5628" t="str">
        <f t="shared" si="175"/>
        <v>Между 500 000 и 1 000 000</v>
      </c>
    </row>
    <row r="5629" spans="1:11" x14ac:dyDescent="0.25">
      <c r="A5629" s="4">
        <v>45078</v>
      </c>
      <c r="B5629" t="s">
        <v>9</v>
      </c>
      <c r="C5629" t="s">
        <v>13</v>
      </c>
      <c r="D5629" s="1">
        <v>1</v>
      </c>
      <c r="E5629" s="2">
        <v>9</v>
      </c>
      <c r="F5629" t="s">
        <v>12</v>
      </c>
      <c r="G5629" s="3">
        <v>111</v>
      </c>
      <c r="H5629" s="1">
        <v>47174982.18</v>
      </c>
      <c r="I5629" s="1">
        <v>505693.06699999998</v>
      </c>
      <c r="J5629" s="3" t="str">
        <f t="shared" si="174"/>
        <v>&gt;500 000</v>
      </c>
      <c r="K5629" t="str">
        <f t="shared" si="175"/>
        <v>Между 500 000 и 1 000 000</v>
      </c>
    </row>
    <row r="5630" spans="1:11" x14ac:dyDescent="0.25">
      <c r="A5630" s="4">
        <v>44621</v>
      </c>
      <c r="B5630" t="s">
        <v>16</v>
      </c>
      <c r="C5630" t="s">
        <v>13</v>
      </c>
      <c r="D5630" s="1">
        <v>3</v>
      </c>
      <c r="E5630" s="2">
        <v>8</v>
      </c>
      <c r="F5630" t="s">
        <v>11</v>
      </c>
      <c r="G5630" s="3">
        <v>129</v>
      </c>
      <c r="H5630" s="1">
        <v>12025711.949999999</v>
      </c>
      <c r="I5630" s="1">
        <v>505718.1</v>
      </c>
      <c r="J5630" s="3" t="str">
        <f t="shared" si="174"/>
        <v>&gt;500 000</v>
      </c>
      <c r="K5630" t="str">
        <f t="shared" si="175"/>
        <v>Между 500 000 и 1 000 000</v>
      </c>
    </row>
    <row r="5631" spans="1:11" x14ac:dyDescent="0.25">
      <c r="A5631" s="4">
        <v>45078</v>
      </c>
      <c r="B5631" t="s">
        <v>14</v>
      </c>
      <c r="C5631" t="s">
        <v>13</v>
      </c>
      <c r="D5631" s="1">
        <v>2</v>
      </c>
      <c r="E5631" s="2">
        <v>10</v>
      </c>
      <c r="F5631" t="s">
        <v>11</v>
      </c>
      <c r="G5631" s="3">
        <v>378</v>
      </c>
      <c r="H5631" s="1">
        <v>32648415.23</v>
      </c>
      <c r="I5631" s="1">
        <v>506247.79499999998</v>
      </c>
      <c r="J5631" s="3" t="str">
        <f t="shared" si="174"/>
        <v>&gt;500 000</v>
      </c>
      <c r="K5631" t="str">
        <f t="shared" si="175"/>
        <v>Между 500 000 и 1 000 000</v>
      </c>
    </row>
    <row r="5632" spans="1:11" x14ac:dyDescent="0.25">
      <c r="A5632" s="4">
        <v>44866</v>
      </c>
      <c r="B5632" t="s">
        <v>15</v>
      </c>
      <c r="C5632" t="s">
        <v>13</v>
      </c>
      <c r="D5632" s="1">
        <v>3</v>
      </c>
      <c r="E5632" s="2">
        <v>12</v>
      </c>
      <c r="F5632" t="s">
        <v>11</v>
      </c>
      <c r="G5632" s="3">
        <v>88</v>
      </c>
      <c r="H5632" s="1">
        <v>9233033.2100000009</v>
      </c>
      <c r="I5632" s="1">
        <v>506405.84499999997</v>
      </c>
      <c r="J5632" s="3" t="str">
        <f t="shared" si="174"/>
        <v>&gt;500 000</v>
      </c>
      <c r="K5632" t="str">
        <f t="shared" si="175"/>
        <v>Между 500 000 и 1 000 000</v>
      </c>
    </row>
    <row r="5633" spans="1:11" x14ac:dyDescent="0.25">
      <c r="A5633" s="4">
        <v>44593</v>
      </c>
      <c r="B5633" t="s">
        <v>16</v>
      </c>
      <c r="C5633" t="s">
        <v>10</v>
      </c>
      <c r="D5633" s="1">
        <v>3</v>
      </c>
      <c r="E5633" s="2">
        <v>6</v>
      </c>
      <c r="F5633" t="s">
        <v>11</v>
      </c>
      <c r="G5633" s="3">
        <v>74</v>
      </c>
      <c r="H5633" s="1">
        <v>4868141.67</v>
      </c>
      <c r="I5633" s="1">
        <v>507349.90399999998</v>
      </c>
      <c r="J5633" s="3" t="str">
        <f t="shared" si="174"/>
        <v>&gt;500 000</v>
      </c>
      <c r="K5633" t="str">
        <f t="shared" si="175"/>
        <v>Между 500 000 и 1 000 000</v>
      </c>
    </row>
    <row r="5634" spans="1:11" x14ac:dyDescent="0.25">
      <c r="A5634" s="4">
        <v>44866</v>
      </c>
      <c r="B5634" t="s">
        <v>15</v>
      </c>
      <c r="C5634" t="s">
        <v>13</v>
      </c>
      <c r="D5634" s="1">
        <v>2</v>
      </c>
      <c r="E5634" s="2">
        <v>8</v>
      </c>
      <c r="F5634" t="s">
        <v>12</v>
      </c>
      <c r="G5634" s="3">
        <v>87</v>
      </c>
      <c r="H5634" s="1">
        <v>14372694.84</v>
      </c>
      <c r="I5634" s="1">
        <v>509250.30200000003</v>
      </c>
      <c r="J5634" s="3" t="str">
        <f t="shared" si="174"/>
        <v>&gt;500 000</v>
      </c>
      <c r="K5634" t="str">
        <f t="shared" si="175"/>
        <v>Между 500 000 и 1 000 000</v>
      </c>
    </row>
    <row r="5635" spans="1:11" x14ac:dyDescent="0.25">
      <c r="A5635" s="4">
        <v>44927</v>
      </c>
      <c r="B5635" t="s">
        <v>14</v>
      </c>
      <c r="C5635" t="s">
        <v>10</v>
      </c>
      <c r="D5635" s="1">
        <v>1</v>
      </c>
      <c r="E5635" s="2">
        <v>5</v>
      </c>
      <c r="F5635" t="s">
        <v>11</v>
      </c>
      <c r="G5635" s="3">
        <v>213</v>
      </c>
      <c r="H5635" s="1">
        <v>8375737.3899999997</v>
      </c>
      <c r="I5635" s="1">
        <v>509374.60100000002</v>
      </c>
      <c r="J5635" s="3" t="str">
        <f t="shared" si="174"/>
        <v>&gt;500 000</v>
      </c>
      <c r="K5635" t="str">
        <f t="shared" si="175"/>
        <v>Между 500 000 и 1 000 000</v>
      </c>
    </row>
    <row r="5636" spans="1:11" x14ac:dyDescent="0.25">
      <c r="A5636" s="4">
        <v>44652</v>
      </c>
      <c r="B5636" t="s">
        <v>9</v>
      </c>
      <c r="C5636" t="s">
        <v>13</v>
      </c>
      <c r="D5636" s="1">
        <v>3</v>
      </c>
      <c r="E5636" s="2">
        <v>11</v>
      </c>
      <c r="F5636" t="s">
        <v>12</v>
      </c>
      <c r="G5636" s="3">
        <v>43</v>
      </c>
      <c r="H5636" s="1">
        <v>15130558.26</v>
      </c>
      <c r="I5636" s="1">
        <v>509977.875</v>
      </c>
      <c r="J5636" s="3" t="str">
        <f t="shared" ref="J5636:J5699" si="176">IF(H5636&lt;1000,"&lt;1000",IF(AND(H5636&gt;1000,H5636&lt;10000),"Между 1000 и 10 000",IF(AND(H5636&gt;10000,H5636&lt;50000),"Между 10 000 и 50 000",IF(AND(H5636&gt;50000,H5636&lt;100000),"Между 50 000 и 100 000",IF(AND(H5636&gt;100000,H5636&lt;500000),"Между 100 000 и 500 000","&gt;500 000")))))</f>
        <v>&gt;500 000</v>
      </c>
      <c r="K5636" t="str">
        <f t="shared" ref="K5636:K5699" si="177">IF(I5636=0,"0",IF(I5636&lt;1000,"&lt;1000",IF(AND(I5636&gt;1000,I5636&lt;10000),"Между 1000 и 10 000",IF(AND(I5636&gt;10000,I5636&lt;50000),"Между 10 000 и 50 000",IF(AND(I5636&gt;50000,I5636&lt;100000),"Между 50 000 и 100 000",IF(AND(I5636&gt;100000,I5636&lt;500000),"Между 100 000 и 500 000",IF(AND(I5636&gt;500000,I5636&lt;1000000),"Между 500 000 и 1 000 000","&gt;1 000 000")))))))</f>
        <v>Между 500 000 и 1 000 000</v>
      </c>
    </row>
    <row r="5637" spans="1:11" x14ac:dyDescent="0.25">
      <c r="A5637" s="4">
        <v>44927</v>
      </c>
      <c r="B5637" t="s">
        <v>15</v>
      </c>
      <c r="C5637" t="s">
        <v>10</v>
      </c>
      <c r="D5637" s="1">
        <v>3</v>
      </c>
      <c r="E5637" s="2">
        <v>7</v>
      </c>
      <c r="F5637" t="s">
        <v>12</v>
      </c>
      <c r="G5637" s="3">
        <v>210</v>
      </c>
      <c r="H5637" s="1">
        <v>40872520.329999998</v>
      </c>
      <c r="I5637" s="1">
        <v>510325.07900000003</v>
      </c>
      <c r="J5637" s="3" t="str">
        <f t="shared" si="176"/>
        <v>&gt;500 000</v>
      </c>
      <c r="K5637" t="str">
        <f t="shared" si="177"/>
        <v>Между 500 000 и 1 000 000</v>
      </c>
    </row>
    <row r="5638" spans="1:11" x14ac:dyDescent="0.25">
      <c r="A5638" s="4">
        <v>44774</v>
      </c>
      <c r="B5638" t="s">
        <v>14</v>
      </c>
      <c r="C5638" t="s">
        <v>13</v>
      </c>
      <c r="D5638" s="1">
        <v>2</v>
      </c>
      <c r="E5638" s="2">
        <v>8</v>
      </c>
      <c r="F5638" t="s">
        <v>11</v>
      </c>
      <c r="G5638" s="3">
        <v>299</v>
      </c>
      <c r="H5638" s="1">
        <v>23883691.170000002</v>
      </c>
      <c r="I5638" s="1">
        <v>510545.01799999998</v>
      </c>
      <c r="J5638" s="3" t="str">
        <f t="shared" si="176"/>
        <v>&gt;500 000</v>
      </c>
      <c r="K5638" t="str">
        <f t="shared" si="177"/>
        <v>Между 500 000 и 1 000 000</v>
      </c>
    </row>
    <row r="5639" spans="1:11" x14ac:dyDescent="0.25">
      <c r="A5639" s="4">
        <v>45047</v>
      </c>
      <c r="B5639" t="s">
        <v>15</v>
      </c>
      <c r="C5639" t="s">
        <v>10</v>
      </c>
      <c r="D5639" s="1">
        <v>2</v>
      </c>
      <c r="E5639" s="2">
        <v>8</v>
      </c>
      <c r="F5639" t="s">
        <v>11</v>
      </c>
      <c r="G5639" s="3">
        <v>1</v>
      </c>
      <c r="H5639" s="1">
        <v>464380.74</v>
      </c>
      <c r="I5639" s="1">
        <v>510818.81400000001</v>
      </c>
      <c r="J5639" s="3" t="str">
        <f t="shared" si="176"/>
        <v>Между 100 000 и 500 000</v>
      </c>
      <c r="K5639" t="str">
        <f t="shared" si="177"/>
        <v>Между 500 000 и 1 000 000</v>
      </c>
    </row>
    <row r="5640" spans="1:11" x14ac:dyDescent="0.25">
      <c r="A5640" s="4">
        <v>44621</v>
      </c>
      <c r="B5640" t="s">
        <v>15</v>
      </c>
      <c r="C5640" t="s">
        <v>13</v>
      </c>
      <c r="D5640" s="1">
        <v>2</v>
      </c>
      <c r="E5640" s="2">
        <v>11</v>
      </c>
      <c r="F5640" t="s">
        <v>11</v>
      </c>
      <c r="G5640" s="3">
        <v>136</v>
      </c>
      <c r="H5640" s="1">
        <v>11743751.4</v>
      </c>
      <c r="I5640" s="1">
        <v>513449.60700000002</v>
      </c>
      <c r="J5640" s="3" t="str">
        <f t="shared" si="176"/>
        <v>&gt;500 000</v>
      </c>
      <c r="K5640" t="str">
        <f t="shared" si="177"/>
        <v>Между 500 000 и 1 000 000</v>
      </c>
    </row>
    <row r="5641" spans="1:11" x14ac:dyDescent="0.25">
      <c r="A5641" s="4">
        <v>44593</v>
      </c>
      <c r="B5641" t="s">
        <v>9</v>
      </c>
      <c r="C5641" t="s">
        <v>10</v>
      </c>
      <c r="D5641" s="1">
        <v>2</v>
      </c>
      <c r="E5641" s="2">
        <v>5</v>
      </c>
      <c r="F5641" t="s">
        <v>12</v>
      </c>
      <c r="G5641" s="3">
        <v>47</v>
      </c>
      <c r="H5641" s="1">
        <v>11787974.720000001</v>
      </c>
      <c r="I5641" s="1">
        <v>513719.63500000001</v>
      </c>
      <c r="J5641" s="3" t="str">
        <f t="shared" si="176"/>
        <v>&gt;500 000</v>
      </c>
      <c r="K5641" t="str">
        <f t="shared" si="177"/>
        <v>Между 500 000 и 1 000 000</v>
      </c>
    </row>
    <row r="5642" spans="1:11" x14ac:dyDescent="0.25">
      <c r="A5642" s="4">
        <v>44562</v>
      </c>
      <c r="B5642" t="s">
        <v>15</v>
      </c>
      <c r="C5642" t="s">
        <v>13</v>
      </c>
      <c r="D5642" s="1">
        <v>3</v>
      </c>
      <c r="E5642" s="2">
        <v>9</v>
      </c>
      <c r="F5642" t="s">
        <v>11</v>
      </c>
      <c r="G5642" s="3">
        <v>227</v>
      </c>
      <c r="H5642" s="1">
        <v>23165713.949999999</v>
      </c>
      <c r="I5642" s="1">
        <v>513776.16499999998</v>
      </c>
      <c r="J5642" s="3" t="str">
        <f t="shared" si="176"/>
        <v>&gt;500 000</v>
      </c>
      <c r="K5642" t="str">
        <f t="shared" si="177"/>
        <v>Между 500 000 и 1 000 000</v>
      </c>
    </row>
    <row r="5643" spans="1:11" x14ac:dyDescent="0.25">
      <c r="A5643" s="4">
        <v>44713</v>
      </c>
      <c r="B5643" t="s">
        <v>15</v>
      </c>
      <c r="C5643" t="s">
        <v>10</v>
      </c>
      <c r="D5643" s="1">
        <v>3</v>
      </c>
      <c r="E5643" s="2">
        <v>5</v>
      </c>
      <c r="F5643" t="s">
        <v>11</v>
      </c>
      <c r="G5643" s="3">
        <v>214</v>
      </c>
      <c r="H5643" s="1">
        <v>13774059.51</v>
      </c>
      <c r="I5643" s="1">
        <v>513787.321</v>
      </c>
      <c r="J5643" s="3" t="str">
        <f t="shared" si="176"/>
        <v>&gt;500 000</v>
      </c>
      <c r="K5643" t="str">
        <f t="shared" si="177"/>
        <v>Между 500 000 и 1 000 000</v>
      </c>
    </row>
    <row r="5644" spans="1:11" x14ac:dyDescent="0.25">
      <c r="A5644" s="4">
        <v>44927</v>
      </c>
      <c r="B5644" t="s">
        <v>16</v>
      </c>
      <c r="C5644" t="s">
        <v>13</v>
      </c>
      <c r="D5644" s="1">
        <v>2</v>
      </c>
      <c r="E5644" s="2">
        <v>8</v>
      </c>
      <c r="F5644" t="s">
        <v>12</v>
      </c>
      <c r="G5644" s="3">
        <v>9</v>
      </c>
      <c r="H5644" s="1">
        <v>4261273.7699999996</v>
      </c>
      <c r="I5644" s="1">
        <v>514360.07699999999</v>
      </c>
      <c r="J5644" s="3" t="str">
        <f t="shared" si="176"/>
        <v>&gt;500 000</v>
      </c>
      <c r="K5644" t="str">
        <f t="shared" si="177"/>
        <v>Между 500 000 и 1 000 000</v>
      </c>
    </row>
    <row r="5645" spans="1:11" x14ac:dyDescent="0.25">
      <c r="A5645" s="4">
        <v>44621</v>
      </c>
      <c r="B5645" t="s">
        <v>14</v>
      </c>
      <c r="C5645" t="s">
        <v>10</v>
      </c>
      <c r="D5645" s="1">
        <v>1</v>
      </c>
      <c r="E5645" s="2">
        <v>6</v>
      </c>
      <c r="F5645" t="s">
        <v>12</v>
      </c>
      <c r="G5645" s="3">
        <v>70</v>
      </c>
      <c r="H5645" s="1">
        <v>15948244.109999999</v>
      </c>
      <c r="I5645" s="1">
        <v>514367.42499999999</v>
      </c>
      <c r="J5645" s="3" t="str">
        <f t="shared" si="176"/>
        <v>&gt;500 000</v>
      </c>
      <c r="K5645" t="str">
        <f t="shared" si="177"/>
        <v>Между 500 000 и 1 000 000</v>
      </c>
    </row>
    <row r="5646" spans="1:11" x14ac:dyDescent="0.25">
      <c r="A5646" s="4">
        <v>44621</v>
      </c>
      <c r="B5646" t="s">
        <v>16</v>
      </c>
      <c r="C5646" t="s">
        <v>10</v>
      </c>
      <c r="D5646" s="1">
        <v>2</v>
      </c>
      <c r="E5646" s="2">
        <v>7</v>
      </c>
      <c r="F5646" t="s">
        <v>11</v>
      </c>
      <c r="G5646" s="3">
        <v>71</v>
      </c>
      <c r="H5646" s="1">
        <v>4678057.87</v>
      </c>
      <c r="I5646" s="1">
        <v>514593.11700000003</v>
      </c>
      <c r="J5646" s="3" t="str">
        <f t="shared" si="176"/>
        <v>&gt;500 000</v>
      </c>
      <c r="K5646" t="str">
        <f t="shared" si="177"/>
        <v>Между 500 000 и 1 000 000</v>
      </c>
    </row>
    <row r="5647" spans="1:11" x14ac:dyDescent="0.25">
      <c r="A5647" s="4">
        <v>44896</v>
      </c>
      <c r="B5647" t="s">
        <v>15</v>
      </c>
      <c r="C5647" t="s">
        <v>13</v>
      </c>
      <c r="D5647" s="1">
        <v>3</v>
      </c>
      <c r="E5647" s="2">
        <v>8</v>
      </c>
      <c r="F5647" t="s">
        <v>11</v>
      </c>
      <c r="G5647" s="3">
        <v>402</v>
      </c>
      <c r="H5647" s="1">
        <v>30921155.719999999</v>
      </c>
      <c r="I5647" s="1">
        <v>514696.72499999998</v>
      </c>
      <c r="J5647" s="3" t="str">
        <f t="shared" si="176"/>
        <v>&gt;500 000</v>
      </c>
      <c r="K5647" t="str">
        <f t="shared" si="177"/>
        <v>Между 500 000 и 1 000 000</v>
      </c>
    </row>
    <row r="5648" spans="1:11" x14ac:dyDescent="0.25">
      <c r="A5648" s="4">
        <v>44593</v>
      </c>
      <c r="B5648" t="s">
        <v>15</v>
      </c>
      <c r="C5648" t="s">
        <v>13</v>
      </c>
      <c r="D5648" s="1">
        <v>2</v>
      </c>
      <c r="E5648" s="2">
        <v>8</v>
      </c>
      <c r="F5648" t="s">
        <v>11</v>
      </c>
      <c r="G5648" s="3">
        <v>149</v>
      </c>
      <c r="H5648" s="1">
        <v>11545144.23</v>
      </c>
      <c r="I5648" s="1">
        <v>515228.973</v>
      </c>
      <c r="J5648" s="3" t="str">
        <f t="shared" si="176"/>
        <v>&gt;500 000</v>
      </c>
      <c r="K5648" t="str">
        <f t="shared" si="177"/>
        <v>Между 500 000 и 1 000 000</v>
      </c>
    </row>
    <row r="5649" spans="1:11" x14ac:dyDescent="0.25">
      <c r="A5649" s="4">
        <v>45017</v>
      </c>
      <c r="B5649" t="s">
        <v>14</v>
      </c>
      <c r="C5649" t="s">
        <v>10</v>
      </c>
      <c r="D5649" s="1">
        <v>2</v>
      </c>
      <c r="E5649" s="2">
        <v>4</v>
      </c>
      <c r="F5649" t="s">
        <v>12</v>
      </c>
      <c r="G5649" s="3">
        <v>85</v>
      </c>
      <c r="H5649" s="1">
        <v>5146788.1100000003</v>
      </c>
      <c r="I5649" s="1">
        <v>515496.09100000001</v>
      </c>
      <c r="J5649" s="3" t="str">
        <f t="shared" si="176"/>
        <v>&gt;500 000</v>
      </c>
      <c r="K5649" t="str">
        <f t="shared" si="177"/>
        <v>Между 500 000 и 1 000 000</v>
      </c>
    </row>
    <row r="5650" spans="1:11" x14ac:dyDescent="0.25">
      <c r="A5650" s="4">
        <v>44927</v>
      </c>
      <c r="B5650" t="s">
        <v>14</v>
      </c>
      <c r="C5650" t="s">
        <v>10</v>
      </c>
      <c r="D5650" s="1">
        <v>1</v>
      </c>
      <c r="E5650" s="2">
        <v>2</v>
      </c>
      <c r="F5650" t="s">
        <v>11</v>
      </c>
      <c r="G5650" s="3">
        <v>37</v>
      </c>
      <c r="H5650" s="1">
        <v>13174402.18</v>
      </c>
      <c r="I5650" s="1">
        <v>516122.79700000002</v>
      </c>
      <c r="J5650" s="3" t="str">
        <f t="shared" si="176"/>
        <v>&gt;500 000</v>
      </c>
      <c r="K5650" t="str">
        <f t="shared" si="177"/>
        <v>Между 500 000 и 1 000 000</v>
      </c>
    </row>
    <row r="5651" spans="1:11" x14ac:dyDescent="0.25">
      <c r="A5651" s="4">
        <v>44743</v>
      </c>
      <c r="B5651" t="s">
        <v>15</v>
      </c>
      <c r="C5651" t="s">
        <v>10</v>
      </c>
      <c r="D5651" s="1">
        <v>2</v>
      </c>
      <c r="E5651" s="2">
        <v>5</v>
      </c>
      <c r="F5651" t="s">
        <v>12</v>
      </c>
      <c r="G5651" s="3">
        <v>255</v>
      </c>
      <c r="H5651" s="1">
        <v>49224125.770000003</v>
      </c>
      <c r="I5651" s="1">
        <v>516128.54599999997</v>
      </c>
      <c r="J5651" s="3" t="str">
        <f t="shared" si="176"/>
        <v>&gt;500 000</v>
      </c>
      <c r="K5651" t="str">
        <f t="shared" si="177"/>
        <v>Между 500 000 и 1 000 000</v>
      </c>
    </row>
    <row r="5652" spans="1:11" x14ac:dyDescent="0.25">
      <c r="A5652" s="4">
        <v>44805</v>
      </c>
      <c r="B5652" t="s">
        <v>15</v>
      </c>
      <c r="C5652" t="s">
        <v>13</v>
      </c>
      <c r="D5652" s="1">
        <v>1</v>
      </c>
      <c r="E5652" s="2">
        <v>8</v>
      </c>
      <c r="F5652" t="s">
        <v>11</v>
      </c>
      <c r="G5652" s="3">
        <v>450</v>
      </c>
      <c r="H5652" s="1">
        <v>30093042.809999999</v>
      </c>
      <c r="I5652" s="1">
        <v>516855.14299999998</v>
      </c>
      <c r="J5652" s="3" t="str">
        <f t="shared" si="176"/>
        <v>&gt;500 000</v>
      </c>
      <c r="K5652" t="str">
        <f t="shared" si="177"/>
        <v>Между 500 000 и 1 000 000</v>
      </c>
    </row>
    <row r="5653" spans="1:11" x14ac:dyDescent="0.25">
      <c r="A5653" s="4">
        <v>44805</v>
      </c>
      <c r="B5653" t="s">
        <v>14</v>
      </c>
      <c r="C5653" t="s">
        <v>10</v>
      </c>
      <c r="D5653" s="1">
        <v>3</v>
      </c>
      <c r="E5653" s="2">
        <v>2</v>
      </c>
      <c r="F5653" t="s">
        <v>11</v>
      </c>
      <c r="G5653" s="3">
        <v>36</v>
      </c>
      <c r="H5653" s="1">
        <v>8604707.6099999994</v>
      </c>
      <c r="I5653" s="1">
        <v>517943.99800000002</v>
      </c>
      <c r="J5653" s="3" t="str">
        <f t="shared" si="176"/>
        <v>&gt;500 000</v>
      </c>
      <c r="K5653" t="str">
        <f t="shared" si="177"/>
        <v>Между 500 000 и 1 000 000</v>
      </c>
    </row>
    <row r="5654" spans="1:11" x14ac:dyDescent="0.25">
      <c r="A5654" s="4">
        <v>44593</v>
      </c>
      <c r="B5654" t="s">
        <v>9</v>
      </c>
      <c r="C5654" t="s">
        <v>10</v>
      </c>
      <c r="D5654" s="1">
        <v>2</v>
      </c>
      <c r="E5654" s="2">
        <v>5</v>
      </c>
      <c r="F5654" t="s">
        <v>11</v>
      </c>
      <c r="G5654" s="3">
        <v>104</v>
      </c>
      <c r="H5654" s="1">
        <v>6523738.8700000001</v>
      </c>
      <c r="I5654" s="1">
        <v>517992.31300000002</v>
      </c>
      <c r="J5654" s="3" t="str">
        <f t="shared" si="176"/>
        <v>&gt;500 000</v>
      </c>
      <c r="K5654" t="str">
        <f t="shared" si="177"/>
        <v>Между 500 000 и 1 000 000</v>
      </c>
    </row>
    <row r="5655" spans="1:11" x14ac:dyDescent="0.25">
      <c r="A5655" s="4">
        <v>44593</v>
      </c>
      <c r="B5655" t="s">
        <v>15</v>
      </c>
      <c r="C5655" t="s">
        <v>10</v>
      </c>
      <c r="D5655" s="1">
        <v>2</v>
      </c>
      <c r="E5655" s="2">
        <v>9</v>
      </c>
      <c r="F5655" t="s">
        <v>12</v>
      </c>
      <c r="G5655" s="3">
        <v>101</v>
      </c>
      <c r="H5655" s="1">
        <v>25257764.199999999</v>
      </c>
      <c r="I5655" s="1">
        <v>518324.554</v>
      </c>
      <c r="J5655" s="3" t="str">
        <f t="shared" si="176"/>
        <v>&gt;500 000</v>
      </c>
      <c r="K5655" t="str">
        <f t="shared" si="177"/>
        <v>Между 500 000 и 1 000 000</v>
      </c>
    </row>
    <row r="5656" spans="1:11" x14ac:dyDescent="0.25">
      <c r="A5656" s="4">
        <v>44713</v>
      </c>
      <c r="B5656" t="s">
        <v>14</v>
      </c>
      <c r="C5656" t="s">
        <v>13</v>
      </c>
      <c r="D5656" s="1">
        <v>3</v>
      </c>
      <c r="E5656" s="2">
        <v>12</v>
      </c>
      <c r="F5656" t="s">
        <v>12</v>
      </c>
      <c r="G5656" s="3">
        <v>150</v>
      </c>
      <c r="H5656" s="1">
        <v>59488756.390000001</v>
      </c>
      <c r="I5656" s="1">
        <v>518500.77399999998</v>
      </c>
      <c r="J5656" s="3" t="str">
        <f t="shared" si="176"/>
        <v>&gt;500 000</v>
      </c>
      <c r="K5656" t="str">
        <f t="shared" si="177"/>
        <v>Между 500 000 и 1 000 000</v>
      </c>
    </row>
    <row r="5657" spans="1:11" x14ac:dyDescent="0.25">
      <c r="A5657" s="4">
        <v>44621</v>
      </c>
      <c r="B5657" t="s">
        <v>15</v>
      </c>
      <c r="C5657" t="s">
        <v>10</v>
      </c>
      <c r="D5657" s="1">
        <v>1</v>
      </c>
      <c r="E5657" s="2">
        <v>4</v>
      </c>
      <c r="F5657" t="s">
        <v>12</v>
      </c>
      <c r="G5657" s="3">
        <v>62</v>
      </c>
      <c r="H5657" s="1">
        <v>10451937.43</v>
      </c>
      <c r="I5657" s="1">
        <v>518880.27399999998</v>
      </c>
      <c r="J5657" s="3" t="str">
        <f t="shared" si="176"/>
        <v>&gt;500 000</v>
      </c>
      <c r="K5657" t="str">
        <f t="shared" si="177"/>
        <v>Между 500 000 и 1 000 000</v>
      </c>
    </row>
    <row r="5658" spans="1:11" x14ac:dyDescent="0.25">
      <c r="A5658" s="4">
        <v>44835</v>
      </c>
      <c r="B5658" t="s">
        <v>9</v>
      </c>
      <c r="C5658" t="s">
        <v>13</v>
      </c>
      <c r="D5658" s="1">
        <v>1</v>
      </c>
      <c r="E5658" s="2">
        <v>10</v>
      </c>
      <c r="F5658" t="s">
        <v>11</v>
      </c>
      <c r="G5658" s="3">
        <v>111</v>
      </c>
      <c r="H5658" s="1">
        <v>9275122.3900000006</v>
      </c>
      <c r="I5658" s="1">
        <v>519064.13699999999</v>
      </c>
      <c r="J5658" s="3" t="str">
        <f t="shared" si="176"/>
        <v>&gt;500 000</v>
      </c>
      <c r="K5658" t="str">
        <f t="shared" si="177"/>
        <v>Между 500 000 и 1 000 000</v>
      </c>
    </row>
    <row r="5659" spans="1:11" x14ac:dyDescent="0.25">
      <c r="A5659" s="4">
        <v>44562</v>
      </c>
      <c r="B5659" t="s">
        <v>14</v>
      </c>
      <c r="C5659" t="s">
        <v>13</v>
      </c>
      <c r="D5659" s="1">
        <v>3</v>
      </c>
      <c r="E5659" s="2">
        <v>8</v>
      </c>
      <c r="F5659" t="s">
        <v>11</v>
      </c>
      <c r="G5659" s="3">
        <v>97</v>
      </c>
      <c r="H5659" s="1">
        <v>10893980.029999999</v>
      </c>
      <c r="I5659" s="1">
        <v>520064.07199999999</v>
      </c>
      <c r="J5659" s="3" t="str">
        <f t="shared" si="176"/>
        <v>&gt;500 000</v>
      </c>
      <c r="K5659" t="str">
        <f t="shared" si="177"/>
        <v>Между 500 000 и 1 000 000</v>
      </c>
    </row>
    <row r="5660" spans="1:11" x14ac:dyDescent="0.25">
      <c r="A5660" s="4">
        <v>44593</v>
      </c>
      <c r="B5660" t="s">
        <v>15</v>
      </c>
      <c r="C5660" t="s">
        <v>10</v>
      </c>
      <c r="D5660" s="1">
        <v>2</v>
      </c>
      <c r="E5660" s="2">
        <v>6</v>
      </c>
      <c r="F5660" t="s">
        <v>11</v>
      </c>
      <c r="G5660" s="3">
        <v>73</v>
      </c>
      <c r="H5660" s="1">
        <v>6008742.3899999997</v>
      </c>
      <c r="I5660" s="1">
        <v>521105.93199999997</v>
      </c>
      <c r="J5660" s="3" t="str">
        <f t="shared" si="176"/>
        <v>&gt;500 000</v>
      </c>
      <c r="K5660" t="str">
        <f t="shared" si="177"/>
        <v>Между 500 000 и 1 000 000</v>
      </c>
    </row>
    <row r="5661" spans="1:11" x14ac:dyDescent="0.25">
      <c r="A5661" s="4">
        <v>44866</v>
      </c>
      <c r="B5661" t="s">
        <v>15</v>
      </c>
      <c r="C5661" t="s">
        <v>10</v>
      </c>
      <c r="D5661" s="1">
        <v>1</v>
      </c>
      <c r="E5661" s="2">
        <v>7</v>
      </c>
      <c r="F5661" t="s">
        <v>11</v>
      </c>
      <c r="G5661" s="3">
        <v>208</v>
      </c>
      <c r="H5661" s="1">
        <v>10406827.26</v>
      </c>
      <c r="I5661" s="1">
        <v>521869.84100000001</v>
      </c>
      <c r="J5661" s="3" t="str">
        <f t="shared" si="176"/>
        <v>&gt;500 000</v>
      </c>
      <c r="K5661" t="str">
        <f t="shared" si="177"/>
        <v>Между 500 000 и 1 000 000</v>
      </c>
    </row>
    <row r="5662" spans="1:11" x14ac:dyDescent="0.25">
      <c r="A5662" s="4">
        <v>44593</v>
      </c>
      <c r="B5662" t="s">
        <v>14</v>
      </c>
      <c r="C5662" t="s">
        <v>10</v>
      </c>
      <c r="D5662" s="1">
        <v>2</v>
      </c>
      <c r="E5662" s="2">
        <v>2</v>
      </c>
      <c r="F5662" t="s">
        <v>11</v>
      </c>
      <c r="G5662" s="3">
        <v>46</v>
      </c>
      <c r="H5662" s="1">
        <v>14337898.960000001</v>
      </c>
      <c r="I5662" s="1">
        <v>521911.77</v>
      </c>
      <c r="J5662" s="3" t="str">
        <f t="shared" si="176"/>
        <v>&gt;500 000</v>
      </c>
      <c r="K5662" t="str">
        <f t="shared" si="177"/>
        <v>Между 500 000 и 1 000 000</v>
      </c>
    </row>
    <row r="5663" spans="1:11" x14ac:dyDescent="0.25">
      <c r="A5663" s="4">
        <v>45078</v>
      </c>
      <c r="B5663" t="s">
        <v>16</v>
      </c>
      <c r="C5663" t="s">
        <v>10</v>
      </c>
      <c r="D5663" s="1">
        <v>1</v>
      </c>
      <c r="E5663" s="2">
        <v>4</v>
      </c>
      <c r="F5663" t="s">
        <v>11</v>
      </c>
      <c r="G5663" s="3">
        <v>132</v>
      </c>
      <c r="H5663" s="1">
        <v>9523390.3200000003</v>
      </c>
      <c r="I5663" s="1">
        <v>522233.10700000002</v>
      </c>
      <c r="J5663" s="3" t="str">
        <f t="shared" si="176"/>
        <v>&gt;500 000</v>
      </c>
      <c r="K5663" t="str">
        <f t="shared" si="177"/>
        <v>Между 500 000 и 1 000 000</v>
      </c>
    </row>
    <row r="5664" spans="1:11" x14ac:dyDescent="0.25">
      <c r="A5664" s="4">
        <v>44743</v>
      </c>
      <c r="B5664" t="s">
        <v>15</v>
      </c>
      <c r="C5664" t="s">
        <v>10</v>
      </c>
      <c r="D5664" s="1">
        <v>2</v>
      </c>
      <c r="E5664" s="2">
        <v>7</v>
      </c>
      <c r="F5664" t="s">
        <v>12</v>
      </c>
      <c r="G5664" s="3">
        <v>232</v>
      </c>
      <c r="H5664" s="1">
        <v>49682397.689999998</v>
      </c>
      <c r="I5664" s="1">
        <v>522697.43900000001</v>
      </c>
      <c r="J5664" s="3" t="str">
        <f t="shared" si="176"/>
        <v>&gt;500 000</v>
      </c>
      <c r="K5664" t="str">
        <f t="shared" si="177"/>
        <v>Между 500 000 и 1 000 000</v>
      </c>
    </row>
    <row r="5665" spans="1:11" x14ac:dyDescent="0.25">
      <c r="A5665" s="4">
        <v>44774</v>
      </c>
      <c r="B5665" t="s">
        <v>15</v>
      </c>
      <c r="C5665" t="s">
        <v>10</v>
      </c>
      <c r="D5665" s="1">
        <v>1</v>
      </c>
      <c r="E5665" s="2">
        <v>7</v>
      </c>
      <c r="F5665" t="s">
        <v>11</v>
      </c>
      <c r="G5665" s="3">
        <v>130</v>
      </c>
      <c r="H5665" s="1">
        <v>7515836.8099999996</v>
      </c>
      <c r="I5665" s="1">
        <v>523358.55099999998</v>
      </c>
      <c r="J5665" s="3" t="str">
        <f t="shared" si="176"/>
        <v>&gt;500 000</v>
      </c>
      <c r="K5665" t="str">
        <f t="shared" si="177"/>
        <v>Между 500 000 и 1 000 000</v>
      </c>
    </row>
    <row r="5666" spans="1:11" x14ac:dyDescent="0.25">
      <c r="A5666" s="4">
        <v>44866</v>
      </c>
      <c r="B5666" t="s">
        <v>14</v>
      </c>
      <c r="C5666" t="s">
        <v>13</v>
      </c>
      <c r="D5666" s="1">
        <v>1</v>
      </c>
      <c r="E5666" s="2">
        <v>11</v>
      </c>
      <c r="F5666" t="s">
        <v>11</v>
      </c>
      <c r="G5666" s="3">
        <v>157</v>
      </c>
      <c r="H5666" s="1">
        <v>12633315.58</v>
      </c>
      <c r="I5666" s="1">
        <v>525522.16099999996</v>
      </c>
      <c r="J5666" s="3" t="str">
        <f t="shared" si="176"/>
        <v>&gt;500 000</v>
      </c>
      <c r="K5666" t="str">
        <f t="shared" si="177"/>
        <v>Между 500 000 и 1 000 000</v>
      </c>
    </row>
    <row r="5667" spans="1:11" x14ac:dyDescent="0.25">
      <c r="A5667" s="4">
        <v>44593</v>
      </c>
      <c r="B5667" t="s">
        <v>16</v>
      </c>
      <c r="C5667" t="s">
        <v>10</v>
      </c>
      <c r="D5667" s="1">
        <v>1</v>
      </c>
      <c r="E5667" s="2">
        <v>7</v>
      </c>
      <c r="F5667" t="s">
        <v>11</v>
      </c>
      <c r="G5667" s="3">
        <v>86</v>
      </c>
      <c r="H5667" s="1">
        <v>5237149.2</v>
      </c>
      <c r="I5667" s="1">
        <v>527039.08900000004</v>
      </c>
      <c r="J5667" s="3" t="str">
        <f t="shared" si="176"/>
        <v>&gt;500 000</v>
      </c>
      <c r="K5667" t="str">
        <f t="shared" si="177"/>
        <v>Между 500 000 и 1 000 000</v>
      </c>
    </row>
    <row r="5668" spans="1:11" x14ac:dyDescent="0.25">
      <c r="A5668" s="4">
        <v>44958</v>
      </c>
      <c r="B5668" t="s">
        <v>15</v>
      </c>
      <c r="C5668" t="s">
        <v>10</v>
      </c>
      <c r="D5668" s="1">
        <v>2</v>
      </c>
      <c r="E5668" s="2">
        <v>7</v>
      </c>
      <c r="F5668" t="s">
        <v>12</v>
      </c>
      <c r="G5668" s="3">
        <v>299</v>
      </c>
      <c r="H5668" s="1">
        <v>55233183.969999999</v>
      </c>
      <c r="I5668" s="1">
        <v>527279.72499999998</v>
      </c>
      <c r="J5668" s="3" t="str">
        <f t="shared" si="176"/>
        <v>&gt;500 000</v>
      </c>
      <c r="K5668" t="str">
        <f t="shared" si="177"/>
        <v>Между 500 000 и 1 000 000</v>
      </c>
    </row>
    <row r="5669" spans="1:11" x14ac:dyDescent="0.25">
      <c r="A5669" s="4">
        <v>44593</v>
      </c>
      <c r="B5669" t="s">
        <v>14</v>
      </c>
      <c r="C5669" t="s">
        <v>10</v>
      </c>
      <c r="D5669" s="1">
        <v>1</v>
      </c>
      <c r="E5669" s="2">
        <v>3</v>
      </c>
      <c r="F5669" t="s">
        <v>11</v>
      </c>
      <c r="G5669" s="3">
        <v>75</v>
      </c>
      <c r="H5669" s="1">
        <v>9957204.9700000007</v>
      </c>
      <c r="I5669" s="1">
        <v>530004.69900000002</v>
      </c>
      <c r="J5669" s="3" t="str">
        <f t="shared" si="176"/>
        <v>&gt;500 000</v>
      </c>
      <c r="K5669" t="str">
        <f t="shared" si="177"/>
        <v>Между 500 000 и 1 000 000</v>
      </c>
    </row>
    <row r="5670" spans="1:11" x14ac:dyDescent="0.25">
      <c r="A5670" s="4">
        <v>44958</v>
      </c>
      <c r="B5670" t="s">
        <v>15</v>
      </c>
      <c r="C5670" t="s">
        <v>13</v>
      </c>
      <c r="D5670" s="1">
        <v>3</v>
      </c>
      <c r="E5670" s="2">
        <v>12</v>
      </c>
      <c r="F5670" t="s">
        <v>11</v>
      </c>
      <c r="G5670" s="3">
        <v>57</v>
      </c>
      <c r="H5670" s="1">
        <v>5762043.0800000001</v>
      </c>
      <c r="I5670" s="1">
        <v>530257.81499999994</v>
      </c>
      <c r="J5670" s="3" t="str">
        <f t="shared" si="176"/>
        <v>&gt;500 000</v>
      </c>
      <c r="K5670" t="str">
        <f t="shared" si="177"/>
        <v>Между 500 000 и 1 000 000</v>
      </c>
    </row>
    <row r="5671" spans="1:11" x14ac:dyDescent="0.25">
      <c r="A5671" s="4">
        <v>44621</v>
      </c>
      <c r="B5671" t="s">
        <v>9</v>
      </c>
      <c r="C5671" t="s">
        <v>13</v>
      </c>
      <c r="D5671" s="1">
        <v>4</v>
      </c>
      <c r="E5671" s="2">
        <v>9</v>
      </c>
      <c r="F5671" t="s">
        <v>11</v>
      </c>
      <c r="G5671" s="3">
        <v>382</v>
      </c>
      <c r="H5671" s="1">
        <v>33511939.75</v>
      </c>
      <c r="I5671" s="1">
        <v>530512.90500000003</v>
      </c>
      <c r="J5671" s="3" t="str">
        <f t="shared" si="176"/>
        <v>&gt;500 000</v>
      </c>
      <c r="K5671" t="str">
        <f t="shared" si="177"/>
        <v>Между 500 000 и 1 000 000</v>
      </c>
    </row>
    <row r="5672" spans="1:11" x14ac:dyDescent="0.25">
      <c r="A5672" s="4">
        <v>44713</v>
      </c>
      <c r="B5672" t="s">
        <v>14</v>
      </c>
      <c r="C5672" t="s">
        <v>10</v>
      </c>
      <c r="D5672" s="1">
        <v>2</v>
      </c>
      <c r="E5672" s="2">
        <v>7</v>
      </c>
      <c r="F5672" t="s">
        <v>12</v>
      </c>
      <c r="G5672" s="3">
        <v>110</v>
      </c>
      <c r="H5672" s="1">
        <v>28711568.629999999</v>
      </c>
      <c r="I5672" s="1">
        <v>530971.89199999999</v>
      </c>
      <c r="J5672" s="3" t="str">
        <f t="shared" si="176"/>
        <v>&gt;500 000</v>
      </c>
      <c r="K5672" t="str">
        <f t="shared" si="177"/>
        <v>Между 500 000 и 1 000 000</v>
      </c>
    </row>
    <row r="5673" spans="1:11" x14ac:dyDescent="0.25">
      <c r="A5673" s="4">
        <v>45078</v>
      </c>
      <c r="B5673" t="s">
        <v>15</v>
      </c>
      <c r="C5673" t="s">
        <v>10</v>
      </c>
      <c r="D5673" s="1">
        <v>1</v>
      </c>
      <c r="E5673" s="2">
        <v>6</v>
      </c>
      <c r="F5673" t="s">
        <v>11</v>
      </c>
      <c r="G5673" s="3">
        <v>105</v>
      </c>
      <c r="H5673" s="1">
        <v>6345894.3200000003</v>
      </c>
      <c r="I5673" s="1">
        <v>531104.18099999998</v>
      </c>
      <c r="J5673" s="3" t="str">
        <f t="shared" si="176"/>
        <v>&gt;500 000</v>
      </c>
      <c r="K5673" t="str">
        <f t="shared" si="177"/>
        <v>Между 500 000 и 1 000 000</v>
      </c>
    </row>
    <row r="5674" spans="1:11" x14ac:dyDescent="0.25">
      <c r="A5674" s="4">
        <v>44958</v>
      </c>
      <c r="B5674" t="s">
        <v>14</v>
      </c>
      <c r="C5674" t="s">
        <v>10</v>
      </c>
      <c r="D5674" s="1">
        <v>3</v>
      </c>
      <c r="E5674" s="2">
        <v>7</v>
      </c>
      <c r="F5674" t="s">
        <v>12</v>
      </c>
      <c r="G5674" s="3">
        <v>99</v>
      </c>
      <c r="H5674" s="1">
        <v>14306487.550000001</v>
      </c>
      <c r="I5674" s="1">
        <v>531253.73400000005</v>
      </c>
      <c r="J5674" s="3" t="str">
        <f t="shared" si="176"/>
        <v>&gt;500 000</v>
      </c>
      <c r="K5674" t="str">
        <f t="shared" si="177"/>
        <v>Между 500 000 и 1 000 000</v>
      </c>
    </row>
    <row r="5675" spans="1:11" x14ac:dyDescent="0.25">
      <c r="A5675" s="4">
        <v>45078</v>
      </c>
      <c r="B5675" t="s">
        <v>9</v>
      </c>
      <c r="C5675" t="s">
        <v>13</v>
      </c>
      <c r="D5675" s="1">
        <v>2</v>
      </c>
      <c r="E5675" s="2">
        <v>10</v>
      </c>
      <c r="F5675" t="s">
        <v>12</v>
      </c>
      <c r="G5675" s="3">
        <v>53</v>
      </c>
      <c r="H5675" s="1">
        <v>23014220.609999999</v>
      </c>
      <c r="I5675" s="1">
        <v>531476.79200000002</v>
      </c>
      <c r="J5675" s="3" t="str">
        <f t="shared" si="176"/>
        <v>&gt;500 000</v>
      </c>
      <c r="K5675" t="str">
        <f t="shared" si="177"/>
        <v>Между 500 000 и 1 000 000</v>
      </c>
    </row>
    <row r="5676" spans="1:11" x14ac:dyDescent="0.25">
      <c r="A5676" s="4">
        <v>44562</v>
      </c>
      <c r="B5676" t="s">
        <v>9</v>
      </c>
      <c r="C5676" t="s">
        <v>10</v>
      </c>
      <c r="D5676" s="1">
        <v>1</v>
      </c>
      <c r="E5676" s="2">
        <v>5</v>
      </c>
      <c r="F5676" t="s">
        <v>12</v>
      </c>
      <c r="G5676" s="3">
        <v>65</v>
      </c>
      <c r="H5676" s="1">
        <v>14772727.619999999</v>
      </c>
      <c r="I5676" s="1">
        <v>531746.27500000002</v>
      </c>
      <c r="J5676" s="3" t="str">
        <f t="shared" si="176"/>
        <v>&gt;500 000</v>
      </c>
      <c r="K5676" t="str">
        <f t="shared" si="177"/>
        <v>Между 500 000 и 1 000 000</v>
      </c>
    </row>
    <row r="5677" spans="1:11" x14ac:dyDescent="0.25">
      <c r="A5677" s="4">
        <v>44562</v>
      </c>
      <c r="B5677" t="s">
        <v>15</v>
      </c>
      <c r="C5677" t="s">
        <v>13</v>
      </c>
      <c r="D5677" s="1">
        <v>3</v>
      </c>
      <c r="E5677" s="2">
        <v>10</v>
      </c>
      <c r="F5677" t="s">
        <v>11</v>
      </c>
      <c r="G5677" s="3">
        <v>261</v>
      </c>
      <c r="H5677" s="1">
        <v>20854937.109999999</v>
      </c>
      <c r="I5677" s="1">
        <v>532153.26300000004</v>
      </c>
      <c r="J5677" s="3" t="str">
        <f t="shared" si="176"/>
        <v>&gt;500 000</v>
      </c>
      <c r="K5677" t="str">
        <f t="shared" si="177"/>
        <v>Между 500 000 и 1 000 000</v>
      </c>
    </row>
    <row r="5678" spans="1:11" x14ac:dyDescent="0.25">
      <c r="A5678" s="4">
        <v>44835</v>
      </c>
      <c r="B5678" t="s">
        <v>15</v>
      </c>
      <c r="C5678" t="s">
        <v>13</v>
      </c>
      <c r="D5678" s="1">
        <v>2</v>
      </c>
      <c r="E5678" s="2">
        <v>9</v>
      </c>
      <c r="F5678" t="s">
        <v>11</v>
      </c>
      <c r="G5678" s="3">
        <v>411</v>
      </c>
      <c r="H5678" s="1">
        <v>31544569.25</v>
      </c>
      <c r="I5678" s="1">
        <v>532459.96799999999</v>
      </c>
      <c r="J5678" s="3" t="str">
        <f t="shared" si="176"/>
        <v>&gt;500 000</v>
      </c>
      <c r="K5678" t="str">
        <f t="shared" si="177"/>
        <v>Между 500 000 и 1 000 000</v>
      </c>
    </row>
    <row r="5679" spans="1:11" x14ac:dyDescent="0.25">
      <c r="A5679" s="4">
        <v>44835</v>
      </c>
      <c r="B5679" t="s">
        <v>14</v>
      </c>
      <c r="C5679" t="s">
        <v>13</v>
      </c>
      <c r="D5679" s="1">
        <v>4</v>
      </c>
      <c r="E5679" s="2">
        <v>8</v>
      </c>
      <c r="F5679" t="s">
        <v>12</v>
      </c>
      <c r="G5679" s="3">
        <v>15</v>
      </c>
      <c r="H5679" s="1">
        <v>5904776.1100000003</v>
      </c>
      <c r="I5679" s="1">
        <v>532472.29200000002</v>
      </c>
      <c r="J5679" s="3" t="str">
        <f t="shared" si="176"/>
        <v>&gt;500 000</v>
      </c>
      <c r="K5679" t="str">
        <f t="shared" si="177"/>
        <v>Между 500 000 и 1 000 000</v>
      </c>
    </row>
    <row r="5680" spans="1:11" x14ac:dyDescent="0.25">
      <c r="A5680" s="4">
        <v>44621</v>
      </c>
      <c r="B5680" t="s">
        <v>16</v>
      </c>
      <c r="C5680" t="s">
        <v>10</v>
      </c>
      <c r="D5680" s="1">
        <v>1</v>
      </c>
      <c r="E5680" s="2">
        <v>4</v>
      </c>
      <c r="F5680" t="s">
        <v>11</v>
      </c>
      <c r="G5680" s="3">
        <v>88</v>
      </c>
      <c r="H5680" s="1">
        <v>8086846.2699999996</v>
      </c>
      <c r="I5680" s="1">
        <v>533387.30799999996</v>
      </c>
      <c r="J5680" s="3" t="str">
        <f t="shared" si="176"/>
        <v>&gt;500 000</v>
      </c>
      <c r="K5680" t="str">
        <f t="shared" si="177"/>
        <v>Между 500 000 и 1 000 000</v>
      </c>
    </row>
    <row r="5681" spans="1:11" x14ac:dyDescent="0.25">
      <c r="A5681" s="4">
        <v>45047</v>
      </c>
      <c r="B5681" t="s">
        <v>14</v>
      </c>
      <c r="C5681" t="s">
        <v>10</v>
      </c>
      <c r="D5681" s="1">
        <v>3</v>
      </c>
      <c r="E5681" s="2">
        <v>3</v>
      </c>
      <c r="F5681" t="s">
        <v>11</v>
      </c>
      <c r="G5681" s="3">
        <v>18</v>
      </c>
      <c r="H5681" s="1">
        <v>1340578.8400000001</v>
      </c>
      <c r="I5681" s="1">
        <v>533733.84699999995</v>
      </c>
      <c r="J5681" s="3" t="str">
        <f t="shared" si="176"/>
        <v>&gt;500 000</v>
      </c>
      <c r="K5681" t="str">
        <f t="shared" si="177"/>
        <v>Между 500 000 и 1 000 000</v>
      </c>
    </row>
    <row r="5682" spans="1:11" x14ac:dyDescent="0.25">
      <c r="A5682" s="4">
        <v>44713</v>
      </c>
      <c r="B5682" t="s">
        <v>15</v>
      </c>
      <c r="C5682" t="s">
        <v>10</v>
      </c>
      <c r="D5682" s="1">
        <v>1</v>
      </c>
      <c r="E5682" s="2">
        <v>3</v>
      </c>
      <c r="F5682" t="s">
        <v>12</v>
      </c>
      <c r="G5682" s="3">
        <v>19</v>
      </c>
      <c r="H5682" s="1">
        <v>4260167.72</v>
      </c>
      <c r="I5682" s="1">
        <v>534361.74</v>
      </c>
      <c r="J5682" s="3" t="str">
        <f t="shared" si="176"/>
        <v>&gt;500 000</v>
      </c>
      <c r="K5682" t="str">
        <f t="shared" si="177"/>
        <v>Между 500 000 и 1 000 000</v>
      </c>
    </row>
    <row r="5683" spans="1:11" x14ac:dyDescent="0.25">
      <c r="A5683" s="4">
        <v>44774</v>
      </c>
      <c r="B5683" t="s">
        <v>15</v>
      </c>
      <c r="C5683" t="s">
        <v>10</v>
      </c>
      <c r="D5683" s="1">
        <v>1</v>
      </c>
      <c r="E5683" s="2">
        <v>3</v>
      </c>
      <c r="F5683" t="s">
        <v>11</v>
      </c>
      <c r="G5683" s="3">
        <v>55</v>
      </c>
      <c r="H5683" s="1">
        <v>4486191.03</v>
      </c>
      <c r="I5683" s="1">
        <v>535832.96100000001</v>
      </c>
      <c r="J5683" s="3" t="str">
        <f t="shared" si="176"/>
        <v>&gt;500 000</v>
      </c>
      <c r="K5683" t="str">
        <f t="shared" si="177"/>
        <v>Между 500 000 и 1 000 000</v>
      </c>
    </row>
    <row r="5684" spans="1:11" x14ac:dyDescent="0.25">
      <c r="A5684" s="4">
        <v>44562</v>
      </c>
      <c r="B5684" t="s">
        <v>14</v>
      </c>
      <c r="C5684" t="s">
        <v>10</v>
      </c>
      <c r="D5684" s="1">
        <v>1</v>
      </c>
      <c r="E5684" s="2">
        <v>8</v>
      </c>
      <c r="F5684" t="s">
        <v>11</v>
      </c>
      <c r="G5684" s="3">
        <v>16</v>
      </c>
      <c r="H5684" s="1">
        <v>1377624.91</v>
      </c>
      <c r="I5684" s="1">
        <v>535993.65500000003</v>
      </c>
      <c r="J5684" s="3" t="str">
        <f t="shared" si="176"/>
        <v>&gt;500 000</v>
      </c>
      <c r="K5684" t="str">
        <f t="shared" si="177"/>
        <v>Между 500 000 и 1 000 000</v>
      </c>
    </row>
    <row r="5685" spans="1:11" x14ac:dyDescent="0.25">
      <c r="A5685" s="4">
        <v>44774</v>
      </c>
      <c r="B5685" t="s">
        <v>15</v>
      </c>
      <c r="C5685" t="s">
        <v>13</v>
      </c>
      <c r="D5685" s="1">
        <v>4</v>
      </c>
      <c r="E5685" s="2">
        <v>8</v>
      </c>
      <c r="F5685" t="s">
        <v>11</v>
      </c>
      <c r="G5685" s="3">
        <v>68</v>
      </c>
      <c r="H5685" s="1">
        <v>6135572.4000000004</v>
      </c>
      <c r="I5685" s="1">
        <v>537397.71400000004</v>
      </c>
      <c r="J5685" s="3" t="str">
        <f t="shared" si="176"/>
        <v>&gt;500 000</v>
      </c>
      <c r="K5685" t="str">
        <f t="shared" si="177"/>
        <v>Между 500 000 и 1 000 000</v>
      </c>
    </row>
    <row r="5686" spans="1:11" x14ac:dyDescent="0.25">
      <c r="A5686" s="4">
        <v>44743</v>
      </c>
      <c r="B5686" t="s">
        <v>16</v>
      </c>
      <c r="C5686" t="s">
        <v>13</v>
      </c>
      <c r="D5686" s="1">
        <v>4</v>
      </c>
      <c r="E5686" s="2">
        <v>9</v>
      </c>
      <c r="F5686" t="s">
        <v>11</v>
      </c>
      <c r="G5686" s="3">
        <v>118</v>
      </c>
      <c r="H5686" s="1">
        <v>10646729.060000001</v>
      </c>
      <c r="I5686" s="1">
        <v>540048.88300000003</v>
      </c>
      <c r="J5686" s="3" t="str">
        <f t="shared" si="176"/>
        <v>&gt;500 000</v>
      </c>
      <c r="K5686" t="str">
        <f t="shared" si="177"/>
        <v>Между 500 000 и 1 000 000</v>
      </c>
    </row>
    <row r="5687" spans="1:11" x14ac:dyDescent="0.25">
      <c r="A5687" s="4">
        <v>44621</v>
      </c>
      <c r="B5687" t="s">
        <v>9</v>
      </c>
      <c r="C5687" t="s">
        <v>10</v>
      </c>
      <c r="D5687" s="1">
        <v>2</v>
      </c>
      <c r="E5687" s="2">
        <v>4</v>
      </c>
      <c r="F5687" t="s">
        <v>12</v>
      </c>
      <c r="G5687" s="3">
        <v>9</v>
      </c>
      <c r="H5687" s="1">
        <v>2375596.89</v>
      </c>
      <c r="I5687" s="1">
        <v>541081.94999999995</v>
      </c>
      <c r="J5687" s="3" t="str">
        <f t="shared" si="176"/>
        <v>&gt;500 000</v>
      </c>
      <c r="K5687" t="str">
        <f t="shared" si="177"/>
        <v>Между 500 000 и 1 000 000</v>
      </c>
    </row>
    <row r="5688" spans="1:11" x14ac:dyDescent="0.25">
      <c r="A5688" s="4">
        <v>44986</v>
      </c>
      <c r="B5688" t="s">
        <v>15</v>
      </c>
      <c r="C5688" t="s">
        <v>10</v>
      </c>
      <c r="D5688" s="1">
        <v>2</v>
      </c>
      <c r="E5688" s="2">
        <v>1</v>
      </c>
      <c r="F5688" t="s">
        <v>11</v>
      </c>
      <c r="G5688" s="3">
        <v>50</v>
      </c>
      <c r="H5688" s="1">
        <v>5579494.2699999996</v>
      </c>
      <c r="I5688" s="1">
        <v>542061.85400000005</v>
      </c>
      <c r="J5688" s="3" t="str">
        <f t="shared" si="176"/>
        <v>&gt;500 000</v>
      </c>
      <c r="K5688" t="str">
        <f t="shared" si="177"/>
        <v>Между 500 000 и 1 000 000</v>
      </c>
    </row>
    <row r="5689" spans="1:11" x14ac:dyDescent="0.25">
      <c r="A5689" s="4">
        <v>44866</v>
      </c>
      <c r="B5689" t="s">
        <v>15</v>
      </c>
      <c r="C5689" t="s">
        <v>10</v>
      </c>
      <c r="D5689" s="1">
        <v>3</v>
      </c>
      <c r="E5689" s="2">
        <v>7</v>
      </c>
      <c r="F5689" t="s">
        <v>11</v>
      </c>
      <c r="G5689" s="3">
        <v>103</v>
      </c>
      <c r="H5689" s="1">
        <v>6214731.04</v>
      </c>
      <c r="I5689" s="1">
        <v>542958.28399999999</v>
      </c>
      <c r="J5689" s="3" t="str">
        <f t="shared" si="176"/>
        <v>&gt;500 000</v>
      </c>
      <c r="K5689" t="str">
        <f t="shared" si="177"/>
        <v>Между 500 000 и 1 000 000</v>
      </c>
    </row>
    <row r="5690" spans="1:11" x14ac:dyDescent="0.25">
      <c r="A5690" s="4">
        <v>44562</v>
      </c>
      <c r="B5690" t="s">
        <v>14</v>
      </c>
      <c r="C5690" t="s">
        <v>13</v>
      </c>
      <c r="D5690" s="1">
        <v>1</v>
      </c>
      <c r="E5690" s="2">
        <v>10</v>
      </c>
      <c r="F5690" t="s">
        <v>11</v>
      </c>
      <c r="G5690" s="3">
        <v>230</v>
      </c>
      <c r="H5690" s="1">
        <v>17724942.219999999</v>
      </c>
      <c r="I5690" s="1">
        <v>543165.54500000004</v>
      </c>
      <c r="J5690" s="3" t="str">
        <f t="shared" si="176"/>
        <v>&gt;500 000</v>
      </c>
      <c r="K5690" t="str">
        <f t="shared" si="177"/>
        <v>Между 500 000 и 1 000 000</v>
      </c>
    </row>
    <row r="5691" spans="1:11" x14ac:dyDescent="0.25">
      <c r="A5691" s="4">
        <v>44805</v>
      </c>
      <c r="B5691" t="s">
        <v>14</v>
      </c>
      <c r="C5691" t="s">
        <v>13</v>
      </c>
      <c r="D5691" s="1">
        <v>3</v>
      </c>
      <c r="E5691" s="2">
        <v>9</v>
      </c>
      <c r="F5691" t="s">
        <v>11</v>
      </c>
      <c r="G5691" s="3">
        <v>399</v>
      </c>
      <c r="H5691" s="1">
        <v>29632392.379999999</v>
      </c>
      <c r="I5691" s="1">
        <v>543637.63300000003</v>
      </c>
      <c r="J5691" s="3" t="str">
        <f t="shared" si="176"/>
        <v>&gt;500 000</v>
      </c>
      <c r="K5691" t="str">
        <f t="shared" si="177"/>
        <v>Между 500 000 и 1 000 000</v>
      </c>
    </row>
    <row r="5692" spans="1:11" x14ac:dyDescent="0.25">
      <c r="A5692" s="4">
        <v>44682</v>
      </c>
      <c r="B5692" t="s">
        <v>15</v>
      </c>
      <c r="C5692" t="s">
        <v>10</v>
      </c>
      <c r="D5692" s="1">
        <v>2</v>
      </c>
      <c r="E5692" s="2">
        <v>5</v>
      </c>
      <c r="F5692" t="s">
        <v>11</v>
      </c>
      <c r="G5692" s="3">
        <v>241</v>
      </c>
      <c r="H5692" s="1">
        <v>15488009.630000001</v>
      </c>
      <c r="I5692" s="1">
        <v>543866.78099999996</v>
      </c>
      <c r="J5692" s="3" t="str">
        <f t="shared" si="176"/>
        <v>&gt;500 000</v>
      </c>
      <c r="K5692" t="str">
        <f t="shared" si="177"/>
        <v>Между 500 000 и 1 000 000</v>
      </c>
    </row>
    <row r="5693" spans="1:11" x14ac:dyDescent="0.25">
      <c r="A5693" s="4">
        <v>44743</v>
      </c>
      <c r="B5693" t="s">
        <v>15</v>
      </c>
      <c r="C5693" t="s">
        <v>10</v>
      </c>
      <c r="D5693" s="1">
        <v>2</v>
      </c>
      <c r="E5693" s="2">
        <v>3</v>
      </c>
      <c r="F5693" t="s">
        <v>11</v>
      </c>
      <c r="G5693" s="3">
        <v>94</v>
      </c>
      <c r="H5693" s="1">
        <v>15476280.76</v>
      </c>
      <c r="I5693" s="1">
        <v>544241.31299999997</v>
      </c>
      <c r="J5693" s="3" t="str">
        <f t="shared" si="176"/>
        <v>&gt;500 000</v>
      </c>
      <c r="K5693" t="str">
        <f t="shared" si="177"/>
        <v>Между 500 000 и 1 000 000</v>
      </c>
    </row>
    <row r="5694" spans="1:11" x14ac:dyDescent="0.25">
      <c r="A5694" s="4">
        <v>44866</v>
      </c>
      <c r="B5694" t="s">
        <v>15</v>
      </c>
      <c r="C5694" t="s">
        <v>10</v>
      </c>
      <c r="D5694" s="1">
        <v>2</v>
      </c>
      <c r="E5694" s="2">
        <v>7</v>
      </c>
      <c r="F5694" t="s">
        <v>11</v>
      </c>
      <c r="G5694" s="3">
        <v>235</v>
      </c>
      <c r="H5694" s="1">
        <v>14039399.27</v>
      </c>
      <c r="I5694" s="1">
        <v>544881.88199999998</v>
      </c>
      <c r="J5694" s="3" t="str">
        <f t="shared" si="176"/>
        <v>&gt;500 000</v>
      </c>
      <c r="K5694" t="str">
        <f t="shared" si="177"/>
        <v>Между 500 000 и 1 000 000</v>
      </c>
    </row>
    <row r="5695" spans="1:11" x14ac:dyDescent="0.25">
      <c r="A5695" s="4">
        <v>44958</v>
      </c>
      <c r="B5695" t="s">
        <v>14</v>
      </c>
      <c r="C5695" t="s">
        <v>13</v>
      </c>
      <c r="D5695" s="1">
        <v>1</v>
      </c>
      <c r="E5695" s="2">
        <v>11</v>
      </c>
      <c r="F5695" t="s">
        <v>11</v>
      </c>
      <c r="G5695" s="3">
        <v>118</v>
      </c>
      <c r="H5695" s="1">
        <v>9353065.8100000005</v>
      </c>
      <c r="I5695" s="1">
        <v>545194.70900000003</v>
      </c>
      <c r="J5695" s="3" t="str">
        <f t="shared" si="176"/>
        <v>&gt;500 000</v>
      </c>
      <c r="K5695" t="str">
        <f t="shared" si="177"/>
        <v>Между 500 000 и 1 000 000</v>
      </c>
    </row>
    <row r="5696" spans="1:11" x14ac:dyDescent="0.25">
      <c r="A5696" s="4">
        <v>44774</v>
      </c>
      <c r="B5696" t="s">
        <v>15</v>
      </c>
      <c r="C5696" t="s">
        <v>10</v>
      </c>
      <c r="D5696" s="1">
        <v>1</v>
      </c>
      <c r="E5696" s="2">
        <v>4</v>
      </c>
      <c r="F5696" t="s">
        <v>11</v>
      </c>
      <c r="G5696" s="3">
        <v>100</v>
      </c>
      <c r="H5696" s="1">
        <v>6250191.3300000001</v>
      </c>
      <c r="I5696" s="1">
        <v>545373.01399999997</v>
      </c>
      <c r="J5696" s="3" t="str">
        <f t="shared" si="176"/>
        <v>&gt;500 000</v>
      </c>
      <c r="K5696" t="str">
        <f t="shared" si="177"/>
        <v>Между 500 000 и 1 000 000</v>
      </c>
    </row>
    <row r="5697" spans="1:11" x14ac:dyDescent="0.25">
      <c r="A5697" s="4">
        <v>44774</v>
      </c>
      <c r="B5697" t="s">
        <v>15</v>
      </c>
      <c r="C5697" t="s">
        <v>10</v>
      </c>
      <c r="D5697" s="1">
        <v>3</v>
      </c>
      <c r="E5697" s="2">
        <v>5</v>
      </c>
      <c r="F5697" t="s">
        <v>11</v>
      </c>
      <c r="G5697" s="3">
        <v>315</v>
      </c>
      <c r="H5697" s="1">
        <v>18861399.379999999</v>
      </c>
      <c r="I5697" s="1">
        <v>546945.46400000004</v>
      </c>
      <c r="J5697" s="3" t="str">
        <f t="shared" si="176"/>
        <v>&gt;500 000</v>
      </c>
      <c r="K5697" t="str">
        <f t="shared" si="177"/>
        <v>Между 500 000 и 1 000 000</v>
      </c>
    </row>
    <row r="5698" spans="1:11" x14ac:dyDescent="0.25">
      <c r="A5698" s="4">
        <v>44986</v>
      </c>
      <c r="B5698" t="s">
        <v>9</v>
      </c>
      <c r="C5698" t="s">
        <v>10</v>
      </c>
      <c r="D5698" s="1">
        <v>1</v>
      </c>
      <c r="E5698" s="2">
        <v>1</v>
      </c>
      <c r="F5698" t="s">
        <v>11</v>
      </c>
      <c r="G5698" s="3">
        <v>27</v>
      </c>
      <c r="H5698" s="1">
        <v>3813031.33</v>
      </c>
      <c r="I5698" s="1">
        <v>546947.11800000002</v>
      </c>
      <c r="J5698" s="3" t="str">
        <f t="shared" si="176"/>
        <v>&gt;500 000</v>
      </c>
      <c r="K5698" t="str">
        <f t="shared" si="177"/>
        <v>Между 500 000 и 1 000 000</v>
      </c>
    </row>
    <row r="5699" spans="1:11" x14ac:dyDescent="0.25">
      <c r="A5699" s="4">
        <v>44986</v>
      </c>
      <c r="B5699" t="s">
        <v>15</v>
      </c>
      <c r="C5699" t="s">
        <v>10</v>
      </c>
      <c r="D5699" s="1">
        <v>2</v>
      </c>
      <c r="E5699" s="2">
        <v>7</v>
      </c>
      <c r="F5699" t="s">
        <v>11</v>
      </c>
      <c r="G5699" s="3">
        <v>170</v>
      </c>
      <c r="H5699" s="1">
        <v>22657525.550000001</v>
      </c>
      <c r="I5699" s="1">
        <v>547753.848</v>
      </c>
      <c r="J5699" s="3" t="str">
        <f t="shared" si="176"/>
        <v>&gt;500 000</v>
      </c>
      <c r="K5699" t="str">
        <f t="shared" si="177"/>
        <v>Между 500 000 и 1 000 000</v>
      </c>
    </row>
    <row r="5700" spans="1:11" x14ac:dyDescent="0.25">
      <c r="A5700" s="4">
        <v>44652</v>
      </c>
      <c r="B5700" t="s">
        <v>9</v>
      </c>
      <c r="C5700" t="s">
        <v>13</v>
      </c>
      <c r="D5700" s="1">
        <v>4</v>
      </c>
      <c r="E5700" s="2">
        <v>8</v>
      </c>
      <c r="F5700" t="s">
        <v>12</v>
      </c>
      <c r="G5700" s="3">
        <v>25</v>
      </c>
      <c r="H5700" s="1">
        <v>8574699.3699999992</v>
      </c>
      <c r="I5700" s="1">
        <v>548492.18000000005</v>
      </c>
      <c r="J5700" s="3" t="str">
        <f t="shared" ref="J5700:J5763" si="178">IF(H5700&lt;1000,"&lt;1000",IF(AND(H5700&gt;1000,H5700&lt;10000),"Между 1000 и 10 000",IF(AND(H5700&gt;10000,H5700&lt;50000),"Между 10 000 и 50 000",IF(AND(H5700&gt;50000,H5700&lt;100000),"Между 50 000 и 100 000",IF(AND(H5700&gt;100000,H5700&lt;500000),"Между 100 000 и 500 000","&gt;500 000")))))</f>
        <v>&gt;500 000</v>
      </c>
      <c r="K5700" t="str">
        <f t="shared" ref="K5700:K5763" si="179">IF(I5700=0,"0",IF(I5700&lt;1000,"&lt;1000",IF(AND(I5700&gt;1000,I5700&lt;10000),"Между 1000 и 10 000",IF(AND(I5700&gt;10000,I5700&lt;50000),"Между 10 000 и 50 000",IF(AND(I5700&gt;50000,I5700&lt;100000),"Между 50 000 и 100 000",IF(AND(I5700&gt;100000,I5700&lt;500000),"Между 100 000 и 500 000",IF(AND(I5700&gt;500000,I5700&lt;1000000),"Между 500 000 и 1 000 000","&gt;1 000 000")))))))</f>
        <v>Между 500 000 и 1 000 000</v>
      </c>
    </row>
    <row r="5701" spans="1:11" x14ac:dyDescent="0.25">
      <c r="A5701" s="4">
        <v>44621</v>
      </c>
      <c r="B5701" t="s">
        <v>14</v>
      </c>
      <c r="C5701" t="s">
        <v>13</v>
      </c>
      <c r="D5701" s="1">
        <v>1</v>
      </c>
      <c r="E5701" s="2">
        <v>10</v>
      </c>
      <c r="F5701" t="s">
        <v>11</v>
      </c>
      <c r="G5701" s="3">
        <v>301</v>
      </c>
      <c r="H5701" s="1">
        <v>28581609.949999999</v>
      </c>
      <c r="I5701" s="1">
        <v>548774.98199999996</v>
      </c>
      <c r="J5701" s="3" t="str">
        <f t="shared" si="178"/>
        <v>&gt;500 000</v>
      </c>
      <c r="K5701" t="str">
        <f t="shared" si="179"/>
        <v>Между 500 000 и 1 000 000</v>
      </c>
    </row>
    <row r="5702" spans="1:11" x14ac:dyDescent="0.25">
      <c r="A5702" s="4">
        <v>44562</v>
      </c>
      <c r="B5702" t="s">
        <v>15</v>
      </c>
      <c r="C5702" t="s">
        <v>13</v>
      </c>
      <c r="D5702" s="1">
        <v>2</v>
      </c>
      <c r="E5702" s="2">
        <v>10</v>
      </c>
      <c r="F5702" t="s">
        <v>11</v>
      </c>
      <c r="G5702" s="3">
        <v>481</v>
      </c>
      <c r="H5702" s="1">
        <v>37168387.200000003</v>
      </c>
      <c r="I5702" s="1">
        <v>548846.94700000004</v>
      </c>
      <c r="J5702" s="3" t="str">
        <f t="shared" si="178"/>
        <v>&gt;500 000</v>
      </c>
      <c r="K5702" t="str">
        <f t="shared" si="179"/>
        <v>Между 500 000 и 1 000 000</v>
      </c>
    </row>
    <row r="5703" spans="1:11" x14ac:dyDescent="0.25">
      <c r="A5703" s="4">
        <v>44866</v>
      </c>
      <c r="B5703" t="s">
        <v>9</v>
      </c>
      <c r="C5703" t="s">
        <v>10</v>
      </c>
      <c r="D5703" s="1">
        <v>2</v>
      </c>
      <c r="E5703" s="2">
        <v>5</v>
      </c>
      <c r="F5703" t="s">
        <v>11</v>
      </c>
      <c r="G5703" s="3">
        <v>316</v>
      </c>
      <c r="H5703" s="1">
        <v>19905826.199999999</v>
      </c>
      <c r="I5703" s="1">
        <v>549790.16299999994</v>
      </c>
      <c r="J5703" s="3" t="str">
        <f t="shared" si="178"/>
        <v>&gt;500 000</v>
      </c>
      <c r="K5703" t="str">
        <f t="shared" si="179"/>
        <v>Между 500 000 и 1 000 000</v>
      </c>
    </row>
    <row r="5704" spans="1:11" x14ac:dyDescent="0.25">
      <c r="A5704" s="4">
        <v>44713</v>
      </c>
      <c r="B5704" t="s">
        <v>9</v>
      </c>
      <c r="C5704" t="s">
        <v>13</v>
      </c>
      <c r="D5704" s="1">
        <v>3</v>
      </c>
      <c r="E5704" s="2">
        <v>10</v>
      </c>
      <c r="F5704" t="s">
        <v>11</v>
      </c>
      <c r="G5704" s="3">
        <v>348</v>
      </c>
      <c r="H5704" s="1">
        <v>27184481.059999999</v>
      </c>
      <c r="I5704" s="1">
        <v>550164.89199999999</v>
      </c>
      <c r="J5704" s="3" t="str">
        <f t="shared" si="178"/>
        <v>&gt;500 000</v>
      </c>
      <c r="K5704" t="str">
        <f t="shared" si="179"/>
        <v>Между 500 000 и 1 000 000</v>
      </c>
    </row>
    <row r="5705" spans="1:11" x14ac:dyDescent="0.25">
      <c r="A5705" s="4">
        <v>44621</v>
      </c>
      <c r="B5705" t="s">
        <v>15</v>
      </c>
      <c r="C5705" t="s">
        <v>13</v>
      </c>
      <c r="D5705" s="1">
        <v>4</v>
      </c>
      <c r="E5705" s="2">
        <v>8</v>
      </c>
      <c r="F5705" t="s">
        <v>11</v>
      </c>
      <c r="G5705" s="3">
        <v>455</v>
      </c>
      <c r="H5705" s="1">
        <v>44210396.18</v>
      </c>
      <c r="I5705" s="1">
        <v>550423.46499999997</v>
      </c>
      <c r="J5705" s="3" t="str">
        <f t="shared" si="178"/>
        <v>&gt;500 000</v>
      </c>
      <c r="K5705" t="str">
        <f t="shared" si="179"/>
        <v>Между 500 000 и 1 000 000</v>
      </c>
    </row>
    <row r="5706" spans="1:11" x14ac:dyDescent="0.25">
      <c r="A5706" s="4">
        <v>44562</v>
      </c>
      <c r="B5706" t="s">
        <v>9</v>
      </c>
      <c r="C5706" t="s">
        <v>13</v>
      </c>
      <c r="D5706" s="1">
        <v>2</v>
      </c>
      <c r="E5706" s="2">
        <v>9</v>
      </c>
      <c r="F5706" t="s">
        <v>12</v>
      </c>
      <c r="G5706" s="3">
        <v>108</v>
      </c>
      <c r="H5706" s="1">
        <v>46802978.109999999</v>
      </c>
      <c r="I5706" s="1">
        <v>550588.91799999995</v>
      </c>
      <c r="J5706" s="3" t="str">
        <f t="shared" si="178"/>
        <v>&gt;500 000</v>
      </c>
      <c r="K5706" t="str">
        <f t="shared" si="179"/>
        <v>Между 500 000 и 1 000 000</v>
      </c>
    </row>
    <row r="5707" spans="1:11" x14ac:dyDescent="0.25">
      <c r="A5707" s="4">
        <v>44652</v>
      </c>
      <c r="B5707" t="s">
        <v>15</v>
      </c>
      <c r="C5707" t="s">
        <v>13</v>
      </c>
      <c r="D5707" s="1">
        <v>2</v>
      </c>
      <c r="E5707" s="2">
        <v>10</v>
      </c>
      <c r="F5707" t="s">
        <v>11</v>
      </c>
      <c r="G5707" s="3">
        <v>367</v>
      </c>
      <c r="H5707" s="1">
        <v>34354689.310000002</v>
      </c>
      <c r="I5707" s="1">
        <v>550660.47400000005</v>
      </c>
      <c r="J5707" s="3" t="str">
        <f t="shared" si="178"/>
        <v>&gt;500 000</v>
      </c>
      <c r="K5707" t="str">
        <f t="shared" si="179"/>
        <v>Между 500 000 и 1 000 000</v>
      </c>
    </row>
    <row r="5708" spans="1:11" x14ac:dyDescent="0.25">
      <c r="A5708" s="4">
        <v>44562</v>
      </c>
      <c r="B5708" t="s">
        <v>15</v>
      </c>
      <c r="C5708" t="s">
        <v>10</v>
      </c>
      <c r="D5708" s="1">
        <v>2</v>
      </c>
      <c r="E5708" s="2">
        <v>7</v>
      </c>
      <c r="F5708" t="s">
        <v>11</v>
      </c>
      <c r="G5708" s="3">
        <v>145</v>
      </c>
      <c r="H5708" s="1">
        <v>13316872.75</v>
      </c>
      <c r="I5708" s="1">
        <v>551080.46600000001</v>
      </c>
      <c r="J5708" s="3" t="str">
        <f t="shared" si="178"/>
        <v>&gt;500 000</v>
      </c>
      <c r="K5708" t="str">
        <f t="shared" si="179"/>
        <v>Между 500 000 и 1 000 000</v>
      </c>
    </row>
    <row r="5709" spans="1:11" x14ac:dyDescent="0.25">
      <c r="A5709" s="4">
        <v>44835</v>
      </c>
      <c r="B5709" t="s">
        <v>14</v>
      </c>
      <c r="C5709" t="s">
        <v>10</v>
      </c>
      <c r="D5709" s="1">
        <v>3</v>
      </c>
      <c r="E5709" s="2">
        <v>2</v>
      </c>
      <c r="F5709" t="s">
        <v>11</v>
      </c>
      <c r="G5709" s="3">
        <v>72</v>
      </c>
      <c r="H5709" s="1">
        <v>20211457.690000001</v>
      </c>
      <c r="I5709" s="1">
        <v>551542.84900000005</v>
      </c>
      <c r="J5709" s="3" t="str">
        <f t="shared" si="178"/>
        <v>&gt;500 000</v>
      </c>
      <c r="K5709" t="str">
        <f t="shared" si="179"/>
        <v>Между 500 000 и 1 000 000</v>
      </c>
    </row>
    <row r="5710" spans="1:11" x14ac:dyDescent="0.25">
      <c r="A5710" s="4">
        <v>44621</v>
      </c>
      <c r="B5710" t="s">
        <v>15</v>
      </c>
      <c r="C5710" t="s">
        <v>13</v>
      </c>
      <c r="D5710" s="1">
        <v>1</v>
      </c>
      <c r="E5710" s="2">
        <v>12</v>
      </c>
      <c r="F5710" t="s">
        <v>11</v>
      </c>
      <c r="G5710" s="3">
        <v>145</v>
      </c>
      <c r="H5710" s="1">
        <v>13978805.23</v>
      </c>
      <c r="I5710" s="1">
        <v>554379.897</v>
      </c>
      <c r="J5710" s="3" t="str">
        <f t="shared" si="178"/>
        <v>&gt;500 000</v>
      </c>
      <c r="K5710" t="str">
        <f t="shared" si="179"/>
        <v>Между 500 000 и 1 000 000</v>
      </c>
    </row>
    <row r="5711" spans="1:11" x14ac:dyDescent="0.25">
      <c r="A5711" s="4">
        <v>45017</v>
      </c>
      <c r="B5711" t="s">
        <v>14</v>
      </c>
      <c r="C5711" t="s">
        <v>13</v>
      </c>
      <c r="D5711" s="1">
        <v>1</v>
      </c>
      <c r="E5711" s="2">
        <v>8</v>
      </c>
      <c r="F5711" t="s">
        <v>11</v>
      </c>
      <c r="G5711" s="3">
        <v>97</v>
      </c>
      <c r="H5711" s="1">
        <v>9175943.2100000009</v>
      </c>
      <c r="I5711" s="1">
        <v>554442.73499999999</v>
      </c>
      <c r="J5711" s="3" t="str">
        <f t="shared" si="178"/>
        <v>&gt;500 000</v>
      </c>
      <c r="K5711" t="str">
        <f t="shared" si="179"/>
        <v>Между 500 000 и 1 000 000</v>
      </c>
    </row>
    <row r="5712" spans="1:11" x14ac:dyDescent="0.25">
      <c r="A5712" s="4">
        <v>45078</v>
      </c>
      <c r="B5712" t="s">
        <v>14</v>
      </c>
      <c r="C5712" t="s">
        <v>10</v>
      </c>
      <c r="D5712" s="1">
        <v>2</v>
      </c>
      <c r="E5712" s="2">
        <v>1</v>
      </c>
      <c r="F5712" t="s">
        <v>11</v>
      </c>
      <c r="G5712" s="3">
        <v>24</v>
      </c>
      <c r="H5712" s="1">
        <v>5468755.1600000001</v>
      </c>
      <c r="I5712" s="1">
        <v>554574.15</v>
      </c>
      <c r="J5712" s="3" t="str">
        <f t="shared" si="178"/>
        <v>&gt;500 000</v>
      </c>
      <c r="K5712" t="str">
        <f t="shared" si="179"/>
        <v>Между 500 000 и 1 000 000</v>
      </c>
    </row>
    <row r="5713" spans="1:11" x14ac:dyDescent="0.25">
      <c r="A5713" s="4">
        <v>44866</v>
      </c>
      <c r="B5713" t="s">
        <v>9</v>
      </c>
      <c r="C5713" t="s">
        <v>13</v>
      </c>
      <c r="D5713" s="1">
        <v>1</v>
      </c>
      <c r="E5713" s="2">
        <v>9</v>
      </c>
      <c r="F5713" t="s">
        <v>12</v>
      </c>
      <c r="G5713" s="3">
        <v>25</v>
      </c>
      <c r="H5713" s="1">
        <v>8859574.8200000003</v>
      </c>
      <c r="I5713" s="1">
        <v>554718.26300000004</v>
      </c>
      <c r="J5713" s="3" t="str">
        <f t="shared" si="178"/>
        <v>&gt;500 000</v>
      </c>
      <c r="K5713" t="str">
        <f t="shared" si="179"/>
        <v>Между 500 000 и 1 000 000</v>
      </c>
    </row>
    <row r="5714" spans="1:11" x14ac:dyDescent="0.25">
      <c r="A5714" s="4">
        <v>44713</v>
      </c>
      <c r="B5714" t="s">
        <v>9</v>
      </c>
      <c r="C5714" t="s">
        <v>13</v>
      </c>
      <c r="D5714" s="1">
        <v>4</v>
      </c>
      <c r="E5714" s="2">
        <v>10</v>
      </c>
      <c r="F5714" t="s">
        <v>11</v>
      </c>
      <c r="G5714" s="3">
        <v>246</v>
      </c>
      <c r="H5714" s="1">
        <v>27835924.77</v>
      </c>
      <c r="I5714" s="1">
        <v>555944.37800000003</v>
      </c>
      <c r="J5714" s="3" t="str">
        <f t="shared" si="178"/>
        <v>&gt;500 000</v>
      </c>
      <c r="K5714" t="str">
        <f t="shared" si="179"/>
        <v>Между 500 000 и 1 000 000</v>
      </c>
    </row>
    <row r="5715" spans="1:11" x14ac:dyDescent="0.25">
      <c r="A5715" s="4">
        <v>44652</v>
      </c>
      <c r="B5715" t="s">
        <v>9</v>
      </c>
      <c r="C5715" t="s">
        <v>13</v>
      </c>
      <c r="D5715" s="1">
        <v>4</v>
      </c>
      <c r="E5715" s="2">
        <v>11</v>
      </c>
      <c r="F5715" t="s">
        <v>11</v>
      </c>
      <c r="G5715" s="3">
        <v>49</v>
      </c>
      <c r="H5715" s="1">
        <v>6283661.7300000004</v>
      </c>
      <c r="I5715" s="1">
        <v>556552.88699999999</v>
      </c>
      <c r="J5715" s="3" t="str">
        <f t="shared" si="178"/>
        <v>&gt;500 000</v>
      </c>
      <c r="K5715" t="str">
        <f t="shared" si="179"/>
        <v>Между 500 000 и 1 000 000</v>
      </c>
    </row>
    <row r="5716" spans="1:11" x14ac:dyDescent="0.25">
      <c r="A5716" s="4">
        <v>44896</v>
      </c>
      <c r="B5716" t="s">
        <v>15</v>
      </c>
      <c r="C5716" t="s">
        <v>10</v>
      </c>
      <c r="D5716" s="1">
        <v>3</v>
      </c>
      <c r="E5716" s="2">
        <v>4</v>
      </c>
      <c r="F5716" t="s">
        <v>11</v>
      </c>
      <c r="G5716" s="3">
        <v>433</v>
      </c>
      <c r="H5716" s="1">
        <v>23998178.5</v>
      </c>
      <c r="I5716" s="1">
        <v>556891.34299999999</v>
      </c>
      <c r="J5716" s="3" t="str">
        <f t="shared" si="178"/>
        <v>&gt;500 000</v>
      </c>
      <c r="K5716" t="str">
        <f t="shared" si="179"/>
        <v>Между 500 000 и 1 000 000</v>
      </c>
    </row>
    <row r="5717" spans="1:11" x14ac:dyDescent="0.25">
      <c r="A5717" s="4">
        <v>44593</v>
      </c>
      <c r="B5717" t="s">
        <v>14</v>
      </c>
      <c r="C5717" t="s">
        <v>10</v>
      </c>
      <c r="D5717" s="1">
        <v>3</v>
      </c>
      <c r="E5717" s="2">
        <v>3</v>
      </c>
      <c r="F5717" t="s">
        <v>11</v>
      </c>
      <c r="G5717" s="3">
        <v>56</v>
      </c>
      <c r="H5717" s="1">
        <v>3725879.7</v>
      </c>
      <c r="I5717" s="1">
        <v>557517.42700000003</v>
      </c>
      <c r="J5717" s="3" t="str">
        <f t="shared" si="178"/>
        <v>&gt;500 000</v>
      </c>
      <c r="K5717" t="str">
        <f t="shared" si="179"/>
        <v>Между 500 000 и 1 000 000</v>
      </c>
    </row>
    <row r="5718" spans="1:11" x14ac:dyDescent="0.25">
      <c r="A5718" s="4">
        <v>44866</v>
      </c>
      <c r="B5718" t="s">
        <v>15</v>
      </c>
      <c r="C5718" t="s">
        <v>10</v>
      </c>
      <c r="D5718" s="1">
        <v>1</v>
      </c>
      <c r="E5718" s="2">
        <v>4</v>
      </c>
      <c r="F5718" t="s">
        <v>12</v>
      </c>
      <c r="G5718" s="3">
        <v>179</v>
      </c>
      <c r="H5718" s="1">
        <v>34515064.229999997</v>
      </c>
      <c r="I5718" s="1">
        <v>557658.80900000001</v>
      </c>
      <c r="J5718" s="3" t="str">
        <f t="shared" si="178"/>
        <v>&gt;500 000</v>
      </c>
      <c r="K5718" t="str">
        <f t="shared" si="179"/>
        <v>Между 500 000 и 1 000 000</v>
      </c>
    </row>
    <row r="5719" spans="1:11" x14ac:dyDescent="0.25">
      <c r="A5719" s="4">
        <v>44986</v>
      </c>
      <c r="B5719" t="s">
        <v>14</v>
      </c>
      <c r="C5719" t="s">
        <v>10</v>
      </c>
      <c r="D5719" s="1">
        <v>3</v>
      </c>
      <c r="E5719" s="2">
        <v>5</v>
      </c>
      <c r="F5719" t="s">
        <v>11</v>
      </c>
      <c r="G5719" s="3">
        <v>128</v>
      </c>
      <c r="H5719" s="1">
        <v>17935424.07</v>
      </c>
      <c r="I5719" s="1">
        <v>557909.05799999996</v>
      </c>
      <c r="J5719" s="3" t="str">
        <f t="shared" si="178"/>
        <v>&gt;500 000</v>
      </c>
      <c r="K5719" t="str">
        <f t="shared" si="179"/>
        <v>Между 500 000 и 1 000 000</v>
      </c>
    </row>
    <row r="5720" spans="1:11" x14ac:dyDescent="0.25">
      <c r="A5720" s="4">
        <v>44621</v>
      </c>
      <c r="B5720" t="s">
        <v>16</v>
      </c>
      <c r="C5720" t="s">
        <v>10</v>
      </c>
      <c r="D5720" s="1">
        <v>2</v>
      </c>
      <c r="E5720" s="2">
        <v>4</v>
      </c>
      <c r="F5720" t="s">
        <v>11</v>
      </c>
      <c r="G5720" s="3">
        <v>101</v>
      </c>
      <c r="H5720" s="1">
        <v>7645267.2800000003</v>
      </c>
      <c r="I5720" s="1">
        <v>559019.43599999999</v>
      </c>
      <c r="J5720" s="3" t="str">
        <f t="shared" si="178"/>
        <v>&gt;500 000</v>
      </c>
      <c r="K5720" t="str">
        <f t="shared" si="179"/>
        <v>Между 500 000 и 1 000 000</v>
      </c>
    </row>
    <row r="5721" spans="1:11" x14ac:dyDescent="0.25">
      <c r="A5721" s="4">
        <v>44593</v>
      </c>
      <c r="B5721" t="s">
        <v>9</v>
      </c>
      <c r="C5721" t="s">
        <v>13</v>
      </c>
      <c r="D5721" s="1">
        <v>1</v>
      </c>
      <c r="E5721" s="2">
        <v>10</v>
      </c>
      <c r="F5721" t="s">
        <v>11</v>
      </c>
      <c r="G5721" s="3">
        <v>310</v>
      </c>
      <c r="H5721" s="1">
        <v>32778131.530000001</v>
      </c>
      <c r="I5721" s="1">
        <v>559289.53500000003</v>
      </c>
      <c r="J5721" s="3" t="str">
        <f t="shared" si="178"/>
        <v>&gt;500 000</v>
      </c>
      <c r="K5721" t="str">
        <f t="shared" si="179"/>
        <v>Между 500 000 и 1 000 000</v>
      </c>
    </row>
    <row r="5722" spans="1:11" x14ac:dyDescent="0.25">
      <c r="A5722" s="4">
        <v>44743</v>
      </c>
      <c r="B5722" t="s">
        <v>14</v>
      </c>
      <c r="C5722" t="s">
        <v>13</v>
      </c>
      <c r="D5722" s="1">
        <v>4</v>
      </c>
      <c r="E5722" s="2">
        <v>10</v>
      </c>
      <c r="F5722" t="s">
        <v>12</v>
      </c>
      <c r="G5722" s="3">
        <v>37</v>
      </c>
      <c r="H5722" s="1">
        <v>17123762.510000002</v>
      </c>
      <c r="I5722" s="1">
        <v>559514.72499999998</v>
      </c>
      <c r="J5722" s="3" t="str">
        <f t="shared" si="178"/>
        <v>&gt;500 000</v>
      </c>
      <c r="K5722" t="str">
        <f t="shared" si="179"/>
        <v>Между 500 000 и 1 000 000</v>
      </c>
    </row>
    <row r="5723" spans="1:11" x14ac:dyDescent="0.25">
      <c r="A5723" s="4">
        <v>44835</v>
      </c>
      <c r="B5723" t="s">
        <v>15</v>
      </c>
      <c r="C5723" t="s">
        <v>13</v>
      </c>
      <c r="D5723" s="1">
        <v>1</v>
      </c>
      <c r="E5723" s="2">
        <v>10</v>
      </c>
      <c r="F5723" t="s">
        <v>11</v>
      </c>
      <c r="G5723" s="3">
        <v>341</v>
      </c>
      <c r="H5723" s="1">
        <v>30221388.370000001</v>
      </c>
      <c r="I5723" s="1">
        <v>559974.48100000003</v>
      </c>
      <c r="J5723" s="3" t="str">
        <f t="shared" si="178"/>
        <v>&gt;500 000</v>
      </c>
      <c r="K5723" t="str">
        <f t="shared" si="179"/>
        <v>Между 500 000 и 1 000 000</v>
      </c>
    </row>
    <row r="5724" spans="1:11" x14ac:dyDescent="0.25">
      <c r="A5724" s="4">
        <v>44713</v>
      </c>
      <c r="B5724" t="s">
        <v>15</v>
      </c>
      <c r="C5724" t="s">
        <v>10</v>
      </c>
      <c r="D5724" s="1">
        <v>1</v>
      </c>
      <c r="E5724" s="2">
        <v>5</v>
      </c>
      <c r="F5724" t="s">
        <v>12</v>
      </c>
      <c r="G5724" s="3">
        <v>273</v>
      </c>
      <c r="H5724" s="1">
        <v>53208611.07</v>
      </c>
      <c r="I5724" s="1">
        <v>560659.59400000004</v>
      </c>
      <c r="J5724" s="3" t="str">
        <f t="shared" si="178"/>
        <v>&gt;500 000</v>
      </c>
      <c r="K5724" t="str">
        <f t="shared" si="179"/>
        <v>Между 500 000 и 1 000 000</v>
      </c>
    </row>
    <row r="5725" spans="1:11" x14ac:dyDescent="0.25">
      <c r="A5725" s="4">
        <v>45078</v>
      </c>
      <c r="B5725" t="s">
        <v>15</v>
      </c>
      <c r="C5725" t="s">
        <v>10</v>
      </c>
      <c r="D5725" s="1">
        <v>1</v>
      </c>
      <c r="E5725" s="2">
        <v>4</v>
      </c>
      <c r="F5725" t="s">
        <v>11</v>
      </c>
      <c r="G5725" s="3">
        <v>145</v>
      </c>
      <c r="H5725" s="1">
        <v>10704153.460000001</v>
      </c>
      <c r="I5725" s="1">
        <v>562911.77800000005</v>
      </c>
      <c r="J5725" s="3" t="str">
        <f t="shared" si="178"/>
        <v>&gt;500 000</v>
      </c>
      <c r="K5725" t="str">
        <f t="shared" si="179"/>
        <v>Между 500 000 и 1 000 000</v>
      </c>
    </row>
    <row r="5726" spans="1:11" x14ac:dyDescent="0.25">
      <c r="A5726" s="4">
        <v>44652</v>
      </c>
      <c r="B5726" t="s">
        <v>9</v>
      </c>
      <c r="C5726" t="s">
        <v>13</v>
      </c>
      <c r="D5726" s="1">
        <v>1</v>
      </c>
      <c r="E5726" s="2">
        <v>8</v>
      </c>
      <c r="F5726" t="s">
        <v>11</v>
      </c>
      <c r="G5726" s="3">
        <v>253</v>
      </c>
      <c r="H5726" s="1">
        <v>17694410.559999999</v>
      </c>
      <c r="I5726" s="1">
        <v>564670.49699999997</v>
      </c>
      <c r="J5726" s="3" t="str">
        <f t="shared" si="178"/>
        <v>&gt;500 000</v>
      </c>
      <c r="K5726" t="str">
        <f t="shared" si="179"/>
        <v>Между 500 000 и 1 000 000</v>
      </c>
    </row>
    <row r="5727" spans="1:11" x14ac:dyDescent="0.25">
      <c r="A5727" s="4">
        <v>44958</v>
      </c>
      <c r="B5727" t="s">
        <v>15</v>
      </c>
      <c r="C5727" t="s">
        <v>13</v>
      </c>
      <c r="D5727" s="1">
        <v>2</v>
      </c>
      <c r="E5727" s="2">
        <v>10</v>
      </c>
      <c r="F5727" t="s">
        <v>11</v>
      </c>
      <c r="G5727" s="3">
        <v>303</v>
      </c>
      <c r="H5727" s="1">
        <v>24922181.609999999</v>
      </c>
      <c r="I5727" s="1">
        <v>565591.05000000005</v>
      </c>
      <c r="J5727" s="3" t="str">
        <f t="shared" si="178"/>
        <v>&gt;500 000</v>
      </c>
      <c r="K5727" t="str">
        <f t="shared" si="179"/>
        <v>Между 500 000 и 1 000 000</v>
      </c>
    </row>
    <row r="5728" spans="1:11" x14ac:dyDescent="0.25">
      <c r="A5728" s="4">
        <v>44958</v>
      </c>
      <c r="B5728" t="s">
        <v>14</v>
      </c>
      <c r="C5728" t="s">
        <v>13</v>
      </c>
      <c r="D5728" s="1">
        <v>1</v>
      </c>
      <c r="E5728" s="2">
        <v>12</v>
      </c>
      <c r="F5728" t="s">
        <v>11</v>
      </c>
      <c r="G5728" s="3">
        <v>260</v>
      </c>
      <c r="H5728" s="1">
        <v>15277796.449999999</v>
      </c>
      <c r="I5728" s="1">
        <v>566279.42799999996</v>
      </c>
      <c r="J5728" s="3" t="str">
        <f t="shared" si="178"/>
        <v>&gt;500 000</v>
      </c>
      <c r="K5728" t="str">
        <f t="shared" si="179"/>
        <v>Между 500 000 и 1 000 000</v>
      </c>
    </row>
    <row r="5729" spans="1:11" x14ac:dyDescent="0.25">
      <c r="A5729" s="4">
        <v>44805</v>
      </c>
      <c r="B5729" t="s">
        <v>9</v>
      </c>
      <c r="C5729" t="s">
        <v>13</v>
      </c>
      <c r="D5729" s="1">
        <v>4</v>
      </c>
      <c r="E5729" s="2">
        <v>9</v>
      </c>
      <c r="F5729" t="s">
        <v>11</v>
      </c>
      <c r="G5729" s="3">
        <v>158</v>
      </c>
      <c r="H5729" s="1">
        <v>12250665.25</v>
      </c>
      <c r="I5729" s="1">
        <v>566419.42599999998</v>
      </c>
      <c r="J5729" s="3" t="str">
        <f t="shared" si="178"/>
        <v>&gt;500 000</v>
      </c>
      <c r="K5729" t="str">
        <f t="shared" si="179"/>
        <v>Между 500 000 и 1 000 000</v>
      </c>
    </row>
    <row r="5730" spans="1:11" x14ac:dyDescent="0.25">
      <c r="A5730" s="4">
        <v>44835</v>
      </c>
      <c r="B5730" t="s">
        <v>15</v>
      </c>
      <c r="C5730" t="s">
        <v>10</v>
      </c>
      <c r="D5730" s="1">
        <v>2</v>
      </c>
      <c r="E5730" s="2">
        <v>7</v>
      </c>
      <c r="F5730" t="s">
        <v>12</v>
      </c>
      <c r="G5730" s="3">
        <v>191</v>
      </c>
      <c r="H5730" s="1">
        <v>41054814.5</v>
      </c>
      <c r="I5730" s="1">
        <v>568618.06299999997</v>
      </c>
      <c r="J5730" s="3" t="str">
        <f t="shared" si="178"/>
        <v>&gt;500 000</v>
      </c>
      <c r="K5730" t="str">
        <f t="shared" si="179"/>
        <v>Между 500 000 и 1 000 000</v>
      </c>
    </row>
    <row r="5731" spans="1:11" x14ac:dyDescent="0.25">
      <c r="A5731" s="4">
        <v>44593</v>
      </c>
      <c r="B5731" t="s">
        <v>14</v>
      </c>
      <c r="C5731" t="s">
        <v>13</v>
      </c>
      <c r="D5731" s="1">
        <v>1</v>
      </c>
      <c r="E5731" s="2">
        <v>11</v>
      </c>
      <c r="F5731" t="s">
        <v>11</v>
      </c>
      <c r="G5731" s="3">
        <v>168</v>
      </c>
      <c r="H5731" s="1">
        <v>14382269.5</v>
      </c>
      <c r="I5731" s="1">
        <v>568717.62800000003</v>
      </c>
      <c r="J5731" s="3" t="str">
        <f t="shared" si="178"/>
        <v>&gt;500 000</v>
      </c>
      <c r="K5731" t="str">
        <f t="shared" si="179"/>
        <v>Между 500 000 и 1 000 000</v>
      </c>
    </row>
    <row r="5732" spans="1:11" x14ac:dyDescent="0.25">
      <c r="A5732" s="4">
        <v>44593</v>
      </c>
      <c r="B5732" t="s">
        <v>9</v>
      </c>
      <c r="C5732" t="s">
        <v>10</v>
      </c>
      <c r="D5732" s="1">
        <v>2</v>
      </c>
      <c r="E5732" s="2">
        <v>4</v>
      </c>
      <c r="F5732" t="s">
        <v>11</v>
      </c>
      <c r="G5732" s="3">
        <v>130</v>
      </c>
      <c r="H5732" s="1">
        <v>7902757.1999999899</v>
      </c>
      <c r="I5732" s="1">
        <v>569985.74699999997</v>
      </c>
      <c r="J5732" s="3" t="str">
        <f t="shared" si="178"/>
        <v>&gt;500 000</v>
      </c>
      <c r="K5732" t="str">
        <f t="shared" si="179"/>
        <v>Между 500 000 и 1 000 000</v>
      </c>
    </row>
    <row r="5733" spans="1:11" x14ac:dyDescent="0.25">
      <c r="A5733" s="4">
        <v>44743</v>
      </c>
      <c r="B5733" t="s">
        <v>15</v>
      </c>
      <c r="C5733" t="s">
        <v>13</v>
      </c>
      <c r="D5733" s="1">
        <v>2</v>
      </c>
      <c r="E5733" s="2">
        <v>11</v>
      </c>
      <c r="F5733" t="s">
        <v>11</v>
      </c>
      <c r="G5733" s="3">
        <v>232</v>
      </c>
      <c r="H5733" s="1">
        <v>21905701.140000001</v>
      </c>
      <c r="I5733" s="1">
        <v>570585.98800000001</v>
      </c>
      <c r="J5733" s="3" t="str">
        <f t="shared" si="178"/>
        <v>&gt;500 000</v>
      </c>
      <c r="K5733" t="str">
        <f t="shared" si="179"/>
        <v>Между 500 000 и 1 000 000</v>
      </c>
    </row>
    <row r="5734" spans="1:11" x14ac:dyDescent="0.25">
      <c r="A5734" s="4">
        <v>44682</v>
      </c>
      <c r="B5734" t="s">
        <v>9</v>
      </c>
      <c r="C5734" t="s">
        <v>13</v>
      </c>
      <c r="D5734" s="1">
        <v>3</v>
      </c>
      <c r="E5734" s="2">
        <v>9</v>
      </c>
      <c r="F5734" t="s">
        <v>11</v>
      </c>
      <c r="G5734" s="3">
        <v>272</v>
      </c>
      <c r="H5734" s="1">
        <v>21095283.629999999</v>
      </c>
      <c r="I5734" s="1">
        <v>573558.65599999996</v>
      </c>
      <c r="J5734" s="3" t="str">
        <f t="shared" si="178"/>
        <v>&gt;500 000</v>
      </c>
      <c r="K5734" t="str">
        <f t="shared" si="179"/>
        <v>Между 500 000 и 1 000 000</v>
      </c>
    </row>
    <row r="5735" spans="1:11" x14ac:dyDescent="0.25">
      <c r="A5735" s="4">
        <v>44621</v>
      </c>
      <c r="B5735" t="s">
        <v>16</v>
      </c>
      <c r="C5735" t="s">
        <v>10</v>
      </c>
      <c r="D5735" s="1">
        <v>2</v>
      </c>
      <c r="E5735" s="2">
        <v>3</v>
      </c>
      <c r="F5735" t="s">
        <v>11</v>
      </c>
      <c r="G5735" s="3">
        <v>60</v>
      </c>
      <c r="H5735" s="1">
        <v>9105447.6199999992</v>
      </c>
      <c r="I5735" s="1">
        <v>573945.67799999996</v>
      </c>
      <c r="J5735" s="3" t="str">
        <f t="shared" si="178"/>
        <v>&gt;500 000</v>
      </c>
      <c r="K5735" t="str">
        <f t="shared" si="179"/>
        <v>Между 500 000 и 1 000 000</v>
      </c>
    </row>
    <row r="5736" spans="1:11" x14ac:dyDescent="0.25">
      <c r="A5736" s="4">
        <v>44896</v>
      </c>
      <c r="B5736" t="s">
        <v>14</v>
      </c>
      <c r="C5736" t="s">
        <v>13</v>
      </c>
      <c r="D5736" s="1">
        <v>1</v>
      </c>
      <c r="E5736" s="2">
        <v>10</v>
      </c>
      <c r="F5736" t="s">
        <v>11</v>
      </c>
      <c r="G5736" s="3">
        <v>185</v>
      </c>
      <c r="H5736" s="1">
        <v>15846761.92</v>
      </c>
      <c r="I5736" s="1">
        <v>574173.75100000005</v>
      </c>
      <c r="J5736" s="3" t="str">
        <f t="shared" si="178"/>
        <v>&gt;500 000</v>
      </c>
      <c r="K5736" t="str">
        <f t="shared" si="179"/>
        <v>Между 500 000 и 1 000 000</v>
      </c>
    </row>
    <row r="5737" spans="1:11" x14ac:dyDescent="0.25">
      <c r="A5737" s="4">
        <v>44743</v>
      </c>
      <c r="B5737" t="s">
        <v>15</v>
      </c>
      <c r="C5737" t="s">
        <v>10</v>
      </c>
      <c r="D5737" s="1">
        <v>1</v>
      </c>
      <c r="E5737" s="2">
        <v>7</v>
      </c>
      <c r="F5737" t="s">
        <v>12</v>
      </c>
      <c r="G5737" s="3">
        <v>192</v>
      </c>
      <c r="H5737" s="1">
        <v>36176594.060000002</v>
      </c>
      <c r="I5737" s="1">
        <v>575790.55599999998</v>
      </c>
      <c r="J5737" s="3" t="str">
        <f t="shared" si="178"/>
        <v>&gt;500 000</v>
      </c>
      <c r="K5737" t="str">
        <f t="shared" si="179"/>
        <v>Между 500 000 и 1 000 000</v>
      </c>
    </row>
    <row r="5738" spans="1:11" x14ac:dyDescent="0.25">
      <c r="A5738" s="4">
        <v>44866</v>
      </c>
      <c r="B5738" t="s">
        <v>15</v>
      </c>
      <c r="C5738" t="s">
        <v>10</v>
      </c>
      <c r="D5738" s="1">
        <v>1</v>
      </c>
      <c r="E5738" s="2">
        <v>6</v>
      </c>
      <c r="F5738" t="s">
        <v>11</v>
      </c>
      <c r="G5738" s="3">
        <v>216</v>
      </c>
      <c r="H5738" s="1">
        <v>12737631.08</v>
      </c>
      <c r="I5738" s="1">
        <v>576749.82700000005</v>
      </c>
      <c r="J5738" s="3" t="str">
        <f t="shared" si="178"/>
        <v>&gt;500 000</v>
      </c>
      <c r="K5738" t="str">
        <f t="shared" si="179"/>
        <v>Между 500 000 и 1 000 000</v>
      </c>
    </row>
    <row r="5739" spans="1:11" x14ac:dyDescent="0.25">
      <c r="A5739" s="4">
        <v>45047</v>
      </c>
      <c r="B5739" t="s">
        <v>14</v>
      </c>
      <c r="C5739" t="s">
        <v>10</v>
      </c>
      <c r="D5739" s="1">
        <v>1</v>
      </c>
      <c r="E5739" s="2">
        <v>1</v>
      </c>
      <c r="F5739" t="s">
        <v>11</v>
      </c>
      <c r="G5739" s="3">
        <v>26</v>
      </c>
      <c r="H5739" s="1">
        <v>5824807.7199999997</v>
      </c>
      <c r="I5739" s="1">
        <v>576755.10600000003</v>
      </c>
      <c r="J5739" s="3" t="str">
        <f t="shared" si="178"/>
        <v>&gt;500 000</v>
      </c>
      <c r="K5739" t="str">
        <f t="shared" si="179"/>
        <v>Между 500 000 и 1 000 000</v>
      </c>
    </row>
    <row r="5740" spans="1:11" x14ac:dyDescent="0.25">
      <c r="A5740" s="4">
        <v>44713</v>
      </c>
      <c r="B5740" t="s">
        <v>15</v>
      </c>
      <c r="C5740" t="s">
        <v>13</v>
      </c>
      <c r="D5740" s="1">
        <v>3</v>
      </c>
      <c r="E5740" s="2">
        <v>6</v>
      </c>
      <c r="F5740" t="s">
        <v>11</v>
      </c>
      <c r="G5740" s="3">
        <v>19</v>
      </c>
      <c r="H5740" s="1">
        <v>1912016.82</v>
      </c>
      <c r="I5740" s="1">
        <v>576767.25</v>
      </c>
      <c r="J5740" s="3" t="str">
        <f t="shared" si="178"/>
        <v>&gt;500 000</v>
      </c>
      <c r="K5740" t="str">
        <f t="shared" si="179"/>
        <v>Между 500 000 и 1 000 000</v>
      </c>
    </row>
    <row r="5741" spans="1:11" x14ac:dyDescent="0.25">
      <c r="A5741" s="4">
        <v>44774</v>
      </c>
      <c r="B5741" t="s">
        <v>14</v>
      </c>
      <c r="C5741" t="s">
        <v>13</v>
      </c>
      <c r="D5741" s="1">
        <v>3</v>
      </c>
      <c r="E5741" s="2">
        <v>8</v>
      </c>
      <c r="F5741" t="s">
        <v>11</v>
      </c>
      <c r="G5741" s="3">
        <v>141</v>
      </c>
      <c r="H5741" s="1">
        <v>10509505.66</v>
      </c>
      <c r="I5741" s="1">
        <v>577940.60800000001</v>
      </c>
      <c r="J5741" s="3" t="str">
        <f t="shared" si="178"/>
        <v>&gt;500 000</v>
      </c>
      <c r="K5741" t="str">
        <f t="shared" si="179"/>
        <v>Между 500 000 и 1 000 000</v>
      </c>
    </row>
    <row r="5742" spans="1:11" x14ac:dyDescent="0.25">
      <c r="A5742" s="4">
        <v>44958</v>
      </c>
      <c r="B5742" t="s">
        <v>16</v>
      </c>
      <c r="C5742" t="s">
        <v>10</v>
      </c>
      <c r="D5742" s="1">
        <v>2</v>
      </c>
      <c r="E5742" s="2">
        <v>6</v>
      </c>
      <c r="F5742" t="s">
        <v>11</v>
      </c>
      <c r="G5742" s="3">
        <v>112</v>
      </c>
      <c r="H5742" s="1">
        <v>6563126.0099999998</v>
      </c>
      <c r="I5742" s="1">
        <v>578280.24100000004</v>
      </c>
      <c r="J5742" s="3" t="str">
        <f t="shared" si="178"/>
        <v>&gt;500 000</v>
      </c>
      <c r="K5742" t="str">
        <f t="shared" si="179"/>
        <v>Между 500 000 и 1 000 000</v>
      </c>
    </row>
    <row r="5743" spans="1:11" x14ac:dyDescent="0.25">
      <c r="A5743" s="4">
        <v>44593</v>
      </c>
      <c r="B5743" t="s">
        <v>14</v>
      </c>
      <c r="C5743" t="s">
        <v>10</v>
      </c>
      <c r="D5743" s="1">
        <v>3</v>
      </c>
      <c r="E5743" s="2">
        <v>5</v>
      </c>
      <c r="F5743" t="s">
        <v>11</v>
      </c>
      <c r="G5743" s="3">
        <v>123</v>
      </c>
      <c r="H5743" s="1">
        <v>8204875.4500000002</v>
      </c>
      <c r="I5743" s="1">
        <v>579443.42000000004</v>
      </c>
      <c r="J5743" s="3" t="str">
        <f t="shared" si="178"/>
        <v>&gt;500 000</v>
      </c>
      <c r="K5743" t="str">
        <f t="shared" si="179"/>
        <v>Между 500 000 и 1 000 000</v>
      </c>
    </row>
    <row r="5744" spans="1:11" x14ac:dyDescent="0.25">
      <c r="A5744" s="4">
        <v>44713</v>
      </c>
      <c r="B5744" t="s">
        <v>16</v>
      </c>
      <c r="C5744" t="s">
        <v>13</v>
      </c>
      <c r="D5744" s="1">
        <v>3</v>
      </c>
      <c r="E5744" s="2">
        <v>9</v>
      </c>
      <c r="F5744" t="s">
        <v>11</v>
      </c>
      <c r="G5744" s="3">
        <v>127</v>
      </c>
      <c r="H5744" s="1">
        <v>11398356.439999999</v>
      </c>
      <c r="I5744" s="1">
        <v>582131.19200000004</v>
      </c>
      <c r="J5744" s="3" t="str">
        <f t="shared" si="178"/>
        <v>&gt;500 000</v>
      </c>
      <c r="K5744" t="str">
        <f t="shared" si="179"/>
        <v>Между 500 000 и 1 000 000</v>
      </c>
    </row>
    <row r="5745" spans="1:11" x14ac:dyDescent="0.25">
      <c r="A5745" s="4">
        <v>44682</v>
      </c>
      <c r="B5745" t="s">
        <v>14</v>
      </c>
      <c r="C5745" t="s">
        <v>10</v>
      </c>
      <c r="D5745" s="1">
        <v>2</v>
      </c>
      <c r="E5745" s="2">
        <v>5</v>
      </c>
      <c r="F5745" t="s">
        <v>12</v>
      </c>
      <c r="G5745" s="3">
        <v>160</v>
      </c>
      <c r="H5745" s="1">
        <v>33278244.16</v>
      </c>
      <c r="I5745" s="1">
        <v>582407.11100000003</v>
      </c>
      <c r="J5745" s="3" t="str">
        <f t="shared" si="178"/>
        <v>&gt;500 000</v>
      </c>
      <c r="K5745" t="str">
        <f t="shared" si="179"/>
        <v>Между 500 000 и 1 000 000</v>
      </c>
    </row>
    <row r="5746" spans="1:11" x14ac:dyDescent="0.25">
      <c r="A5746" s="4">
        <v>44805</v>
      </c>
      <c r="B5746" t="s">
        <v>15</v>
      </c>
      <c r="C5746" t="s">
        <v>10</v>
      </c>
      <c r="D5746" s="1">
        <v>3</v>
      </c>
      <c r="E5746" s="2">
        <v>5</v>
      </c>
      <c r="F5746" t="s">
        <v>11</v>
      </c>
      <c r="G5746" s="3">
        <v>147</v>
      </c>
      <c r="H5746" s="1">
        <v>9287957.3900000006</v>
      </c>
      <c r="I5746" s="1">
        <v>582415.598</v>
      </c>
      <c r="J5746" s="3" t="str">
        <f t="shared" si="178"/>
        <v>&gt;500 000</v>
      </c>
      <c r="K5746" t="str">
        <f t="shared" si="179"/>
        <v>Между 500 000 и 1 000 000</v>
      </c>
    </row>
    <row r="5747" spans="1:11" x14ac:dyDescent="0.25">
      <c r="A5747" s="4">
        <v>44896</v>
      </c>
      <c r="B5747" t="s">
        <v>9</v>
      </c>
      <c r="C5747" t="s">
        <v>13</v>
      </c>
      <c r="D5747" s="1">
        <v>4</v>
      </c>
      <c r="E5747" s="2">
        <v>9</v>
      </c>
      <c r="F5747" t="s">
        <v>11</v>
      </c>
      <c r="G5747" s="3">
        <v>178</v>
      </c>
      <c r="H5747" s="1">
        <v>13801862.01</v>
      </c>
      <c r="I5747" s="1">
        <v>582421.79200000002</v>
      </c>
      <c r="J5747" s="3" t="str">
        <f t="shared" si="178"/>
        <v>&gt;500 000</v>
      </c>
      <c r="K5747" t="str">
        <f t="shared" si="179"/>
        <v>Между 500 000 и 1 000 000</v>
      </c>
    </row>
    <row r="5748" spans="1:11" x14ac:dyDescent="0.25">
      <c r="A5748" s="4">
        <v>44593</v>
      </c>
      <c r="B5748" t="s">
        <v>15</v>
      </c>
      <c r="C5748" t="s">
        <v>10</v>
      </c>
      <c r="D5748" s="1">
        <v>1</v>
      </c>
      <c r="E5748" s="2">
        <v>7</v>
      </c>
      <c r="F5748" t="s">
        <v>11</v>
      </c>
      <c r="G5748" s="3">
        <v>80</v>
      </c>
      <c r="H5748" s="1">
        <v>5426145.9299999997</v>
      </c>
      <c r="I5748" s="1">
        <v>583140.30599999998</v>
      </c>
      <c r="J5748" s="3" t="str">
        <f t="shared" si="178"/>
        <v>&gt;500 000</v>
      </c>
      <c r="K5748" t="str">
        <f t="shared" si="179"/>
        <v>Между 500 000 и 1 000 000</v>
      </c>
    </row>
    <row r="5749" spans="1:11" x14ac:dyDescent="0.25">
      <c r="A5749" s="4">
        <v>44986</v>
      </c>
      <c r="B5749" t="s">
        <v>14</v>
      </c>
      <c r="C5749" t="s">
        <v>10</v>
      </c>
      <c r="D5749" s="1">
        <v>3</v>
      </c>
      <c r="E5749" s="2">
        <v>6</v>
      </c>
      <c r="F5749" t="s">
        <v>12</v>
      </c>
      <c r="G5749" s="3">
        <v>242</v>
      </c>
      <c r="H5749" s="1">
        <v>34724455.020000003</v>
      </c>
      <c r="I5749" s="1">
        <v>583221.29700000002</v>
      </c>
      <c r="J5749" s="3" t="str">
        <f t="shared" si="178"/>
        <v>&gt;500 000</v>
      </c>
      <c r="K5749" t="str">
        <f t="shared" si="179"/>
        <v>Между 500 000 и 1 000 000</v>
      </c>
    </row>
    <row r="5750" spans="1:11" x14ac:dyDescent="0.25">
      <c r="A5750" s="4">
        <v>44652</v>
      </c>
      <c r="B5750" t="s">
        <v>9</v>
      </c>
      <c r="C5750" t="s">
        <v>13</v>
      </c>
      <c r="D5750" s="1">
        <v>1</v>
      </c>
      <c r="E5750" s="2">
        <v>12</v>
      </c>
      <c r="F5750" t="s">
        <v>11</v>
      </c>
      <c r="G5750" s="3">
        <v>543</v>
      </c>
      <c r="H5750" s="1">
        <v>35978726.030000001</v>
      </c>
      <c r="I5750" s="1">
        <v>584780.24</v>
      </c>
      <c r="J5750" s="3" t="str">
        <f t="shared" si="178"/>
        <v>&gt;500 000</v>
      </c>
      <c r="K5750" t="str">
        <f t="shared" si="179"/>
        <v>Между 500 000 и 1 000 000</v>
      </c>
    </row>
    <row r="5751" spans="1:11" x14ac:dyDescent="0.25">
      <c r="A5751" s="4">
        <v>44805</v>
      </c>
      <c r="B5751" t="s">
        <v>16</v>
      </c>
      <c r="C5751" t="s">
        <v>13</v>
      </c>
      <c r="D5751" s="1">
        <v>1</v>
      </c>
      <c r="E5751" s="2">
        <v>10</v>
      </c>
      <c r="F5751" t="s">
        <v>12</v>
      </c>
      <c r="G5751" s="3">
        <v>20</v>
      </c>
      <c r="H5751" s="1">
        <v>8549098.0099999998</v>
      </c>
      <c r="I5751" s="1">
        <v>584792.61499999999</v>
      </c>
      <c r="J5751" s="3" t="str">
        <f t="shared" si="178"/>
        <v>&gt;500 000</v>
      </c>
      <c r="K5751" t="str">
        <f t="shared" si="179"/>
        <v>Между 500 000 и 1 000 000</v>
      </c>
    </row>
    <row r="5752" spans="1:11" x14ac:dyDescent="0.25">
      <c r="A5752" s="4">
        <v>45047</v>
      </c>
      <c r="B5752" t="s">
        <v>14</v>
      </c>
      <c r="C5752" t="s">
        <v>10</v>
      </c>
      <c r="D5752" s="1">
        <v>2</v>
      </c>
      <c r="E5752" s="2">
        <v>4</v>
      </c>
      <c r="F5752" t="s">
        <v>11</v>
      </c>
      <c r="G5752" s="3">
        <v>111</v>
      </c>
      <c r="H5752" s="1">
        <v>5527495.6600000001</v>
      </c>
      <c r="I5752" s="1">
        <v>585367.10499999998</v>
      </c>
      <c r="J5752" s="3" t="str">
        <f t="shared" si="178"/>
        <v>&gt;500 000</v>
      </c>
      <c r="K5752" t="str">
        <f t="shared" si="179"/>
        <v>Между 500 000 и 1 000 000</v>
      </c>
    </row>
    <row r="5753" spans="1:11" x14ac:dyDescent="0.25">
      <c r="A5753" s="4">
        <v>44986</v>
      </c>
      <c r="B5753" t="s">
        <v>15</v>
      </c>
      <c r="C5753" t="s">
        <v>10</v>
      </c>
      <c r="D5753" s="1">
        <v>2</v>
      </c>
      <c r="E5753" s="2">
        <v>5</v>
      </c>
      <c r="F5753" t="s">
        <v>11</v>
      </c>
      <c r="G5753" s="3">
        <v>188</v>
      </c>
      <c r="H5753" s="1">
        <v>28796125.190000001</v>
      </c>
      <c r="I5753" s="1">
        <v>585432.48</v>
      </c>
      <c r="J5753" s="3" t="str">
        <f t="shared" si="178"/>
        <v>&gt;500 000</v>
      </c>
      <c r="K5753" t="str">
        <f t="shared" si="179"/>
        <v>Между 500 000 и 1 000 000</v>
      </c>
    </row>
    <row r="5754" spans="1:11" x14ac:dyDescent="0.25">
      <c r="A5754" s="4">
        <v>45078</v>
      </c>
      <c r="B5754" t="s">
        <v>15</v>
      </c>
      <c r="C5754" t="s">
        <v>10</v>
      </c>
      <c r="D5754" s="1">
        <v>2</v>
      </c>
      <c r="E5754" s="2">
        <v>6</v>
      </c>
      <c r="F5754" t="s">
        <v>12</v>
      </c>
      <c r="G5754" s="3">
        <v>399</v>
      </c>
      <c r="H5754" s="1">
        <v>81476294.760000005</v>
      </c>
      <c r="I5754" s="1">
        <v>585780.71400000004</v>
      </c>
      <c r="J5754" s="3" t="str">
        <f t="shared" si="178"/>
        <v>&gt;500 000</v>
      </c>
      <c r="K5754" t="str">
        <f t="shared" si="179"/>
        <v>Между 500 000 и 1 000 000</v>
      </c>
    </row>
    <row r="5755" spans="1:11" x14ac:dyDescent="0.25">
      <c r="A5755" s="4">
        <v>44593</v>
      </c>
      <c r="B5755" t="s">
        <v>16</v>
      </c>
      <c r="C5755" t="s">
        <v>10</v>
      </c>
      <c r="D5755" s="1">
        <v>1</v>
      </c>
      <c r="E5755" s="2">
        <v>3</v>
      </c>
      <c r="F5755" t="s">
        <v>11</v>
      </c>
      <c r="G5755" s="3">
        <v>71</v>
      </c>
      <c r="H5755" s="1">
        <v>11440727.66</v>
      </c>
      <c r="I5755" s="1">
        <v>586765.29399999999</v>
      </c>
      <c r="J5755" s="3" t="str">
        <f t="shared" si="178"/>
        <v>&gt;500 000</v>
      </c>
      <c r="K5755" t="str">
        <f t="shared" si="179"/>
        <v>Между 500 000 и 1 000 000</v>
      </c>
    </row>
    <row r="5756" spans="1:11" x14ac:dyDescent="0.25">
      <c r="A5756" s="4">
        <v>44805</v>
      </c>
      <c r="B5756" t="s">
        <v>14</v>
      </c>
      <c r="C5756" t="s">
        <v>10</v>
      </c>
      <c r="D5756" s="1">
        <v>3</v>
      </c>
      <c r="E5756" s="2">
        <v>5</v>
      </c>
      <c r="F5756" t="s">
        <v>11</v>
      </c>
      <c r="G5756" s="3">
        <v>413</v>
      </c>
      <c r="H5756" s="1">
        <v>23158269.399999999</v>
      </c>
      <c r="I5756" s="1">
        <v>587095.15099999995</v>
      </c>
      <c r="J5756" s="3" t="str">
        <f t="shared" si="178"/>
        <v>&gt;500 000</v>
      </c>
      <c r="K5756" t="str">
        <f t="shared" si="179"/>
        <v>Между 500 000 и 1 000 000</v>
      </c>
    </row>
    <row r="5757" spans="1:11" x14ac:dyDescent="0.25">
      <c r="A5757" s="4">
        <v>44713</v>
      </c>
      <c r="B5757" t="s">
        <v>14</v>
      </c>
      <c r="C5757" t="s">
        <v>10</v>
      </c>
      <c r="D5757" s="1">
        <v>1</v>
      </c>
      <c r="E5757" s="2">
        <v>6</v>
      </c>
      <c r="F5757" t="s">
        <v>12</v>
      </c>
      <c r="G5757" s="3">
        <v>212</v>
      </c>
      <c r="H5757" s="1">
        <v>44196880.409999996</v>
      </c>
      <c r="I5757" s="1">
        <v>587814.40300000005</v>
      </c>
      <c r="J5757" s="3" t="str">
        <f t="shared" si="178"/>
        <v>&gt;500 000</v>
      </c>
      <c r="K5757" t="str">
        <f t="shared" si="179"/>
        <v>Между 500 000 и 1 000 000</v>
      </c>
    </row>
    <row r="5758" spans="1:11" x14ac:dyDescent="0.25">
      <c r="A5758" s="4">
        <v>44805</v>
      </c>
      <c r="B5758" t="s">
        <v>15</v>
      </c>
      <c r="C5758" t="s">
        <v>13</v>
      </c>
      <c r="D5758" s="1">
        <v>4</v>
      </c>
      <c r="E5758" s="2">
        <v>12</v>
      </c>
      <c r="F5758" t="s">
        <v>11</v>
      </c>
      <c r="G5758" s="3">
        <v>120</v>
      </c>
      <c r="H5758" s="1">
        <v>16608070.279999999</v>
      </c>
      <c r="I5758" s="1">
        <v>590117.29399999999</v>
      </c>
      <c r="J5758" s="3" t="str">
        <f t="shared" si="178"/>
        <v>&gt;500 000</v>
      </c>
      <c r="K5758" t="str">
        <f t="shared" si="179"/>
        <v>Между 500 000 и 1 000 000</v>
      </c>
    </row>
    <row r="5759" spans="1:11" x14ac:dyDescent="0.25">
      <c r="A5759" s="4">
        <v>44621</v>
      </c>
      <c r="B5759" t="s">
        <v>9</v>
      </c>
      <c r="C5759" t="s">
        <v>13</v>
      </c>
      <c r="D5759" s="1">
        <v>3</v>
      </c>
      <c r="E5759" s="2">
        <v>11</v>
      </c>
      <c r="F5759" t="s">
        <v>11</v>
      </c>
      <c r="G5759" s="3">
        <v>80</v>
      </c>
      <c r="H5759" s="1">
        <v>7020982.6500000004</v>
      </c>
      <c r="I5759" s="1">
        <v>591864.28399999999</v>
      </c>
      <c r="J5759" s="3" t="str">
        <f t="shared" si="178"/>
        <v>&gt;500 000</v>
      </c>
      <c r="K5759" t="str">
        <f t="shared" si="179"/>
        <v>Между 500 000 и 1 000 000</v>
      </c>
    </row>
    <row r="5760" spans="1:11" x14ac:dyDescent="0.25">
      <c r="A5760" s="4">
        <v>44562</v>
      </c>
      <c r="B5760" t="s">
        <v>15</v>
      </c>
      <c r="C5760" t="s">
        <v>10</v>
      </c>
      <c r="D5760" s="1">
        <v>2</v>
      </c>
      <c r="E5760" s="2">
        <v>7</v>
      </c>
      <c r="F5760" t="s">
        <v>12</v>
      </c>
      <c r="G5760" s="3">
        <v>537</v>
      </c>
      <c r="H5760" s="1">
        <v>94352906.280000001</v>
      </c>
      <c r="I5760" s="1">
        <v>592506.49699999997</v>
      </c>
      <c r="J5760" s="3" t="str">
        <f t="shared" si="178"/>
        <v>&gt;500 000</v>
      </c>
      <c r="K5760" t="str">
        <f t="shared" si="179"/>
        <v>Между 500 000 и 1 000 000</v>
      </c>
    </row>
    <row r="5761" spans="1:11" x14ac:dyDescent="0.25">
      <c r="A5761" s="4">
        <v>44805</v>
      </c>
      <c r="B5761" t="s">
        <v>14</v>
      </c>
      <c r="C5761" t="s">
        <v>10</v>
      </c>
      <c r="D5761" s="1">
        <v>1</v>
      </c>
      <c r="E5761" s="2">
        <v>3</v>
      </c>
      <c r="F5761" t="s">
        <v>12</v>
      </c>
      <c r="G5761" s="3">
        <v>5</v>
      </c>
      <c r="H5761" s="1">
        <v>1049677.3500000001</v>
      </c>
      <c r="I5761" s="1">
        <v>592906.25899999996</v>
      </c>
      <c r="J5761" s="3" t="str">
        <f t="shared" si="178"/>
        <v>&gt;500 000</v>
      </c>
      <c r="K5761" t="str">
        <f t="shared" si="179"/>
        <v>Между 500 000 и 1 000 000</v>
      </c>
    </row>
    <row r="5762" spans="1:11" x14ac:dyDescent="0.25">
      <c r="A5762" s="4">
        <v>44896</v>
      </c>
      <c r="B5762" t="s">
        <v>15</v>
      </c>
      <c r="C5762" t="s">
        <v>13</v>
      </c>
      <c r="D5762" s="1">
        <v>2</v>
      </c>
      <c r="E5762" s="2">
        <v>8</v>
      </c>
      <c r="F5762" t="s">
        <v>11</v>
      </c>
      <c r="G5762" s="3">
        <v>347</v>
      </c>
      <c r="H5762" s="1">
        <v>24723734.370000001</v>
      </c>
      <c r="I5762" s="1">
        <v>593577.35100000002</v>
      </c>
      <c r="J5762" s="3" t="str">
        <f t="shared" si="178"/>
        <v>&gt;500 000</v>
      </c>
      <c r="K5762" t="str">
        <f t="shared" si="179"/>
        <v>Между 500 000 и 1 000 000</v>
      </c>
    </row>
    <row r="5763" spans="1:11" x14ac:dyDescent="0.25">
      <c r="A5763" s="4">
        <v>45047</v>
      </c>
      <c r="B5763" t="s">
        <v>15</v>
      </c>
      <c r="C5763" t="s">
        <v>10</v>
      </c>
      <c r="D5763" s="1">
        <v>2</v>
      </c>
      <c r="E5763" s="2">
        <v>7</v>
      </c>
      <c r="F5763" t="s">
        <v>12</v>
      </c>
      <c r="G5763" s="3">
        <v>497</v>
      </c>
      <c r="H5763" s="1">
        <v>79444606.5</v>
      </c>
      <c r="I5763" s="1">
        <v>594699.91899999999</v>
      </c>
      <c r="J5763" s="3" t="str">
        <f t="shared" si="178"/>
        <v>&gt;500 000</v>
      </c>
      <c r="K5763" t="str">
        <f t="shared" si="179"/>
        <v>Между 500 000 и 1 000 000</v>
      </c>
    </row>
    <row r="5764" spans="1:11" x14ac:dyDescent="0.25">
      <c r="A5764" s="4">
        <v>44621</v>
      </c>
      <c r="B5764" t="s">
        <v>9</v>
      </c>
      <c r="C5764" t="s">
        <v>13</v>
      </c>
      <c r="D5764" s="1">
        <v>3</v>
      </c>
      <c r="E5764" s="2">
        <v>9</v>
      </c>
      <c r="F5764" t="s">
        <v>11</v>
      </c>
      <c r="G5764" s="3">
        <v>472</v>
      </c>
      <c r="H5764" s="1">
        <v>42727232.090000004</v>
      </c>
      <c r="I5764" s="1">
        <v>595099.83100000001</v>
      </c>
      <c r="J5764" s="3" t="str">
        <f t="shared" ref="J5764:J5827" si="180">IF(H5764&lt;1000,"&lt;1000",IF(AND(H5764&gt;1000,H5764&lt;10000),"Между 1000 и 10 000",IF(AND(H5764&gt;10000,H5764&lt;50000),"Между 10 000 и 50 000",IF(AND(H5764&gt;50000,H5764&lt;100000),"Между 50 000 и 100 000",IF(AND(H5764&gt;100000,H5764&lt;500000),"Между 100 000 и 500 000","&gt;500 000")))))</f>
        <v>&gt;500 000</v>
      </c>
      <c r="K5764" t="str">
        <f t="shared" ref="K5764:K5827" si="181">IF(I5764=0,"0",IF(I5764&lt;1000,"&lt;1000",IF(AND(I5764&gt;1000,I5764&lt;10000),"Между 1000 и 10 000",IF(AND(I5764&gt;10000,I5764&lt;50000),"Между 10 000 и 50 000",IF(AND(I5764&gt;50000,I5764&lt;100000),"Между 50 000 и 100 000",IF(AND(I5764&gt;100000,I5764&lt;500000),"Между 100 000 и 500 000",IF(AND(I5764&gt;500000,I5764&lt;1000000),"Между 500 000 и 1 000 000","&gt;1 000 000")))))))</f>
        <v>Между 500 000 и 1 000 000</v>
      </c>
    </row>
    <row r="5765" spans="1:11" x14ac:dyDescent="0.25">
      <c r="A5765" s="4">
        <v>44927</v>
      </c>
      <c r="B5765" t="s">
        <v>15</v>
      </c>
      <c r="C5765" t="s">
        <v>10</v>
      </c>
      <c r="D5765" s="1">
        <v>1</v>
      </c>
      <c r="E5765" s="2">
        <v>5</v>
      </c>
      <c r="F5765" t="s">
        <v>12</v>
      </c>
      <c r="G5765" s="3">
        <v>431</v>
      </c>
      <c r="H5765" s="1">
        <v>56375258.399999999</v>
      </c>
      <c r="I5765" s="1">
        <v>596828.61300000001</v>
      </c>
      <c r="J5765" s="3" t="str">
        <f t="shared" si="180"/>
        <v>&gt;500 000</v>
      </c>
      <c r="K5765" t="str">
        <f t="shared" si="181"/>
        <v>Между 500 000 и 1 000 000</v>
      </c>
    </row>
    <row r="5766" spans="1:11" x14ac:dyDescent="0.25">
      <c r="A5766" s="4">
        <v>44774</v>
      </c>
      <c r="B5766" t="s">
        <v>14</v>
      </c>
      <c r="C5766" t="s">
        <v>13</v>
      </c>
      <c r="D5766" s="1">
        <v>3</v>
      </c>
      <c r="E5766" s="2">
        <v>8</v>
      </c>
      <c r="F5766" t="s">
        <v>12</v>
      </c>
      <c r="G5766" s="3">
        <v>29</v>
      </c>
      <c r="H5766" s="1">
        <v>7032271.9299999997</v>
      </c>
      <c r="I5766" s="1">
        <v>597647.38</v>
      </c>
      <c r="J5766" s="3" t="str">
        <f t="shared" si="180"/>
        <v>&gt;500 000</v>
      </c>
      <c r="K5766" t="str">
        <f t="shared" si="181"/>
        <v>Между 500 000 и 1 000 000</v>
      </c>
    </row>
    <row r="5767" spans="1:11" x14ac:dyDescent="0.25">
      <c r="A5767" s="4">
        <v>44958</v>
      </c>
      <c r="B5767" t="s">
        <v>15</v>
      </c>
      <c r="C5767" t="s">
        <v>13</v>
      </c>
      <c r="D5767" s="1">
        <v>1</v>
      </c>
      <c r="E5767" s="2">
        <v>8</v>
      </c>
      <c r="F5767" t="s">
        <v>11</v>
      </c>
      <c r="G5767" s="3">
        <v>355</v>
      </c>
      <c r="H5767" s="1">
        <v>23428227.109999999</v>
      </c>
      <c r="I5767" s="1">
        <v>597978.35100000002</v>
      </c>
      <c r="J5767" s="3" t="str">
        <f t="shared" si="180"/>
        <v>&gt;500 000</v>
      </c>
      <c r="K5767" t="str">
        <f t="shared" si="181"/>
        <v>Между 500 000 и 1 000 000</v>
      </c>
    </row>
    <row r="5768" spans="1:11" x14ac:dyDescent="0.25">
      <c r="A5768" s="4">
        <v>45047</v>
      </c>
      <c r="B5768" t="s">
        <v>9</v>
      </c>
      <c r="C5768" t="s">
        <v>13</v>
      </c>
      <c r="D5768" s="1">
        <v>1</v>
      </c>
      <c r="E5768" s="2">
        <v>8</v>
      </c>
      <c r="F5768" t="s">
        <v>12</v>
      </c>
      <c r="G5768" s="3">
        <v>36</v>
      </c>
      <c r="H5768" s="1">
        <v>12107802.970000001</v>
      </c>
      <c r="I5768" s="1">
        <v>599083.15500000003</v>
      </c>
      <c r="J5768" s="3" t="str">
        <f t="shared" si="180"/>
        <v>&gt;500 000</v>
      </c>
      <c r="K5768" t="str">
        <f t="shared" si="181"/>
        <v>Между 500 000 и 1 000 000</v>
      </c>
    </row>
    <row r="5769" spans="1:11" x14ac:dyDescent="0.25">
      <c r="A5769" s="4">
        <v>45078</v>
      </c>
      <c r="B5769" t="s">
        <v>15</v>
      </c>
      <c r="C5769" t="s">
        <v>10</v>
      </c>
      <c r="D5769" s="1">
        <v>3</v>
      </c>
      <c r="E5769" s="2">
        <v>5</v>
      </c>
      <c r="F5769" t="s">
        <v>11</v>
      </c>
      <c r="G5769" s="3">
        <v>109</v>
      </c>
      <c r="H5769" s="1">
        <v>11395177.57</v>
      </c>
      <c r="I5769" s="1">
        <v>600127.62899999996</v>
      </c>
      <c r="J5769" s="3" t="str">
        <f t="shared" si="180"/>
        <v>&gt;500 000</v>
      </c>
      <c r="K5769" t="str">
        <f t="shared" si="181"/>
        <v>Между 500 000 и 1 000 000</v>
      </c>
    </row>
    <row r="5770" spans="1:11" x14ac:dyDescent="0.25">
      <c r="A5770" s="4">
        <v>44713</v>
      </c>
      <c r="B5770" t="s">
        <v>14</v>
      </c>
      <c r="C5770" t="s">
        <v>10</v>
      </c>
      <c r="D5770" s="1">
        <v>3</v>
      </c>
      <c r="E5770" s="2">
        <v>4</v>
      </c>
      <c r="F5770" t="s">
        <v>11</v>
      </c>
      <c r="G5770" s="3">
        <v>246</v>
      </c>
      <c r="H5770" s="1">
        <v>17933249.690000001</v>
      </c>
      <c r="I5770" s="1">
        <v>600251.63800000004</v>
      </c>
      <c r="J5770" s="3" t="str">
        <f t="shared" si="180"/>
        <v>&gt;500 000</v>
      </c>
      <c r="K5770" t="str">
        <f t="shared" si="181"/>
        <v>Между 500 000 и 1 000 000</v>
      </c>
    </row>
    <row r="5771" spans="1:11" x14ac:dyDescent="0.25">
      <c r="A5771" s="4">
        <v>44652</v>
      </c>
      <c r="B5771" t="s">
        <v>14</v>
      </c>
      <c r="C5771" t="s">
        <v>13</v>
      </c>
      <c r="D5771" s="1">
        <v>2</v>
      </c>
      <c r="E5771" s="2">
        <v>11</v>
      </c>
      <c r="F5771" t="s">
        <v>11</v>
      </c>
      <c r="G5771" s="3">
        <v>390</v>
      </c>
      <c r="H5771" s="1">
        <v>31325089.059999999</v>
      </c>
      <c r="I5771" s="1">
        <v>602197.23199999996</v>
      </c>
      <c r="J5771" s="3" t="str">
        <f t="shared" si="180"/>
        <v>&gt;500 000</v>
      </c>
      <c r="K5771" t="str">
        <f t="shared" si="181"/>
        <v>Между 500 000 и 1 000 000</v>
      </c>
    </row>
    <row r="5772" spans="1:11" x14ac:dyDescent="0.25">
      <c r="A5772" s="4">
        <v>44774</v>
      </c>
      <c r="B5772" t="s">
        <v>9</v>
      </c>
      <c r="C5772" t="s">
        <v>13</v>
      </c>
      <c r="D5772" s="1">
        <v>3</v>
      </c>
      <c r="E5772" s="2">
        <v>9</v>
      </c>
      <c r="F5772" t="s">
        <v>11</v>
      </c>
      <c r="G5772" s="3">
        <v>175</v>
      </c>
      <c r="H5772" s="1">
        <v>13236204.1</v>
      </c>
      <c r="I5772" s="1">
        <v>602238.27800000005</v>
      </c>
      <c r="J5772" s="3" t="str">
        <f t="shared" si="180"/>
        <v>&gt;500 000</v>
      </c>
      <c r="K5772" t="str">
        <f t="shared" si="181"/>
        <v>Между 500 000 и 1 000 000</v>
      </c>
    </row>
    <row r="5773" spans="1:11" x14ac:dyDescent="0.25">
      <c r="A5773" s="4">
        <v>44866</v>
      </c>
      <c r="B5773" t="s">
        <v>16</v>
      </c>
      <c r="C5773" t="s">
        <v>13</v>
      </c>
      <c r="D5773" s="1">
        <v>1</v>
      </c>
      <c r="E5773" s="2">
        <v>11</v>
      </c>
      <c r="F5773" t="s">
        <v>11</v>
      </c>
      <c r="G5773" s="3">
        <v>78</v>
      </c>
      <c r="H5773" s="1">
        <v>8090524.5099999998</v>
      </c>
      <c r="I5773" s="1">
        <v>602923.58200000005</v>
      </c>
      <c r="J5773" s="3" t="str">
        <f t="shared" si="180"/>
        <v>&gt;500 000</v>
      </c>
      <c r="K5773" t="str">
        <f t="shared" si="181"/>
        <v>Между 500 000 и 1 000 000</v>
      </c>
    </row>
    <row r="5774" spans="1:11" x14ac:dyDescent="0.25">
      <c r="A5774" s="4">
        <v>44986</v>
      </c>
      <c r="B5774" t="s">
        <v>14</v>
      </c>
      <c r="C5774" t="s">
        <v>10</v>
      </c>
      <c r="D5774" s="1">
        <v>1</v>
      </c>
      <c r="E5774" s="2">
        <v>7</v>
      </c>
      <c r="F5774" t="s">
        <v>11</v>
      </c>
      <c r="G5774" s="3">
        <v>61</v>
      </c>
      <c r="H5774" s="1">
        <v>10101904.35</v>
      </c>
      <c r="I5774" s="1">
        <v>603115.071</v>
      </c>
      <c r="J5774" s="3" t="str">
        <f t="shared" si="180"/>
        <v>&gt;500 000</v>
      </c>
      <c r="K5774" t="str">
        <f t="shared" si="181"/>
        <v>Между 500 000 и 1 000 000</v>
      </c>
    </row>
    <row r="5775" spans="1:11" x14ac:dyDescent="0.25">
      <c r="A5775" s="4">
        <v>44621</v>
      </c>
      <c r="B5775" t="s">
        <v>9</v>
      </c>
      <c r="C5775" t="s">
        <v>10</v>
      </c>
      <c r="D5775" s="1">
        <v>1</v>
      </c>
      <c r="E5775" s="2">
        <v>3</v>
      </c>
      <c r="F5775" t="s">
        <v>11</v>
      </c>
      <c r="G5775" s="3">
        <v>51</v>
      </c>
      <c r="H5775" s="1">
        <v>7749320.5700000003</v>
      </c>
      <c r="I5775" s="1">
        <v>603413.18500000006</v>
      </c>
      <c r="J5775" s="3" t="str">
        <f t="shared" si="180"/>
        <v>&gt;500 000</v>
      </c>
      <c r="K5775" t="str">
        <f t="shared" si="181"/>
        <v>Между 500 000 и 1 000 000</v>
      </c>
    </row>
    <row r="5776" spans="1:11" x14ac:dyDescent="0.25">
      <c r="A5776" s="4">
        <v>44593</v>
      </c>
      <c r="B5776" t="s">
        <v>16</v>
      </c>
      <c r="C5776" t="s">
        <v>10</v>
      </c>
      <c r="D5776" s="1">
        <v>1</v>
      </c>
      <c r="E5776" s="2">
        <v>4</v>
      </c>
      <c r="F5776" t="s">
        <v>11</v>
      </c>
      <c r="G5776" s="3">
        <v>131</v>
      </c>
      <c r="H5776" s="1">
        <v>12055160.609999999</v>
      </c>
      <c r="I5776" s="1">
        <v>604941.902</v>
      </c>
      <c r="J5776" s="3" t="str">
        <f t="shared" si="180"/>
        <v>&gt;500 000</v>
      </c>
      <c r="K5776" t="str">
        <f t="shared" si="181"/>
        <v>Между 500 000 и 1 000 000</v>
      </c>
    </row>
    <row r="5777" spans="1:11" x14ac:dyDescent="0.25">
      <c r="A5777" s="4">
        <v>44621</v>
      </c>
      <c r="B5777" t="s">
        <v>14</v>
      </c>
      <c r="C5777" t="s">
        <v>10</v>
      </c>
      <c r="D5777" s="1">
        <v>1</v>
      </c>
      <c r="E5777" s="2">
        <v>1</v>
      </c>
      <c r="F5777" t="s">
        <v>11</v>
      </c>
      <c r="G5777" s="3">
        <v>10</v>
      </c>
      <c r="H5777" s="1">
        <v>1189784.77</v>
      </c>
      <c r="I5777" s="1">
        <v>607172.65399999998</v>
      </c>
      <c r="J5777" s="3" t="str">
        <f t="shared" si="180"/>
        <v>&gt;500 000</v>
      </c>
      <c r="K5777" t="str">
        <f t="shared" si="181"/>
        <v>Между 500 000 и 1 000 000</v>
      </c>
    </row>
    <row r="5778" spans="1:11" x14ac:dyDescent="0.25">
      <c r="A5778" s="4">
        <v>44986</v>
      </c>
      <c r="B5778" t="s">
        <v>9</v>
      </c>
      <c r="C5778" t="s">
        <v>10</v>
      </c>
      <c r="D5778" s="1">
        <v>1</v>
      </c>
      <c r="E5778" s="2">
        <v>7</v>
      </c>
      <c r="F5778" t="s">
        <v>12</v>
      </c>
      <c r="G5778" s="3">
        <v>425</v>
      </c>
      <c r="H5778" s="1">
        <v>83019499.810000002</v>
      </c>
      <c r="I5778" s="1">
        <v>608144.33900000004</v>
      </c>
      <c r="J5778" s="3" t="str">
        <f t="shared" si="180"/>
        <v>&gt;500 000</v>
      </c>
      <c r="K5778" t="str">
        <f t="shared" si="181"/>
        <v>Между 500 000 и 1 000 000</v>
      </c>
    </row>
    <row r="5779" spans="1:11" x14ac:dyDescent="0.25">
      <c r="A5779" s="4">
        <v>44621</v>
      </c>
      <c r="B5779" t="s">
        <v>9</v>
      </c>
      <c r="C5779" t="s">
        <v>13</v>
      </c>
      <c r="D5779" s="1">
        <v>1</v>
      </c>
      <c r="E5779" s="2">
        <v>9</v>
      </c>
      <c r="F5779" t="s">
        <v>11</v>
      </c>
      <c r="G5779" s="3">
        <v>302</v>
      </c>
      <c r="H5779" s="1">
        <v>24115630.27</v>
      </c>
      <c r="I5779" s="1">
        <v>609124.11699999997</v>
      </c>
      <c r="J5779" s="3" t="str">
        <f t="shared" si="180"/>
        <v>&gt;500 000</v>
      </c>
      <c r="K5779" t="str">
        <f t="shared" si="181"/>
        <v>Между 500 000 и 1 000 000</v>
      </c>
    </row>
    <row r="5780" spans="1:11" x14ac:dyDescent="0.25">
      <c r="A5780" s="4">
        <v>45078</v>
      </c>
      <c r="B5780" t="s">
        <v>14</v>
      </c>
      <c r="C5780" t="s">
        <v>10</v>
      </c>
      <c r="D5780" s="1">
        <v>1</v>
      </c>
      <c r="E5780" s="2">
        <v>5</v>
      </c>
      <c r="F5780" t="s">
        <v>12</v>
      </c>
      <c r="G5780" s="3">
        <v>263</v>
      </c>
      <c r="H5780" s="1">
        <v>48921484.579999998</v>
      </c>
      <c r="I5780" s="1">
        <v>609498.80299999996</v>
      </c>
      <c r="J5780" s="3" t="str">
        <f t="shared" si="180"/>
        <v>&gt;500 000</v>
      </c>
      <c r="K5780" t="str">
        <f t="shared" si="181"/>
        <v>Между 500 000 и 1 000 000</v>
      </c>
    </row>
    <row r="5781" spans="1:11" x14ac:dyDescent="0.25">
      <c r="A5781" s="4">
        <v>44958</v>
      </c>
      <c r="B5781" t="s">
        <v>14</v>
      </c>
      <c r="C5781" t="s">
        <v>10</v>
      </c>
      <c r="D5781" s="1">
        <v>1</v>
      </c>
      <c r="E5781" s="2">
        <v>4</v>
      </c>
      <c r="F5781" t="s">
        <v>11</v>
      </c>
      <c r="G5781" s="3">
        <v>113</v>
      </c>
      <c r="H5781" s="1">
        <v>6588240.7300000004</v>
      </c>
      <c r="I5781" s="1">
        <v>611912.31099999999</v>
      </c>
      <c r="J5781" s="3" t="str">
        <f t="shared" si="180"/>
        <v>&gt;500 000</v>
      </c>
      <c r="K5781" t="str">
        <f t="shared" si="181"/>
        <v>Между 500 000 и 1 000 000</v>
      </c>
    </row>
    <row r="5782" spans="1:11" x14ac:dyDescent="0.25">
      <c r="A5782" s="4">
        <v>44927</v>
      </c>
      <c r="B5782" t="s">
        <v>15</v>
      </c>
      <c r="C5782" t="s">
        <v>10</v>
      </c>
      <c r="D5782" s="1">
        <v>3</v>
      </c>
      <c r="E5782" s="2">
        <v>5</v>
      </c>
      <c r="F5782" t="s">
        <v>11</v>
      </c>
      <c r="G5782" s="3">
        <v>257</v>
      </c>
      <c r="H5782" s="1">
        <v>15991141.949999999</v>
      </c>
      <c r="I5782" s="1">
        <v>612434.12300000002</v>
      </c>
      <c r="J5782" s="3" t="str">
        <f t="shared" si="180"/>
        <v>&gt;500 000</v>
      </c>
      <c r="K5782" t="str">
        <f t="shared" si="181"/>
        <v>Между 500 000 и 1 000 000</v>
      </c>
    </row>
    <row r="5783" spans="1:11" x14ac:dyDescent="0.25">
      <c r="A5783" s="4">
        <v>44713</v>
      </c>
      <c r="B5783" t="s">
        <v>15</v>
      </c>
      <c r="C5783" t="s">
        <v>10</v>
      </c>
      <c r="D5783" s="1">
        <v>2</v>
      </c>
      <c r="E5783" s="2">
        <v>7</v>
      </c>
      <c r="F5783" t="s">
        <v>11</v>
      </c>
      <c r="G5783" s="3">
        <v>201</v>
      </c>
      <c r="H5783" s="1">
        <v>9808656.4900000002</v>
      </c>
      <c r="I5783" s="1">
        <v>613272.61300000001</v>
      </c>
      <c r="J5783" s="3" t="str">
        <f t="shared" si="180"/>
        <v>&gt;500 000</v>
      </c>
      <c r="K5783" t="str">
        <f t="shared" si="181"/>
        <v>Между 500 000 и 1 000 000</v>
      </c>
    </row>
    <row r="5784" spans="1:11" x14ac:dyDescent="0.25">
      <c r="A5784" s="4">
        <v>44593</v>
      </c>
      <c r="B5784" t="s">
        <v>14</v>
      </c>
      <c r="C5784" t="s">
        <v>10</v>
      </c>
      <c r="D5784" s="1">
        <v>3</v>
      </c>
      <c r="E5784" s="2">
        <v>4</v>
      </c>
      <c r="F5784" t="s">
        <v>11</v>
      </c>
      <c r="G5784" s="3">
        <v>107</v>
      </c>
      <c r="H5784" s="1">
        <v>5419522.6900000004</v>
      </c>
      <c r="I5784" s="1">
        <v>613294.67099999997</v>
      </c>
      <c r="J5784" s="3" t="str">
        <f t="shared" si="180"/>
        <v>&gt;500 000</v>
      </c>
      <c r="K5784" t="str">
        <f t="shared" si="181"/>
        <v>Между 500 000 и 1 000 000</v>
      </c>
    </row>
    <row r="5785" spans="1:11" x14ac:dyDescent="0.25">
      <c r="A5785" s="4">
        <v>45078</v>
      </c>
      <c r="B5785" t="s">
        <v>14</v>
      </c>
      <c r="C5785" t="s">
        <v>10</v>
      </c>
      <c r="D5785" s="1">
        <v>3</v>
      </c>
      <c r="E5785" s="2">
        <v>4</v>
      </c>
      <c r="F5785" t="s">
        <v>11</v>
      </c>
      <c r="G5785" s="3">
        <v>95</v>
      </c>
      <c r="H5785" s="1">
        <v>3542628.59</v>
      </c>
      <c r="I5785" s="1">
        <v>613506.13199999998</v>
      </c>
      <c r="J5785" s="3" t="str">
        <f t="shared" si="180"/>
        <v>&gt;500 000</v>
      </c>
      <c r="K5785" t="str">
        <f t="shared" si="181"/>
        <v>Между 500 000 и 1 000 000</v>
      </c>
    </row>
    <row r="5786" spans="1:11" x14ac:dyDescent="0.25">
      <c r="A5786" s="4">
        <v>44866</v>
      </c>
      <c r="B5786" t="s">
        <v>16</v>
      </c>
      <c r="C5786" t="s">
        <v>13</v>
      </c>
      <c r="D5786" s="1">
        <v>1</v>
      </c>
      <c r="E5786" s="2">
        <v>10</v>
      </c>
      <c r="F5786" t="s">
        <v>11</v>
      </c>
      <c r="G5786" s="3">
        <v>89</v>
      </c>
      <c r="H5786" s="1">
        <v>7749962.4400000004</v>
      </c>
      <c r="I5786" s="1">
        <v>613663.32499999995</v>
      </c>
      <c r="J5786" s="3" t="str">
        <f t="shared" si="180"/>
        <v>&gt;500 000</v>
      </c>
      <c r="K5786" t="str">
        <f t="shared" si="181"/>
        <v>Между 500 000 и 1 000 000</v>
      </c>
    </row>
    <row r="5787" spans="1:11" x14ac:dyDescent="0.25">
      <c r="A5787" s="4">
        <v>44896</v>
      </c>
      <c r="B5787" t="s">
        <v>15</v>
      </c>
      <c r="C5787" t="s">
        <v>13</v>
      </c>
      <c r="D5787" s="1">
        <v>1</v>
      </c>
      <c r="E5787" s="2">
        <v>10</v>
      </c>
      <c r="F5787" t="s">
        <v>11</v>
      </c>
      <c r="G5787" s="3">
        <v>234</v>
      </c>
      <c r="H5787" s="1">
        <v>15952299.66</v>
      </c>
      <c r="I5787" s="1">
        <v>615013.66599999997</v>
      </c>
      <c r="J5787" s="3" t="str">
        <f t="shared" si="180"/>
        <v>&gt;500 000</v>
      </c>
      <c r="K5787" t="str">
        <f t="shared" si="181"/>
        <v>Между 500 000 и 1 000 000</v>
      </c>
    </row>
    <row r="5788" spans="1:11" x14ac:dyDescent="0.25">
      <c r="A5788" s="4">
        <v>45047</v>
      </c>
      <c r="B5788" t="s">
        <v>9</v>
      </c>
      <c r="C5788" t="s">
        <v>10</v>
      </c>
      <c r="D5788" s="1">
        <v>3</v>
      </c>
      <c r="E5788" s="2">
        <v>2</v>
      </c>
      <c r="F5788" t="s">
        <v>11</v>
      </c>
      <c r="G5788" s="3">
        <v>66</v>
      </c>
      <c r="H5788" s="1">
        <v>24797754.489999998</v>
      </c>
      <c r="I5788" s="1">
        <v>615150.97</v>
      </c>
      <c r="J5788" s="3" t="str">
        <f t="shared" si="180"/>
        <v>&gt;500 000</v>
      </c>
      <c r="K5788" t="str">
        <f t="shared" si="181"/>
        <v>Между 500 000 и 1 000 000</v>
      </c>
    </row>
    <row r="5789" spans="1:11" x14ac:dyDescent="0.25">
      <c r="A5789" s="4">
        <v>44562</v>
      </c>
      <c r="B5789" t="s">
        <v>16</v>
      </c>
      <c r="C5789" t="s">
        <v>10</v>
      </c>
      <c r="D5789" s="1">
        <v>2</v>
      </c>
      <c r="E5789" s="2">
        <v>3</v>
      </c>
      <c r="F5789" t="s">
        <v>11</v>
      </c>
      <c r="G5789" s="3">
        <v>62</v>
      </c>
      <c r="H5789" s="1">
        <v>12643045.9</v>
      </c>
      <c r="I5789" s="1">
        <v>616377.30500000005</v>
      </c>
      <c r="J5789" s="3" t="str">
        <f t="shared" si="180"/>
        <v>&gt;500 000</v>
      </c>
      <c r="K5789" t="str">
        <f t="shared" si="181"/>
        <v>Между 500 000 и 1 000 000</v>
      </c>
    </row>
    <row r="5790" spans="1:11" x14ac:dyDescent="0.25">
      <c r="A5790" s="4">
        <v>44958</v>
      </c>
      <c r="B5790" t="s">
        <v>15</v>
      </c>
      <c r="C5790" t="s">
        <v>10</v>
      </c>
      <c r="D5790" s="1">
        <v>1</v>
      </c>
      <c r="E5790" s="2">
        <v>4</v>
      </c>
      <c r="F5790" t="s">
        <v>11</v>
      </c>
      <c r="G5790" s="3">
        <v>79</v>
      </c>
      <c r="H5790" s="1">
        <v>6065539.2400000002</v>
      </c>
      <c r="I5790" s="1">
        <v>618614.82299999997</v>
      </c>
      <c r="J5790" s="3" t="str">
        <f t="shared" si="180"/>
        <v>&gt;500 000</v>
      </c>
      <c r="K5790" t="str">
        <f t="shared" si="181"/>
        <v>Между 500 000 и 1 000 000</v>
      </c>
    </row>
    <row r="5791" spans="1:11" x14ac:dyDescent="0.25">
      <c r="A5791" s="4">
        <v>44774</v>
      </c>
      <c r="B5791" t="s">
        <v>15</v>
      </c>
      <c r="C5791" t="s">
        <v>10</v>
      </c>
      <c r="D5791" s="1">
        <v>2</v>
      </c>
      <c r="E5791" s="2">
        <v>7</v>
      </c>
      <c r="F5791" t="s">
        <v>11</v>
      </c>
      <c r="G5791" s="3">
        <v>187</v>
      </c>
      <c r="H5791" s="1">
        <v>9307219.9800000004</v>
      </c>
      <c r="I5791" s="1">
        <v>618858.38</v>
      </c>
      <c r="J5791" s="3" t="str">
        <f t="shared" si="180"/>
        <v>&gt;500 000</v>
      </c>
      <c r="K5791" t="str">
        <f t="shared" si="181"/>
        <v>Между 500 000 и 1 000 000</v>
      </c>
    </row>
    <row r="5792" spans="1:11" x14ac:dyDescent="0.25">
      <c r="A5792" s="4">
        <v>44652</v>
      </c>
      <c r="B5792" t="s">
        <v>9</v>
      </c>
      <c r="C5792" t="s">
        <v>13</v>
      </c>
      <c r="D5792" s="1">
        <v>1</v>
      </c>
      <c r="E5792" s="2">
        <v>9</v>
      </c>
      <c r="F5792" t="s">
        <v>11</v>
      </c>
      <c r="G5792" s="3">
        <v>318</v>
      </c>
      <c r="H5792" s="1">
        <v>23925092.050000001</v>
      </c>
      <c r="I5792" s="1">
        <v>619216.38</v>
      </c>
      <c r="J5792" s="3" t="str">
        <f t="shared" si="180"/>
        <v>&gt;500 000</v>
      </c>
      <c r="K5792" t="str">
        <f t="shared" si="181"/>
        <v>Между 500 000 и 1 000 000</v>
      </c>
    </row>
    <row r="5793" spans="1:11" x14ac:dyDescent="0.25">
      <c r="A5793" s="4">
        <v>45047</v>
      </c>
      <c r="B5793" t="s">
        <v>15</v>
      </c>
      <c r="C5793" t="s">
        <v>10</v>
      </c>
      <c r="D5793" s="1">
        <v>1</v>
      </c>
      <c r="E5793" s="2">
        <v>5</v>
      </c>
      <c r="F5793" t="s">
        <v>12</v>
      </c>
      <c r="G5793" s="3">
        <v>249</v>
      </c>
      <c r="H5793" s="1">
        <v>51900808.009999998</v>
      </c>
      <c r="I5793" s="1">
        <v>620170.46900000004</v>
      </c>
      <c r="J5793" s="3" t="str">
        <f t="shared" si="180"/>
        <v>&gt;500 000</v>
      </c>
      <c r="K5793" t="str">
        <f t="shared" si="181"/>
        <v>Между 500 000 и 1 000 000</v>
      </c>
    </row>
    <row r="5794" spans="1:11" x14ac:dyDescent="0.25">
      <c r="A5794" s="4">
        <v>44713</v>
      </c>
      <c r="B5794" t="s">
        <v>15</v>
      </c>
      <c r="C5794" t="s">
        <v>13</v>
      </c>
      <c r="D5794" s="1">
        <v>3</v>
      </c>
      <c r="E5794" s="2">
        <v>8</v>
      </c>
      <c r="F5794" t="s">
        <v>11</v>
      </c>
      <c r="G5794" s="3">
        <v>367</v>
      </c>
      <c r="H5794" s="1">
        <v>26709976.120000001</v>
      </c>
      <c r="I5794" s="1">
        <v>621477.86199999996</v>
      </c>
      <c r="J5794" s="3" t="str">
        <f t="shared" si="180"/>
        <v>&gt;500 000</v>
      </c>
      <c r="K5794" t="str">
        <f t="shared" si="181"/>
        <v>Между 500 000 и 1 000 000</v>
      </c>
    </row>
    <row r="5795" spans="1:11" x14ac:dyDescent="0.25">
      <c r="A5795" s="4">
        <v>44927</v>
      </c>
      <c r="B5795" t="s">
        <v>14</v>
      </c>
      <c r="C5795" t="s">
        <v>10</v>
      </c>
      <c r="D5795" s="1">
        <v>2</v>
      </c>
      <c r="E5795" s="2">
        <v>2</v>
      </c>
      <c r="F5795" t="s">
        <v>11</v>
      </c>
      <c r="G5795" s="3">
        <v>81</v>
      </c>
      <c r="H5795" s="1">
        <v>27396003.260000002</v>
      </c>
      <c r="I5795" s="1">
        <v>622249.18099999998</v>
      </c>
      <c r="J5795" s="3" t="str">
        <f t="shared" si="180"/>
        <v>&gt;500 000</v>
      </c>
      <c r="K5795" t="str">
        <f t="shared" si="181"/>
        <v>Между 500 000 и 1 000 000</v>
      </c>
    </row>
    <row r="5796" spans="1:11" x14ac:dyDescent="0.25">
      <c r="A5796" s="4">
        <v>44986</v>
      </c>
      <c r="B5796" t="s">
        <v>14</v>
      </c>
      <c r="C5796" t="s">
        <v>10</v>
      </c>
      <c r="D5796" s="1">
        <v>1</v>
      </c>
      <c r="E5796" s="2">
        <v>6</v>
      </c>
      <c r="F5796" t="s">
        <v>11</v>
      </c>
      <c r="G5796" s="3">
        <v>260</v>
      </c>
      <c r="H5796" s="1">
        <v>41370908.810000002</v>
      </c>
      <c r="I5796" s="1">
        <v>623478.91299999994</v>
      </c>
      <c r="J5796" s="3" t="str">
        <f t="shared" si="180"/>
        <v>&gt;500 000</v>
      </c>
      <c r="K5796" t="str">
        <f t="shared" si="181"/>
        <v>Между 500 000 и 1 000 000</v>
      </c>
    </row>
    <row r="5797" spans="1:11" x14ac:dyDescent="0.25">
      <c r="A5797" s="4">
        <v>44958</v>
      </c>
      <c r="B5797" t="s">
        <v>15</v>
      </c>
      <c r="C5797" t="s">
        <v>10</v>
      </c>
      <c r="D5797" s="1">
        <v>2</v>
      </c>
      <c r="E5797" s="2">
        <v>6</v>
      </c>
      <c r="F5797" t="s">
        <v>12</v>
      </c>
      <c r="G5797" s="3">
        <v>350</v>
      </c>
      <c r="H5797" s="1">
        <v>61803854.029999897</v>
      </c>
      <c r="I5797" s="1">
        <v>625120.68299999996</v>
      </c>
      <c r="J5797" s="3" t="str">
        <f t="shared" si="180"/>
        <v>&gt;500 000</v>
      </c>
      <c r="K5797" t="str">
        <f t="shared" si="181"/>
        <v>Между 500 000 и 1 000 000</v>
      </c>
    </row>
    <row r="5798" spans="1:11" x14ac:dyDescent="0.25">
      <c r="A5798" s="4">
        <v>44835</v>
      </c>
      <c r="B5798" t="s">
        <v>15</v>
      </c>
      <c r="C5798" t="s">
        <v>10</v>
      </c>
      <c r="D5798" s="1">
        <v>2</v>
      </c>
      <c r="E5798" s="2">
        <v>3</v>
      </c>
      <c r="F5798" t="s">
        <v>11</v>
      </c>
      <c r="G5798" s="3">
        <v>252</v>
      </c>
      <c r="H5798" s="1">
        <v>18692307.289999999</v>
      </c>
      <c r="I5798" s="1">
        <v>625627.43400000001</v>
      </c>
      <c r="J5798" s="3" t="str">
        <f t="shared" si="180"/>
        <v>&gt;500 000</v>
      </c>
      <c r="K5798" t="str">
        <f t="shared" si="181"/>
        <v>Между 500 000 и 1 000 000</v>
      </c>
    </row>
    <row r="5799" spans="1:11" x14ac:dyDescent="0.25">
      <c r="A5799" s="4">
        <v>44958</v>
      </c>
      <c r="B5799" t="s">
        <v>14</v>
      </c>
      <c r="C5799" t="s">
        <v>10</v>
      </c>
      <c r="D5799" s="1">
        <v>1</v>
      </c>
      <c r="E5799" s="2">
        <v>3</v>
      </c>
      <c r="F5799" t="s">
        <v>11</v>
      </c>
      <c r="G5799" s="3">
        <v>175</v>
      </c>
      <c r="H5799" s="1">
        <v>13295400.51</v>
      </c>
      <c r="I5799" s="1">
        <v>625966.18700000003</v>
      </c>
      <c r="J5799" s="3" t="str">
        <f t="shared" si="180"/>
        <v>&gt;500 000</v>
      </c>
      <c r="K5799" t="str">
        <f t="shared" si="181"/>
        <v>Между 500 000 и 1 000 000</v>
      </c>
    </row>
    <row r="5800" spans="1:11" x14ac:dyDescent="0.25">
      <c r="A5800" s="4">
        <v>44774</v>
      </c>
      <c r="B5800" t="s">
        <v>14</v>
      </c>
      <c r="C5800" t="s">
        <v>10</v>
      </c>
      <c r="D5800" s="1">
        <v>1</v>
      </c>
      <c r="E5800" s="2">
        <v>5</v>
      </c>
      <c r="F5800" t="s">
        <v>12</v>
      </c>
      <c r="G5800" s="3">
        <v>260</v>
      </c>
      <c r="H5800" s="1">
        <v>43800208.990000002</v>
      </c>
      <c r="I5800" s="1">
        <v>626712.87</v>
      </c>
      <c r="J5800" s="3" t="str">
        <f t="shared" si="180"/>
        <v>&gt;500 000</v>
      </c>
      <c r="K5800" t="str">
        <f t="shared" si="181"/>
        <v>Между 500 000 и 1 000 000</v>
      </c>
    </row>
    <row r="5801" spans="1:11" x14ac:dyDescent="0.25">
      <c r="A5801" s="4">
        <v>44652</v>
      </c>
      <c r="B5801" t="s">
        <v>9</v>
      </c>
      <c r="C5801" t="s">
        <v>13</v>
      </c>
      <c r="D5801" s="1">
        <v>4</v>
      </c>
      <c r="E5801" s="2">
        <v>9</v>
      </c>
      <c r="F5801" t="s">
        <v>11</v>
      </c>
      <c r="G5801" s="3">
        <v>451</v>
      </c>
      <c r="H5801" s="1">
        <v>40435540.640000001</v>
      </c>
      <c r="I5801" s="1">
        <v>627571.39500000002</v>
      </c>
      <c r="J5801" s="3" t="str">
        <f t="shared" si="180"/>
        <v>&gt;500 000</v>
      </c>
      <c r="K5801" t="str">
        <f t="shared" si="181"/>
        <v>Между 500 000 и 1 000 000</v>
      </c>
    </row>
    <row r="5802" spans="1:11" x14ac:dyDescent="0.25">
      <c r="A5802" s="4">
        <v>44958</v>
      </c>
      <c r="B5802" t="s">
        <v>15</v>
      </c>
      <c r="C5802" t="s">
        <v>13</v>
      </c>
      <c r="D5802" s="1">
        <v>2</v>
      </c>
      <c r="E5802" s="2">
        <v>9</v>
      </c>
      <c r="F5802" t="s">
        <v>11</v>
      </c>
      <c r="G5802" s="3">
        <v>352</v>
      </c>
      <c r="H5802" s="1">
        <v>30704538.359999999</v>
      </c>
      <c r="I5802" s="1">
        <v>629191.00100000005</v>
      </c>
      <c r="J5802" s="3" t="str">
        <f t="shared" si="180"/>
        <v>&gt;500 000</v>
      </c>
      <c r="K5802" t="str">
        <f t="shared" si="181"/>
        <v>Между 500 000 и 1 000 000</v>
      </c>
    </row>
    <row r="5803" spans="1:11" x14ac:dyDescent="0.25">
      <c r="A5803" s="4">
        <v>44805</v>
      </c>
      <c r="B5803" t="s">
        <v>14</v>
      </c>
      <c r="C5803" t="s">
        <v>10</v>
      </c>
      <c r="D5803" s="1">
        <v>1</v>
      </c>
      <c r="E5803" s="2">
        <v>5</v>
      </c>
      <c r="F5803" t="s">
        <v>11</v>
      </c>
      <c r="G5803" s="3">
        <v>144</v>
      </c>
      <c r="H5803" s="1">
        <v>10518295.789999999</v>
      </c>
      <c r="I5803" s="1">
        <v>629736.16500000004</v>
      </c>
      <c r="J5803" s="3" t="str">
        <f t="shared" si="180"/>
        <v>&gt;500 000</v>
      </c>
      <c r="K5803" t="str">
        <f t="shared" si="181"/>
        <v>Между 500 000 и 1 000 000</v>
      </c>
    </row>
    <row r="5804" spans="1:11" x14ac:dyDescent="0.25">
      <c r="A5804" s="4">
        <v>44682</v>
      </c>
      <c r="B5804" t="s">
        <v>15</v>
      </c>
      <c r="C5804" t="s">
        <v>13</v>
      </c>
      <c r="D5804" s="1">
        <v>4</v>
      </c>
      <c r="E5804" s="2">
        <v>9</v>
      </c>
      <c r="F5804" t="s">
        <v>11</v>
      </c>
      <c r="G5804" s="3">
        <v>121</v>
      </c>
      <c r="H5804" s="1">
        <v>11751103.73</v>
      </c>
      <c r="I5804" s="1">
        <v>630534.80599999998</v>
      </c>
      <c r="J5804" s="3" t="str">
        <f t="shared" si="180"/>
        <v>&gt;500 000</v>
      </c>
      <c r="K5804" t="str">
        <f t="shared" si="181"/>
        <v>Между 500 000 и 1 000 000</v>
      </c>
    </row>
    <row r="5805" spans="1:11" x14ac:dyDescent="0.25">
      <c r="A5805" s="4">
        <v>44652</v>
      </c>
      <c r="B5805" t="s">
        <v>14</v>
      </c>
      <c r="C5805" t="s">
        <v>10</v>
      </c>
      <c r="D5805" s="1">
        <v>2</v>
      </c>
      <c r="E5805" s="2">
        <v>5</v>
      </c>
      <c r="F5805" t="s">
        <v>12</v>
      </c>
      <c r="G5805" s="3">
        <v>56</v>
      </c>
      <c r="H5805" s="1">
        <v>11574156.01</v>
      </c>
      <c r="I5805" s="1">
        <v>631792.60100000002</v>
      </c>
      <c r="J5805" s="3" t="str">
        <f t="shared" si="180"/>
        <v>&gt;500 000</v>
      </c>
      <c r="K5805" t="str">
        <f t="shared" si="181"/>
        <v>Между 500 000 и 1 000 000</v>
      </c>
    </row>
    <row r="5806" spans="1:11" x14ac:dyDescent="0.25">
      <c r="A5806" s="4">
        <v>45047</v>
      </c>
      <c r="B5806" t="s">
        <v>15</v>
      </c>
      <c r="C5806" t="s">
        <v>10</v>
      </c>
      <c r="D5806" s="1">
        <v>1</v>
      </c>
      <c r="E5806" s="2">
        <v>4</v>
      </c>
      <c r="F5806" t="s">
        <v>11</v>
      </c>
      <c r="G5806" s="3">
        <v>36</v>
      </c>
      <c r="H5806" s="1">
        <v>2589127.27</v>
      </c>
      <c r="I5806" s="1">
        <v>631877.29099999997</v>
      </c>
      <c r="J5806" s="3" t="str">
        <f t="shared" si="180"/>
        <v>&gt;500 000</v>
      </c>
      <c r="K5806" t="str">
        <f t="shared" si="181"/>
        <v>Между 500 000 и 1 000 000</v>
      </c>
    </row>
    <row r="5807" spans="1:11" x14ac:dyDescent="0.25">
      <c r="A5807" s="4">
        <v>44866</v>
      </c>
      <c r="B5807" t="s">
        <v>15</v>
      </c>
      <c r="C5807" t="s">
        <v>10</v>
      </c>
      <c r="D5807" s="1">
        <v>2</v>
      </c>
      <c r="E5807" s="2">
        <v>3</v>
      </c>
      <c r="F5807" t="s">
        <v>11</v>
      </c>
      <c r="G5807" s="3">
        <v>325</v>
      </c>
      <c r="H5807" s="1">
        <v>43997003.159999996</v>
      </c>
      <c r="I5807" s="1">
        <v>632326.027</v>
      </c>
      <c r="J5807" s="3" t="str">
        <f t="shared" si="180"/>
        <v>&gt;500 000</v>
      </c>
      <c r="K5807" t="str">
        <f t="shared" si="181"/>
        <v>Между 500 000 и 1 000 000</v>
      </c>
    </row>
    <row r="5808" spans="1:11" x14ac:dyDescent="0.25">
      <c r="A5808" s="4">
        <v>44713</v>
      </c>
      <c r="B5808" t="s">
        <v>15</v>
      </c>
      <c r="C5808" t="s">
        <v>13</v>
      </c>
      <c r="D5808" s="1">
        <v>1</v>
      </c>
      <c r="E5808" s="2">
        <v>8</v>
      </c>
      <c r="F5808" t="s">
        <v>11</v>
      </c>
      <c r="G5808" s="3">
        <v>237</v>
      </c>
      <c r="H5808" s="1">
        <v>18297406.030000001</v>
      </c>
      <c r="I5808" s="1">
        <v>634013.23</v>
      </c>
      <c r="J5808" s="3" t="str">
        <f t="shared" si="180"/>
        <v>&gt;500 000</v>
      </c>
      <c r="K5808" t="str">
        <f t="shared" si="181"/>
        <v>Между 500 000 и 1 000 000</v>
      </c>
    </row>
    <row r="5809" spans="1:11" x14ac:dyDescent="0.25">
      <c r="A5809" s="4">
        <v>44621</v>
      </c>
      <c r="B5809" t="s">
        <v>14</v>
      </c>
      <c r="C5809" t="s">
        <v>10</v>
      </c>
      <c r="D5809" s="1">
        <v>2</v>
      </c>
      <c r="E5809" s="2">
        <v>4</v>
      </c>
      <c r="F5809" t="s">
        <v>11</v>
      </c>
      <c r="G5809" s="3">
        <v>100</v>
      </c>
      <c r="H5809" s="1">
        <v>5475141.3399999999</v>
      </c>
      <c r="I5809" s="1">
        <v>635216.63699999999</v>
      </c>
      <c r="J5809" s="3" t="str">
        <f t="shared" si="180"/>
        <v>&gt;500 000</v>
      </c>
      <c r="K5809" t="str">
        <f t="shared" si="181"/>
        <v>Между 500 000 и 1 000 000</v>
      </c>
    </row>
    <row r="5810" spans="1:11" x14ac:dyDescent="0.25">
      <c r="A5810" s="4">
        <v>44562</v>
      </c>
      <c r="B5810" t="s">
        <v>9</v>
      </c>
      <c r="C5810" t="s">
        <v>13</v>
      </c>
      <c r="D5810" s="1">
        <v>2</v>
      </c>
      <c r="E5810" s="2">
        <v>10</v>
      </c>
      <c r="F5810" t="s">
        <v>11</v>
      </c>
      <c r="G5810" s="3">
        <v>462</v>
      </c>
      <c r="H5810" s="1">
        <v>39069831.880000003</v>
      </c>
      <c r="I5810" s="1">
        <v>635820.04200000002</v>
      </c>
      <c r="J5810" s="3" t="str">
        <f t="shared" si="180"/>
        <v>&gt;500 000</v>
      </c>
      <c r="K5810" t="str">
        <f t="shared" si="181"/>
        <v>Между 500 000 и 1 000 000</v>
      </c>
    </row>
    <row r="5811" spans="1:11" x14ac:dyDescent="0.25">
      <c r="A5811" s="4">
        <v>44593</v>
      </c>
      <c r="B5811" t="s">
        <v>14</v>
      </c>
      <c r="C5811" t="s">
        <v>10</v>
      </c>
      <c r="D5811" s="1">
        <v>1</v>
      </c>
      <c r="E5811" s="2">
        <v>2</v>
      </c>
      <c r="F5811" t="s">
        <v>11</v>
      </c>
      <c r="G5811" s="3">
        <v>32</v>
      </c>
      <c r="H5811" s="1">
        <v>10057162.15</v>
      </c>
      <c r="I5811" s="1">
        <v>636682.97</v>
      </c>
      <c r="J5811" s="3" t="str">
        <f t="shared" si="180"/>
        <v>&gt;500 000</v>
      </c>
      <c r="K5811" t="str">
        <f t="shared" si="181"/>
        <v>Между 500 000 и 1 000 000</v>
      </c>
    </row>
    <row r="5812" spans="1:11" x14ac:dyDescent="0.25">
      <c r="A5812" s="4">
        <v>44621</v>
      </c>
      <c r="B5812" t="s">
        <v>9</v>
      </c>
      <c r="C5812" t="s">
        <v>13</v>
      </c>
      <c r="D5812" s="1">
        <v>4</v>
      </c>
      <c r="E5812" s="2">
        <v>8</v>
      </c>
      <c r="F5812" t="s">
        <v>12</v>
      </c>
      <c r="G5812" s="3">
        <v>104</v>
      </c>
      <c r="H5812" s="1">
        <v>47890771.969999999</v>
      </c>
      <c r="I5812" s="1">
        <v>636885.30000000005</v>
      </c>
      <c r="J5812" s="3" t="str">
        <f t="shared" si="180"/>
        <v>&gt;500 000</v>
      </c>
      <c r="K5812" t="str">
        <f t="shared" si="181"/>
        <v>Между 500 000 и 1 000 000</v>
      </c>
    </row>
    <row r="5813" spans="1:11" x14ac:dyDescent="0.25">
      <c r="A5813" s="4">
        <v>44682</v>
      </c>
      <c r="B5813" t="s">
        <v>14</v>
      </c>
      <c r="C5813" t="s">
        <v>10</v>
      </c>
      <c r="D5813" s="1">
        <v>2</v>
      </c>
      <c r="E5813" s="2">
        <v>2</v>
      </c>
      <c r="F5813" t="s">
        <v>11</v>
      </c>
      <c r="G5813" s="3">
        <v>65</v>
      </c>
      <c r="H5813" s="1">
        <v>21494507.890000001</v>
      </c>
      <c r="I5813" s="1">
        <v>637060.64399999997</v>
      </c>
      <c r="J5813" s="3" t="str">
        <f t="shared" si="180"/>
        <v>&gt;500 000</v>
      </c>
      <c r="K5813" t="str">
        <f t="shared" si="181"/>
        <v>Между 500 000 и 1 000 000</v>
      </c>
    </row>
    <row r="5814" spans="1:11" x14ac:dyDescent="0.25">
      <c r="A5814" s="4">
        <v>44652</v>
      </c>
      <c r="B5814" t="s">
        <v>14</v>
      </c>
      <c r="C5814" t="s">
        <v>10</v>
      </c>
      <c r="D5814" s="1">
        <v>3</v>
      </c>
      <c r="E5814" s="2">
        <v>3</v>
      </c>
      <c r="F5814" t="s">
        <v>11</v>
      </c>
      <c r="G5814" s="3">
        <v>43</v>
      </c>
      <c r="H5814" s="1">
        <v>3243323.01</v>
      </c>
      <c r="I5814" s="1">
        <v>641408.84299999999</v>
      </c>
      <c r="J5814" s="3" t="str">
        <f t="shared" si="180"/>
        <v>&gt;500 000</v>
      </c>
      <c r="K5814" t="str">
        <f t="shared" si="181"/>
        <v>Между 500 000 и 1 000 000</v>
      </c>
    </row>
    <row r="5815" spans="1:11" x14ac:dyDescent="0.25">
      <c r="A5815" s="4">
        <v>45047</v>
      </c>
      <c r="B5815" t="s">
        <v>14</v>
      </c>
      <c r="C5815" t="s">
        <v>13</v>
      </c>
      <c r="D5815" s="1">
        <v>1</v>
      </c>
      <c r="E5815" s="2">
        <v>9</v>
      </c>
      <c r="F5815" t="s">
        <v>11</v>
      </c>
      <c r="G5815" s="3">
        <v>404</v>
      </c>
      <c r="H5815" s="1">
        <v>37387284.359999999</v>
      </c>
      <c r="I5815" s="1">
        <v>642628.272</v>
      </c>
      <c r="J5815" s="3" t="str">
        <f t="shared" si="180"/>
        <v>&gt;500 000</v>
      </c>
      <c r="K5815" t="str">
        <f t="shared" si="181"/>
        <v>Между 500 000 и 1 000 000</v>
      </c>
    </row>
    <row r="5816" spans="1:11" x14ac:dyDescent="0.25">
      <c r="A5816" s="4">
        <v>44682</v>
      </c>
      <c r="B5816" t="s">
        <v>15</v>
      </c>
      <c r="C5816" t="s">
        <v>10</v>
      </c>
      <c r="D5816" s="1">
        <v>3</v>
      </c>
      <c r="E5816" s="2">
        <v>3</v>
      </c>
      <c r="F5816" t="s">
        <v>11</v>
      </c>
      <c r="G5816" s="3">
        <v>73</v>
      </c>
      <c r="H5816" s="1">
        <v>7371998.0499999998</v>
      </c>
      <c r="I5816" s="1">
        <v>642810.674</v>
      </c>
      <c r="J5816" s="3" t="str">
        <f t="shared" si="180"/>
        <v>&gt;500 000</v>
      </c>
      <c r="K5816" t="str">
        <f t="shared" si="181"/>
        <v>Между 500 000 и 1 000 000</v>
      </c>
    </row>
    <row r="5817" spans="1:11" x14ac:dyDescent="0.25">
      <c r="A5817" s="4">
        <v>44713</v>
      </c>
      <c r="B5817" t="s">
        <v>15</v>
      </c>
      <c r="C5817" t="s">
        <v>13</v>
      </c>
      <c r="D5817" s="1">
        <v>3</v>
      </c>
      <c r="E5817" s="2">
        <v>9</v>
      </c>
      <c r="F5817" t="s">
        <v>11</v>
      </c>
      <c r="G5817" s="3">
        <v>516</v>
      </c>
      <c r="H5817" s="1">
        <v>37674517.530000001</v>
      </c>
      <c r="I5817" s="1">
        <v>642997.804</v>
      </c>
      <c r="J5817" s="3" t="str">
        <f t="shared" si="180"/>
        <v>&gt;500 000</v>
      </c>
      <c r="K5817" t="str">
        <f t="shared" si="181"/>
        <v>Между 500 000 и 1 000 000</v>
      </c>
    </row>
    <row r="5818" spans="1:11" x14ac:dyDescent="0.25">
      <c r="A5818" s="4">
        <v>44866</v>
      </c>
      <c r="B5818" t="s">
        <v>15</v>
      </c>
      <c r="C5818" t="s">
        <v>10</v>
      </c>
      <c r="D5818" s="1">
        <v>3</v>
      </c>
      <c r="E5818" s="2">
        <v>5</v>
      </c>
      <c r="F5818" t="s">
        <v>11</v>
      </c>
      <c r="G5818" s="3">
        <v>256</v>
      </c>
      <c r="H5818" s="1">
        <v>14095391.060000001</v>
      </c>
      <c r="I5818" s="1">
        <v>643016.32499999995</v>
      </c>
      <c r="J5818" s="3" t="str">
        <f t="shared" si="180"/>
        <v>&gt;500 000</v>
      </c>
      <c r="K5818" t="str">
        <f t="shared" si="181"/>
        <v>Между 500 000 и 1 000 000</v>
      </c>
    </row>
    <row r="5819" spans="1:11" x14ac:dyDescent="0.25">
      <c r="A5819" s="4">
        <v>44774</v>
      </c>
      <c r="B5819" t="s">
        <v>15</v>
      </c>
      <c r="C5819" t="s">
        <v>13</v>
      </c>
      <c r="D5819" s="1">
        <v>1</v>
      </c>
      <c r="E5819" s="2">
        <v>10</v>
      </c>
      <c r="F5819" t="s">
        <v>11</v>
      </c>
      <c r="G5819" s="3">
        <v>368</v>
      </c>
      <c r="H5819" s="1">
        <v>34163557.899999999</v>
      </c>
      <c r="I5819" s="1">
        <v>643019.41500000004</v>
      </c>
      <c r="J5819" s="3" t="str">
        <f t="shared" si="180"/>
        <v>&gt;500 000</v>
      </c>
      <c r="K5819" t="str">
        <f t="shared" si="181"/>
        <v>Между 500 000 и 1 000 000</v>
      </c>
    </row>
    <row r="5820" spans="1:11" x14ac:dyDescent="0.25">
      <c r="A5820" s="4">
        <v>44682</v>
      </c>
      <c r="B5820" t="s">
        <v>15</v>
      </c>
      <c r="C5820" t="s">
        <v>10</v>
      </c>
      <c r="D5820" s="1">
        <v>3</v>
      </c>
      <c r="E5820" s="2">
        <v>7</v>
      </c>
      <c r="F5820" t="s">
        <v>11</v>
      </c>
      <c r="G5820" s="3">
        <v>84</v>
      </c>
      <c r="H5820" s="1">
        <v>5753475.7999999998</v>
      </c>
      <c r="I5820" s="1">
        <v>643776.96699999995</v>
      </c>
      <c r="J5820" s="3" t="str">
        <f t="shared" si="180"/>
        <v>&gt;500 000</v>
      </c>
      <c r="K5820" t="str">
        <f t="shared" si="181"/>
        <v>Между 500 000 и 1 000 000</v>
      </c>
    </row>
    <row r="5821" spans="1:11" x14ac:dyDescent="0.25">
      <c r="A5821" s="4">
        <v>44682</v>
      </c>
      <c r="B5821" t="s">
        <v>15</v>
      </c>
      <c r="C5821" t="s">
        <v>10</v>
      </c>
      <c r="D5821" s="1">
        <v>1</v>
      </c>
      <c r="E5821" s="2">
        <v>6</v>
      </c>
      <c r="F5821" t="s">
        <v>11</v>
      </c>
      <c r="G5821" s="3">
        <v>208</v>
      </c>
      <c r="H5821" s="1">
        <v>14200068.560000001</v>
      </c>
      <c r="I5821" s="1">
        <v>643862.58100000001</v>
      </c>
      <c r="J5821" s="3" t="str">
        <f t="shared" si="180"/>
        <v>&gt;500 000</v>
      </c>
      <c r="K5821" t="str">
        <f t="shared" si="181"/>
        <v>Между 500 000 и 1 000 000</v>
      </c>
    </row>
    <row r="5822" spans="1:11" x14ac:dyDescent="0.25">
      <c r="A5822" s="4">
        <v>44593</v>
      </c>
      <c r="B5822" t="s">
        <v>14</v>
      </c>
      <c r="C5822" t="s">
        <v>13</v>
      </c>
      <c r="D5822" s="1">
        <v>2</v>
      </c>
      <c r="E5822" s="2">
        <v>9</v>
      </c>
      <c r="F5822" t="s">
        <v>12</v>
      </c>
      <c r="G5822" s="3">
        <v>98</v>
      </c>
      <c r="H5822" s="1">
        <v>42551904.659999996</v>
      </c>
      <c r="I5822" s="1">
        <v>645721.67000000004</v>
      </c>
      <c r="J5822" s="3" t="str">
        <f t="shared" si="180"/>
        <v>&gt;500 000</v>
      </c>
      <c r="K5822" t="str">
        <f t="shared" si="181"/>
        <v>Между 500 000 и 1 000 000</v>
      </c>
    </row>
    <row r="5823" spans="1:11" x14ac:dyDescent="0.25">
      <c r="A5823" s="4">
        <v>44652</v>
      </c>
      <c r="B5823" t="s">
        <v>14</v>
      </c>
      <c r="C5823" t="s">
        <v>10</v>
      </c>
      <c r="D5823" s="1">
        <v>1</v>
      </c>
      <c r="E5823" s="2">
        <v>1</v>
      </c>
      <c r="F5823" t="s">
        <v>11</v>
      </c>
      <c r="G5823" s="3">
        <v>24</v>
      </c>
      <c r="H5823" s="1">
        <v>3314910.73</v>
      </c>
      <c r="I5823" s="1">
        <v>646084.15300000005</v>
      </c>
      <c r="J5823" s="3" t="str">
        <f t="shared" si="180"/>
        <v>&gt;500 000</v>
      </c>
      <c r="K5823" t="str">
        <f t="shared" si="181"/>
        <v>Между 500 000 и 1 000 000</v>
      </c>
    </row>
    <row r="5824" spans="1:11" x14ac:dyDescent="0.25">
      <c r="A5824" s="4">
        <v>44593</v>
      </c>
      <c r="B5824" t="s">
        <v>15</v>
      </c>
      <c r="C5824" t="s">
        <v>10</v>
      </c>
      <c r="D5824" s="1">
        <v>2</v>
      </c>
      <c r="E5824" s="2">
        <v>2</v>
      </c>
      <c r="F5824" t="s">
        <v>11</v>
      </c>
      <c r="G5824" s="3">
        <v>38</v>
      </c>
      <c r="H5824" s="1">
        <v>12619093.369999999</v>
      </c>
      <c r="I5824" s="1">
        <v>647224.72100000002</v>
      </c>
      <c r="J5824" s="3" t="str">
        <f t="shared" si="180"/>
        <v>&gt;500 000</v>
      </c>
      <c r="K5824" t="str">
        <f t="shared" si="181"/>
        <v>Между 500 000 и 1 000 000</v>
      </c>
    </row>
    <row r="5825" spans="1:11" x14ac:dyDescent="0.25">
      <c r="A5825" s="4">
        <v>45078</v>
      </c>
      <c r="B5825" t="s">
        <v>16</v>
      </c>
      <c r="C5825" t="s">
        <v>10</v>
      </c>
      <c r="D5825" s="1">
        <v>1</v>
      </c>
      <c r="E5825" s="2">
        <v>2</v>
      </c>
      <c r="F5825" t="s">
        <v>11</v>
      </c>
      <c r="G5825" s="3">
        <v>26</v>
      </c>
      <c r="H5825" s="1">
        <v>6365193.3799999999</v>
      </c>
      <c r="I5825" s="1">
        <v>648300.19099999999</v>
      </c>
      <c r="J5825" s="3" t="str">
        <f t="shared" si="180"/>
        <v>&gt;500 000</v>
      </c>
      <c r="K5825" t="str">
        <f t="shared" si="181"/>
        <v>Между 500 000 и 1 000 000</v>
      </c>
    </row>
    <row r="5826" spans="1:11" x14ac:dyDescent="0.25">
      <c r="A5826" s="4">
        <v>45017</v>
      </c>
      <c r="B5826" t="s">
        <v>14</v>
      </c>
      <c r="C5826" t="s">
        <v>10</v>
      </c>
      <c r="D5826" s="1">
        <v>2</v>
      </c>
      <c r="E5826" s="2">
        <v>4</v>
      </c>
      <c r="F5826" t="s">
        <v>11</v>
      </c>
      <c r="G5826" s="3">
        <v>156</v>
      </c>
      <c r="H5826" s="1">
        <v>11674832.310000001</v>
      </c>
      <c r="I5826" s="1">
        <v>648469.30099999998</v>
      </c>
      <c r="J5826" s="3" t="str">
        <f t="shared" si="180"/>
        <v>&gt;500 000</v>
      </c>
      <c r="K5826" t="str">
        <f t="shared" si="181"/>
        <v>Между 500 000 и 1 000 000</v>
      </c>
    </row>
    <row r="5827" spans="1:11" x14ac:dyDescent="0.25">
      <c r="A5827" s="4">
        <v>44774</v>
      </c>
      <c r="B5827" t="s">
        <v>15</v>
      </c>
      <c r="C5827" t="s">
        <v>10</v>
      </c>
      <c r="D5827" s="1">
        <v>3</v>
      </c>
      <c r="E5827" s="2">
        <v>4</v>
      </c>
      <c r="F5827" t="s">
        <v>11</v>
      </c>
      <c r="G5827" s="3">
        <v>177</v>
      </c>
      <c r="H5827" s="1">
        <v>10242683.85</v>
      </c>
      <c r="I5827" s="1">
        <v>649466.21400000004</v>
      </c>
      <c r="J5827" s="3" t="str">
        <f t="shared" si="180"/>
        <v>&gt;500 000</v>
      </c>
      <c r="K5827" t="str">
        <f t="shared" si="181"/>
        <v>Между 500 000 и 1 000 000</v>
      </c>
    </row>
    <row r="5828" spans="1:11" x14ac:dyDescent="0.25">
      <c r="A5828" s="4">
        <v>44621</v>
      </c>
      <c r="B5828" t="s">
        <v>9</v>
      </c>
      <c r="C5828" t="s">
        <v>13</v>
      </c>
      <c r="D5828" s="1">
        <v>4</v>
      </c>
      <c r="E5828" s="2">
        <v>8</v>
      </c>
      <c r="F5828" t="s">
        <v>11</v>
      </c>
      <c r="G5828" s="3">
        <v>482</v>
      </c>
      <c r="H5828" s="1">
        <v>47002864.649999999</v>
      </c>
      <c r="I5828" s="1">
        <v>649842.95799999998</v>
      </c>
      <c r="J5828" s="3" t="str">
        <f t="shared" ref="J5828:J5891" si="182">IF(H5828&lt;1000,"&lt;1000",IF(AND(H5828&gt;1000,H5828&lt;10000),"Между 1000 и 10 000",IF(AND(H5828&gt;10000,H5828&lt;50000),"Между 10 000 и 50 000",IF(AND(H5828&gt;50000,H5828&lt;100000),"Между 50 000 и 100 000",IF(AND(H5828&gt;100000,H5828&lt;500000),"Между 100 000 и 500 000","&gt;500 000")))))</f>
        <v>&gt;500 000</v>
      </c>
      <c r="K5828" t="str">
        <f t="shared" ref="K5828:K5891" si="183">IF(I5828=0,"0",IF(I5828&lt;1000,"&lt;1000",IF(AND(I5828&gt;1000,I5828&lt;10000),"Между 1000 и 10 000",IF(AND(I5828&gt;10000,I5828&lt;50000),"Между 10 000 и 50 000",IF(AND(I5828&gt;50000,I5828&lt;100000),"Между 50 000 и 100 000",IF(AND(I5828&gt;100000,I5828&lt;500000),"Между 100 000 и 500 000",IF(AND(I5828&gt;500000,I5828&lt;1000000),"Между 500 000 и 1 000 000","&gt;1 000 000")))))))</f>
        <v>Между 500 000 и 1 000 000</v>
      </c>
    </row>
    <row r="5829" spans="1:11" x14ac:dyDescent="0.25">
      <c r="A5829" s="4">
        <v>44805</v>
      </c>
      <c r="B5829" t="s">
        <v>15</v>
      </c>
      <c r="C5829" t="s">
        <v>10</v>
      </c>
      <c r="D5829" s="1">
        <v>2</v>
      </c>
      <c r="E5829" s="2">
        <v>3</v>
      </c>
      <c r="F5829" t="s">
        <v>11</v>
      </c>
      <c r="G5829" s="3">
        <v>48</v>
      </c>
      <c r="H5829" s="1">
        <v>3747526.24</v>
      </c>
      <c r="I5829" s="1">
        <v>651246.12699999998</v>
      </c>
      <c r="J5829" s="3" t="str">
        <f t="shared" si="182"/>
        <v>&gt;500 000</v>
      </c>
      <c r="K5829" t="str">
        <f t="shared" si="183"/>
        <v>Между 500 000 и 1 000 000</v>
      </c>
    </row>
    <row r="5830" spans="1:11" x14ac:dyDescent="0.25">
      <c r="A5830" s="4">
        <v>45047</v>
      </c>
      <c r="B5830" t="s">
        <v>14</v>
      </c>
      <c r="C5830" t="s">
        <v>10</v>
      </c>
      <c r="D5830" s="1">
        <v>2</v>
      </c>
      <c r="E5830" s="2">
        <v>3</v>
      </c>
      <c r="F5830" t="s">
        <v>11</v>
      </c>
      <c r="G5830" s="3">
        <v>63</v>
      </c>
      <c r="H5830" s="1">
        <v>5047028.9000000004</v>
      </c>
      <c r="I5830" s="1">
        <v>651722.89399999997</v>
      </c>
      <c r="J5830" s="3" t="str">
        <f t="shared" si="182"/>
        <v>&gt;500 000</v>
      </c>
      <c r="K5830" t="str">
        <f t="shared" si="183"/>
        <v>Между 500 000 и 1 000 000</v>
      </c>
    </row>
    <row r="5831" spans="1:11" x14ac:dyDescent="0.25">
      <c r="A5831" s="4">
        <v>44621</v>
      </c>
      <c r="B5831" t="s">
        <v>15</v>
      </c>
      <c r="C5831" t="s">
        <v>10</v>
      </c>
      <c r="D5831" s="1">
        <v>3</v>
      </c>
      <c r="E5831" s="2">
        <v>6</v>
      </c>
      <c r="F5831" t="s">
        <v>11</v>
      </c>
      <c r="G5831" s="3">
        <v>68</v>
      </c>
      <c r="H5831" s="1">
        <v>4942245.78</v>
      </c>
      <c r="I5831" s="1">
        <v>651917.77599999995</v>
      </c>
      <c r="J5831" s="3" t="str">
        <f t="shared" si="182"/>
        <v>&gt;500 000</v>
      </c>
      <c r="K5831" t="str">
        <f t="shared" si="183"/>
        <v>Между 500 000 и 1 000 000</v>
      </c>
    </row>
    <row r="5832" spans="1:11" x14ac:dyDescent="0.25">
      <c r="A5832" s="4">
        <v>44896</v>
      </c>
      <c r="B5832" t="s">
        <v>16</v>
      </c>
      <c r="C5832" t="s">
        <v>13</v>
      </c>
      <c r="D5832" s="1">
        <v>2</v>
      </c>
      <c r="E5832" s="2">
        <v>11</v>
      </c>
      <c r="F5832" t="s">
        <v>11</v>
      </c>
      <c r="G5832" s="3">
        <v>69</v>
      </c>
      <c r="H5832" s="1">
        <v>6817997.3399999999</v>
      </c>
      <c r="I5832" s="1">
        <v>652076.68999999994</v>
      </c>
      <c r="J5832" s="3" t="str">
        <f t="shared" si="182"/>
        <v>&gt;500 000</v>
      </c>
      <c r="K5832" t="str">
        <f t="shared" si="183"/>
        <v>Между 500 000 и 1 000 000</v>
      </c>
    </row>
    <row r="5833" spans="1:11" x14ac:dyDescent="0.25">
      <c r="A5833" s="4">
        <v>44593</v>
      </c>
      <c r="B5833" t="s">
        <v>15</v>
      </c>
      <c r="C5833" t="s">
        <v>13</v>
      </c>
      <c r="D5833" s="1">
        <v>2</v>
      </c>
      <c r="E5833" s="2">
        <v>9</v>
      </c>
      <c r="F5833" t="s">
        <v>12</v>
      </c>
      <c r="G5833" s="3">
        <v>136</v>
      </c>
      <c r="H5833" s="1">
        <v>58303472.020000003</v>
      </c>
      <c r="I5833" s="1">
        <v>653574.00899999996</v>
      </c>
      <c r="J5833" s="3" t="str">
        <f t="shared" si="182"/>
        <v>&gt;500 000</v>
      </c>
      <c r="K5833" t="str">
        <f t="shared" si="183"/>
        <v>Между 500 000 и 1 000 000</v>
      </c>
    </row>
    <row r="5834" spans="1:11" x14ac:dyDescent="0.25">
      <c r="A5834" s="4">
        <v>45078</v>
      </c>
      <c r="B5834" t="s">
        <v>14</v>
      </c>
      <c r="C5834" t="s">
        <v>10</v>
      </c>
      <c r="D5834" s="1">
        <v>2</v>
      </c>
      <c r="E5834" s="2">
        <v>7</v>
      </c>
      <c r="F5834" t="s">
        <v>12</v>
      </c>
      <c r="G5834" s="3">
        <v>672</v>
      </c>
      <c r="H5834" s="1">
        <v>99064255.109999895</v>
      </c>
      <c r="I5834" s="1">
        <v>654808.35199999996</v>
      </c>
      <c r="J5834" s="3" t="str">
        <f t="shared" si="182"/>
        <v>&gt;500 000</v>
      </c>
      <c r="K5834" t="str">
        <f t="shared" si="183"/>
        <v>Между 500 000 и 1 000 000</v>
      </c>
    </row>
    <row r="5835" spans="1:11" x14ac:dyDescent="0.25">
      <c r="A5835" s="4">
        <v>44713</v>
      </c>
      <c r="B5835" t="s">
        <v>9</v>
      </c>
      <c r="C5835" t="s">
        <v>13</v>
      </c>
      <c r="D5835" s="1">
        <v>1</v>
      </c>
      <c r="E5835" s="2">
        <v>9</v>
      </c>
      <c r="F5835" t="s">
        <v>11</v>
      </c>
      <c r="G5835" s="3">
        <v>206</v>
      </c>
      <c r="H5835" s="1">
        <v>14772924.529999999</v>
      </c>
      <c r="I5835" s="1">
        <v>656846.72699999996</v>
      </c>
      <c r="J5835" s="3" t="str">
        <f t="shared" si="182"/>
        <v>&gt;500 000</v>
      </c>
      <c r="K5835" t="str">
        <f t="shared" si="183"/>
        <v>Между 500 000 и 1 000 000</v>
      </c>
    </row>
    <row r="5836" spans="1:11" x14ac:dyDescent="0.25">
      <c r="A5836" s="4">
        <v>44927</v>
      </c>
      <c r="B5836" t="s">
        <v>15</v>
      </c>
      <c r="C5836" t="s">
        <v>10</v>
      </c>
      <c r="D5836" s="1">
        <v>2</v>
      </c>
      <c r="E5836" s="2">
        <v>5</v>
      </c>
      <c r="F5836" t="s">
        <v>11</v>
      </c>
      <c r="G5836" s="3">
        <v>282</v>
      </c>
      <c r="H5836" s="1">
        <v>14261329.720000001</v>
      </c>
      <c r="I5836" s="1">
        <v>659319.50600000005</v>
      </c>
      <c r="J5836" s="3" t="str">
        <f t="shared" si="182"/>
        <v>&gt;500 000</v>
      </c>
      <c r="K5836" t="str">
        <f t="shared" si="183"/>
        <v>Между 500 000 и 1 000 000</v>
      </c>
    </row>
    <row r="5837" spans="1:11" x14ac:dyDescent="0.25">
      <c r="A5837" s="4">
        <v>45078</v>
      </c>
      <c r="B5837" t="s">
        <v>15</v>
      </c>
      <c r="C5837" t="s">
        <v>10</v>
      </c>
      <c r="D5837" s="1">
        <v>1</v>
      </c>
      <c r="E5837" s="2">
        <v>7</v>
      </c>
      <c r="F5837" t="s">
        <v>12</v>
      </c>
      <c r="G5837" s="3">
        <v>560</v>
      </c>
      <c r="H5837" s="1">
        <v>97007780.699999899</v>
      </c>
      <c r="I5837" s="1">
        <v>659977.67099999997</v>
      </c>
      <c r="J5837" s="3" t="str">
        <f t="shared" si="182"/>
        <v>&gt;500 000</v>
      </c>
      <c r="K5837" t="str">
        <f t="shared" si="183"/>
        <v>Между 500 000 и 1 000 000</v>
      </c>
    </row>
    <row r="5838" spans="1:11" x14ac:dyDescent="0.25">
      <c r="A5838" s="4">
        <v>45078</v>
      </c>
      <c r="B5838" t="s">
        <v>9</v>
      </c>
      <c r="C5838" t="s">
        <v>10</v>
      </c>
      <c r="D5838" s="1">
        <v>1</v>
      </c>
      <c r="E5838" s="2">
        <v>2</v>
      </c>
      <c r="F5838" t="s">
        <v>11</v>
      </c>
      <c r="G5838" s="3">
        <v>30</v>
      </c>
      <c r="H5838" s="1">
        <v>9185196.4600000009</v>
      </c>
      <c r="I5838" s="1">
        <v>660026.71900000004</v>
      </c>
      <c r="J5838" s="3" t="str">
        <f t="shared" si="182"/>
        <v>&gt;500 000</v>
      </c>
      <c r="K5838" t="str">
        <f t="shared" si="183"/>
        <v>Между 500 000 и 1 000 000</v>
      </c>
    </row>
    <row r="5839" spans="1:11" x14ac:dyDescent="0.25">
      <c r="A5839" s="4">
        <v>45078</v>
      </c>
      <c r="B5839" t="s">
        <v>15</v>
      </c>
      <c r="C5839" t="s">
        <v>13</v>
      </c>
      <c r="D5839" s="1">
        <v>1</v>
      </c>
      <c r="E5839" s="2">
        <v>9</v>
      </c>
      <c r="F5839" t="s">
        <v>11</v>
      </c>
      <c r="G5839" s="3">
        <v>480</v>
      </c>
      <c r="H5839" s="1">
        <v>45500462.549999997</v>
      </c>
      <c r="I5839" s="1">
        <v>660632.66799999995</v>
      </c>
      <c r="J5839" s="3" t="str">
        <f t="shared" si="182"/>
        <v>&gt;500 000</v>
      </c>
      <c r="K5839" t="str">
        <f t="shared" si="183"/>
        <v>Между 500 000 и 1 000 000</v>
      </c>
    </row>
    <row r="5840" spans="1:11" x14ac:dyDescent="0.25">
      <c r="A5840" s="4">
        <v>45078</v>
      </c>
      <c r="B5840" t="s">
        <v>14</v>
      </c>
      <c r="C5840" t="s">
        <v>10</v>
      </c>
      <c r="D5840" s="1">
        <v>3</v>
      </c>
      <c r="E5840" s="2">
        <v>2</v>
      </c>
      <c r="F5840" t="s">
        <v>11</v>
      </c>
      <c r="G5840" s="3">
        <v>40</v>
      </c>
      <c r="H5840" s="1">
        <v>12220963.939999999</v>
      </c>
      <c r="I5840" s="1">
        <v>661085.90899999999</v>
      </c>
      <c r="J5840" s="3" t="str">
        <f t="shared" si="182"/>
        <v>&gt;500 000</v>
      </c>
      <c r="K5840" t="str">
        <f t="shared" si="183"/>
        <v>Между 500 000 и 1 000 000</v>
      </c>
    </row>
    <row r="5841" spans="1:11" x14ac:dyDescent="0.25">
      <c r="A5841" s="4">
        <v>44652</v>
      </c>
      <c r="B5841" t="s">
        <v>9</v>
      </c>
      <c r="C5841" t="s">
        <v>13</v>
      </c>
      <c r="D5841" s="1">
        <v>2</v>
      </c>
      <c r="E5841" s="2">
        <v>9</v>
      </c>
      <c r="F5841" t="s">
        <v>11</v>
      </c>
      <c r="G5841" s="3">
        <v>286</v>
      </c>
      <c r="H5841" s="1">
        <v>22618316.170000002</v>
      </c>
      <c r="I5841" s="1">
        <v>663836.15700000001</v>
      </c>
      <c r="J5841" s="3" t="str">
        <f t="shared" si="182"/>
        <v>&gt;500 000</v>
      </c>
      <c r="K5841" t="str">
        <f t="shared" si="183"/>
        <v>Между 500 000 и 1 000 000</v>
      </c>
    </row>
    <row r="5842" spans="1:11" x14ac:dyDescent="0.25">
      <c r="A5842" s="4">
        <v>45078</v>
      </c>
      <c r="B5842" t="s">
        <v>16</v>
      </c>
      <c r="C5842" t="s">
        <v>13</v>
      </c>
      <c r="D5842" s="1">
        <v>1</v>
      </c>
      <c r="E5842" s="2">
        <v>8</v>
      </c>
      <c r="F5842" t="s">
        <v>11</v>
      </c>
      <c r="G5842" s="3">
        <v>536</v>
      </c>
      <c r="H5842" s="1">
        <v>51039325.039999999</v>
      </c>
      <c r="I5842" s="1">
        <v>663903.82499999995</v>
      </c>
      <c r="J5842" s="3" t="str">
        <f t="shared" si="182"/>
        <v>&gt;500 000</v>
      </c>
      <c r="K5842" t="str">
        <f t="shared" si="183"/>
        <v>Между 500 000 и 1 000 000</v>
      </c>
    </row>
    <row r="5843" spans="1:11" x14ac:dyDescent="0.25">
      <c r="A5843" s="4">
        <v>44927</v>
      </c>
      <c r="B5843" t="s">
        <v>14</v>
      </c>
      <c r="C5843" t="s">
        <v>10</v>
      </c>
      <c r="D5843" s="1">
        <v>1</v>
      </c>
      <c r="E5843" s="2">
        <v>3</v>
      </c>
      <c r="F5843" t="s">
        <v>11</v>
      </c>
      <c r="G5843" s="3">
        <v>127</v>
      </c>
      <c r="H5843" s="1">
        <v>9423675</v>
      </c>
      <c r="I5843" s="1">
        <v>664140.98400000005</v>
      </c>
      <c r="J5843" s="3" t="str">
        <f t="shared" si="182"/>
        <v>&gt;500 000</v>
      </c>
      <c r="K5843" t="str">
        <f t="shared" si="183"/>
        <v>Между 500 000 и 1 000 000</v>
      </c>
    </row>
    <row r="5844" spans="1:11" x14ac:dyDescent="0.25">
      <c r="A5844" s="4">
        <v>44562</v>
      </c>
      <c r="B5844" t="s">
        <v>9</v>
      </c>
      <c r="C5844" t="s">
        <v>10</v>
      </c>
      <c r="D5844" s="1">
        <v>1</v>
      </c>
      <c r="E5844" s="2">
        <v>7</v>
      </c>
      <c r="F5844" t="s">
        <v>11</v>
      </c>
      <c r="G5844" s="3">
        <v>89</v>
      </c>
      <c r="H5844" s="1">
        <v>4604577.25</v>
      </c>
      <c r="I5844" s="1">
        <v>664932.99199999997</v>
      </c>
      <c r="J5844" s="3" t="str">
        <f t="shared" si="182"/>
        <v>&gt;500 000</v>
      </c>
      <c r="K5844" t="str">
        <f t="shared" si="183"/>
        <v>Между 500 000 и 1 000 000</v>
      </c>
    </row>
    <row r="5845" spans="1:11" x14ac:dyDescent="0.25">
      <c r="A5845" s="4">
        <v>44805</v>
      </c>
      <c r="B5845" t="s">
        <v>14</v>
      </c>
      <c r="C5845" t="s">
        <v>10</v>
      </c>
      <c r="D5845" s="1">
        <v>3</v>
      </c>
      <c r="E5845" s="2">
        <v>4</v>
      </c>
      <c r="F5845" t="s">
        <v>11</v>
      </c>
      <c r="G5845" s="3">
        <v>272</v>
      </c>
      <c r="H5845" s="1">
        <v>13216485.529999999</v>
      </c>
      <c r="I5845" s="1">
        <v>665129.83200000005</v>
      </c>
      <c r="J5845" s="3" t="str">
        <f t="shared" si="182"/>
        <v>&gt;500 000</v>
      </c>
      <c r="K5845" t="str">
        <f t="shared" si="183"/>
        <v>Между 500 000 и 1 000 000</v>
      </c>
    </row>
    <row r="5846" spans="1:11" x14ac:dyDescent="0.25">
      <c r="A5846" s="4">
        <v>44652</v>
      </c>
      <c r="B5846" t="s">
        <v>9</v>
      </c>
      <c r="C5846" t="s">
        <v>10</v>
      </c>
      <c r="D5846" s="1">
        <v>1</v>
      </c>
      <c r="E5846" s="2">
        <v>5</v>
      </c>
      <c r="F5846" t="s">
        <v>11</v>
      </c>
      <c r="G5846" s="3">
        <v>120</v>
      </c>
      <c r="H5846" s="1">
        <v>8257129.7400000002</v>
      </c>
      <c r="I5846" s="1">
        <v>666272.63300000003</v>
      </c>
      <c r="J5846" s="3" t="str">
        <f t="shared" si="182"/>
        <v>&gt;500 000</v>
      </c>
      <c r="K5846" t="str">
        <f t="shared" si="183"/>
        <v>Между 500 000 и 1 000 000</v>
      </c>
    </row>
    <row r="5847" spans="1:11" x14ac:dyDescent="0.25">
      <c r="A5847" s="4">
        <v>44652</v>
      </c>
      <c r="B5847" t="s">
        <v>15</v>
      </c>
      <c r="C5847" t="s">
        <v>13</v>
      </c>
      <c r="D5847" s="1">
        <v>4</v>
      </c>
      <c r="E5847" s="2">
        <v>9</v>
      </c>
      <c r="F5847" t="s">
        <v>11</v>
      </c>
      <c r="G5847" s="3">
        <v>434</v>
      </c>
      <c r="H5847" s="1">
        <v>41178667.780000001</v>
      </c>
      <c r="I5847" s="1">
        <v>667161.91799999995</v>
      </c>
      <c r="J5847" s="3" t="str">
        <f t="shared" si="182"/>
        <v>&gt;500 000</v>
      </c>
      <c r="K5847" t="str">
        <f t="shared" si="183"/>
        <v>Между 500 000 и 1 000 000</v>
      </c>
    </row>
    <row r="5848" spans="1:11" x14ac:dyDescent="0.25">
      <c r="A5848" s="4">
        <v>44593</v>
      </c>
      <c r="B5848" t="s">
        <v>9</v>
      </c>
      <c r="C5848" t="s">
        <v>10</v>
      </c>
      <c r="D5848" s="1">
        <v>2</v>
      </c>
      <c r="E5848" s="2">
        <v>3</v>
      </c>
      <c r="F5848" t="s">
        <v>11</v>
      </c>
      <c r="G5848" s="3">
        <v>83</v>
      </c>
      <c r="H5848" s="1">
        <v>11692920.68</v>
      </c>
      <c r="I5848" s="1">
        <v>668586.5</v>
      </c>
      <c r="J5848" s="3" t="str">
        <f t="shared" si="182"/>
        <v>&gt;500 000</v>
      </c>
      <c r="K5848" t="str">
        <f t="shared" si="183"/>
        <v>Между 500 000 и 1 000 000</v>
      </c>
    </row>
    <row r="5849" spans="1:11" x14ac:dyDescent="0.25">
      <c r="A5849" s="4">
        <v>44835</v>
      </c>
      <c r="B5849" t="s">
        <v>15</v>
      </c>
      <c r="C5849" t="s">
        <v>13</v>
      </c>
      <c r="D5849" s="1">
        <v>1</v>
      </c>
      <c r="E5849" s="2">
        <v>9</v>
      </c>
      <c r="F5849" t="s">
        <v>11</v>
      </c>
      <c r="G5849" s="3">
        <v>406</v>
      </c>
      <c r="H5849" s="1">
        <v>29515171.079999998</v>
      </c>
      <c r="I5849" s="1">
        <v>669827.62699999998</v>
      </c>
      <c r="J5849" s="3" t="str">
        <f t="shared" si="182"/>
        <v>&gt;500 000</v>
      </c>
      <c r="K5849" t="str">
        <f t="shared" si="183"/>
        <v>Между 500 000 и 1 000 000</v>
      </c>
    </row>
    <row r="5850" spans="1:11" x14ac:dyDescent="0.25">
      <c r="A5850" s="4">
        <v>44652</v>
      </c>
      <c r="B5850" t="s">
        <v>14</v>
      </c>
      <c r="C5850" t="s">
        <v>10</v>
      </c>
      <c r="D5850" s="1">
        <v>1</v>
      </c>
      <c r="E5850" s="2">
        <v>4</v>
      </c>
      <c r="F5850" t="s">
        <v>11</v>
      </c>
      <c r="G5850" s="3">
        <v>383</v>
      </c>
      <c r="H5850" s="1">
        <v>29266168.920000002</v>
      </c>
      <c r="I5850" s="1">
        <v>670067.174</v>
      </c>
      <c r="J5850" s="3" t="str">
        <f t="shared" si="182"/>
        <v>&gt;500 000</v>
      </c>
      <c r="K5850" t="str">
        <f t="shared" si="183"/>
        <v>Между 500 000 и 1 000 000</v>
      </c>
    </row>
    <row r="5851" spans="1:11" x14ac:dyDescent="0.25">
      <c r="A5851" s="4">
        <v>44896</v>
      </c>
      <c r="B5851" t="s">
        <v>15</v>
      </c>
      <c r="C5851" t="s">
        <v>10</v>
      </c>
      <c r="D5851" s="1">
        <v>2</v>
      </c>
      <c r="E5851" s="2">
        <v>4</v>
      </c>
      <c r="F5851" t="s">
        <v>11</v>
      </c>
      <c r="G5851" s="3">
        <v>233</v>
      </c>
      <c r="H5851" s="1">
        <v>11686465.199999999</v>
      </c>
      <c r="I5851" s="1">
        <v>670915.92799999996</v>
      </c>
      <c r="J5851" s="3" t="str">
        <f t="shared" si="182"/>
        <v>&gt;500 000</v>
      </c>
      <c r="K5851" t="str">
        <f t="shared" si="183"/>
        <v>Между 500 000 и 1 000 000</v>
      </c>
    </row>
    <row r="5852" spans="1:11" x14ac:dyDescent="0.25">
      <c r="A5852" s="4">
        <v>44896</v>
      </c>
      <c r="B5852" t="s">
        <v>14</v>
      </c>
      <c r="C5852" t="s">
        <v>10</v>
      </c>
      <c r="D5852" s="1">
        <v>1</v>
      </c>
      <c r="E5852" s="2">
        <v>6</v>
      </c>
      <c r="F5852" t="s">
        <v>11</v>
      </c>
      <c r="G5852" s="3">
        <v>165</v>
      </c>
      <c r="H5852" s="1">
        <v>7738005.0999999996</v>
      </c>
      <c r="I5852" s="1">
        <v>671502.31400000001</v>
      </c>
      <c r="J5852" s="3" t="str">
        <f t="shared" si="182"/>
        <v>&gt;500 000</v>
      </c>
      <c r="K5852" t="str">
        <f t="shared" si="183"/>
        <v>Между 500 000 и 1 000 000</v>
      </c>
    </row>
    <row r="5853" spans="1:11" x14ac:dyDescent="0.25">
      <c r="A5853" s="4">
        <v>44593</v>
      </c>
      <c r="B5853" t="s">
        <v>9</v>
      </c>
      <c r="C5853" t="s">
        <v>10</v>
      </c>
      <c r="D5853" s="1">
        <v>3</v>
      </c>
      <c r="E5853" s="2">
        <v>7</v>
      </c>
      <c r="F5853" t="s">
        <v>12</v>
      </c>
      <c r="G5853" s="3">
        <v>104</v>
      </c>
      <c r="H5853" s="1">
        <v>16947463.780000001</v>
      </c>
      <c r="I5853" s="1">
        <v>671810.69200000004</v>
      </c>
      <c r="J5853" s="3" t="str">
        <f t="shared" si="182"/>
        <v>&gt;500 000</v>
      </c>
      <c r="K5853" t="str">
        <f t="shared" si="183"/>
        <v>Между 500 000 и 1 000 000</v>
      </c>
    </row>
    <row r="5854" spans="1:11" x14ac:dyDescent="0.25">
      <c r="A5854" s="4">
        <v>44682</v>
      </c>
      <c r="B5854" t="s">
        <v>14</v>
      </c>
      <c r="C5854" t="s">
        <v>13</v>
      </c>
      <c r="D5854" s="1">
        <v>2</v>
      </c>
      <c r="E5854" s="2">
        <v>12</v>
      </c>
      <c r="F5854" t="s">
        <v>12</v>
      </c>
      <c r="G5854" s="3">
        <v>157</v>
      </c>
      <c r="H5854" s="1">
        <v>60163242.369999997</v>
      </c>
      <c r="I5854" s="1">
        <v>672604.37199999997</v>
      </c>
      <c r="J5854" s="3" t="str">
        <f t="shared" si="182"/>
        <v>&gt;500 000</v>
      </c>
      <c r="K5854" t="str">
        <f t="shared" si="183"/>
        <v>Между 500 000 и 1 000 000</v>
      </c>
    </row>
    <row r="5855" spans="1:11" x14ac:dyDescent="0.25">
      <c r="A5855" s="4">
        <v>44682</v>
      </c>
      <c r="B5855" t="s">
        <v>14</v>
      </c>
      <c r="C5855" t="s">
        <v>10</v>
      </c>
      <c r="D5855" s="1">
        <v>2</v>
      </c>
      <c r="E5855" s="2">
        <v>1</v>
      </c>
      <c r="F5855" t="s">
        <v>11</v>
      </c>
      <c r="G5855" s="3">
        <v>20</v>
      </c>
      <c r="H5855" s="1">
        <v>2742256.05</v>
      </c>
      <c r="I5855" s="1">
        <v>673789.59900000005</v>
      </c>
      <c r="J5855" s="3" t="str">
        <f t="shared" si="182"/>
        <v>&gt;500 000</v>
      </c>
      <c r="K5855" t="str">
        <f t="shared" si="183"/>
        <v>Между 500 000 и 1 000 000</v>
      </c>
    </row>
    <row r="5856" spans="1:11" x14ac:dyDescent="0.25">
      <c r="A5856" s="4">
        <v>44896</v>
      </c>
      <c r="B5856" t="s">
        <v>9</v>
      </c>
      <c r="C5856" t="s">
        <v>10</v>
      </c>
      <c r="D5856" s="1">
        <v>3</v>
      </c>
      <c r="E5856" s="2">
        <v>6</v>
      </c>
      <c r="F5856" t="s">
        <v>11</v>
      </c>
      <c r="G5856" s="3">
        <v>146</v>
      </c>
      <c r="H5856" s="1">
        <v>12208670.779999999</v>
      </c>
      <c r="I5856" s="1">
        <v>674286.77500000002</v>
      </c>
      <c r="J5856" s="3" t="str">
        <f t="shared" si="182"/>
        <v>&gt;500 000</v>
      </c>
      <c r="K5856" t="str">
        <f t="shared" si="183"/>
        <v>Между 500 000 и 1 000 000</v>
      </c>
    </row>
    <row r="5857" spans="1:11" x14ac:dyDescent="0.25">
      <c r="A5857" s="4">
        <v>45078</v>
      </c>
      <c r="B5857" t="s">
        <v>9</v>
      </c>
      <c r="C5857" t="s">
        <v>10</v>
      </c>
      <c r="D5857" s="1">
        <v>1</v>
      </c>
      <c r="E5857" s="2">
        <v>4</v>
      </c>
      <c r="F5857" t="s">
        <v>11</v>
      </c>
      <c r="G5857" s="3">
        <v>137</v>
      </c>
      <c r="H5857" s="1">
        <v>8925042.8000000007</v>
      </c>
      <c r="I5857" s="1">
        <v>674704.55299999996</v>
      </c>
      <c r="J5857" s="3" t="str">
        <f t="shared" si="182"/>
        <v>&gt;500 000</v>
      </c>
      <c r="K5857" t="str">
        <f t="shared" si="183"/>
        <v>Между 500 000 и 1 000 000</v>
      </c>
    </row>
    <row r="5858" spans="1:11" x14ac:dyDescent="0.25">
      <c r="A5858" s="4">
        <v>44743</v>
      </c>
      <c r="B5858" t="s">
        <v>14</v>
      </c>
      <c r="C5858" t="s">
        <v>13</v>
      </c>
      <c r="D5858" s="1">
        <v>1</v>
      </c>
      <c r="E5858" s="2">
        <v>8</v>
      </c>
      <c r="F5858" t="s">
        <v>11</v>
      </c>
      <c r="G5858" s="3">
        <v>324</v>
      </c>
      <c r="H5858" s="1">
        <v>25264814.390000001</v>
      </c>
      <c r="I5858" s="1">
        <v>675243.70900000003</v>
      </c>
      <c r="J5858" s="3" t="str">
        <f t="shared" si="182"/>
        <v>&gt;500 000</v>
      </c>
      <c r="K5858" t="str">
        <f t="shared" si="183"/>
        <v>Между 500 000 и 1 000 000</v>
      </c>
    </row>
    <row r="5859" spans="1:11" x14ac:dyDescent="0.25">
      <c r="A5859" s="4">
        <v>44927</v>
      </c>
      <c r="B5859" t="s">
        <v>14</v>
      </c>
      <c r="C5859" t="s">
        <v>10</v>
      </c>
      <c r="D5859" s="1">
        <v>3</v>
      </c>
      <c r="E5859" s="2">
        <v>2</v>
      </c>
      <c r="F5859" t="s">
        <v>11</v>
      </c>
      <c r="G5859" s="3">
        <v>50</v>
      </c>
      <c r="H5859" s="1">
        <v>13305540.51</v>
      </c>
      <c r="I5859" s="1">
        <v>677667.64599999995</v>
      </c>
      <c r="J5859" s="3" t="str">
        <f t="shared" si="182"/>
        <v>&gt;500 000</v>
      </c>
      <c r="K5859" t="str">
        <f t="shared" si="183"/>
        <v>Между 500 000 и 1 000 000</v>
      </c>
    </row>
    <row r="5860" spans="1:11" x14ac:dyDescent="0.25">
      <c r="A5860" s="4">
        <v>44835</v>
      </c>
      <c r="B5860" t="s">
        <v>14</v>
      </c>
      <c r="C5860" t="s">
        <v>13</v>
      </c>
      <c r="D5860" s="1">
        <v>4</v>
      </c>
      <c r="E5860" s="2">
        <v>12</v>
      </c>
      <c r="F5860" t="s">
        <v>11</v>
      </c>
      <c r="G5860" s="3">
        <v>134</v>
      </c>
      <c r="H5860" s="1">
        <v>15925442.359999999</v>
      </c>
      <c r="I5860" s="1">
        <v>680067.652</v>
      </c>
      <c r="J5860" s="3" t="str">
        <f t="shared" si="182"/>
        <v>&gt;500 000</v>
      </c>
      <c r="K5860" t="str">
        <f t="shared" si="183"/>
        <v>Между 500 000 и 1 000 000</v>
      </c>
    </row>
    <row r="5861" spans="1:11" x14ac:dyDescent="0.25">
      <c r="A5861" s="4">
        <v>44866</v>
      </c>
      <c r="B5861" t="s">
        <v>14</v>
      </c>
      <c r="C5861" t="s">
        <v>10</v>
      </c>
      <c r="D5861" s="1">
        <v>1</v>
      </c>
      <c r="E5861" s="2">
        <v>7</v>
      </c>
      <c r="F5861" t="s">
        <v>11</v>
      </c>
      <c r="G5861" s="3">
        <v>98</v>
      </c>
      <c r="H5861" s="1">
        <v>5544456.8399999999</v>
      </c>
      <c r="I5861" s="1">
        <v>682516.74899999995</v>
      </c>
      <c r="J5861" s="3" t="str">
        <f t="shared" si="182"/>
        <v>&gt;500 000</v>
      </c>
      <c r="K5861" t="str">
        <f t="shared" si="183"/>
        <v>Между 500 000 и 1 000 000</v>
      </c>
    </row>
    <row r="5862" spans="1:11" x14ac:dyDescent="0.25">
      <c r="A5862" s="4">
        <v>44743</v>
      </c>
      <c r="B5862" t="s">
        <v>14</v>
      </c>
      <c r="C5862" t="s">
        <v>10</v>
      </c>
      <c r="D5862" s="1">
        <v>2</v>
      </c>
      <c r="E5862" s="2">
        <v>6</v>
      </c>
      <c r="F5862" t="s">
        <v>11</v>
      </c>
      <c r="G5862" s="3">
        <v>268</v>
      </c>
      <c r="H5862" s="1">
        <v>16149192.720000001</v>
      </c>
      <c r="I5862" s="1">
        <v>682565.92099999997</v>
      </c>
      <c r="J5862" s="3" t="str">
        <f t="shared" si="182"/>
        <v>&gt;500 000</v>
      </c>
      <c r="K5862" t="str">
        <f t="shared" si="183"/>
        <v>Между 500 000 и 1 000 000</v>
      </c>
    </row>
    <row r="5863" spans="1:11" x14ac:dyDescent="0.25">
      <c r="A5863" s="4">
        <v>44621</v>
      </c>
      <c r="B5863" t="s">
        <v>9</v>
      </c>
      <c r="C5863" t="s">
        <v>10</v>
      </c>
      <c r="D5863" s="1">
        <v>1</v>
      </c>
      <c r="E5863" s="2">
        <v>4</v>
      </c>
      <c r="F5863" t="s">
        <v>11</v>
      </c>
      <c r="G5863" s="3">
        <v>96</v>
      </c>
      <c r="H5863" s="1">
        <v>9234425.4400000107</v>
      </c>
      <c r="I5863" s="1">
        <v>683032.09100000001</v>
      </c>
      <c r="J5863" s="3" t="str">
        <f t="shared" si="182"/>
        <v>&gt;500 000</v>
      </c>
      <c r="K5863" t="str">
        <f t="shared" si="183"/>
        <v>Между 500 000 и 1 000 000</v>
      </c>
    </row>
    <row r="5864" spans="1:11" x14ac:dyDescent="0.25">
      <c r="A5864" s="4">
        <v>44958</v>
      </c>
      <c r="B5864" t="s">
        <v>15</v>
      </c>
      <c r="C5864" t="s">
        <v>10</v>
      </c>
      <c r="D5864" s="1">
        <v>1</v>
      </c>
      <c r="E5864" s="2">
        <v>2</v>
      </c>
      <c r="F5864" t="s">
        <v>11</v>
      </c>
      <c r="G5864" s="3">
        <v>10</v>
      </c>
      <c r="H5864" s="1">
        <v>3496622.15</v>
      </c>
      <c r="I5864" s="1">
        <v>684009.53500000003</v>
      </c>
      <c r="J5864" s="3" t="str">
        <f t="shared" si="182"/>
        <v>&gt;500 000</v>
      </c>
      <c r="K5864" t="str">
        <f t="shared" si="183"/>
        <v>Между 500 000 и 1 000 000</v>
      </c>
    </row>
    <row r="5865" spans="1:11" x14ac:dyDescent="0.25">
      <c r="A5865" s="4">
        <v>44593</v>
      </c>
      <c r="B5865" t="s">
        <v>14</v>
      </c>
      <c r="C5865" t="s">
        <v>13</v>
      </c>
      <c r="D5865" s="1">
        <v>3</v>
      </c>
      <c r="E5865" s="2">
        <v>9</v>
      </c>
      <c r="F5865" t="s">
        <v>11</v>
      </c>
      <c r="G5865" s="3">
        <v>404</v>
      </c>
      <c r="H5865" s="1">
        <v>42206097.359999999</v>
      </c>
      <c r="I5865" s="1">
        <v>685544.65899999999</v>
      </c>
      <c r="J5865" s="3" t="str">
        <f t="shared" si="182"/>
        <v>&gt;500 000</v>
      </c>
      <c r="K5865" t="str">
        <f t="shared" si="183"/>
        <v>Между 500 000 и 1 000 000</v>
      </c>
    </row>
    <row r="5866" spans="1:11" x14ac:dyDescent="0.25">
      <c r="A5866" s="4">
        <v>44593</v>
      </c>
      <c r="B5866" t="s">
        <v>15</v>
      </c>
      <c r="C5866" t="s">
        <v>10</v>
      </c>
      <c r="D5866" s="1">
        <v>1</v>
      </c>
      <c r="E5866" s="2">
        <v>2</v>
      </c>
      <c r="F5866" t="s">
        <v>11</v>
      </c>
      <c r="G5866" s="3">
        <v>21</v>
      </c>
      <c r="H5866" s="1">
        <v>3571792.14</v>
      </c>
      <c r="I5866" s="1">
        <v>685975.82200000004</v>
      </c>
      <c r="J5866" s="3" t="str">
        <f t="shared" si="182"/>
        <v>&gt;500 000</v>
      </c>
      <c r="K5866" t="str">
        <f t="shared" si="183"/>
        <v>Между 500 000 и 1 000 000</v>
      </c>
    </row>
    <row r="5867" spans="1:11" x14ac:dyDescent="0.25">
      <c r="A5867" s="4">
        <v>44652</v>
      </c>
      <c r="B5867" t="s">
        <v>15</v>
      </c>
      <c r="C5867" t="s">
        <v>13</v>
      </c>
      <c r="D5867" s="1">
        <v>1</v>
      </c>
      <c r="E5867" s="2">
        <v>6</v>
      </c>
      <c r="F5867" t="s">
        <v>11</v>
      </c>
      <c r="G5867" s="3">
        <v>22</v>
      </c>
      <c r="H5867" s="1">
        <v>1916387.13</v>
      </c>
      <c r="I5867" s="1">
        <v>687154.65500000003</v>
      </c>
      <c r="J5867" s="3" t="str">
        <f t="shared" si="182"/>
        <v>&gt;500 000</v>
      </c>
      <c r="K5867" t="str">
        <f t="shared" si="183"/>
        <v>Между 500 000 и 1 000 000</v>
      </c>
    </row>
    <row r="5868" spans="1:11" x14ac:dyDescent="0.25">
      <c r="A5868" s="4">
        <v>45017</v>
      </c>
      <c r="B5868" t="s">
        <v>14</v>
      </c>
      <c r="C5868" t="s">
        <v>10</v>
      </c>
      <c r="D5868" s="1">
        <v>2</v>
      </c>
      <c r="E5868" s="2">
        <v>7</v>
      </c>
      <c r="F5868" t="s">
        <v>12</v>
      </c>
      <c r="G5868" s="3">
        <v>542</v>
      </c>
      <c r="H5868" s="1">
        <v>78683225.320000097</v>
      </c>
      <c r="I5868" s="1">
        <v>687508.39399999997</v>
      </c>
      <c r="J5868" s="3" t="str">
        <f t="shared" si="182"/>
        <v>&gt;500 000</v>
      </c>
      <c r="K5868" t="str">
        <f t="shared" si="183"/>
        <v>Между 500 000 и 1 000 000</v>
      </c>
    </row>
    <row r="5869" spans="1:11" x14ac:dyDescent="0.25">
      <c r="A5869" s="4">
        <v>44958</v>
      </c>
      <c r="B5869" t="s">
        <v>16</v>
      </c>
      <c r="C5869" t="s">
        <v>13</v>
      </c>
      <c r="D5869" s="1">
        <v>2</v>
      </c>
      <c r="E5869" s="2">
        <v>10</v>
      </c>
      <c r="F5869" t="s">
        <v>12</v>
      </c>
      <c r="G5869" s="3">
        <v>35</v>
      </c>
      <c r="H5869" s="1">
        <v>15583868.890000001</v>
      </c>
      <c r="I5869" s="1">
        <v>688376.63399999996</v>
      </c>
      <c r="J5869" s="3" t="str">
        <f t="shared" si="182"/>
        <v>&gt;500 000</v>
      </c>
      <c r="K5869" t="str">
        <f t="shared" si="183"/>
        <v>Между 500 000 и 1 000 000</v>
      </c>
    </row>
    <row r="5870" spans="1:11" x14ac:dyDescent="0.25">
      <c r="A5870" s="4">
        <v>44927</v>
      </c>
      <c r="B5870" t="s">
        <v>15</v>
      </c>
      <c r="C5870" t="s">
        <v>10</v>
      </c>
      <c r="D5870" s="1">
        <v>2</v>
      </c>
      <c r="E5870" s="2">
        <v>2</v>
      </c>
      <c r="F5870" t="s">
        <v>11</v>
      </c>
      <c r="G5870" s="3">
        <v>92</v>
      </c>
      <c r="H5870" s="1">
        <v>29217384.829999998</v>
      </c>
      <c r="I5870" s="1">
        <v>692179.24600000004</v>
      </c>
      <c r="J5870" s="3" t="str">
        <f t="shared" si="182"/>
        <v>&gt;500 000</v>
      </c>
      <c r="K5870" t="str">
        <f t="shared" si="183"/>
        <v>Между 500 000 и 1 000 000</v>
      </c>
    </row>
    <row r="5871" spans="1:11" x14ac:dyDescent="0.25">
      <c r="A5871" s="4">
        <v>44652</v>
      </c>
      <c r="B5871" t="s">
        <v>16</v>
      </c>
      <c r="C5871" t="s">
        <v>10</v>
      </c>
      <c r="D5871" s="1">
        <v>3</v>
      </c>
      <c r="E5871" s="2">
        <v>3</v>
      </c>
      <c r="F5871" t="s">
        <v>11</v>
      </c>
      <c r="G5871" s="3">
        <v>36</v>
      </c>
      <c r="H5871" s="1">
        <v>3268741.41</v>
      </c>
      <c r="I5871" s="1">
        <v>693268.14</v>
      </c>
      <c r="J5871" s="3" t="str">
        <f t="shared" si="182"/>
        <v>&gt;500 000</v>
      </c>
      <c r="K5871" t="str">
        <f t="shared" si="183"/>
        <v>Между 500 000 и 1 000 000</v>
      </c>
    </row>
    <row r="5872" spans="1:11" x14ac:dyDescent="0.25">
      <c r="A5872" s="4">
        <v>44774</v>
      </c>
      <c r="B5872" t="s">
        <v>14</v>
      </c>
      <c r="C5872" t="s">
        <v>10</v>
      </c>
      <c r="D5872" s="1">
        <v>2</v>
      </c>
      <c r="E5872" s="2">
        <v>7</v>
      </c>
      <c r="F5872" t="s">
        <v>11</v>
      </c>
      <c r="G5872" s="3">
        <v>200</v>
      </c>
      <c r="H5872" s="1">
        <v>10634782.07</v>
      </c>
      <c r="I5872" s="1">
        <v>693330.6</v>
      </c>
      <c r="J5872" s="3" t="str">
        <f t="shared" si="182"/>
        <v>&gt;500 000</v>
      </c>
      <c r="K5872" t="str">
        <f t="shared" si="183"/>
        <v>Между 500 000 и 1 000 000</v>
      </c>
    </row>
    <row r="5873" spans="1:11" x14ac:dyDescent="0.25">
      <c r="A5873" s="4">
        <v>44986</v>
      </c>
      <c r="B5873" t="s">
        <v>9</v>
      </c>
      <c r="C5873" t="s">
        <v>10</v>
      </c>
      <c r="D5873" s="1">
        <v>2</v>
      </c>
      <c r="E5873" s="2">
        <v>5</v>
      </c>
      <c r="F5873" t="s">
        <v>11</v>
      </c>
      <c r="G5873" s="3">
        <v>310</v>
      </c>
      <c r="H5873" s="1">
        <v>42194200.840000004</v>
      </c>
      <c r="I5873" s="1">
        <v>696495.39899999998</v>
      </c>
      <c r="J5873" s="3" t="str">
        <f t="shared" si="182"/>
        <v>&gt;500 000</v>
      </c>
      <c r="K5873" t="str">
        <f t="shared" si="183"/>
        <v>Между 500 000 и 1 000 000</v>
      </c>
    </row>
    <row r="5874" spans="1:11" x14ac:dyDescent="0.25">
      <c r="A5874" s="4">
        <v>44621</v>
      </c>
      <c r="B5874" t="s">
        <v>14</v>
      </c>
      <c r="C5874" t="s">
        <v>10</v>
      </c>
      <c r="D5874" s="1">
        <v>1</v>
      </c>
      <c r="E5874" s="2">
        <v>5</v>
      </c>
      <c r="F5874" t="s">
        <v>12</v>
      </c>
      <c r="G5874" s="3">
        <v>66</v>
      </c>
      <c r="H5874" s="1">
        <v>13411933.619999999</v>
      </c>
      <c r="I5874" s="1">
        <v>697357.54</v>
      </c>
      <c r="J5874" s="3" t="str">
        <f t="shared" si="182"/>
        <v>&gt;500 000</v>
      </c>
      <c r="K5874" t="str">
        <f t="shared" si="183"/>
        <v>Между 500 000 и 1 000 000</v>
      </c>
    </row>
    <row r="5875" spans="1:11" x14ac:dyDescent="0.25">
      <c r="A5875" s="4">
        <v>44743</v>
      </c>
      <c r="B5875" t="s">
        <v>14</v>
      </c>
      <c r="C5875" t="s">
        <v>13</v>
      </c>
      <c r="D5875" s="1">
        <v>1</v>
      </c>
      <c r="E5875" s="2">
        <v>10</v>
      </c>
      <c r="F5875" t="s">
        <v>11</v>
      </c>
      <c r="G5875" s="3">
        <v>450</v>
      </c>
      <c r="H5875" s="1">
        <v>35157158.869999997</v>
      </c>
      <c r="I5875" s="1">
        <v>698181.04399999999</v>
      </c>
      <c r="J5875" s="3" t="str">
        <f t="shared" si="182"/>
        <v>&gt;500 000</v>
      </c>
      <c r="K5875" t="str">
        <f t="shared" si="183"/>
        <v>Между 500 000 и 1 000 000</v>
      </c>
    </row>
    <row r="5876" spans="1:11" x14ac:dyDescent="0.25">
      <c r="A5876" s="4">
        <v>44562</v>
      </c>
      <c r="B5876" t="s">
        <v>14</v>
      </c>
      <c r="C5876" t="s">
        <v>13</v>
      </c>
      <c r="D5876" s="1">
        <v>2</v>
      </c>
      <c r="E5876" s="2">
        <v>8</v>
      </c>
      <c r="F5876" t="s">
        <v>11</v>
      </c>
      <c r="G5876" s="3">
        <v>399</v>
      </c>
      <c r="H5876" s="1">
        <v>38882950.509999998</v>
      </c>
      <c r="I5876" s="1">
        <v>699208.853</v>
      </c>
      <c r="J5876" s="3" t="str">
        <f t="shared" si="182"/>
        <v>&gt;500 000</v>
      </c>
      <c r="K5876" t="str">
        <f t="shared" si="183"/>
        <v>Между 500 000 и 1 000 000</v>
      </c>
    </row>
    <row r="5877" spans="1:11" x14ac:dyDescent="0.25">
      <c r="A5877" s="4">
        <v>44986</v>
      </c>
      <c r="B5877" t="s">
        <v>15</v>
      </c>
      <c r="C5877" t="s">
        <v>10</v>
      </c>
      <c r="D5877" s="1">
        <v>2</v>
      </c>
      <c r="E5877" s="2">
        <v>6</v>
      </c>
      <c r="F5877" t="s">
        <v>11</v>
      </c>
      <c r="G5877" s="3">
        <v>763</v>
      </c>
      <c r="H5877" s="1">
        <v>131144160.83</v>
      </c>
      <c r="I5877" s="1">
        <v>699450.46299999999</v>
      </c>
      <c r="J5877" s="3" t="str">
        <f t="shared" si="182"/>
        <v>&gt;500 000</v>
      </c>
      <c r="K5877" t="str">
        <f t="shared" si="183"/>
        <v>Между 500 000 и 1 000 000</v>
      </c>
    </row>
    <row r="5878" spans="1:11" x14ac:dyDescent="0.25">
      <c r="A5878" s="4">
        <v>44682</v>
      </c>
      <c r="B5878" t="s">
        <v>9</v>
      </c>
      <c r="C5878" t="s">
        <v>13</v>
      </c>
      <c r="D5878" s="1">
        <v>3</v>
      </c>
      <c r="E5878" s="2">
        <v>12</v>
      </c>
      <c r="F5878" t="s">
        <v>11</v>
      </c>
      <c r="G5878" s="3">
        <v>88</v>
      </c>
      <c r="H5878" s="1">
        <v>12242615.550000001</v>
      </c>
      <c r="I5878" s="1">
        <v>700989.38800000004</v>
      </c>
      <c r="J5878" s="3" t="str">
        <f t="shared" si="182"/>
        <v>&gt;500 000</v>
      </c>
      <c r="K5878" t="str">
        <f t="shared" si="183"/>
        <v>Между 500 000 и 1 000 000</v>
      </c>
    </row>
    <row r="5879" spans="1:11" x14ac:dyDescent="0.25">
      <c r="A5879" s="4">
        <v>44835</v>
      </c>
      <c r="B5879" t="s">
        <v>15</v>
      </c>
      <c r="C5879" t="s">
        <v>10</v>
      </c>
      <c r="D5879" s="1">
        <v>2</v>
      </c>
      <c r="E5879" s="2">
        <v>7</v>
      </c>
      <c r="F5879" t="s">
        <v>11</v>
      </c>
      <c r="G5879" s="3">
        <v>205</v>
      </c>
      <c r="H5879" s="1">
        <v>10936176.77</v>
      </c>
      <c r="I5879" s="1">
        <v>701013.18099999998</v>
      </c>
      <c r="J5879" s="3" t="str">
        <f t="shared" si="182"/>
        <v>&gt;500 000</v>
      </c>
      <c r="K5879" t="str">
        <f t="shared" si="183"/>
        <v>Между 500 000 и 1 000 000</v>
      </c>
    </row>
    <row r="5880" spans="1:11" x14ac:dyDescent="0.25">
      <c r="A5880" s="4">
        <v>44958</v>
      </c>
      <c r="B5880" t="s">
        <v>14</v>
      </c>
      <c r="C5880" t="s">
        <v>10</v>
      </c>
      <c r="D5880" s="1">
        <v>2</v>
      </c>
      <c r="E5880" s="2">
        <v>4</v>
      </c>
      <c r="F5880" t="s">
        <v>11</v>
      </c>
      <c r="G5880" s="3">
        <v>142</v>
      </c>
      <c r="H5880" s="1">
        <v>5436749.1399999997</v>
      </c>
      <c r="I5880" s="1">
        <v>701255.49800000002</v>
      </c>
      <c r="J5880" s="3" t="str">
        <f t="shared" si="182"/>
        <v>&gt;500 000</v>
      </c>
      <c r="K5880" t="str">
        <f t="shared" si="183"/>
        <v>Между 500 000 и 1 000 000</v>
      </c>
    </row>
    <row r="5881" spans="1:11" x14ac:dyDescent="0.25">
      <c r="A5881" s="4">
        <v>44774</v>
      </c>
      <c r="B5881" t="s">
        <v>14</v>
      </c>
      <c r="C5881" t="s">
        <v>10</v>
      </c>
      <c r="D5881" s="1">
        <v>1</v>
      </c>
      <c r="E5881" s="2">
        <v>6</v>
      </c>
      <c r="F5881" t="s">
        <v>11</v>
      </c>
      <c r="G5881" s="3">
        <v>232</v>
      </c>
      <c r="H5881" s="1">
        <v>15150626.24</v>
      </c>
      <c r="I5881" s="1">
        <v>701385.63399999996</v>
      </c>
      <c r="J5881" s="3" t="str">
        <f t="shared" si="182"/>
        <v>&gt;500 000</v>
      </c>
      <c r="K5881" t="str">
        <f t="shared" si="183"/>
        <v>Между 500 000 и 1 000 000</v>
      </c>
    </row>
    <row r="5882" spans="1:11" x14ac:dyDescent="0.25">
      <c r="A5882" s="4">
        <v>44562</v>
      </c>
      <c r="B5882" t="s">
        <v>16</v>
      </c>
      <c r="C5882" t="s">
        <v>10</v>
      </c>
      <c r="D5882" s="1">
        <v>2</v>
      </c>
      <c r="E5882" s="2">
        <v>5</v>
      </c>
      <c r="F5882" t="s">
        <v>11</v>
      </c>
      <c r="G5882" s="3">
        <v>116</v>
      </c>
      <c r="H5882" s="1">
        <v>7065791.8099999996</v>
      </c>
      <c r="I5882" s="1">
        <v>702104.53799999994</v>
      </c>
      <c r="J5882" s="3" t="str">
        <f t="shared" si="182"/>
        <v>&gt;500 000</v>
      </c>
      <c r="K5882" t="str">
        <f t="shared" si="183"/>
        <v>Между 500 000 и 1 000 000</v>
      </c>
    </row>
    <row r="5883" spans="1:11" x14ac:dyDescent="0.25">
      <c r="A5883" s="4">
        <v>44713</v>
      </c>
      <c r="B5883" t="s">
        <v>15</v>
      </c>
      <c r="C5883" t="s">
        <v>13</v>
      </c>
      <c r="D5883" s="1">
        <v>2</v>
      </c>
      <c r="E5883" s="2">
        <v>10</v>
      </c>
      <c r="F5883" t="s">
        <v>11</v>
      </c>
      <c r="G5883" s="3">
        <v>118</v>
      </c>
      <c r="H5883" s="1">
        <v>11539058.640000001</v>
      </c>
      <c r="I5883" s="1">
        <v>702433.80200000003</v>
      </c>
      <c r="J5883" s="3" t="str">
        <f t="shared" si="182"/>
        <v>&gt;500 000</v>
      </c>
      <c r="K5883" t="str">
        <f t="shared" si="183"/>
        <v>Между 500 000 и 1 000 000</v>
      </c>
    </row>
    <row r="5884" spans="1:11" x14ac:dyDescent="0.25">
      <c r="A5884" s="4">
        <v>44562</v>
      </c>
      <c r="B5884" t="s">
        <v>14</v>
      </c>
      <c r="C5884" t="s">
        <v>10</v>
      </c>
      <c r="D5884" s="1">
        <v>1</v>
      </c>
      <c r="E5884" s="2">
        <v>3</v>
      </c>
      <c r="F5884" t="s">
        <v>11</v>
      </c>
      <c r="G5884" s="3">
        <v>145</v>
      </c>
      <c r="H5884" s="1">
        <v>22197637.73</v>
      </c>
      <c r="I5884" s="1">
        <v>703704.72400000005</v>
      </c>
      <c r="J5884" s="3" t="str">
        <f t="shared" si="182"/>
        <v>&gt;500 000</v>
      </c>
      <c r="K5884" t="str">
        <f t="shared" si="183"/>
        <v>Между 500 000 и 1 000 000</v>
      </c>
    </row>
    <row r="5885" spans="1:11" x14ac:dyDescent="0.25">
      <c r="A5885" s="4">
        <v>45047</v>
      </c>
      <c r="B5885" t="s">
        <v>14</v>
      </c>
      <c r="C5885" t="s">
        <v>10</v>
      </c>
      <c r="D5885" s="1">
        <v>1</v>
      </c>
      <c r="E5885" s="2">
        <v>7</v>
      </c>
      <c r="F5885" t="s">
        <v>11</v>
      </c>
      <c r="G5885" s="3">
        <v>52</v>
      </c>
      <c r="H5885" s="1">
        <v>6209288.4299999997</v>
      </c>
      <c r="I5885" s="1">
        <v>704100.18400000001</v>
      </c>
      <c r="J5885" s="3" t="str">
        <f t="shared" si="182"/>
        <v>&gt;500 000</v>
      </c>
      <c r="K5885" t="str">
        <f t="shared" si="183"/>
        <v>Между 500 000 и 1 000 000</v>
      </c>
    </row>
    <row r="5886" spans="1:11" x14ac:dyDescent="0.25">
      <c r="A5886" s="4">
        <v>45078</v>
      </c>
      <c r="B5886" t="s">
        <v>15</v>
      </c>
      <c r="C5886" t="s">
        <v>13</v>
      </c>
      <c r="D5886" s="1">
        <v>1</v>
      </c>
      <c r="E5886" s="2">
        <v>10</v>
      </c>
      <c r="F5886" t="s">
        <v>11</v>
      </c>
      <c r="G5886" s="3">
        <v>499</v>
      </c>
      <c r="H5886" s="1">
        <v>37493535.479999997</v>
      </c>
      <c r="I5886" s="1">
        <v>706537.902</v>
      </c>
      <c r="J5886" s="3" t="str">
        <f t="shared" si="182"/>
        <v>&gt;500 000</v>
      </c>
      <c r="K5886" t="str">
        <f t="shared" si="183"/>
        <v>Между 500 000 и 1 000 000</v>
      </c>
    </row>
    <row r="5887" spans="1:11" x14ac:dyDescent="0.25">
      <c r="A5887" s="4">
        <v>45078</v>
      </c>
      <c r="B5887" t="s">
        <v>14</v>
      </c>
      <c r="C5887" t="s">
        <v>10</v>
      </c>
      <c r="D5887" s="1">
        <v>2</v>
      </c>
      <c r="E5887" s="2">
        <v>5</v>
      </c>
      <c r="F5887" t="s">
        <v>11</v>
      </c>
      <c r="G5887" s="3">
        <v>45</v>
      </c>
      <c r="H5887" s="1">
        <v>4150179.31</v>
      </c>
      <c r="I5887" s="1">
        <v>708129.64399999997</v>
      </c>
      <c r="J5887" s="3" t="str">
        <f t="shared" si="182"/>
        <v>&gt;500 000</v>
      </c>
      <c r="K5887" t="str">
        <f t="shared" si="183"/>
        <v>Между 500 000 и 1 000 000</v>
      </c>
    </row>
    <row r="5888" spans="1:11" x14ac:dyDescent="0.25">
      <c r="A5888" s="4">
        <v>44805</v>
      </c>
      <c r="B5888" t="s">
        <v>15</v>
      </c>
      <c r="C5888" t="s">
        <v>10</v>
      </c>
      <c r="D5888" s="1">
        <v>2</v>
      </c>
      <c r="E5888" s="2">
        <v>2</v>
      </c>
      <c r="F5888" t="s">
        <v>11</v>
      </c>
      <c r="G5888" s="3">
        <v>24</v>
      </c>
      <c r="H5888" s="1">
        <v>4931574.38</v>
      </c>
      <c r="I5888" s="1">
        <v>708234.06</v>
      </c>
      <c r="J5888" s="3" t="str">
        <f t="shared" si="182"/>
        <v>&gt;500 000</v>
      </c>
      <c r="K5888" t="str">
        <f t="shared" si="183"/>
        <v>Между 500 000 и 1 000 000</v>
      </c>
    </row>
    <row r="5889" spans="1:11" x14ac:dyDescent="0.25">
      <c r="A5889" s="4">
        <v>44682</v>
      </c>
      <c r="B5889" t="s">
        <v>15</v>
      </c>
      <c r="C5889" t="s">
        <v>10</v>
      </c>
      <c r="D5889" s="1">
        <v>3</v>
      </c>
      <c r="E5889" s="2">
        <v>4</v>
      </c>
      <c r="F5889" t="s">
        <v>11</v>
      </c>
      <c r="G5889" s="3">
        <v>146</v>
      </c>
      <c r="H5889" s="1">
        <v>7001843.4100000001</v>
      </c>
      <c r="I5889" s="1">
        <v>709088.576</v>
      </c>
      <c r="J5889" s="3" t="str">
        <f t="shared" si="182"/>
        <v>&gt;500 000</v>
      </c>
      <c r="K5889" t="str">
        <f t="shared" si="183"/>
        <v>Между 500 000 и 1 000 000</v>
      </c>
    </row>
    <row r="5890" spans="1:11" x14ac:dyDescent="0.25">
      <c r="A5890" s="4">
        <v>44562</v>
      </c>
      <c r="B5890" t="s">
        <v>15</v>
      </c>
      <c r="C5890" t="s">
        <v>10</v>
      </c>
      <c r="D5890" s="1">
        <v>1</v>
      </c>
      <c r="E5890" s="2">
        <v>6</v>
      </c>
      <c r="F5890" t="s">
        <v>11</v>
      </c>
      <c r="G5890" s="3">
        <v>82</v>
      </c>
      <c r="H5890" s="1">
        <v>6741729.46</v>
      </c>
      <c r="I5890" s="1">
        <v>710348.34600000002</v>
      </c>
      <c r="J5890" s="3" t="str">
        <f t="shared" si="182"/>
        <v>&gt;500 000</v>
      </c>
      <c r="K5890" t="str">
        <f t="shared" si="183"/>
        <v>Между 500 000 и 1 000 000</v>
      </c>
    </row>
    <row r="5891" spans="1:11" x14ac:dyDescent="0.25">
      <c r="A5891" s="4">
        <v>44927</v>
      </c>
      <c r="B5891" t="s">
        <v>15</v>
      </c>
      <c r="C5891" t="s">
        <v>10</v>
      </c>
      <c r="D5891" s="1">
        <v>1</v>
      </c>
      <c r="E5891" s="2">
        <v>6</v>
      </c>
      <c r="F5891" t="s">
        <v>11</v>
      </c>
      <c r="G5891" s="3">
        <v>240</v>
      </c>
      <c r="H5891" s="1">
        <v>13963509.52</v>
      </c>
      <c r="I5891" s="1">
        <v>712347.12199999997</v>
      </c>
      <c r="J5891" s="3" t="str">
        <f t="shared" si="182"/>
        <v>&gt;500 000</v>
      </c>
      <c r="K5891" t="str">
        <f t="shared" si="183"/>
        <v>Между 500 000 и 1 000 000</v>
      </c>
    </row>
    <row r="5892" spans="1:11" x14ac:dyDescent="0.25">
      <c r="A5892" s="4">
        <v>44743</v>
      </c>
      <c r="B5892" t="s">
        <v>15</v>
      </c>
      <c r="C5892" t="s">
        <v>10</v>
      </c>
      <c r="D5892" s="1">
        <v>2</v>
      </c>
      <c r="E5892" s="2">
        <v>5</v>
      </c>
      <c r="F5892" t="s">
        <v>11</v>
      </c>
      <c r="G5892" s="3">
        <v>379</v>
      </c>
      <c r="H5892" s="1">
        <v>23738671.34</v>
      </c>
      <c r="I5892" s="1">
        <v>713154.77599999995</v>
      </c>
      <c r="J5892" s="3" t="str">
        <f t="shared" ref="J5892:J5955" si="184">IF(H5892&lt;1000,"&lt;1000",IF(AND(H5892&gt;1000,H5892&lt;10000),"Между 1000 и 10 000",IF(AND(H5892&gt;10000,H5892&lt;50000),"Между 10 000 и 50 000",IF(AND(H5892&gt;50000,H5892&lt;100000),"Между 50 000 и 100 000",IF(AND(H5892&gt;100000,H5892&lt;500000),"Между 100 000 и 500 000","&gt;500 000")))))</f>
        <v>&gt;500 000</v>
      </c>
      <c r="K5892" t="str">
        <f t="shared" ref="K5892:K5955" si="185">IF(I5892=0,"0",IF(I5892&lt;1000,"&lt;1000",IF(AND(I5892&gt;1000,I5892&lt;10000),"Между 1000 и 10 000",IF(AND(I5892&gt;10000,I5892&lt;50000),"Между 10 000 и 50 000",IF(AND(I5892&gt;50000,I5892&lt;100000),"Между 50 000 и 100 000",IF(AND(I5892&gt;100000,I5892&lt;500000),"Между 100 000 и 500 000",IF(AND(I5892&gt;500000,I5892&lt;1000000),"Между 500 000 и 1 000 000","&gt;1 000 000")))))))</f>
        <v>Между 500 000 и 1 000 000</v>
      </c>
    </row>
    <row r="5893" spans="1:11" x14ac:dyDescent="0.25">
      <c r="A5893" s="4">
        <v>44562</v>
      </c>
      <c r="B5893" t="s">
        <v>16</v>
      </c>
      <c r="C5893" t="s">
        <v>10</v>
      </c>
      <c r="D5893" s="1">
        <v>1</v>
      </c>
      <c r="E5893" s="2">
        <v>3</v>
      </c>
      <c r="F5893" t="s">
        <v>11</v>
      </c>
      <c r="G5893" s="3">
        <v>134</v>
      </c>
      <c r="H5893" s="1">
        <v>17453595.210000001</v>
      </c>
      <c r="I5893" s="1">
        <v>713632.68299999996</v>
      </c>
      <c r="J5893" s="3" t="str">
        <f t="shared" si="184"/>
        <v>&gt;500 000</v>
      </c>
      <c r="K5893" t="str">
        <f t="shared" si="185"/>
        <v>Между 500 000 и 1 000 000</v>
      </c>
    </row>
    <row r="5894" spans="1:11" x14ac:dyDescent="0.25">
      <c r="A5894" s="4">
        <v>44562</v>
      </c>
      <c r="B5894" t="s">
        <v>14</v>
      </c>
      <c r="C5894" t="s">
        <v>10</v>
      </c>
      <c r="D5894" s="1">
        <v>3</v>
      </c>
      <c r="E5894" s="2">
        <v>6</v>
      </c>
      <c r="F5894" t="s">
        <v>11</v>
      </c>
      <c r="G5894" s="3">
        <v>28</v>
      </c>
      <c r="H5894" s="1">
        <v>1903714.84</v>
      </c>
      <c r="I5894" s="1">
        <v>715295.13</v>
      </c>
      <c r="J5894" s="3" t="str">
        <f t="shared" si="184"/>
        <v>&gt;500 000</v>
      </c>
      <c r="K5894" t="str">
        <f t="shared" si="185"/>
        <v>Между 500 000 и 1 000 000</v>
      </c>
    </row>
    <row r="5895" spans="1:11" x14ac:dyDescent="0.25">
      <c r="A5895" s="4">
        <v>44835</v>
      </c>
      <c r="B5895" t="s">
        <v>9</v>
      </c>
      <c r="C5895" t="s">
        <v>13</v>
      </c>
      <c r="D5895" s="1">
        <v>1</v>
      </c>
      <c r="E5895" s="2">
        <v>9</v>
      </c>
      <c r="F5895" t="s">
        <v>11</v>
      </c>
      <c r="G5895" s="3">
        <v>136</v>
      </c>
      <c r="H5895" s="1">
        <v>11492849.23</v>
      </c>
      <c r="I5895" s="1">
        <v>715932.95400000003</v>
      </c>
      <c r="J5895" s="3" t="str">
        <f t="shared" si="184"/>
        <v>&gt;500 000</v>
      </c>
      <c r="K5895" t="str">
        <f t="shared" si="185"/>
        <v>Между 500 000 и 1 000 000</v>
      </c>
    </row>
    <row r="5896" spans="1:11" x14ac:dyDescent="0.25">
      <c r="A5896" s="4">
        <v>44896</v>
      </c>
      <c r="B5896" t="s">
        <v>15</v>
      </c>
      <c r="C5896" t="s">
        <v>10</v>
      </c>
      <c r="D5896" s="1">
        <v>3</v>
      </c>
      <c r="E5896" s="2">
        <v>7</v>
      </c>
      <c r="F5896" t="s">
        <v>11</v>
      </c>
      <c r="G5896" s="3">
        <v>225</v>
      </c>
      <c r="H5896" s="1">
        <v>13051539.15</v>
      </c>
      <c r="I5896" s="1">
        <v>716522.56099999999</v>
      </c>
      <c r="J5896" s="3" t="str">
        <f t="shared" si="184"/>
        <v>&gt;500 000</v>
      </c>
      <c r="K5896" t="str">
        <f t="shared" si="185"/>
        <v>Между 500 000 и 1 000 000</v>
      </c>
    </row>
    <row r="5897" spans="1:11" x14ac:dyDescent="0.25">
      <c r="A5897" s="4">
        <v>44593</v>
      </c>
      <c r="B5897" t="s">
        <v>14</v>
      </c>
      <c r="C5897" t="s">
        <v>10</v>
      </c>
      <c r="D5897" s="1">
        <v>2</v>
      </c>
      <c r="E5897" s="2">
        <v>7</v>
      </c>
      <c r="F5897" t="s">
        <v>11</v>
      </c>
      <c r="G5897" s="3">
        <v>84</v>
      </c>
      <c r="H5897" s="1">
        <v>4250193.37</v>
      </c>
      <c r="I5897" s="1">
        <v>718192.60699999996</v>
      </c>
      <c r="J5897" s="3" t="str">
        <f t="shared" si="184"/>
        <v>&gt;500 000</v>
      </c>
      <c r="K5897" t="str">
        <f t="shared" si="185"/>
        <v>Между 500 000 и 1 000 000</v>
      </c>
    </row>
    <row r="5898" spans="1:11" x14ac:dyDescent="0.25">
      <c r="A5898" s="4">
        <v>44562</v>
      </c>
      <c r="B5898" t="s">
        <v>9</v>
      </c>
      <c r="C5898" t="s">
        <v>13</v>
      </c>
      <c r="D5898" s="1">
        <v>1</v>
      </c>
      <c r="E5898" s="2">
        <v>9</v>
      </c>
      <c r="F5898" t="s">
        <v>12</v>
      </c>
      <c r="G5898" s="3">
        <v>155</v>
      </c>
      <c r="H5898" s="1">
        <v>68482691.700000003</v>
      </c>
      <c r="I5898" s="1">
        <v>721043.84</v>
      </c>
      <c r="J5898" s="3" t="str">
        <f t="shared" si="184"/>
        <v>&gt;500 000</v>
      </c>
      <c r="K5898" t="str">
        <f t="shared" si="185"/>
        <v>Между 500 000 и 1 000 000</v>
      </c>
    </row>
    <row r="5899" spans="1:11" x14ac:dyDescent="0.25">
      <c r="A5899" s="4">
        <v>44593</v>
      </c>
      <c r="B5899" t="s">
        <v>15</v>
      </c>
      <c r="C5899" t="s">
        <v>10</v>
      </c>
      <c r="D5899" s="1">
        <v>1</v>
      </c>
      <c r="E5899" s="2">
        <v>5</v>
      </c>
      <c r="F5899" t="s">
        <v>11</v>
      </c>
      <c r="G5899" s="3">
        <v>125</v>
      </c>
      <c r="H5899" s="1">
        <v>6740293.4900000002</v>
      </c>
      <c r="I5899" s="1">
        <v>722689.57900000003</v>
      </c>
      <c r="J5899" s="3" t="str">
        <f t="shared" si="184"/>
        <v>&gt;500 000</v>
      </c>
      <c r="K5899" t="str">
        <f t="shared" si="185"/>
        <v>Между 500 000 и 1 000 000</v>
      </c>
    </row>
    <row r="5900" spans="1:11" x14ac:dyDescent="0.25">
      <c r="A5900" s="4">
        <v>44562</v>
      </c>
      <c r="B5900" t="s">
        <v>16</v>
      </c>
      <c r="C5900" t="s">
        <v>10</v>
      </c>
      <c r="D5900" s="1">
        <v>1</v>
      </c>
      <c r="E5900" s="2">
        <v>5</v>
      </c>
      <c r="F5900" t="s">
        <v>11</v>
      </c>
      <c r="G5900" s="3">
        <v>139</v>
      </c>
      <c r="H5900" s="1">
        <v>7805501.0800000001</v>
      </c>
      <c r="I5900" s="1">
        <v>723590.228</v>
      </c>
      <c r="J5900" s="3" t="str">
        <f t="shared" si="184"/>
        <v>&gt;500 000</v>
      </c>
      <c r="K5900" t="str">
        <f t="shared" si="185"/>
        <v>Между 500 000 и 1 000 000</v>
      </c>
    </row>
    <row r="5901" spans="1:11" x14ac:dyDescent="0.25">
      <c r="A5901" s="4">
        <v>45078</v>
      </c>
      <c r="B5901" t="s">
        <v>9</v>
      </c>
      <c r="C5901" t="s">
        <v>13</v>
      </c>
      <c r="D5901" s="1">
        <v>1</v>
      </c>
      <c r="E5901" s="2">
        <v>9</v>
      </c>
      <c r="F5901" t="s">
        <v>11</v>
      </c>
      <c r="G5901" s="3">
        <v>459</v>
      </c>
      <c r="H5901" s="1">
        <v>39586023.670000002</v>
      </c>
      <c r="I5901" s="1">
        <v>724541.55799999996</v>
      </c>
      <c r="J5901" s="3" t="str">
        <f t="shared" si="184"/>
        <v>&gt;500 000</v>
      </c>
      <c r="K5901" t="str">
        <f t="shared" si="185"/>
        <v>Между 500 000 и 1 000 000</v>
      </c>
    </row>
    <row r="5902" spans="1:11" x14ac:dyDescent="0.25">
      <c r="A5902" s="4">
        <v>44652</v>
      </c>
      <c r="B5902" t="s">
        <v>15</v>
      </c>
      <c r="C5902" t="s">
        <v>10</v>
      </c>
      <c r="D5902" s="1">
        <v>2</v>
      </c>
      <c r="E5902" s="2">
        <v>5</v>
      </c>
      <c r="F5902" t="s">
        <v>11</v>
      </c>
      <c r="G5902" s="3">
        <v>245</v>
      </c>
      <c r="H5902" s="1">
        <v>17690579.949999999</v>
      </c>
      <c r="I5902" s="1">
        <v>725449.56400000001</v>
      </c>
      <c r="J5902" s="3" t="str">
        <f t="shared" si="184"/>
        <v>&gt;500 000</v>
      </c>
      <c r="K5902" t="str">
        <f t="shared" si="185"/>
        <v>Между 500 000 и 1 000 000</v>
      </c>
    </row>
    <row r="5903" spans="1:11" x14ac:dyDescent="0.25">
      <c r="A5903" s="4">
        <v>44866</v>
      </c>
      <c r="B5903" t="s">
        <v>9</v>
      </c>
      <c r="C5903" t="s">
        <v>13</v>
      </c>
      <c r="D5903" s="1">
        <v>3</v>
      </c>
      <c r="E5903" s="2">
        <v>9</v>
      </c>
      <c r="F5903" t="s">
        <v>11</v>
      </c>
      <c r="G5903" s="3">
        <v>188</v>
      </c>
      <c r="H5903" s="1">
        <v>15559997.42</v>
      </c>
      <c r="I5903" s="1">
        <v>726515.86699999997</v>
      </c>
      <c r="J5903" s="3" t="str">
        <f t="shared" si="184"/>
        <v>&gt;500 000</v>
      </c>
      <c r="K5903" t="str">
        <f t="shared" si="185"/>
        <v>Между 500 000 и 1 000 000</v>
      </c>
    </row>
    <row r="5904" spans="1:11" x14ac:dyDescent="0.25">
      <c r="A5904" s="4">
        <v>45047</v>
      </c>
      <c r="B5904" t="s">
        <v>14</v>
      </c>
      <c r="C5904" t="s">
        <v>10</v>
      </c>
      <c r="D5904" s="1">
        <v>2</v>
      </c>
      <c r="E5904" s="2">
        <v>1</v>
      </c>
      <c r="F5904" t="s">
        <v>11</v>
      </c>
      <c r="G5904" s="3">
        <v>15</v>
      </c>
      <c r="H5904" s="1">
        <v>2444265.0699999998</v>
      </c>
      <c r="I5904" s="1">
        <v>727867.66799999995</v>
      </c>
      <c r="J5904" s="3" t="str">
        <f t="shared" si="184"/>
        <v>&gt;500 000</v>
      </c>
      <c r="K5904" t="str">
        <f t="shared" si="185"/>
        <v>Между 500 000 и 1 000 000</v>
      </c>
    </row>
    <row r="5905" spans="1:11" x14ac:dyDescent="0.25">
      <c r="A5905" s="4">
        <v>44866</v>
      </c>
      <c r="B5905" t="s">
        <v>15</v>
      </c>
      <c r="C5905" t="s">
        <v>13</v>
      </c>
      <c r="D5905" s="1">
        <v>2</v>
      </c>
      <c r="E5905" s="2">
        <v>8</v>
      </c>
      <c r="F5905" t="s">
        <v>11</v>
      </c>
      <c r="G5905" s="3">
        <v>431</v>
      </c>
      <c r="H5905" s="1">
        <v>32930735.629999999</v>
      </c>
      <c r="I5905" s="1">
        <v>730563.37199999997</v>
      </c>
      <c r="J5905" s="3" t="str">
        <f t="shared" si="184"/>
        <v>&gt;500 000</v>
      </c>
      <c r="K5905" t="str">
        <f t="shared" si="185"/>
        <v>Между 500 000 и 1 000 000</v>
      </c>
    </row>
    <row r="5906" spans="1:11" x14ac:dyDescent="0.25">
      <c r="A5906" s="4">
        <v>44713</v>
      </c>
      <c r="B5906" t="s">
        <v>15</v>
      </c>
      <c r="C5906" t="s">
        <v>13</v>
      </c>
      <c r="D5906" s="1">
        <v>4</v>
      </c>
      <c r="E5906" s="2">
        <v>8</v>
      </c>
      <c r="F5906" t="s">
        <v>11</v>
      </c>
      <c r="G5906" s="3">
        <v>163</v>
      </c>
      <c r="H5906" s="1">
        <v>11726768.609999999</v>
      </c>
      <c r="I5906" s="1">
        <v>730677.75600000005</v>
      </c>
      <c r="J5906" s="3" t="str">
        <f t="shared" si="184"/>
        <v>&gt;500 000</v>
      </c>
      <c r="K5906" t="str">
        <f t="shared" si="185"/>
        <v>Между 500 000 и 1 000 000</v>
      </c>
    </row>
    <row r="5907" spans="1:11" x14ac:dyDescent="0.25">
      <c r="A5907" s="4">
        <v>44896</v>
      </c>
      <c r="B5907" t="s">
        <v>15</v>
      </c>
      <c r="C5907" t="s">
        <v>10</v>
      </c>
      <c r="D5907" s="1">
        <v>1</v>
      </c>
      <c r="E5907" s="2">
        <v>6</v>
      </c>
      <c r="F5907" t="s">
        <v>12</v>
      </c>
      <c r="G5907" s="3">
        <v>162</v>
      </c>
      <c r="H5907" s="1">
        <v>31571212.850000001</v>
      </c>
      <c r="I5907" s="1">
        <v>730759.446</v>
      </c>
      <c r="J5907" s="3" t="str">
        <f t="shared" si="184"/>
        <v>&gt;500 000</v>
      </c>
      <c r="K5907" t="str">
        <f t="shared" si="185"/>
        <v>Между 500 000 и 1 000 000</v>
      </c>
    </row>
    <row r="5908" spans="1:11" x14ac:dyDescent="0.25">
      <c r="A5908" s="4">
        <v>44743</v>
      </c>
      <c r="B5908" t="s">
        <v>14</v>
      </c>
      <c r="C5908" t="s">
        <v>10</v>
      </c>
      <c r="D5908" s="1">
        <v>2</v>
      </c>
      <c r="E5908" s="2">
        <v>7</v>
      </c>
      <c r="F5908" t="s">
        <v>12</v>
      </c>
      <c r="G5908" s="3">
        <v>214</v>
      </c>
      <c r="H5908" s="1">
        <v>43986085.789999999</v>
      </c>
      <c r="I5908" s="1">
        <v>731133.61800000002</v>
      </c>
      <c r="J5908" s="3" t="str">
        <f t="shared" si="184"/>
        <v>&gt;500 000</v>
      </c>
      <c r="K5908" t="str">
        <f t="shared" si="185"/>
        <v>Между 500 000 и 1 000 000</v>
      </c>
    </row>
    <row r="5909" spans="1:11" x14ac:dyDescent="0.25">
      <c r="A5909" s="4">
        <v>44682</v>
      </c>
      <c r="B5909" t="s">
        <v>14</v>
      </c>
      <c r="C5909" t="s">
        <v>10</v>
      </c>
      <c r="D5909" s="1">
        <v>3</v>
      </c>
      <c r="E5909" s="2">
        <v>5</v>
      </c>
      <c r="F5909" t="s">
        <v>11</v>
      </c>
      <c r="G5909" s="3">
        <v>157</v>
      </c>
      <c r="H5909" s="1">
        <v>12651641.99</v>
      </c>
      <c r="I5909" s="1">
        <v>732446.89199999999</v>
      </c>
      <c r="J5909" s="3" t="str">
        <f t="shared" si="184"/>
        <v>&gt;500 000</v>
      </c>
      <c r="K5909" t="str">
        <f t="shared" si="185"/>
        <v>Между 500 000 и 1 000 000</v>
      </c>
    </row>
    <row r="5910" spans="1:11" x14ac:dyDescent="0.25">
      <c r="A5910" s="4">
        <v>44621</v>
      </c>
      <c r="B5910" t="s">
        <v>14</v>
      </c>
      <c r="C5910" t="s">
        <v>13</v>
      </c>
      <c r="D5910" s="1">
        <v>4</v>
      </c>
      <c r="E5910" s="2">
        <v>10</v>
      </c>
      <c r="F5910" t="s">
        <v>11</v>
      </c>
      <c r="G5910" s="3">
        <v>363</v>
      </c>
      <c r="H5910" s="1">
        <v>30826248.899999999</v>
      </c>
      <c r="I5910" s="1">
        <v>732878.43799999997</v>
      </c>
      <c r="J5910" s="3" t="str">
        <f t="shared" si="184"/>
        <v>&gt;500 000</v>
      </c>
      <c r="K5910" t="str">
        <f t="shared" si="185"/>
        <v>Между 500 000 и 1 000 000</v>
      </c>
    </row>
    <row r="5911" spans="1:11" x14ac:dyDescent="0.25">
      <c r="A5911" s="4">
        <v>44835</v>
      </c>
      <c r="B5911" t="s">
        <v>15</v>
      </c>
      <c r="C5911" t="s">
        <v>10</v>
      </c>
      <c r="D5911" s="1">
        <v>2</v>
      </c>
      <c r="E5911" s="2">
        <v>6</v>
      </c>
      <c r="F5911" t="s">
        <v>12</v>
      </c>
      <c r="G5911" s="3">
        <v>205</v>
      </c>
      <c r="H5911" s="1">
        <v>51529264.469999999</v>
      </c>
      <c r="I5911" s="1">
        <v>734719.67799999996</v>
      </c>
      <c r="J5911" s="3" t="str">
        <f t="shared" si="184"/>
        <v>&gt;500 000</v>
      </c>
      <c r="K5911" t="str">
        <f t="shared" si="185"/>
        <v>Между 500 000 и 1 000 000</v>
      </c>
    </row>
    <row r="5912" spans="1:11" x14ac:dyDescent="0.25">
      <c r="A5912" s="4">
        <v>44682</v>
      </c>
      <c r="B5912" t="s">
        <v>15</v>
      </c>
      <c r="C5912" t="s">
        <v>13</v>
      </c>
      <c r="D5912" s="1">
        <v>3</v>
      </c>
      <c r="E5912" s="2">
        <v>8</v>
      </c>
      <c r="F5912" t="s">
        <v>11</v>
      </c>
      <c r="G5912" s="3">
        <v>174</v>
      </c>
      <c r="H5912" s="1">
        <v>12623099.939999999</v>
      </c>
      <c r="I5912" s="1">
        <v>736521.52</v>
      </c>
      <c r="J5912" s="3" t="str">
        <f t="shared" si="184"/>
        <v>&gt;500 000</v>
      </c>
      <c r="K5912" t="str">
        <f t="shared" si="185"/>
        <v>Между 500 000 и 1 000 000</v>
      </c>
    </row>
    <row r="5913" spans="1:11" x14ac:dyDescent="0.25">
      <c r="A5913" s="4">
        <v>44652</v>
      </c>
      <c r="B5913" t="s">
        <v>15</v>
      </c>
      <c r="C5913" t="s">
        <v>10</v>
      </c>
      <c r="D5913" s="1">
        <v>2</v>
      </c>
      <c r="E5913" s="2">
        <v>7</v>
      </c>
      <c r="F5913" t="s">
        <v>11</v>
      </c>
      <c r="G5913" s="3">
        <v>96</v>
      </c>
      <c r="H5913" s="1">
        <v>6055677.29</v>
      </c>
      <c r="I5913" s="1">
        <v>739466.95799999998</v>
      </c>
      <c r="J5913" s="3" t="str">
        <f t="shared" si="184"/>
        <v>&gt;500 000</v>
      </c>
      <c r="K5913" t="str">
        <f t="shared" si="185"/>
        <v>Между 500 000 и 1 000 000</v>
      </c>
    </row>
    <row r="5914" spans="1:11" x14ac:dyDescent="0.25">
      <c r="A5914" s="4">
        <v>44927</v>
      </c>
      <c r="B5914" t="s">
        <v>15</v>
      </c>
      <c r="C5914" t="s">
        <v>10</v>
      </c>
      <c r="D5914" s="1">
        <v>2</v>
      </c>
      <c r="E5914" s="2">
        <v>4</v>
      </c>
      <c r="F5914" t="s">
        <v>11</v>
      </c>
      <c r="G5914" s="3">
        <v>214</v>
      </c>
      <c r="H5914" s="1">
        <v>9499817.1600000001</v>
      </c>
      <c r="I5914" s="1">
        <v>741887.08499999996</v>
      </c>
      <c r="J5914" s="3" t="str">
        <f t="shared" si="184"/>
        <v>&gt;500 000</v>
      </c>
      <c r="K5914" t="str">
        <f t="shared" si="185"/>
        <v>Между 500 000 и 1 000 000</v>
      </c>
    </row>
    <row r="5915" spans="1:11" x14ac:dyDescent="0.25">
      <c r="A5915" s="4">
        <v>45078</v>
      </c>
      <c r="B5915" t="s">
        <v>15</v>
      </c>
      <c r="C5915" t="s">
        <v>10</v>
      </c>
      <c r="D5915" s="1">
        <v>3</v>
      </c>
      <c r="E5915" s="2">
        <v>2</v>
      </c>
      <c r="F5915" t="s">
        <v>11</v>
      </c>
      <c r="G5915" s="3">
        <v>48</v>
      </c>
      <c r="H5915" s="1">
        <v>11756722.810000001</v>
      </c>
      <c r="I5915" s="1">
        <v>742562.21299999999</v>
      </c>
      <c r="J5915" s="3" t="str">
        <f t="shared" si="184"/>
        <v>&gt;500 000</v>
      </c>
      <c r="K5915" t="str">
        <f t="shared" si="185"/>
        <v>Между 500 000 и 1 000 000</v>
      </c>
    </row>
    <row r="5916" spans="1:11" x14ac:dyDescent="0.25">
      <c r="A5916" s="4">
        <v>44896</v>
      </c>
      <c r="B5916" t="s">
        <v>15</v>
      </c>
      <c r="C5916" t="s">
        <v>10</v>
      </c>
      <c r="D5916" s="1">
        <v>2</v>
      </c>
      <c r="E5916" s="2">
        <v>7</v>
      </c>
      <c r="F5916" t="s">
        <v>11</v>
      </c>
      <c r="G5916" s="3">
        <v>186</v>
      </c>
      <c r="H5916" s="1">
        <v>9638583.8300000001</v>
      </c>
      <c r="I5916" s="1">
        <v>742745.16299999994</v>
      </c>
      <c r="J5916" s="3" t="str">
        <f t="shared" si="184"/>
        <v>&gt;500 000</v>
      </c>
      <c r="K5916" t="str">
        <f t="shared" si="185"/>
        <v>Между 500 000 и 1 000 000</v>
      </c>
    </row>
    <row r="5917" spans="1:11" x14ac:dyDescent="0.25">
      <c r="A5917" s="4">
        <v>45047</v>
      </c>
      <c r="B5917" t="s">
        <v>14</v>
      </c>
      <c r="C5917" t="s">
        <v>10</v>
      </c>
      <c r="D5917" s="1">
        <v>1</v>
      </c>
      <c r="E5917" s="2">
        <v>5</v>
      </c>
      <c r="F5917" t="s">
        <v>11</v>
      </c>
      <c r="G5917" s="3">
        <v>64</v>
      </c>
      <c r="H5917" s="1">
        <v>8136586.7199999997</v>
      </c>
      <c r="I5917" s="1">
        <v>742883.47699999996</v>
      </c>
      <c r="J5917" s="3" t="str">
        <f t="shared" si="184"/>
        <v>&gt;500 000</v>
      </c>
      <c r="K5917" t="str">
        <f t="shared" si="185"/>
        <v>Между 500 000 и 1 000 000</v>
      </c>
    </row>
    <row r="5918" spans="1:11" x14ac:dyDescent="0.25">
      <c r="A5918" s="4">
        <v>45078</v>
      </c>
      <c r="B5918" t="s">
        <v>16</v>
      </c>
      <c r="C5918" t="s">
        <v>10</v>
      </c>
      <c r="D5918" s="1">
        <v>1</v>
      </c>
      <c r="E5918" s="2">
        <v>5</v>
      </c>
      <c r="F5918" t="s">
        <v>11</v>
      </c>
      <c r="G5918" s="3">
        <v>128</v>
      </c>
      <c r="H5918" s="1">
        <v>7790821.5199999996</v>
      </c>
      <c r="I5918" s="1">
        <v>745029.076</v>
      </c>
      <c r="J5918" s="3" t="str">
        <f t="shared" si="184"/>
        <v>&gt;500 000</v>
      </c>
      <c r="K5918" t="str">
        <f t="shared" si="185"/>
        <v>Между 500 000 и 1 000 000</v>
      </c>
    </row>
    <row r="5919" spans="1:11" x14ac:dyDescent="0.25">
      <c r="A5919" s="4">
        <v>44713</v>
      </c>
      <c r="B5919" t="s">
        <v>9</v>
      </c>
      <c r="C5919" t="s">
        <v>13</v>
      </c>
      <c r="D5919" s="1">
        <v>1</v>
      </c>
      <c r="E5919" s="2">
        <v>12</v>
      </c>
      <c r="F5919" t="s">
        <v>12</v>
      </c>
      <c r="G5919" s="3">
        <v>116</v>
      </c>
      <c r="H5919" s="1">
        <v>41804324.859999999</v>
      </c>
      <c r="I5919" s="1">
        <v>746829.853</v>
      </c>
      <c r="J5919" s="3" t="str">
        <f t="shared" si="184"/>
        <v>&gt;500 000</v>
      </c>
      <c r="K5919" t="str">
        <f t="shared" si="185"/>
        <v>Между 500 000 и 1 000 000</v>
      </c>
    </row>
    <row r="5920" spans="1:11" x14ac:dyDescent="0.25">
      <c r="A5920" s="4">
        <v>44896</v>
      </c>
      <c r="B5920" t="s">
        <v>15</v>
      </c>
      <c r="C5920" t="s">
        <v>13</v>
      </c>
      <c r="D5920" s="1">
        <v>4</v>
      </c>
      <c r="E5920" s="2">
        <v>8</v>
      </c>
      <c r="F5920" t="s">
        <v>12</v>
      </c>
      <c r="G5920" s="3">
        <v>19</v>
      </c>
      <c r="H5920" s="1">
        <v>7976480.2300000004</v>
      </c>
      <c r="I5920" s="1">
        <v>748337.86499999999</v>
      </c>
      <c r="J5920" s="3" t="str">
        <f t="shared" si="184"/>
        <v>&gt;500 000</v>
      </c>
      <c r="K5920" t="str">
        <f t="shared" si="185"/>
        <v>Между 500 000 и 1 000 000</v>
      </c>
    </row>
    <row r="5921" spans="1:11" x14ac:dyDescent="0.25">
      <c r="A5921" s="4">
        <v>44593</v>
      </c>
      <c r="B5921" t="s">
        <v>14</v>
      </c>
      <c r="C5921" t="s">
        <v>13</v>
      </c>
      <c r="D5921" s="1">
        <v>1</v>
      </c>
      <c r="E5921" s="2">
        <v>10</v>
      </c>
      <c r="F5921" t="s">
        <v>12</v>
      </c>
      <c r="G5921" s="3">
        <v>99</v>
      </c>
      <c r="H5921" s="1">
        <v>38542249.5</v>
      </c>
      <c r="I5921" s="1">
        <v>752259.56299999997</v>
      </c>
      <c r="J5921" s="3" t="str">
        <f t="shared" si="184"/>
        <v>&gt;500 000</v>
      </c>
      <c r="K5921" t="str">
        <f t="shared" si="185"/>
        <v>Между 500 000 и 1 000 000</v>
      </c>
    </row>
    <row r="5922" spans="1:11" x14ac:dyDescent="0.25">
      <c r="A5922" s="4">
        <v>45047</v>
      </c>
      <c r="B5922" t="s">
        <v>15</v>
      </c>
      <c r="C5922" t="s">
        <v>10</v>
      </c>
      <c r="D5922" s="1">
        <v>2</v>
      </c>
      <c r="E5922" s="2">
        <v>6</v>
      </c>
      <c r="F5922" t="s">
        <v>11</v>
      </c>
      <c r="G5922" s="3">
        <v>550</v>
      </c>
      <c r="H5922" s="1">
        <v>101474537.59999999</v>
      </c>
      <c r="I5922" s="1">
        <v>752430.446</v>
      </c>
      <c r="J5922" s="3" t="str">
        <f t="shared" si="184"/>
        <v>&gt;500 000</v>
      </c>
      <c r="K5922" t="str">
        <f t="shared" si="185"/>
        <v>Между 500 000 и 1 000 000</v>
      </c>
    </row>
    <row r="5923" spans="1:11" x14ac:dyDescent="0.25">
      <c r="A5923" s="4">
        <v>44562</v>
      </c>
      <c r="B5923" t="s">
        <v>14</v>
      </c>
      <c r="C5923" t="s">
        <v>10</v>
      </c>
      <c r="D5923" s="1">
        <v>2</v>
      </c>
      <c r="E5923" s="2">
        <v>5</v>
      </c>
      <c r="F5923" t="s">
        <v>11</v>
      </c>
      <c r="G5923" s="3">
        <v>147</v>
      </c>
      <c r="H5923" s="1">
        <v>9178243.1799999997</v>
      </c>
      <c r="I5923" s="1">
        <v>753985.29299999995</v>
      </c>
      <c r="J5923" s="3" t="str">
        <f t="shared" si="184"/>
        <v>&gt;500 000</v>
      </c>
      <c r="K5923" t="str">
        <f t="shared" si="185"/>
        <v>Между 500 000 и 1 000 000</v>
      </c>
    </row>
    <row r="5924" spans="1:11" x14ac:dyDescent="0.25">
      <c r="A5924" s="4">
        <v>44774</v>
      </c>
      <c r="B5924" t="s">
        <v>15</v>
      </c>
      <c r="C5924" t="s">
        <v>10</v>
      </c>
      <c r="D5924" s="1">
        <v>3</v>
      </c>
      <c r="E5924" s="2">
        <v>2</v>
      </c>
      <c r="F5924" t="s">
        <v>11</v>
      </c>
      <c r="G5924" s="3">
        <v>21</v>
      </c>
      <c r="H5924" s="1">
        <v>8140310.1699999999</v>
      </c>
      <c r="I5924" s="1">
        <v>755857.01399999997</v>
      </c>
      <c r="J5924" s="3" t="str">
        <f t="shared" si="184"/>
        <v>&gt;500 000</v>
      </c>
      <c r="K5924" t="str">
        <f t="shared" si="185"/>
        <v>Между 500 000 и 1 000 000</v>
      </c>
    </row>
    <row r="5925" spans="1:11" x14ac:dyDescent="0.25">
      <c r="A5925" s="4">
        <v>44743</v>
      </c>
      <c r="B5925" t="s">
        <v>14</v>
      </c>
      <c r="C5925" t="s">
        <v>13</v>
      </c>
      <c r="D5925" s="1">
        <v>1</v>
      </c>
      <c r="E5925" s="2">
        <v>12</v>
      </c>
      <c r="F5925" t="s">
        <v>11</v>
      </c>
      <c r="G5925" s="3">
        <v>417</v>
      </c>
      <c r="H5925" s="1">
        <v>26969662.190000001</v>
      </c>
      <c r="I5925" s="1">
        <v>761859.44900000002</v>
      </c>
      <c r="J5925" s="3" t="str">
        <f t="shared" si="184"/>
        <v>&gt;500 000</v>
      </c>
      <c r="K5925" t="str">
        <f t="shared" si="185"/>
        <v>Между 500 000 и 1 000 000</v>
      </c>
    </row>
    <row r="5926" spans="1:11" x14ac:dyDescent="0.25">
      <c r="A5926" s="4">
        <v>44927</v>
      </c>
      <c r="B5926" t="s">
        <v>15</v>
      </c>
      <c r="C5926" t="s">
        <v>13</v>
      </c>
      <c r="D5926" s="1">
        <v>1</v>
      </c>
      <c r="E5926" s="2">
        <v>12</v>
      </c>
      <c r="F5926" t="s">
        <v>11</v>
      </c>
      <c r="G5926" s="3">
        <v>397</v>
      </c>
      <c r="H5926" s="1">
        <v>25856135.43</v>
      </c>
      <c r="I5926" s="1">
        <v>761896</v>
      </c>
      <c r="J5926" s="3" t="str">
        <f t="shared" si="184"/>
        <v>&gt;500 000</v>
      </c>
      <c r="K5926" t="str">
        <f t="shared" si="185"/>
        <v>Между 500 000 и 1 000 000</v>
      </c>
    </row>
    <row r="5927" spans="1:11" x14ac:dyDescent="0.25">
      <c r="A5927" s="4">
        <v>44652</v>
      </c>
      <c r="B5927" t="s">
        <v>14</v>
      </c>
      <c r="C5927" t="s">
        <v>10</v>
      </c>
      <c r="D5927" s="1">
        <v>2</v>
      </c>
      <c r="E5927" s="2">
        <v>3</v>
      </c>
      <c r="F5927" t="s">
        <v>11</v>
      </c>
      <c r="G5927" s="3">
        <v>76</v>
      </c>
      <c r="H5927" s="1">
        <v>12790149.93</v>
      </c>
      <c r="I5927" s="1">
        <v>762212.76899999997</v>
      </c>
      <c r="J5927" s="3" t="str">
        <f t="shared" si="184"/>
        <v>&gt;500 000</v>
      </c>
      <c r="K5927" t="str">
        <f t="shared" si="185"/>
        <v>Между 500 000 и 1 000 000</v>
      </c>
    </row>
    <row r="5928" spans="1:11" x14ac:dyDescent="0.25">
      <c r="A5928" s="4">
        <v>45047</v>
      </c>
      <c r="B5928" t="s">
        <v>15</v>
      </c>
      <c r="C5928" t="s">
        <v>10</v>
      </c>
      <c r="D5928" s="1">
        <v>2</v>
      </c>
      <c r="E5928" s="2">
        <v>1</v>
      </c>
      <c r="F5928" t="s">
        <v>11</v>
      </c>
      <c r="G5928" s="3">
        <v>13</v>
      </c>
      <c r="H5928" s="1">
        <v>2190665.2999999998</v>
      </c>
      <c r="I5928" s="1">
        <v>763548.255</v>
      </c>
      <c r="J5928" s="3" t="str">
        <f t="shared" si="184"/>
        <v>&gt;500 000</v>
      </c>
      <c r="K5928" t="str">
        <f t="shared" si="185"/>
        <v>Между 500 000 и 1 000 000</v>
      </c>
    </row>
    <row r="5929" spans="1:11" x14ac:dyDescent="0.25">
      <c r="A5929" s="4">
        <v>45078</v>
      </c>
      <c r="B5929" t="s">
        <v>15</v>
      </c>
      <c r="C5929" t="s">
        <v>10</v>
      </c>
      <c r="D5929" s="1">
        <v>3</v>
      </c>
      <c r="E5929" s="2">
        <v>3</v>
      </c>
      <c r="F5929" t="s">
        <v>11</v>
      </c>
      <c r="G5929" s="3">
        <v>43</v>
      </c>
      <c r="H5929" s="1">
        <v>3729115.36</v>
      </c>
      <c r="I5929" s="1">
        <v>766152.96499999997</v>
      </c>
      <c r="J5929" s="3" t="str">
        <f t="shared" si="184"/>
        <v>&gt;500 000</v>
      </c>
      <c r="K5929" t="str">
        <f t="shared" si="185"/>
        <v>Между 500 000 и 1 000 000</v>
      </c>
    </row>
    <row r="5930" spans="1:11" x14ac:dyDescent="0.25">
      <c r="A5930" s="4">
        <v>44562</v>
      </c>
      <c r="B5930" t="s">
        <v>15</v>
      </c>
      <c r="C5930" t="s">
        <v>10</v>
      </c>
      <c r="D5930" s="1">
        <v>1</v>
      </c>
      <c r="E5930" s="2">
        <v>9</v>
      </c>
      <c r="F5930" t="s">
        <v>12</v>
      </c>
      <c r="G5930" s="3">
        <v>130</v>
      </c>
      <c r="H5930" s="1">
        <v>29932295.120000001</v>
      </c>
      <c r="I5930" s="1">
        <v>766625.40899999999</v>
      </c>
      <c r="J5930" s="3" t="str">
        <f t="shared" si="184"/>
        <v>&gt;500 000</v>
      </c>
      <c r="K5930" t="str">
        <f t="shared" si="185"/>
        <v>Между 500 000 и 1 000 000</v>
      </c>
    </row>
    <row r="5931" spans="1:11" x14ac:dyDescent="0.25">
      <c r="A5931" s="4">
        <v>44652</v>
      </c>
      <c r="B5931" t="s">
        <v>15</v>
      </c>
      <c r="C5931" t="s">
        <v>10</v>
      </c>
      <c r="D5931" s="1">
        <v>3</v>
      </c>
      <c r="E5931" s="2">
        <v>4</v>
      </c>
      <c r="F5931" t="s">
        <v>11</v>
      </c>
      <c r="G5931" s="3">
        <v>73</v>
      </c>
      <c r="H5931" s="1">
        <v>4929824.45</v>
      </c>
      <c r="I5931" s="1">
        <v>767217.09900000005</v>
      </c>
      <c r="J5931" s="3" t="str">
        <f t="shared" si="184"/>
        <v>&gt;500 000</v>
      </c>
      <c r="K5931" t="str">
        <f t="shared" si="185"/>
        <v>Между 500 000 и 1 000 000</v>
      </c>
    </row>
    <row r="5932" spans="1:11" x14ac:dyDescent="0.25">
      <c r="A5932" s="4">
        <v>44927</v>
      </c>
      <c r="B5932" t="s">
        <v>15</v>
      </c>
      <c r="C5932" t="s">
        <v>13</v>
      </c>
      <c r="D5932" s="1">
        <v>3</v>
      </c>
      <c r="E5932" s="2">
        <v>9</v>
      </c>
      <c r="F5932" t="s">
        <v>12</v>
      </c>
      <c r="G5932" s="3">
        <v>49</v>
      </c>
      <c r="H5932" s="1">
        <v>12231746.189999999</v>
      </c>
      <c r="I5932" s="1">
        <v>768440.67299999995</v>
      </c>
      <c r="J5932" s="3" t="str">
        <f t="shared" si="184"/>
        <v>&gt;500 000</v>
      </c>
      <c r="K5932" t="str">
        <f t="shared" si="185"/>
        <v>Между 500 000 и 1 000 000</v>
      </c>
    </row>
    <row r="5933" spans="1:11" x14ac:dyDescent="0.25">
      <c r="A5933" s="4">
        <v>44835</v>
      </c>
      <c r="B5933" t="s">
        <v>14</v>
      </c>
      <c r="C5933" t="s">
        <v>13</v>
      </c>
      <c r="D5933" s="1">
        <v>4</v>
      </c>
      <c r="E5933" s="2">
        <v>9</v>
      </c>
      <c r="F5933" t="s">
        <v>11</v>
      </c>
      <c r="G5933" s="3">
        <v>372</v>
      </c>
      <c r="H5933" s="1">
        <v>27589753.77</v>
      </c>
      <c r="I5933" s="1">
        <v>768770.14800000004</v>
      </c>
      <c r="J5933" s="3" t="str">
        <f t="shared" si="184"/>
        <v>&gt;500 000</v>
      </c>
      <c r="K5933" t="str">
        <f t="shared" si="185"/>
        <v>Между 500 000 и 1 000 000</v>
      </c>
    </row>
    <row r="5934" spans="1:11" x14ac:dyDescent="0.25">
      <c r="A5934" s="4">
        <v>44986</v>
      </c>
      <c r="B5934" t="s">
        <v>9</v>
      </c>
      <c r="C5934" t="s">
        <v>10</v>
      </c>
      <c r="D5934" s="1">
        <v>3</v>
      </c>
      <c r="E5934" s="2">
        <v>1</v>
      </c>
      <c r="F5934" t="s">
        <v>11</v>
      </c>
      <c r="G5934" s="3">
        <v>59</v>
      </c>
      <c r="H5934" s="1">
        <v>8898685.4600000009</v>
      </c>
      <c r="I5934" s="1">
        <v>770343.38800000004</v>
      </c>
      <c r="J5934" s="3" t="str">
        <f t="shared" si="184"/>
        <v>&gt;500 000</v>
      </c>
      <c r="K5934" t="str">
        <f t="shared" si="185"/>
        <v>Между 500 000 и 1 000 000</v>
      </c>
    </row>
    <row r="5935" spans="1:11" x14ac:dyDescent="0.25">
      <c r="A5935" s="4">
        <v>44652</v>
      </c>
      <c r="B5935" t="s">
        <v>14</v>
      </c>
      <c r="C5935" t="s">
        <v>10</v>
      </c>
      <c r="D5935" s="1">
        <v>3</v>
      </c>
      <c r="E5935" s="2">
        <v>6</v>
      </c>
      <c r="F5935" t="s">
        <v>11</v>
      </c>
      <c r="G5935" s="3">
        <v>62</v>
      </c>
      <c r="H5935" s="1">
        <v>5205571.13</v>
      </c>
      <c r="I5935" s="1">
        <v>770384.82400000002</v>
      </c>
      <c r="J5935" s="3" t="str">
        <f t="shared" si="184"/>
        <v>&gt;500 000</v>
      </c>
      <c r="K5935" t="str">
        <f t="shared" si="185"/>
        <v>Между 500 000 и 1 000 000</v>
      </c>
    </row>
    <row r="5936" spans="1:11" x14ac:dyDescent="0.25">
      <c r="A5936" s="4">
        <v>44774</v>
      </c>
      <c r="B5936" t="s">
        <v>15</v>
      </c>
      <c r="C5936" t="s">
        <v>10</v>
      </c>
      <c r="D5936" s="1">
        <v>2</v>
      </c>
      <c r="E5936" s="2">
        <v>6</v>
      </c>
      <c r="F5936" t="s">
        <v>11</v>
      </c>
      <c r="G5936" s="3">
        <v>143</v>
      </c>
      <c r="H5936" s="1">
        <v>8820582.8000000007</v>
      </c>
      <c r="I5936" s="1">
        <v>770476.04700000002</v>
      </c>
      <c r="J5936" s="3" t="str">
        <f t="shared" si="184"/>
        <v>&gt;500 000</v>
      </c>
      <c r="K5936" t="str">
        <f t="shared" si="185"/>
        <v>Между 500 000 и 1 000 000</v>
      </c>
    </row>
    <row r="5937" spans="1:11" x14ac:dyDescent="0.25">
      <c r="A5937" s="4">
        <v>44652</v>
      </c>
      <c r="B5937" t="s">
        <v>9</v>
      </c>
      <c r="C5937" t="s">
        <v>13</v>
      </c>
      <c r="D5937" s="1">
        <v>2</v>
      </c>
      <c r="E5937" s="2">
        <v>10</v>
      </c>
      <c r="F5937" t="s">
        <v>11</v>
      </c>
      <c r="G5937" s="3">
        <v>353</v>
      </c>
      <c r="H5937" s="1">
        <v>33361015.510000002</v>
      </c>
      <c r="I5937" s="1">
        <v>771441.91500000004</v>
      </c>
      <c r="J5937" s="3" t="str">
        <f t="shared" si="184"/>
        <v>&gt;500 000</v>
      </c>
      <c r="K5937" t="str">
        <f t="shared" si="185"/>
        <v>Между 500 000 и 1 000 000</v>
      </c>
    </row>
    <row r="5938" spans="1:11" x14ac:dyDescent="0.25">
      <c r="A5938" s="4">
        <v>44562</v>
      </c>
      <c r="B5938" t="s">
        <v>16</v>
      </c>
      <c r="C5938" t="s">
        <v>10</v>
      </c>
      <c r="D5938" s="1">
        <v>1</v>
      </c>
      <c r="E5938" s="2">
        <v>4</v>
      </c>
      <c r="F5938" t="s">
        <v>11</v>
      </c>
      <c r="G5938" s="3">
        <v>189</v>
      </c>
      <c r="H5938" s="1">
        <v>17401486.59</v>
      </c>
      <c r="I5938" s="1">
        <v>771614.79200000002</v>
      </c>
      <c r="J5938" s="3" t="str">
        <f t="shared" si="184"/>
        <v>&gt;500 000</v>
      </c>
      <c r="K5938" t="str">
        <f t="shared" si="185"/>
        <v>Между 500 000 и 1 000 000</v>
      </c>
    </row>
    <row r="5939" spans="1:11" x14ac:dyDescent="0.25">
      <c r="A5939" s="4">
        <v>44896</v>
      </c>
      <c r="B5939" t="s">
        <v>14</v>
      </c>
      <c r="C5939" t="s">
        <v>10</v>
      </c>
      <c r="D5939" s="1">
        <v>2</v>
      </c>
      <c r="E5939" s="2">
        <v>2</v>
      </c>
      <c r="F5939" t="s">
        <v>11</v>
      </c>
      <c r="G5939" s="3">
        <v>106</v>
      </c>
      <c r="H5939" s="1">
        <v>33403294.809999999</v>
      </c>
      <c r="I5939" s="1">
        <v>774869.03599999996</v>
      </c>
      <c r="J5939" s="3" t="str">
        <f t="shared" si="184"/>
        <v>&gt;500 000</v>
      </c>
      <c r="K5939" t="str">
        <f t="shared" si="185"/>
        <v>Между 500 000 и 1 000 000</v>
      </c>
    </row>
    <row r="5940" spans="1:11" x14ac:dyDescent="0.25">
      <c r="A5940" s="4">
        <v>44927</v>
      </c>
      <c r="B5940" t="s">
        <v>14</v>
      </c>
      <c r="C5940" t="s">
        <v>13</v>
      </c>
      <c r="D5940" s="1">
        <v>1</v>
      </c>
      <c r="E5940" s="2">
        <v>10</v>
      </c>
      <c r="F5940" t="s">
        <v>11</v>
      </c>
      <c r="G5940" s="3">
        <v>213</v>
      </c>
      <c r="H5940" s="1">
        <v>18304699.77</v>
      </c>
      <c r="I5940" s="1">
        <v>775638.04099999997</v>
      </c>
      <c r="J5940" s="3" t="str">
        <f t="shared" si="184"/>
        <v>&gt;500 000</v>
      </c>
      <c r="K5940" t="str">
        <f t="shared" si="185"/>
        <v>Между 500 000 и 1 000 000</v>
      </c>
    </row>
    <row r="5941" spans="1:11" x14ac:dyDescent="0.25">
      <c r="A5941" s="4">
        <v>45078</v>
      </c>
      <c r="B5941" t="s">
        <v>16</v>
      </c>
      <c r="C5941" t="s">
        <v>13</v>
      </c>
      <c r="D5941" s="1">
        <v>1</v>
      </c>
      <c r="E5941" s="2">
        <v>9</v>
      </c>
      <c r="F5941" t="s">
        <v>11</v>
      </c>
      <c r="G5941" s="3">
        <v>526</v>
      </c>
      <c r="H5941" s="1">
        <v>49311002.810000002</v>
      </c>
      <c r="I5941" s="1">
        <v>776101.38500000001</v>
      </c>
      <c r="J5941" s="3" t="str">
        <f t="shared" si="184"/>
        <v>&gt;500 000</v>
      </c>
      <c r="K5941" t="str">
        <f t="shared" si="185"/>
        <v>Между 500 000 и 1 000 000</v>
      </c>
    </row>
    <row r="5942" spans="1:11" x14ac:dyDescent="0.25">
      <c r="A5942" s="4">
        <v>44927</v>
      </c>
      <c r="B5942" t="s">
        <v>14</v>
      </c>
      <c r="C5942" t="s">
        <v>10</v>
      </c>
      <c r="D5942" s="1">
        <v>3</v>
      </c>
      <c r="E5942" s="2">
        <v>5</v>
      </c>
      <c r="F5942" t="s">
        <v>11</v>
      </c>
      <c r="G5942" s="3">
        <v>265</v>
      </c>
      <c r="H5942" s="1">
        <v>14966025.42</v>
      </c>
      <c r="I5942" s="1">
        <v>776381.55700000003</v>
      </c>
      <c r="J5942" s="3" t="str">
        <f t="shared" si="184"/>
        <v>&gt;500 000</v>
      </c>
      <c r="K5942" t="str">
        <f t="shared" si="185"/>
        <v>Между 500 000 и 1 000 000</v>
      </c>
    </row>
    <row r="5943" spans="1:11" x14ac:dyDescent="0.25">
      <c r="A5943" s="4">
        <v>44652</v>
      </c>
      <c r="B5943" t="s">
        <v>9</v>
      </c>
      <c r="C5943" t="s">
        <v>13</v>
      </c>
      <c r="D5943" s="1">
        <v>1</v>
      </c>
      <c r="E5943" s="2">
        <v>10</v>
      </c>
      <c r="F5943" t="s">
        <v>11</v>
      </c>
      <c r="G5943" s="3">
        <v>400</v>
      </c>
      <c r="H5943" s="1">
        <v>31236802.82</v>
      </c>
      <c r="I5943" s="1">
        <v>777761.89599999995</v>
      </c>
      <c r="J5943" s="3" t="str">
        <f t="shared" si="184"/>
        <v>&gt;500 000</v>
      </c>
      <c r="K5943" t="str">
        <f t="shared" si="185"/>
        <v>Между 500 000 и 1 000 000</v>
      </c>
    </row>
    <row r="5944" spans="1:11" x14ac:dyDescent="0.25">
      <c r="A5944" s="4">
        <v>44593</v>
      </c>
      <c r="B5944" t="s">
        <v>15</v>
      </c>
      <c r="C5944" t="s">
        <v>13</v>
      </c>
      <c r="D5944" s="1">
        <v>3</v>
      </c>
      <c r="E5944" s="2">
        <v>8</v>
      </c>
      <c r="F5944" t="s">
        <v>11</v>
      </c>
      <c r="G5944" s="3">
        <v>468</v>
      </c>
      <c r="H5944" s="1">
        <v>44498559.920000002</v>
      </c>
      <c r="I5944" s="1">
        <v>781914.36199999996</v>
      </c>
      <c r="J5944" s="3" t="str">
        <f t="shared" si="184"/>
        <v>&gt;500 000</v>
      </c>
      <c r="K5944" t="str">
        <f t="shared" si="185"/>
        <v>Между 500 000 и 1 000 000</v>
      </c>
    </row>
    <row r="5945" spans="1:11" x14ac:dyDescent="0.25">
      <c r="A5945" s="4">
        <v>44593</v>
      </c>
      <c r="B5945" t="s">
        <v>15</v>
      </c>
      <c r="C5945" t="s">
        <v>10</v>
      </c>
      <c r="D5945" s="1">
        <v>1</v>
      </c>
      <c r="E5945" s="2">
        <v>3</v>
      </c>
      <c r="F5945" t="s">
        <v>11</v>
      </c>
      <c r="G5945" s="3">
        <v>83</v>
      </c>
      <c r="H5945" s="1">
        <v>9740197.7200000007</v>
      </c>
      <c r="I5945" s="1">
        <v>782162.34100000001</v>
      </c>
      <c r="J5945" s="3" t="str">
        <f t="shared" si="184"/>
        <v>&gt;500 000</v>
      </c>
      <c r="K5945" t="str">
        <f t="shared" si="185"/>
        <v>Между 500 000 и 1 000 000</v>
      </c>
    </row>
    <row r="5946" spans="1:11" x14ac:dyDescent="0.25">
      <c r="A5946" s="4">
        <v>44562</v>
      </c>
      <c r="B5946" t="s">
        <v>14</v>
      </c>
      <c r="C5946" t="s">
        <v>10</v>
      </c>
      <c r="D5946" s="1">
        <v>3</v>
      </c>
      <c r="E5946" s="2">
        <v>7</v>
      </c>
      <c r="F5946" t="s">
        <v>12</v>
      </c>
      <c r="G5946" s="3">
        <v>641</v>
      </c>
      <c r="H5946" s="1">
        <v>93986850.930000007</v>
      </c>
      <c r="I5946" s="1">
        <v>783737.60699999996</v>
      </c>
      <c r="J5946" s="3" t="str">
        <f t="shared" si="184"/>
        <v>&gt;500 000</v>
      </c>
      <c r="K5946" t="str">
        <f t="shared" si="185"/>
        <v>Между 500 000 и 1 000 000</v>
      </c>
    </row>
    <row r="5947" spans="1:11" x14ac:dyDescent="0.25">
      <c r="A5947" s="4">
        <v>45047</v>
      </c>
      <c r="B5947" t="s">
        <v>14</v>
      </c>
      <c r="C5947" t="s">
        <v>13</v>
      </c>
      <c r="D5947" s="1">
        <v>1</v>
      </c>
      <c r="E5947" s="2">
        <v>10</v>
      </c>
      <c r="F5947" t="s">
        <v>11</v>
      </c>
      <c r="G5947" s="3">
        <v>416</v>
      </c>
      <c r="H5947" s="1">
        <v>36970554.259999998</v>
      </c>
      <c r="I5947" s="1">
        <v>787007.87300000002</v>
      </c>
      <c r="J5947" s="3" t="str">
        <f t="shared" si="184"/>
        <v>&gt;500 000</v>
      </c>
      <c r="K5947" t="str">
        <f t="shared" si="185"/>
        <v>Между 500 000 и 1 000 000</v>
      </c>
    </row>
    <row r="5948" spans="1:11" x14ac:dyDescent="0.25">
      <c r="A5948" s="4">
        <v>44562</v>
      </c>
      <c r="B5948" t="s">
        <v>9</v>
      </c>
      <c r="C5948" t="s">
        <v>13</v>
      </c>
      <c r="D5948" s="1">
        <v>1</v>
      </c>
      <c r="E5948" s="2">
        <v>9</v>
      </c>
      <c r="F5948" t="s">
        <v>11</v>
      </c>
      <c r="G5948" s="3">
        <v>540</v>
      </c>
      <c r="H5948" s="1">
        <v>48389224.960000001</v>
      </c>
      <c r="I5948" s="1">
        <v>789054.37100000004</v>
      </c>
      <c r="J5948" s="3" t="str">
        <f t="shared" si="184"/>
        <v>&gt;500 000</v>
      </c>
      <c r="K5948" t="str">
        <f t="shared" si="185"/>
        <v>Между 500 000 и 1 000 000</v>
      </c>
    </row>
    <row r="5949" spans="1:11" x14ac:dyDescent="0.25">
      <c r="A5949" s="4">
        <v>45078</v>
      </c>
      <c r="B5949" t="s">
        <v>16</v>
      </c>
      <c r="C5949" t="s">
        <v>10</v>
      </c>
      <c r="D5949" s="1">
        <v>1</v>
      </c>
      <c r="E5949" s="2">
        <v>6</v>
      </c>
      <c r="F5949" t="s">
        <v>11</v>
      </c>
      <c r="G5949" s="3">
        <v>93</v>
      </c>
      <c r="H5949" s="1">
        <v>5599020.4199999999</v>
      </c>
      <c r="I5949" s="1">
        <v>790409.74699999997</v>
      </c>
      <c r="J5949" s="3" t="str">
        <f t="shared" si="184"/>
        <v>&gt;500 000</v>
      </c>
      <c r="K5949" t="str">
        <f t="shared" si="185"/>
        <v>Между 500 000 и 1 000 000</v>
      </c>
    </row>
    <row r="5950" spans="1:11" x14ac:dyDescent="0.25">
      <c r="A5950" s="4">
        <v>44652</v>
      </c>
      <c r="B5950" t="s">
        <v>14</v>
      </c>
      <c r="C5950" t="s">
        <v>10</v>
      </c>
      <c r="D5950" s="1">
        <v>1</v>
      </c>
      <c r="E5950" s="2">
        <v>2</v>
      </c>
      <c r="F5950" t="s">
        <v>12</v>
      </c>
      <c r="G5950" s="3">
        <v>6</v>
      </c>
      <c r="H5950" s="1">
        <v>2449222.21</v>
      </c>
      <c r="I5950" s="1">
        <v>793992.27599999995</v>
      </c>
      <c r="J5950" s="3" t="str">
        <f t="shared" si="184"/>
        <v>&gt;500 000</v>
      </c>
      <c r="K5950" t="str">
        <f t="shared" si="185"/>
        <v>Между 500 000 и 1 000 000</v>
      </c>
    </row>
    <row r="5951" spans="1:11" x14ac:dyDescent="0.25">
      <c r="A5951" s="4">
        <v>44958</v>
      </c>
      <c r="B5951" t="s">
        <v>15</v>
      </c>
      <c r="C5951" t="s">
        <v>10</v>
      </c>
      <c r="D5951" s="1">
        <v>2</v>
      </c>
      <c r="E5951" s="2">
        <v>2</v>
      </c>
      <c r="F5951" t="s">
        <v>11</v>
      </c>
      <c r="G5951" s="3">
        <v>84</v>
      </c>
      <c r="H5951" s="1">
        <v>31487658.329999998</v>
      </c>
      <c r="I5951" s="1">
        <v>794684.46200000006</v>
      </c>
      <c r="J5951" s="3" t="str">
        <f t="shared" si="184"/>
        <v>&gt;500 000</v>
      </c>
      <c r="K5951" t="str">
        <f t="shared" si="185"/>
        <v>Между 500 000 и 1 000 000</v>
      </c>
    </row>
    <row r="5952" spans="1:11" x14ac:dyDescent="0.25">
      <c r="A5952" s="4">
        <v>44652</v>
      </c>
      <c r="B5952" t="s">
        <v>9</v>
      </c>
      <c r="C5952" t="s">
        <v>13</v>
      </c>
      <c r="D5952" s="1">
        <v>2</v>
      </c>
      <c r="E5952" s="2">
        <v>12</v>
      </c>
      <c r="F5952" t="s">
        <v>11</v>
      </c>
      <c r="G5952" s="3">
        <v>112</v>
      </c>
      <c r="H5952" s="1">
        <v>13198394.289999999</v>
      </c>
      <c r="I5952" s="1">
        <v>796057.76</v>
      </c>
      <c r="J5952" s="3" t="str">
        <f t="shared" si="184"/>
        <v>&gt;500 000</v>
      </c>
      <c r="K5952" t="str">
        <f t="shared" si="185"/>
        <v>Между 500 000 и 1 000 000</v>
      </c>
    </row>
    <row r="5953" spans="1:11" x14ac:dyDescent="0.25">
      <c r="A5953" s="4">
        <v>44774</v>
      </c>
      <c r="B5953" t="s">
        <v>14</v>
      </c>
      <c r="C5953" t="s">
        <v>13</v>
      </c>
      <c r="D5953" s="1">
        <v>1</v>
      </c>
      <c r="E5953" s="2">
        <v>9</v>
      </c>
      <c r="F5953" t="s">
        <v>11</v>
      </c>
      <c r="G5953" s="3">
        <v>304</v>
      </c>
      <c r="H5953" s="1">
        <v>22711133.539999999</v>
      </c>
      <c r="I5953" s="1">
        <v>797203.27899999998</v>
      </c>
      <c r="J5953" s="3" t="str">
        <f t="shared" si="184"/>
        <v>&gt;500 000</v>
      </c>
      <c r="K5953" t="str">
        <f t="shared" si="185"/>
        <v>Между 500 000 и 1 000 000</v>
      </c>
    </row>
    <row r="5954" spans="1:11" x14ac:dyDescent="0.25">
      <c r="A5954" s="4">
        <v>45078</v>
      </c>
      <c r="B5954" t="s">
        <v>16</v>
      </c>
      <c r="C5954" t="s">
        <v>10</v>
      </c>
      <c r="D5954" s="1">
        <v>1</v>
      </c>
      <c r="E5954" s="2">
        <v>3</v>
      </c>
      <c r="F5954" t="s">
        <v>11</v>
      </c>
      <c r="G5954" s="3">
        <v>68</v>
      </c>
      <c r="H5954" s="1">
        <v>13057759.800000001</v>
      </c>
      <c r="I5954" s="1">
        <v>798230.973</v>
      </c>
      <c r="J5954" s="3" t="str">
        <f t="shared" si="184"/>
        <v>&gt;500 000</v>
      </c>
      <c r="K5954" t="str">
        <f t="shared" si="185"/>
        <v>Между 500 000 и 1 000 000</v>
      </c>
    </row>
    <row r="5955" spans="1:11" x14ac:dyDescent="0.25">
      <c r="A5955" s="4">
        <v>44896</v>
      </c>
      <c r="B5955" t="s">
        <v>14</v>
      </c>
      <c r="C5955" t="s">
        <v>10</v>
      </c>
      <c r="D5955" s="1">
        <v>2</v>
      </c>
      <c r="E5955" s="2">
        <v>6</v>
      </c>
      <c r="F5955" t="s">
        <v>11</v>
      </c>
      <c r="G5955" s="3">
        <v>166</v>
      </c>
      <c r="H5955" s="1">
        <v>11446943.57</v>
      </c>
      <c r="I5955" s="1">
        <v>798927.83900000004</v>
      </c>
      <c r="J5955" s="3" t="str">
        <f t="shared" si="184"/>
        <v>&gt;500 000</v>
      </c>
      <c r="K5955" t="str">
        <f t="shared" si="185"/>
        <v>Между 500 000 и 1 000 000</v>
      </c>
    </row>
    <row r="5956" spans="1:11" x14ac:dyDescent="0.25">
      <c r="A5956" s="4">
        <v>44986</v>
      </c>
      <c r="B5956" t="s">
        <v>14</v>
      </c>
      <c r="C5956" t="s">
        <v>10</v>
      </c>
      <c r="D5956" s="1">
        <v>1</v>
      </c>
      <c r="E5956" s="2">
        <v>4</v>
      </c>
      <c r="F5956" t="s">
        <v>12</v>
      </c>
      <c r="G5956" s="3">
        <v>162</v>
      </c>
      <c r="H5956" s="1">
        <v>18354975.670000002</v>
      </c>
      <c r="I5956" s="1">
        <v>799463.66500000004</v>
      </c>
      <c r="J5956" s="3" t="str">
        <f t="shared" ref="J5956:J6019" si="186">IF(H5956&lt;1000,"&lt;1000",IF(AND(H5956&gt;1000,H5956&lt;10000),"Между 1000 и 10 000",IF(AND(H5956&gt;10000,H5956&lt;50000),"Между 10 000 и 50 000",IF(AND(H5956&gt;50000,H5956&lt;100000),"Между 50 000 и 100 000",IF(AND(H5956&gt;100000,H5956&lt;500000),"Между 100 000 и 500 000","&gt;500 000")))))</f>
        <v>&gt;500 000</v>
      </c>
      <c r="K5956" t="str">
        <f t="shared" ref="K5956:K6019" si="187">IF(I5956=0,"0",IF(I5956&lt;1000,"&lt;1000",IF(AND(I5956&gt;1000,I5956&lt;10000),"Между 1000 и 10 000",IF(AND(I5956&gt;10000,I5956&lt;50000),"Между 10 000 и 50 000",IF(AND(I5956&gt;50000,I5956&lt;100000),"Между 50 000 и 100 000",IF(AND(I5956&gt;100000,I5956&lt;500000),"Между 100 000 и 500 000",IF(AND(I5956&gt;500000,I5956&lt;1000000),"Между 500 000 и 1 000 000","&gt;1 000 000")))))))</f>
        <v>Между 500 000 и 1 000 000</v>
      </c>
    </row>
    <row r="5957" spans="1:11" x14ac:dyDescent="0.25">
      <c r="A5957" s="4">
        <v>44805</v>
      </c>
      <c r="B5957" t="s">
        <v>15</v>
      </c>
      <c r="C5957" t="s">
        <v>13</v>
      </c>
      <c r="D5957" s="1">
        <v>2</v>
      </c>
      <c r="E5957" s="2">
        <v>9</v>
      </c>
      <c r="F5957" t="s">
        <v>11</v>
      </c>
      <c r="G5957" s="3">
        <v>378</v>
      </c>
      <c r="H5957" s="1">
        <v>27408493.899999999</v>
      </c>
      <c r="I5957" s="1">
        <v>799685.53300000005</v>
      </c>
      <c r="J5957" s="3" t="str">
        <f t="shared" si="186"/>
        <v>&gt;500 000</v>
      </c>
      <c r="K5957" t="str">
        <f t="shared" si="187"/>
        <v>Между 500 000 и 1 000 000</v>
      </c>
    </row>
    <row r="5958" spans="1:11" x14ac:dyDescent="0.25">
      <c r="A5958" s="4">
        <v>44927</v>
      </c>
      <c r="B5958" t="s">
        <v>16</v>
      </c>
      <c r="C5958" t="s">
        <v>13</v>
      </c>
      <c r="D5958" s="1">
        <v>1</v>
      </c>
      <c r="E5958" s="2">
        <v>9</v>
      </c>
      <c r="F5958" t="s">
        <v>11</v>
      </c>
      <c r="G5958" s="3">
        <v>429</v>
      </c>
      <c r="H5958" s="1">
        <v>34378333.390000001</v>
      </c>
      <c r="I5958" s="1">
        <v>800910.02500000002</v>
      </c>
      <c r="J5958" s="3" t="str">
        <f t="shared" si="186"/>
        <v>&gt;500 000</v>
      </c>
      <c r="K5958" t="str">
        <f t="shared" si="187"/>
        <v>Между 500 000 и 1 000 000</v>
      </c>
    </row>
    <row r="5959" spans="1:11" x14ac:dyDescent="0.25">
      <c r="A5959" s="4">
        <v>44927</v>
      </c>
      <c r="B5959" t="s">
        <v>14</v>
      </c>
      <c r="C5959" t="s">
        <v>10</v>
      </c>
      <c r="D5959" s="1">
        <v>2</v>
      </c>
      <c r="E5959" s="2">
        <v>5</v>
      </c>
      <c r="F5959" t="s">
        <v>11</v>
      </c>
      <c r="G5959" s="3">
        <v>274</v>
      </c>
      <c r="H5959" s="1">
        <v>14980783.460000001</v>
      </c>
      <c r="I5959" s="1">
        <v>803471.96400000004</v>
      </c>
      <c r="J5959" s="3" t="str">
        <f t="shared" si="186"/>
        <v>&gt;500 000</v>
      </c>
      <c r="K5959" t="str">
        <f t="shared" si="187"/>
        <v>Между 500 000 и 1 000 000</v>
      </c>
    </row>
    <row r="5960" spans="1:11" x14ac:dyDescent="0.25">
      <c r="A5960" s="4">
        <v>45078</v>
      </c>
      <c r="B5960" t="s">
        <v>14</v>
      </c>
      <c r="C5960" t="s">
        <v>10</v>
      </c>
      <c r="D5960" s="1">
        <v>2</v>
      </c>
      <c r="E5960" s="2">
        <v>6</v>
      </c>
      <c r="F5960" t="s">
        <v>11</v>
      </c>
      <c r="G5960" s="3">
        <v>32</v>
      </c>
      <c r="H5960" s="1">
        <v>2476529.77</v>
      </c>
      <c r="I5960" s="1">
        <v>806451.43500000006</v>
      </c>
      <c r="J5960" s="3" t="str">
        <f t="shared" si="186"/>
        <v>&gt;500 000</v>
      </c>
      <c r="K5960" t="str">
        <f t="shared" si="187"/>
        <v>Между 500 000 и 1 000 000</v>
      </c>
    </row>
    <row r="5961" spans="1:11" x14ac:dyDescent="0.25">
      <c r="A5961" s="4">
        <v>44713</v>
      </c>
      <c r="B5961" t="s">
        <v>14</v>
      </c>
      <c r="C5961" t="s">
        <v>10</v>
      </c>
      <c r="D5961" s="1">
        <v>2</v>
      </c>
      <c r="E5961" s="2">
        <v>7</v>
      </c>
      <c r="F5961" t="s">
        <v>11</v>
      </c>
      <c r="G5961" s="3">
        <v>140</v>
      </c>
      <c r="H5961" s="1">
        <v>8812271.0600000005</v>
      </c>
      <c r="I5961" s="1">
        <v>807780.125</v>
      </c>
      <c r="J5961" s="3" t="str">
        <f t="shared" si="186"/>
        <v>&gt;500 000</v>
      </c>
      <c r="K5961" t="str">
        <f t="shared" si="187"/>
        <v>Между 500 000 и 1 000 000</v>
      </c>
    </row>
    <row r="5962" spans="1:11" x14ac:dyDescent="0.25">
      <c r="A5962" s="4">
        <v>44682</v>
      </c>
      <c r="B5962" t="s">
        <v>14</v>
      </c>
      <c r="C5962" t="s">
        <v>10</v>
      </c>
      <c r="D5962" s="1">
        <v>1</v>
      </c>
      <c r="E5962" s="2">
        <v>7</v>
      </c>
      <c r="F5962" t="s">
        <v>11</v>
      </c>
      <c r="G5962" s="3">
        <v>153</v>
      </c>
      <c r="H5962" s="1">
        <v>9848387.9000000004</v>
      </c>
      <c r="I5962" s="1">
        <v>809230.27500000002</v>
      </c>
      <c r="J5962" s="3" t="str">
        <f t="shared" si="186"/>
        <v>&gt;500 000</v>
      </c>
      <c r="K5962" t="str">
        <f t="shared" si="187"/>
        <v>Между 500 000 и 1 000 000</v>
      </c>
    </row>
    <row r="5963" spans="1:11" x14ac:dyDescent="0.25">
      <c r="A5963" s="4">
        <v>44805</v>
      </c>
      <c r="B5963" t="s">
        <v>14</v>
      </c>
      <c r="C5963" t="s">
        <v>10</v>
      </c>
      <c r="D5963" s="1">
        <v>2</v>
      </c>
      <c r="E5963" s="2">
        <v>5</v>
      </c>
      <c r="F5963" t="s">
        <v>11</v>
      </c>
      <c r="G5963" s="3">
        <v>461</v>
      </c>
      <c r="H5963" s="1">
        <v>26325173.059999999</v>
      </c>
      <c r="I5963" s="1">
        <v>811607.179</v>
      </c>
      <c r="J5963" s="3" t="str">
        <f t="shared" si="186"/>
        <v>&gt;500 000</v>
      </c>
      <c r="K5963" t="str">
        <f t="shared" si="187"/>
        <v>Между 500 000 и 1 000 000</v>
      </c>
    </row>
    <row r="5964" spans="1:11" x14ac:dyDescent="0.25">
      <c r="A5964" s="4">
        <v>44896</v>
      </c>
      <c r="B5964" t="s">
        <v>9</v>
      </c>
      <c r="C5964" t="s">
        <v>10</v>
      </c>
      <c r="D5964" s="1">
        <v>3</v>
      </c>
      <c r="E5964" s="2">
        <v>4</v>
      </c>
      <c r="F5964" t="s">
        <v>11</v>
      </c>
      <c r="G5964" s="3">
        <v>212</v>
      </c>
      <c r="H5964" s="1">
        <v>13728263.65</v>
      </c>
      <c r="I5964" s="1">
        <v>812343.94900000002</v>
      </c>
      <c r="J5964" s="3" t="str">
        <f t="shared" si="186"/>
        <v>&gt;500 000</v>
      </c>
      <c r="K5964" t="str">
        <f t="shared" si="187"/>
        <v>Между 500 000 и 1 000 000</v>
      </c>
    </row>
    <row r="5965" spans="1:11" x14ac:dyDescent="0.25">
      <c r="A5965" s="4">
        <v>44621</v>
      </c>
      <c r="B5965" t="s">
        <v>14</v>
      </c>
      <c r="C5965" t="s">
        <v>10</v>
      </c>
      <c r="D5965" s="1">
        <v>2</v>
      </c>
      <c r="E5965" s="2">
        <v>3</v>
      </c>
      <c r="F5965" t="s">
        <v>11</v>
      </c>
      <c r="G5965" s="3">
        <v>65</v>
      </c>
      <c r="H5965" s="1">
        <v>9063611.1400000006</v>
      </c>
      <c r="I5965" s="1">
        <v>813031.83100000001</v>
      </c>
      <c r="J5965" s="3" t="str">
        <f t="shared" si="186"/>
        <v>&gt;500 000</v>
      </c>
      <c r="K5965" t="str">
        <f t="shared" si="187"/>
        <v>Между 500 000 и 1 000 000</v>
      </c>
    </row>
    <row r="5966" spans="1:11" x14ac:dyDescent="0.25">
      <c r="A5966" s="4">
        <v>44621</v>
      </c>
      <c r="B5966" t="s">
        <v>15</v>
      </c>
      <c r="C5966" t="s">
        <v>10</v>
      </c>
      <c r="D5966" s="1">
        <v>2</v>
      </c>
      <c r="E5966" s="2">
        <v>7</v>
      </c>
      <c r="F5966" t="s">
        <v>11</v>
      </c>
      <c r="G5966" s="3">
        <v>72</v>
      </c>
      <c r="H5966" s="1">
        <v>5313618.55</v>
      </c>
      <c r="I5966" s="1">
        <v>813590.59100000001</v>
      </c>
      <c r="J5966" s="3" t="str">
        <f t="shared" si="186"/>
        <v>&gt;500 000</v>
      </c>
      <c r="K5966" t="str">
        <f t="shared" si="187"/>
        <v>Между 500 000 и 1 000 000</v>
      </c>
    </row>
    <row r="5967" spans="1:11" x14ac:dyDescent="0.25">
      <c r="A5967" s="4">
        <v>44682</v>
      </c>
      <c r="B5967" t="s">
        <v>14</v>
      </c>
      <c r="C5967" t="s">
        <v>10</v>
      </c>
      <c r="D5967" s="1">
        <v>2</v>
      </c>
      <c r="E5967" s="2">
        <v>6</v>
      </c>
      <c r="F5967" t="s">
        <v>11</v>
      </c>
      <c r="G5967" s="3">
        <v>325</v>
      </c>
      <c r="H5967" s="1">
        <v>20153392.649999999</v>
      </c>
      <c r="I5967" s="1">
        <v>813662.41399999999</v>
      </c>
      <c r="J5967" s="3" t="str">
        <f t="shared" si="186"/>
        <v>&gt;500 000</v>
      </c>
      <c r="K5967" t="str">
        <f t="shared" si="187"/>
        <v>Между 500 000 и 1 000 000</v>
      </c>
    </row>
    <row r="5968" spans="1:11" x14ac:dyDescent="0.25">
      <c r="A5968" s="4">
        <v>44562</v>
      </c>
      <c r="B5968" t="s">
        <v>14</v>
      </c>
      <c r="C5968" t="s">
        <v>10</v>
      </c>
      <c r="D5968" s="1">
        <v>3</v>
      </c>
      <c r="E5968" s="2">
        <v>7</v>
      </c>
      <c r="F5968" t="s">
        <v>11</v>
      </c>
      <c r="G5968" s="3">
        <v>42</v>
      </c>
      <c r="H5968" s="1">
        <v>4815952.21</v>
      </c>
      <c r="I5968" s="1">
        <v>816449.245</v>
      </c>
      <c r="J5968" s="3" t="str">
        <f t="shared" si="186"/>
        <v>&gt;500 000</v>
      </c>
      <c r="K5968" t="str">
        <f t="shared" si="187"/>
        <v>Между 500 000 и 1 000 000</v>
      </c>
    </row>
    <row r="5969" spans="1:11" x14ac:dyDescent="0.25">
      <c r="A5969" s="4">
        <v>44562</v>
      </c>
      <c r="B5969" t="s">
        <v>14</v>
      </c>
      <c r="C5969" t="s">
        <v>13</v>
      </c>
      <c r="D5969" s="1">
        <v>2</v>
      </c>
      <c r="E5969" s="2">
        <v>10</v>
      </c>
      <c r="F5969" t="s">
        <v>11</v>
      </c>
      <c r="G5969" s="3">
        <v>496</v>
      </c>
      <c r="H5969" s="1">
        <v>35312552.119999997</v>
      </c>
      <c r="I5969" s="1">
        <v>817627.62300000002</v>
      </c>
      <c r="J5969" s="3" t="str">
        <f t="shared" si="186"/>
        <v>&gt;500 000</v>
      </c>
      <c r="K5969" t="str">
        <f t="shared" si="187"/>
        <v>Между 500 000 и 1 000 000</v>
      </c>
    </row>
    <row r="5970" spans="1:11" x14ac:dyDescent="0.25">
      <c r="A5970" s="4">
        <v>44593</v>
      </c>
      <c r="B5970" t="s">
        <v>9</v>
      </c>
      <c r="C5970" t="s">
        <v>13</v>
      </c>
      <c r="D5970" s="1">
        <v>2</v>
      </c>
      <c r="E5970" s="2">
        <v>11</v>
      </c>
      <c r="F5970" t="s">
        <v>11</v>
      </c>
      <c r="G5970" s="3">
        <v>101</v>
      </c>
      <c r="H5970" s="1">
        <v>8425331.3599999994</v>
      </c>
      <c r="I5970" s="1">
        <v>820203.53</v>
      </c>
      <c r="J5970" s="3" t="str">
        <f t="shared" si="186"/>
        <v>&gt;500 000</v>
      </c>
      <c r="K5970" t="str">
        <f t="shared" si="187"/>
        <v>Между 500 000 и 1 000 000</v>
      </c>
    </row>
    <row r="5971" spans="1:11" x14ac:dyDescent="0.25">
      <c r="A5971" s="4">
        <v>44713</v>
      </c>
      <c r="B5971" t="s">
        <v>15</v>
      </c>
      <c r="C5971" t="s">
        <v>10</v>
      </c>
      <c r="D5971" s="1">
        <v>1</v>
      </c>
      <c r="E5971" s="2">
        <v>6</v>
      </c>
      <c r="F5971" t="s">
        <v>12</v>
      </c>
      <c r="G5971" s="3">
        <v>281</v>
      </c>
      <c r="H5971" s="1">
        <v>63827153.789999999</v>
      </c>
      <c r="I5971" s="1">
        <v>823016.58499999996</v>
      </c>
      <c r="J5971" s="3" t="str">
        <f t="shared" si="186"/>
        <v>&gt;500 000</v>
      </c>
      <c r="K5971" t="str">
        <f t="shared" si="187"/>
        <v>Между 500 000 и 1 000 000</v>
      </c>
    </row>
    <row r="5972" spans="1:11" x14ac:dyDescent="0.25">
      <c r="A5972" s="4">
        <v>44713</v>
      </c>
      <c r="B5972" t="s">
        <v>15</v>
      </c>
      <c r="C5972" t="s">
        <v>10</v>
      </c>
      <c r="D5972" s="1">
        <v>1</v>
      </c>
      <c r="E5972" s="2">
        <v>4</v>
      </c>
      <c r="F5972" t="s">
        <v>12</v>
      </c>
      <c r="G5972" s="3">
        <v>168</v>
      </c>
      <c r="H5972" s="1">
        <v>29009546.23</v>
      </c>
      <c r="I5972" s="1">
        <v>823693.929</v>
      </c>
      <c r="J5972" s="3" t="str">
        <f t="shared" si="186"/>
        <v>&gt;500 000</v>
      </c>
      <c r="K5972" t="str">
        <f t="shared" si="187"/>
        <v>Между 500 000 и 1 000 000</v>
      </c>
    </row>
    <row r="5973" spans="1:11" x14ac:dyDescent="0.25">
      <c r="A5973" s="4">
        <v>44652</v>
      </c>
      <c r="B5973" t="s">
        <v>15</v>
      </c>
      <c r="C5973" t="s">
        <v>13</v>
      </c>
      <c r="D5973" s="1">
        <v>1</v>
      </c>
      <c r="E5973" s="2">
        <v>11</v>
      </c>
      <c r="F5973" t="s">
        <v>11</v>
      </c>
      <c r="G5973" s="3">
        <v>687</v>
      </c>
      <c r="H5973" s="1">
        <v>49612761.350000098</v>
      </c>
      <c r="I5973" s="1">
        <v>824020.27800000005</v>
      </c>
      <c r="J5973" s="3" t="str">
        <f t="shared" si="186"/>
        <v>&gt;500 000</v>
      </c>
      <c r="K5973" t="str">
        <f t="shared" si="187"/>
        <v>Между 500 000 и 1 000 000</v>
      </c>
    </row>
    <row r="5974" spans="1:11" x14ac:dyDescent="0.25">
      <c r="A5974" s="4">
        <v>44958</v>
      </c>
      <c r="B5974" t="s">
        <v>15</v>
      </c>
      <c r="C5974" t="s">
        <v>13</v>
      </c>
      <c r="D5974" s="1">
        <v>1</v>
      </c>
      <c r="E5974" s="2">
        <v>9</v>
      </c>
      <c r="F5974" t="s">
        <v>11</v>
      </c>
      <c r="G5974" s="3">
        <v>234</v>
      </c>
      <c r="H5974" s="1">
        <v>19819607.02</v>
      </c>
      <c r="I5974" s="1">
        <v>825430.07200000004</v>
      </c>
      <c r="J5974" s="3" t="str">
        <f t="shared" si="186"/>
        <v>&gt;500 000</v>
      </c>
      <c r="K5974" t="str">
        <f t="shared" si="187"/>
        <v>Между 500 000 и 1 000 000</v>
      </c>
    </row>
    <row r="5975" spans="1:11" x14ac:dyDescent="0.25">
      <c r="A5975" s="4">
        <v>45047</v>
      </c>
      <c r="B5975" t="s">
        <v>9</v>
      </c>
      <c r="C5975" t="s">
        <v>10</v>
      </c>
      <c r="D5975" s="1">
        <v>3</v>
      </c>
      <c r="E5975" s="2">
        <v>7</v>
      </c>
      <c r="F5975" t="s">
        <v>12</v>
      </c>
      <c r="G5975" s="3">
        <v>328</v>
      </c>
      <c r="H5975" s="1">
        <v>65426905.740000002</v>
      </c>
      <c r="I5975" s="1">
        <v>826093.97699999996</v>
      </c>
      <c r="J5975" s="3" t="str">
        <f t="shared" si="186"/>
        <v>&gt;500 000</v>
      </c>
      <c r="K5975" t="str">
        <f t="shared" si="187"/>
        <v>Между 500 000 и 1 000 000</v>
      </c>
    </row>
    <row r="5976" spans="1:11" x14ac:dyDescent="0.25">
      <c r="A5976" s="4">
        <v>44743</v>
      </c>
      <c r="B5976" t="s">
        <v>14</v>
      </c>
      <c r="C5976" t="s">
        <v>10</v>
      </c>
      <c r="D5976" s="1">
        <v>1</v>
      </c>
      <c r="E5976" s="2">
        <v>1</v>
      </c>
      <c r="F5976" t="s">
        <v>11</v>
      </c>
      <c r="G5976" s="3">
        <v>14</v>
      </c>
      <c r="H5976" s="1">
        <v>2045022.11</v>
      </c>
      <c r="I5976" s="1">
        <v>826986.41299999994</v>
      </c>
      <c r="J5976" s="3" t="str">
        <f t="shared" si="186"/>
        <v>&gt;500 000</v>
      </c>
      <c r="K5976" t="str">
        <f t="shared" si="187"/>
        <v>Между 500 000 и 1 000 000</v>
      </c>
    </row>
    <row r="5977" spans="1:11" x14ac:dyDescent="0.25">
      <c r="A5977" s="4">
        <v>44593</v>
      </c>
      <c r="B5977" t="s">
        <v>14</v>
      </c>
      <c r="C5977" t="s">
        <v>13</v>
      </c>
      <c r="D5977" s="1">
        <v>1</v>
      </c>
      <c r="E5977" s="2">
        <v>8</v>
      </c>
      <c r="F5977" t="s">
        <v>12</v>
      </c>
      <c r="G5977" s="3">
        <v>32</v>
      </c>
      <c r="H5977" s="1">
        <v>13175769.4</v>
      </c>
      <c r="I5977" s="1">
        <v>831831.34100000001</v>
      </c>
      <c r="J5977" s="3" t="str">
        <f t="shared" si="186"/>
        <v>&gt;500 000</v>
      </c>
      <c r="K5977" t="str">
        <f t="shared" si="187"/>
        <v>Между 500 000 и 1 000 000</v>
      </c>
    </row>
    <row r="5978" spans="1:11" x14ac:dyDescent="0.25">
      <c r="A5978" s="4">
        <v>44682</v>
      </c>
      <c r="B5978" t="s">
        <v>9</v>
      </c>
      <c r="C5978" t="s">
        <v>13</v>
      </c>
      <c r="D5978" s="1">
        <v>2</v>
      </c>
      <c r="E5978" s="2">
        <v>10</v>
      </c>
      <c r="F5978" t="s">
        <v>11</v>
      </c>
      <c r="G5978" s="3">
        <v>379</v>
      </c>
      <c r="H5978" s="1">
        <v>30063092.02</v>
      </c>
      <c r="I5978" s="1">
        <v>833655.45900000003</v>
      </c>
      <c r="J5978" s="3" t="str">
        <f t="shared" si="186"/>
        <v>&gt;500 000</v>
      </c>
      <c r="K5978" t="str">
        <f t="shared" si="187"/>
        <v>Между 500 000 и 1 000 000</v>
      </c>
    </row>
    <row r="5979" spans="1:11" x14ac:dyDescent="0.25">
      <c r="A5979" s="4">
        <v>44896</v>
      </c>
      <c r="B5979" t="s">
        <v>14</v>
      </c>
      <c r="C5979" t="s">
        <v>10</v>
      </c>
      <c r="D5979" s="1">
        <v>2</v>
      </c>
      <c r="E5979" s="2">
        <v>4</v>
      </c>
      <c r="F5979" t="s">
        <v>11</v>
      </c>
      <c r="G5979" s="3">
        <v>310</v>
      </c>
      <c r="H5979" s="1">
        <v>15457666.119999999</v>
      </c>
      <c r="I5979" s="1">
        <v>835991.21600000001</v>
      </c>
      <c r="J5979" s="3" t="str">
        <f t="shared" si="186"/>
        <v>&gt;500 000</v>
      </c>
      <c r="K5979" t="str">
        <f t="shared" si="187"/>
        <v>Между 500 000 и 1 000 000</v>
      </c>
    </row>
    <row r="5980" spans="1:11" x14ac:dyDescent="0.25">
      <c r="A5980" s="4">
        <v>44593</v>
      </c>
      <c r="B5980" t="s">
        <v>16</v>
      </c>
      <c r="C5980" t="s">
        <v>10</v>
      </c>
      <c r="D5980" s="1">
        <v>3</v>
      </c>
      <c r="E5980" s="2">
        <v>3</v>
      </c>
      <c r="F5980" t="s">
        <v>11</v>
      </c>
      <c r="G5980" s="3">
        <v>22</v>
      </c>
      <c r="H5980" s="1">
        <v>2914156.82</v>
      </c>
      <c r="I5980" s="1">
        <v>839174.43099999998</v>
      </c>
      <c r="J5980" s="3" t="str">
        <f t="shared" si="186"/>
        <v>&gt;500 000</v>
      </c>
      <c r="K5980" t="str">
        <f t="shared" si="187"/>
        <v>Между 500 000 и 1 000 000</v>
      </c>
    </row>
    <row r="5981" spans="1:11" x14ac:dyDescent="0.25">
      <c r="A5981" s="4">
        <v>44562</v>
      </c>
      <c r="B5981" t="s">
        <v>14</v>
      </c>
      <c r="C5981" t="s">
        <v>10</v>
      </c>
      <c r="D5981" s="1">
        <v>2</v>
      </c>
      <c r="E5981" s="2">
        <v>4</v>
      </c>
      <c r="F5981" t="s">
        <v>11</v>
      </c>
      <c r="G5981" s="3">
        <v>146</v>
      </c>
      <c r="H5981" s="1">
        <v>8767699.0199999996</v>
      </c>
      <c r="I5981" s="1">
        <v>840442.93099999998</v>
      </c>
      <c r="J5981" s="3" t="str">
        <f t="shared" si="186"/>
        <v>&gt;500 000</v>
      </c>
      <c r="K5981" t="str">
        <f t="shared" si="187"/>
        <v>Между 500 000 и 1 000 000</v>
      </c>
    </row>
    <row r="5982" spans="1:11" x14ac:dyDescent="0.25">
      <c r="A5982" s="4">
        <v>44562</v>
      </c>
      <c r="B5982" t="s">
        <v>15</v>
      </c>
      <c r="C5982" t="s">
        <v>10</v>
      </c>
      <c r="D5982" s="1">
        <v>2</v>
      </c>
      <c r="E5982" s="2">
        <v>5</v>
      </c>
      <c r="F5982" t="s">
        <v>11</v>
      </c>
      <c r="G5982" s="3">
        <v>124</v>
      </c>
      <c r="H5982" s="1">
        <v>7737300.3399999999</v>
      </c>
      <c r="I5982" s="1">
        <v>840835.67</v>
      </c>
      <c r="J5982" s="3" t="str">
        <f t="shared" si="186"/>
        <v>&gt;500 000</v>
      </c>
      <c r="K5982" t="str">
        <f t="shared" si="187"/>
        <v>Между 500 000 и 1 000 000</v>
      </c>
    </row>
    <row r="5983" spans="1:11" x14ac:dyDescent="0.25">
      <c r="A5983" s="4">
        <v>44958</v>
      </c>
      <c r="B5983" t="s">
        <v>14</v>
      </c>
      <c r="C5983" t="s">
        <v>13</v>
      </c>
      <c r="D5983" s="1">
        <v>1</v>
      </c>
      <c r="E5983" s="2">
        <v>9</v>
      </c>
      <c r="F5983" t="s">
        <v>11</v>
      </c>
      <c r="G5983" s="3">
        <v>229</v>
      </c>
      <c r="H5983" s="1">
        <v>19800279.640000001</v>
      </c>
      <c r="I5983" s="1">
        <v>842822.50800000003</v>
      </c>
      <c r="J5983" s="3" t="str">
        <f t="shared" si="186"/>
        <v>&gt;500 000</v>
      </c>
      <c r="K5983" t="str">
        <f t="shared" si="187"/>
        <v>Между 500 000 и 1 000 000</v>
      </c>
    </row>
    <row r="5984" spans="1:11" x14ac:dyDescent="0.25">
      <c r="A5984" s="4">
        <v>44652</v>
      </c>
      <c r="B5984" t="s">
        <v>15</v>
      </c>
      <c r="C5984" t="s">
        <v>13</v>
      </c>
      <c r="D5984" s="1">
        <v>2</v>
      </c>
      <c r="E5984" s="2">
        <v>8</v>
      </c>
      <c r="F5984" t="s">
        <v>11</v>
      </c>
      <c r="G5984" s="3">
        <v>182</v>
      </c>
      <c r="H5984" s="1">
        <v>13218155.539999999</v>
      </c>
      <c r="I5984" s="1">
        <v>843031.47100000002</v>
      </c>
      <c r="J5984" s="3" t="str">
        <f t="shared" si="186"/>
        <v>&gt;500 000</v>
      </c>
      <c r="K5984" t="str">
        <f t="shared" si="187"/>
        <v>Между 500 000 и 1 000 000</v>
      </c>
    </row>
    <row r="5985" spans="1:11" x14ac:dyDescent="0.25">
      <c r="A5985" s="4">
        <v>44774</v>
      </c>
      <c r="B5985" t="s">
        <v>15</v>
      </c>
      <c r="C5985" t="s">
        <v>13</v>
      </c>
      <c r="D5985" s="1">
        <v>1</v>
      </c>
      <c r="E5985" s="2">
        <v>9</v>
      </c>
      <c r="F5985" t="s">
        <v>11</v>
      </c>
      <c r="G5985" s="3">
        <v>454</v>
      </c>
      <c r="H5985" s="1">
        <v>36255793.380000003</v>
      </c>
      <c r="I5985" s="1">
        <v>844828.49100000004</v>
      </c>
      <c r="J5985" s="3" t="str">
        <f t="shared" si="186"/>
        <v>&gt;500 000</v>
      </c>
      <c r="K5985" t="str">
        <f t="shared" si="187"/>
        <v>Между 500 000 и 1 000 000</v>
      </c>
    </row>
    <row r="5986" spans="1:11" x14ac:dyDescent="0.25">
      <c r="A5986" s="4">
        <v>45047</v>
      </c>
      <c r="B5986" t="s">
        <v>14</v>
      </c>
      <c r="C5986" t="s">
        <v>10</v>
      </c>
      <c r="D5986" s="1">
        <v>3</v>
      </c>
      <c r="E5986" s="2">
        <v>5</v>
      </c>
      <c r="F5986" t="s">
        <v>11</v>
      </c>
      <c r="G5986" s="3">
        <v>65</v>
      </c>
      <c r="H5986" s="1">
        <v>11583327.74</v>
      </c>
      <c r="I5986" s="1">
        <v>845228.11300000001</v>
      </c>
      <c r="J5986" s="3" t="str">
        <f t="shared" si="186"/>
        <v>&gt;500 000</v>
      </c>
      <c r="K5986" t="str">
        <f t="shared" si="187"/>
        <v>Между 500 000 и 1 000 000</v>
      </c>
    </row>
    <row r="5987" spans="1:11" x14ac:dyDescent="0.25">
      <c r="A5987" s="4">
        <v>44743</v>
      </c>
      <c r="B5987" t="s">
        <v>15</v>
      </c>
      <c r="C5987" t="s">
        <v>13</v>
      </c>
      <c r="D5987" s="1">
        <v>2</v>
      </c>
      <c r="E5987" s="2">
        <v>9</v>
      </c>
      <c r="F5987" t="s">
        <v>11</v>
      </c>
      <c r="G5987" s="3">
        <v>310</v>
      </c>
      <c r="H5987" s="1">
        <v>23294407.75</v>
      </c>
      <c r="I5987" s="1">
        <v>845503.06599999999</v>
      </c>
      <c r="J5987" s="3" t="str">
        <f t="shared" si="186"/>
        <v>&gt;500 000</v>
      </c>
      <c r="K5987" t="str">
        <f t="shared" si="187"/>
        <v>Между 500 000 и 1 000 000</v>
      </c>
    </row>
    <row r="5988" spans="1:11" x14ac:dyDescent="0.25">
      <c r="A5988" s="4">
        <v>44682</v>
      </c>
      <c r="B5988" t="s">
        <v>14</v>
      </c>
      <c r="C5988" t="s">
        <v>13</v>
      </c>
      <c r="D5988" s="1">
        <v>4</v>
      </c>
      <c r="E5988" s="2">
        <v>9</v>
      </c>
      <c r="F5988" t="s">
        <v>11</v>
      </c>
      <c r="G5988" s="3">
        <v>127</v>
      </c>
      <c r="H5988" s="1">
        <v>10740639.32</v>
      </c>
      <c r="I5988" s="1">
        <v>846336.22</v>
      </c>
      <c r="J5988" s="3" t="str">
        <f t="shared" si="186"/>
        <v>&gt;500 000</v>
      </c>
      <c r="K5988" t="str">
        <f t="shared" si="187"/>
        <v>Между 500 000 и 1 000 000</v>
      </c>
    </row>
    <row r="5989" spans="1:11" x14ac:dyDescent="0.25">
      <c r="A5989" s="4">
        <v>44621</v>
      </c>
      <c r="B5989" t="s">
        <v>14</v>
      </c>
      <c r="C5989" t="s">
        <v>10</v>
      </c>
      <c r="D5989" s="1">
        <v>3</v>
      </c>
      <c r="E5989" s="2">
        <v>3</v>
      </c>
      <c r="F5989" t="s">
        <v>11</v>
      </c>
      <c r="G5989" s="3">
        <v>63</v>
      </c>
      <c r="H5989" s="1">
        <v>5096495.83</v>
      </c>
      <c r="I5989" s="1">
        <v>847240.11100000003</v>
      </c>
      <c r="J5989" s="3" t="str">
        <f t="shared" si="186"/>
        <v>&gt;500 000</v>
      </c>
      <c r="K5989" t="str">
        <f t="shared" si="187"/>
        <v>Между 500 000 и 1 000 000</v>
      </c>
    </row>
    <row r="5990" spans="1:11" x14ac:dyDescent="0.25">
      <c r="A5990" s="4">
        <v>44621</v>
      </c>
      <c r="B5990" t="s">
        <v>14</v>
      </c>
      <c r="C5990" t="s">
        <v>10</v>
      </c>
      <c r="D5990" s="1">
        <v>1</v>
      </c>
      <c r="E5990" s="2">
        <v>5</v>
      </c>
      <c r="F5990" t="s">
        <v>11</v>
      </c>
      <c r="G5990" s="3">
        <v>200</v>
      </c>
      <c r="H5990" s="1">
        <v>15251273.5</v>
      </c>
      <c r="I5990" s="1">
        <v>851719.86699999997</v>
      </c>
      <c r="J5990" s="3" t="str">
        <f t="shared" si="186"/>
        <v>&gt;500 000</v>
      </c>
      <c r="K5990" t="str">
        <f t="shared" si="187"/>
        <v>Между 500 000 и 1 000 000</v>
      </c>
    </row>
    <row r="5991" spans="1:11" x14ac:dyDescent="0.25">
      <c r="A5991" s="4">
        <v>44958</v>
      </c>
      <c r="B5991" t="s">
        <v>15</v>
      </c>
      <c r="C5991" t="s">
        <v>10</v>
      </c>
      <c r="D5991" s="1">
        <v>2</v>
      </c>
      <c r="E5991" s="2">
        <v>4</v>
      </c>
      <c r="F5991" t="s">
        <v>11</v>
      </c>
      <c r="G5991" s="3">
        <v>272</v>
      </c>
      <c r="H5991" s="1">
        <v>10944771.35</v>
      </c>
      <c r="I5991" s="1">
        <v>852927.08700000006</v>
      </c>
      <c r="J5991" s="3" t="str">
        <f t="shared" si="186"/>
        <v>&gt;500 000</v>
      </c>
      <c r="K5991" t="str">
        <f t="shared" si="187"/>
        <v>Между 500 000 и 1 000 000</v>
      </c>
    </row>
    <row r="5992" spans="1:11" x14ac:dyDescent="0.25">
      <c r="A5992" s="4">
        <v>45078</v>
      </c>
      <c r="B5992" t="s">
        <v>15</v>
      </c>
      <c r="C5992" t="s">
        <v>10</v>
      </c>
      <c r="D5992" s="1">
        <v>2</v>
      </c>
      <c r="E5992" s="2">
        <v>2</v>
      </c>
      <c r="F5992" t="s">
        <v>11</v>
      </c>
      <c r="G5992" s="3">
        <v>15</v>
      </c>
      <c r="H5992" s="1">
        <v>4826816.17</v>
      </c>
      <c r="I5992" s="1">
        <v>855034.82900000003</v>
      </c>
      <c r="J5992" s="3" t="str">
        <f t="shared" si="186"/>
        <v>&gt;500 000</v>
      </c>
      <c r="K5992" t="str">
        <f t="shared" si="187"/>
        <v>Между 500 000 и 1 000 000</v>
      </c>
    </row>
    <row r="5993" spans="1:11" x14ac:dyDescent="0.25">
      <c r="A5993" s="4">
        <v>45078</v>
      </c>
      <c r="B5993" t="s">
        <v>14</v>
      </c>
      <c r="C5993" t="s">
        <v>10</v>
      </c>
      <c r="D5993" s="1">
        <v>2</v>
      </c>
      <c r="E5993" s="2">
        <v>3</v>
      </c>
      <c r="F5993" t="s">
        <v>11</v>
      </c>
      <c r="G5993" s="3">
        <v>100</v>
      </c>
      <c r="H5993" s="1">
        <v>7790999.0499999998</v>
      </c>
      <c r="I5993" s="1">
        <v>856084.54500000004</v>
      </c>
      <c r="J5993" s="3" t="str">
        <f t="shared" si="186"/>
        <v>&gt;500 000</v>
      </c>
      <c r="K5993" t="str">
        <f t="shared" si="187"/>
        <v>Между 500 000 и 1 000 000</v>
      </c>
    </row>
    <row r="5994" spans="1:11" x14ac:dyDescent="0.25">
      <c r="A5994" s="4">
        <v>44896</v>
      </c>
      <c r="B5994" t="s">
        <v>15</v>
      </c>
      <c r="C5994" t="s">
        <v>10</v>
      </c>
      <c r="D5994" s="1">
        <v>2</v>
      </c>
      <c r="E5994" s="2">
        <v>5</v>
      </c>
      <c r="F5994" t="s">
        <v>11</v>
      </c>
      <c r="G5994" s="3">
        <v>276</v>
      </c>
      <c r="H5994" s="1">
        <v>16402383.310000001</v>
      </c>
      <c r="I5994" s="1">
        <v>857867.78899999999</v>
      </c>
      <c r="J5994" s="3" t="str">
        <f t="shared" si="186"/>
        <v>&gt;500 000</v>
      </c>
      <c r="K5994" t="str">
        <f t="shared" si="187"/>
        <v>Между 500 000 и 1 000 000</v>
      </c>
    </row>
    <row r="5995" spans="1:11" x14ac:dyDescent="0.25">
      <c r="A5995" s="4">
        <v>44835</v>
      </c>
      <c r="B5995" t="s">
        <v>9</v>
      </c>
      <c r="C5995" t="s">
        <v>13</v>
      </c>
      <c r="D5995" s="1">
        <v>2</v>
      </c>
      <c r="E5995" s="2">
        <v>9</v>
      </c>
      <c r="F5995" t="s">
        <v>11</v>
      </c>
      <c r="G5995" s="3">
        <v>196</v>
      </c>
      <c r="H5995" s="1">
        <v>15908017.73</v>
      </c>
      <c r="I5995" s="1">
        <v>858057.30599999998</v>
      </c>
      <c r="J5995" s="3" t="str">
        <f t="shared" si="186"/>
        <v>&gt;500 000</v>
      </c>
      <c r="K5995" t="str">
        <f t="shared" si="187"/>
        <v>Между 500 000 и 1 000 000</v>
      </c>
    </row>
    <row r="5996" spans="1:11" x14ac:dyDescent="0.25">
      <c r="A5996" s="4">
        <v>44986</v>
      </c>
      <c r="B5996" t="s">
        <v>9</v>
      </c>
      <c r="C5996" t="s">
        <v>10</v>
      </c>
      <c r="D5996" s="1">
        <v>2</v>
      </c>
      <c r="E5996" s="2">
        <v>7</v>
      </c>
      <c r="F5996" t="s">
        <v>11</v>
      </c>
      <c r="G5996" s="3">
        <v>177</v>
      </c>
      <c r="H5996" s="1">
        <v>21396208.129999999</v>
      </c>
      <c r="I5996" s="1">
        <v>858973.777</v>
      </c>
      <c r="J5996" s="3" t="str">
        <f t="shared" si="186"/>
        <v>&gt;500 000</v>
      </c>
      <c r="K5996" t="str">
        <f t="shared" si="187"/>
        <v>Между 500 000 и 1 000 000</v>
      </c>
    </row>
    <row r="5997" spans="1:11" x14ac:dyDescent="0.25">
      <c r="A5997" s="4">
        <v>45017</v>
      </c>
      <c r="B5997" t="s">
        <v>14</v>
      </c>
      <c r="C5997" t="s">
        <v>10</v>
      </c>
      <c r="D5997" s="1">
        <v>1</v>
      </c>
      <c r="E5997" s="2">
        <v>4</v>
      </c>
      <c r="F5997" t="s">
        <v>11</v>
      </c>
      <c r="G5997" s="3">
        <v>152</v>
      </c>
      <c r="H5997" s="1">
        <v>8889001.0700000003</v>
      </c>
      <c r="I5997" s="1">
        <v>859181.27599999995</v>
      </c>
      <c r="J5997" s="3" t="str">
        <f t="shared" si="186"/>
        <v>&gt;500 000</v>
      </c>
      <c r="K5997" t="str">
        <f t="shared" si="187"/>
        <v>Между 500 000 и 1 000 000</v>
      </c>
    </row>
    <row r="5998" spans="1:11" x14ac:dyDescent="0.25">
      <c r="A5998" s="4">
        <v>44896</v>
      </c>
      <c r="B5998" t="s">
        <v>15</v>
      </c>
      <c r="C5998" t="s">
        <v>13</v>
      </c>
      <c r="D5998" s="1">
        <v>2</v>
      </c>
      <c r="E5998" s="2">
        <v>12</v>
      </c>
      <c r="F5998" t="s">
        <v>12</v>
      </c>
      <c r="G5998" s="3">
        <v>95</v>
      </c>
      <c r="H5998" s="1">
        <v>30482905.010000002</v>
      </c>
      <c r="I5998" s="1">
        <v>859870.01100000006</v>
      </c>
      <c r="J5998" s="3" t="str">
        <f t="shared" si="186"/>
        <v>&gt;500 000</v>
      </c>
      <c r="K5998" t="str">
        <f t="shared" si="187"/>
        <v>Между 500 000 и 1 000 000</v>
      </c>
    </row>
    <row r="5999" spans="1:11" x14ac:dyDescent="0.25">
      <c r="A5999" s="4">
        <v>45047</v>
      </c>
      <c r="B5999" t="s">
        <v>15</v>
      </c>
      <c r="C5999" t="s">
        <v>10</v>
      </c>
      <c r="D5999" s="1">
        <v>1</v>
      </c>
      <c r="E5999" s="2">
        <v>5</v>
      </c>
      <c r="F5999" t="s">
        <v>11</v>
      </c>
      <c r="G5999" s="3">
        <v>25</v>
      </c>
      <c r="H5999" s="1">
        <v>2266270.48</v>
      </c>
      <c r="I5999" s="1">
        <v>861728.625</v>
      </c>
      <c r="J5999" s="3" t="str">
        <f t="shared" si="186"/>
        <v>&gt;500 000</v>
      </c>
      <c r="K5999" t="str">
        <f t="shared" si="187"/>
        <v>Между 500 000 и 1 000 000</v>
      </c>
    </row>
    <row r="6000" spans="1:11" x14ac:dyDescent="0.25">
      <c r="A6000" s="4">
        <v>44621</v>
      </c>
      <c r="B6000" t="s">
        <v>15</v>
      </c>
      <c r="C6000" t="s">
        <v>10</v>
      </c>
      <c r="D6000" s="1">
        <v>2</v>
      </c>
      <c r="E6000" s="2">
        <v>4</v>
      </c>
      <c r="F6000" t="s">
        <v>11</v>
      </c>
      <c r="G6000" s="3">
        <v>83</v>
      </c>
      <c r="H6000" s="1">
        <v>6405699.7699999996</v>
      </c>
      <c r="I6000" s="1">
        <v>867661.97400000005</v>
      </c>
      <c r="J6000" s="3" t="str">
        <f t="shared" si="186"/>
        <v>&gt;500 000</v>
      </c>
      <c r="K6000" t="str">
        <f t="shared" si="187"/>
        <v>Между 500 000 и 1 000 000</v>
      </c>
    </row>
    <row r="6001" spans="1:11" x14ac:dyDescent="0.25">
      <c r="A6001" s="4">
        <v>44835</v>
      </c>
      <c r="B6001" t="s">
        <v>15</v>
      </c>
      <c r="C6001" t="s">
        <v>13</v>
      </c>
      <c r="D6001" s="1">
        <v>1</v>
      </c>
      <c r="E6001" s="2">
        <v>12</v>
      </c>
      <c r="F6001" t="s">
        <v>11</v>
      </c>
      <c r="G6001" s="3">
        <v>362</v>
      </c>
      <c r="H6001" s="1">
        <v>25970860.309999999</v>
      </c>
      <c r="I6001" s="1">
        <v>869040.91799999995</v>
      </c>
      <c r="J6001" s="3" t="str">
        <f t="shared" si="186"/>
        <v>&gt;500 000</v>
      </c>
      <c r="K6001" t="str">
        <f t="shared" si="187"/>
        <v>Между 500 000 и 1 000 000</v>
      </c>
    </row>
    <row r="6002" spans="1:11" x14ac:dyDescent="0.25">
      <c r="A6002" s="4">
        <v>45017</v>
      </c>
      <c r="B6002" t="s">
        <v>14</v>
      </c>
      <c r="C6002" t="s">
        <v>10</v>
      </c>
      <c r="D6002" s="1">
        <v>2</v>
      </c>
      <c r="E6002" s="2">
        <v>1</v>
      </c>
      <c r="F6002" t="s">
        <v>11</v>
      </c>
      <c r="G6002" s="3">
        <v>26</v>
      </c>
      <c r="H6002" s="1">
        <v>3845450.52</v>
      </c>
      <c r="I6002" s="1">
        <v>871344.97900000005</v>
      </c>
      <c r="J6002" s="3" t="str">
        <f t="shared" si="186"/>
        <v>&gt;500 000</v>
      </c>
      <c r="K6002" t="str">
        <f t="shared" si="187"/>
        <v>Между 500 000 и 1 000 000</v>
      </c>
    </row>
    <row r="6003" spans="1:11" x14ac:dyDescent="0.25">
      <c r="A6003" s="4">
        <v>44682</v>
      </c>
      <c r="B6003" t="s">
        <v>14</v>
      </c>
      <c r="C6003" t="s">
        <v>10</v>
      </c>
      <c r="D6003" s="1">
        <v>1</v>
      </c>
      <c r="E6003" s="2">
        <v>3</v>
      </c>
      <c r="F6003" t="s">
        <v>11</v>
      </c>
      <c r="G6003" s="3">
        <v>139</v>
      </c>
      <c r="H6003" s="1">
        <v>18093997.879999999</v>
      </c>
      <c r="I6003" s="1">
        <v>871683.83</v>
      </c>
      <c r="J6003" s="3" t="str">
        <f t="shared" si="186"/>
        <v>&gt;500 000</v>
      </c>
      <c r="K6003" t="str">
        <f t="shared" si="187"/>
        <v>Между 500 000 и 1 000 000</v>
      </c>
    </row>
    <row r="6004" spans="1:11" x14ac:dyDescent="0.25">
      <c r="A6004" s="4">
        <v>44621</v>
      </c>
      <c r="B6004" t="s">
        <v>15</v>
      </c>
      <c r="C6004" t="s">
        <v>10</v>
      </c>
      <c r="D6004" s="1">
        <v>3</v>
      </c>
      <c r="E6004" s="2">
        <v>4</v>
      </c>
      <c r="F6004" t="s">
        <v>11</v>
      </c>
      <c r="G6004" s="3">
        <v>104</v>
      </c>
      <c r="H6004" s="1">
        <v>7453508.2300000004</v>
      </c>
      <c r="I6004" s="1">
        <v>873144.73100000003</v>
      </c>
      <c r="J6004" s="3" t="str">
        <f t="shared" si="186"/>
        <v>&gt;500 000</v>
      </c>
      <c r="K6004" t="str">
        <f t="shared" si="187"/>
        <v>Между 500 000 и 1 000 000</v>
      </c>
    </row>
    <row r="6005" spans="1:11" x14ac:dyDescent="0.25">
      <c r="A6005" s="4">
        <v>44866</v>
      </c>
      <c r="B6005" t="s">
        <v>9</v>
      </c>
      <c r="C6005" t="s">
        <v>10</v>
      </c>
      <c r="D6005" s="1">
        <v>2</v>
      </c>
      <c r="E6005" s="2">
        <v>3</v>
      </c>
      <c r="F6005" t="s">
        <v>11</v>
      </c>
      <c r="G6005" s="3">
        <v>126</v>
      </c>
      <c r="H6005" s="1">
        <v>15309089.359999999</v>
      </c>
      <c r="I6005" s="1">
        <v>876236.72699999996</v>
      </c>
      <c r="J6005" s="3" t="str">
        <f t="shared" si="186"/>
        <v>&gt;500 000</v>
      </c>
      <c r="K6005" t="str">
        <f t="shared" si="187"/>
        <v>Между 500 000 и 1 000 000</v>
      </c>
    </row>
    <row r="6006" spans="1:11" x14ac:dyDescent="0.25">
      <c r="A6006" s="4">
        <v>45017</v>
      </c>
      <c r="B6006" t="s">
        <v>15</v>
      </c>
      <c r="C6006" t="s">
        <v>10</v>
      </c>
      <c r="D6006" s="1">
        <v>2</v>
      </c>
      <c r="E6006" s="2">
        <v>1</v>
      </c>
      <c r="F6006" t="s">
        <v>11</v>
      </c>
      <c r="G6006" s="3">
        <v>39</v>
      </c>
      <c r="H6006" s="1">
        <v>6884268.8899999997</v>
      </c>
      <c r="I6006" s="1">
        <v>876303.96299999999</v>
      </c>
      <c r="J6006" s="3" t="str">
        <f t="shared" si="186"/>
        <v>&gt;500 000</v>
      </c>
      <c r="K6006" t="str">
        <f t="shared" si="187"/>
        <v>Между 500 000 и 1 000 000</v>
      </c>
    </row>
    <row r="6007" spans="1:11" x14ac:dyDescent="0.25">
      <c r="A6007" s="4">
        <v>45047</v>
      </c>
      <c r="B6007" t="s">
        <v>14</v>
      </c>
      <c r="C6007" t="s">
        <v>10</v>
      </c>
      <c r="D6007" s="1">
        <v>2</v>
      </c>
      <c r="E6007" s="2">
        <v>7</v>
      </c>
      <c r="F6007" t="s">
        <v>11</v>
      </c>
      <c r="G6007" s="3">
        <v>31</v>
      </c>
      <c r="H6007" s="1">
        <v>6099508.3200000003</v>
      </c>
      <c r="I6007" s="1">
        <v>876723.37199999997</v>
      </c>
      <c r="J6007" s="3" t="str">
        <f t="shared" si="186"/>
        <v>&gt;500 000</v>
      </c>
      <c r="K6007" t="str">
        <f t="shared" si="187"/>
        <v>Между 500 000 и 1 000 000</v>
      </c>
    </row>
    <row r="6008" spans="1:11" x14ac:dyDescent="0.25">
      <c r="A6008" s="4">
        <v>44682</v>
      </c>
      <c r="B6008" t="s">
        <v>15</v>
      </c>
      <c r="C6008" t="s">
        <v>13</v>
      </c>
      <c r="D6008" s="1">
        <v>2</v>
      </c>
      <c r="E6008" s="2">
        <v>8</v>
      </c>
      <c r="F6008" t="s">
        <v>11</v>
      </c>
      <c r="G6008" s="3">
        <v>400</v>
      </c>
      <c r="H6008" s="1">
        <v>29277913.620000001</v>
      </c>
      <c r="I6008" s="1">
        <v>879095.46699999995</v>
      </c>
      <c r="J6008" s="3" t="str">
        <f t="shared" si="186"/>
        <v>&gt;500 000</v>
      </c>
      <c r="K6008" t="str">
        <f t="shared" si="187"/>
        <v>Между 500 000 и 1 000 000</v>
      </c>
    </row>
    <row r="6009" spans="1:11" x14ac:dyDescent="0.25">
      <c r="A6009" s="4">
        <v>45017</v>
      </c>
      <c r="B6009" t="s">
        <v>14</v>
      </c>
      <c r="C6009" t="s">
        <v>10</v>
      </c>
      <c r="D6009" s="1">
        <v>2</v>
      </c>
      <c r="E6009" s="2">
        <v>5</v>
      </c>
      <c r="F6009" t="s">
        <v>11</v>
      </c>
      <c r="G6009" s="3">
        <v>94</v>
      </c>
      <c r="H6009" s="1">
        <v>14177509.41</v>
      </c>
      <c r="I6009" s="1">
        <v>883679.35499999998</v>
      </c>
      <c r="J6009" s="3" t="str">
        <f t="shared" si="186"/>
        <v>&gt;500 000</v>
      </c>
      <c r="K6009" t="str">
        <f t="shared" si="187"/>
        <v>Между 500 000 и 1 000 000</v>
      </c>
    </row>
    <row r="6010" spans="1:11" x14ac:dyDescent="0.25">
      <c r="A6010" s="4">
        <v>45078</v>
      </c>
      <c r="B6010" t="s">
        <v>15</v>
      </c>
      <c r="C6010" t="s">
        <v>10</v>
      </c>
      <c r="D6010" s="1">
        <v>2</v>
      </c>
      <c r="E6010" s="2">
        <v>6</v>
      </c>
      <c r="F6010" t="s">
        <v>11</v>
      </c>
      <c r="G6010" s="3">
        <v>19</v>
      </c>
      <c r="H6010" s="1">
        <v>3075684.83</v>
      </c>
      <c r="I6010" s="1">
        <v>883843.321</v>
      </c>
      <c r="J6010" s="3" t="str">
        <f t="shared" si="186"/>
        <v>&gt;500 000</v>
      </c>
      <c r="K6010" t="str">
        <f t="shared" si="187"/>
        <v>Между 500 000 и 1 000 000</v>
      </c>
    </row>
    <row r="6011" spans="1:11" x14ac:dyDescent="0.25">
      <c r="A6011" s="4">
        <v>44743</v>
      </c>
      <c r="B6011" t="s">
        <v>15</v>
      </c>
      <c r="C6011" t="s">
        <v>10</v>
      </c>
      <c r="D6011" s="1">
        <v>1</v>
      </c>
      <c r="E6011" s="2">
        <v>6</v>
      </c>
      <c r="F6011" t="s">
        <v>11</v>
      </c>
      <c r="G6011" s="3">
        <v>162</v>
      </c>
      <c r="H6011" s="1">
        <v>9841117.8100000005</v>
      </c>
      <c r="I6011" s="1">
        <v>883979.68599999999</v>
      </c>
      <c r="J6011" s="3" t="str">
        <f t="shared" si="186"/>
        <v>&gt;500 000</v>
      </c>
      <c r="K6011" t="str">
        <f t="shared" si="187"/>
        <v>Между 500 000 и 1 000 000</v>
      </c>
    </row>
    <row r="6012" spans="1:11" x14ac:dyDescent="0.25">
      <c r="A6012" s="4">
        <v>44774</v>
      </c>
      <c r="B6012" t="s">
        <v>15</v>
      </c>
      <c r="C6012" t="s">
        <v>13</v>
      </c>
      <c r="D6012" s="1">
        <v>3</v>
      </c>
      <c r="E6012" s="2">
        <v>12</v>
      </c>
      <c r="F6012" t="s">
        <v>11</v>
      </c>
      <c r="G6012" s="3">
        <v>138</v>
      </c>
      <c r="H6012" s="1">
        <v>17579309.010000002</v>
      </c>
      <c r="I6012" s="1">
        <v>887292.26199999999</v>
      </c>
      <c r="J6012" s="3" t="str">
        <f t="shared" si="186"/>
        <v>&gt;500 000</v>
      </c>
      <c r="K6012" t="str">
        <f t="shared" si="187"/>
        <v>Между 500 000 и 1 000 000</v>
      </c>
    </row>
    <row r="6013" spans="1:11" x14ac:dyDescent="0.25">
      <c r="A6013" s="4">
        <v>45047</v>
      </c>
      <c r="B6013" t="s">
        <v>14</v>
      </c>
      <c r="C6013" t="s">
        <v>10</v>
      </c>
      <c r="D6013" s="1">
        <v>2</v>
      </c>
      <c r="E6013" s="2">
        <v>2</v>
      </c>
      <c r="F6013" t="s">
        <v>11</v>
      </c>
      <c r="G6013" s="3">
        <v>46</v>
      </c>
      <c r="H6013" s="1">
        <v>13875279.810000001</v>
      </c>
      <c r="I6013" s="1">
        <v>887355.79099999997</v>
      </c>
      <c r="J6013" s="3" t="str">
        <f t="shared" si="186"/>
        <v>&gt;500 000</v>
      </c>
      <c r="K6013" t="str">
        <f t="shared" si="187"/>
        <v>Между 500 000 и 1 000 000</v>
      </c>
    </row>
    <row r="6014" spans="1:11" x14ac:dyDescent="0.25">
      <c r="A6014" s="4">
        <v>45078</v>
      </c>
      <c r="B6014" t="s">
        <v>14</v>
      </c>
      <c r="C6014" t="s">
        <v>10</v>
      </c>
      <c r="D6014" s="1">
        <v>3</v>
      </c>
      <c r="E6014" s="2">
        <v>7</v>
      </c>
      <c r="F6014" t="s">
        <v>11</v>
      </c>
      <c r="G6014" s="3">
        <v>28</v>
      </c>
      <c r="H6014" s="1">
        <v>5838883.3200000003</v>
      </c>
      <c r="I6014" s="1">
        <v>891775.55</v>
      </c>
      <c r="J6014" s="3" t="str">
        <f t="shared" si="186"/>
        <v>&gt;500 000</v>
      </c>
      <c r="K6014" t="str">
        <f t="shared" si="187"/>
        <v>Между 500 000 и 1 000 000</v>
      </c>
    </row>
    <row r="6015" spans="1:11" x14ac:dyDescent="0.25">
      <c r="A6015" s="4">
        <v>45047</v>
      </c>
      <c r="B6015" t="s">
        <v>14</v>
      </c>
      <c r="C6015" t="s">
        <v>10</v>
      </c>
      <c r="D6015" s="1">
        <v>1</v>
      </c>
      <c r="E6015" s="2">
        <v>7</v>
      </c>
      <c r="F6015" t="s">
        <v>12</v>
      </c>
      <c r="G6015" s="3">
        <v>803</v>
      </c>
      <c r="H6015" s="1">
        <v>125393589.81999999</v>
      </c>
      <c r="I6015" s="1">
        <v>895303.40700000001</v>
      </c>
      <c r="J6015" s="3" t="str">
        <f t="shared" si="186"/>
        <v>&gt;500 000</v>
      </c>
      <c r="K6015" t="str">
        <f t="shared" si="187"/>
        <v>Между 500 000 и 1 000 000</v>
      </c>
    </row>
    <row r="6016" spans="1:11" x14ac:dyDescent="0.25">
      <c r="A6016" s="4">
        <v>44682</v>
      </c>
      <c r="B6016" t="s">
        <v>15</v>
      </c>
      <c r="C6016" t="s">
        <v>10</v>
      </c>
      <c r="D6016" s="1">
        <v>2</v>
      </c>
      <c r="E6016" s="2">
        <v>7</v>
      </c>
      <c r="F6016" t="s">
        <v>11</v>
      </c>
      <c r="G6016" s="3">
        <v>197</v>
      </c>
      <c r="H6016" s="1">
        <v>10780389.380000001</v>
      </c>
      <c r="I6016" s="1">
        <v>902399.19700000004</v>
      </c>
      <c r="J6016" s="3" t="str">
        <f t="shared" si="186"/>
        <v>&gt;500 000</v>
      </c>
      <c r="K6016" t="str">
        <f t="shared" si="187"/>
        <v>Между 500 000 и 1 000 000</v>
      </c>
    </row>
    <row r="6017" spans="1:11" x14ac:dyDescent="0.25">
      <c r="A6017" s="4">
        <v>45078</v>
      </c>
      <c r="B6017" t="s">
        <v>14</v>
      </c>
      <c r="C6017" t="s">
        <v>10</v>
      </c>
      <c r="D6017" s="1">
        <v>3</v>
      </c>
      <c r="E6017" s="2">
        <v>6</v>
      </c>
      <c r="F6017" t="s">
        <v>11</v>
      </c>
      <c r="G6017" s="3">
        <v>404</v>
      </c>
      <c r="H6017" s="1">
        <v>75077300.509999901</v>
      </c>
      <c r="I6017" s="1">
        <v>903137.04799999995</v>
      </c>
      <c r="J6017" s="3" t="str">
        <f t="shared" si="186"/>
        <v>&gt;500 000</v>
      </c>
      <c r="K6017" t="str">
        <f t="shared" si="187"/>
        <v>Между 500 000 и 1 000 000</v>
      </c>
    </row>
    <row r="6018" spans="1:11" x14ac:dyDescent="0.25">
      <c r="A6018" s="4">
        <v>44621</v>
      </c>
      <c r="B6018" t="s">
        <v>15</v>
      </c>
      <c r="C6018" t="s">
        <v>13</v>
      </c>
      <c r="D6018" s="1">
        <v>2</v>
      </c>
      <c r="E6018" s="2">
        <v>10</v>
      </c>
      <c r="F6018" t="s">
        <v>11</v>
      </c>
      <c r="G6018" s="3">
        <v>299</v>
      </c>
      <c r="H6018" s="1">
        <v>35939522.600000001</v>
      </c>
      <c r="I6018" s="1">
        <v>904298.92500000005</v>
      </c>
      <c r="J6018" s="3" t="str">
        <f t="shared" si="186"/>
        <v>&gt;500 000</v>
      </c>
      <c r="K6018" t="str">
        <f t="shared" si="187"/>
        <v>Между 500 000 и 1 000 000</v>
      </c>
    </row>
    <row r="6019" spans="1:11" x14ac:dyDescent="0.25">
      <c r="A6019" s="4">
        <v>44562</v>
      </c>
      <c r="B6019" t="s">
        <v>14</v>
      </c>
      <c r="C6019" t="s">
        <v>10</v>
      </c>
      <c r="D6019" s="1">
        <v>1</v>
      </c>
      <c r="E6019" s="2">
        <v>4</v>
      </c>
      <c r="F6019" t="s">
        <v>11</v>
      </c>
      <c r="G6019" s="3">
        <v>185</v>
      </c>
      <c r="H6019" s="1">
        <v>15221027.619999999</v>
      </c>
      <c r="I6019" s="1">
        <v>910803.60699999996</v>
      </c>
      <c r="J6019" s="3" t="str">
        <f t="shared" si="186"/>
        <v>&gt;500 000</v>
      </c>
      <c r="K6019" t="str">
        <f t="shared" si="187"/>
        <v>Между 500 000 и 1 000 000</v>
      </c>
    </row>
    <row r="6020" spans="1:11" x14ac:dyDescent="0.25">
      <c r="A6020" s="4">
        <v>44835</v>
      </c>
      <c r="B6020" t="s">
        <v>9</v>
      </c>
      <c r="C6020" t="s">
        <v>10</v>
      </c>
      <c r="D6020" s="1">
        <v>1</v>
      </c>
      <c r="E6020" s="2">
        <v>6</v>
      </c>
      <c r="F6020" t="s">
        <v>11</v>
      </c>
      <c r="G6020" s="3">
        <v>179</v>
      </c>
      <c r="H6020" s="1">
        <v>14049073.84</v>
      </c>
      <c r="I6020" s="1">
        <v>912576.53700000001</v>
      </c>
      <c r="J6020" s="3" t="str">
        <f t="shared" ref="J6020:J6083" si="188">IF(H6020&lt;1000,"&lt;1000",IF(AND(H6020&gt;1000,H6020&lt;10000),"Между 1000 и 10 000",IF(AND(H6020&gt;10000,H6020&lt;50000),"Между 10 000 и 50 000",IF(AND(H6020&gt;50000,H6020&lt;100000),"Между 50 000 и 100 000",IF(AND(H6020&gt;100000,H6020&lt;500000),"Между 100 000 и 500 000","&gt;500 000")))))</f>
        <v>&gt;500 000</v>
      </c>
      <c r="K6020" t="str">
        <f t="shared" ref="K6020:K6083" si="189">IF(I6020=0,"0",IF(I6020&lt;1000,"&lt;1000",IF(AND(I6020&gt;1000,I6020&lt;10000),"Между 1000 и 10 000",IF(AND(I6020&gt;10000,I6020&lt;50000),"Между 10 000 и 50 000",IF(AND(I6020&gt;50000,I6020&lt;100000),"Между 50 000 и 100 000",IF(AND(I6020&gt;100000,I6020&lt;500000),"Между 100 000 и 500 000",IF(AND(I6020&gt;500000,I6020&lt;1000000),"Между 500 000 и 1 000 000","&gt;1 000 000")))))))</f>
        <v>Между 500 000 и 1 000 000</v>
      </c>
    </row>
    <row r="6021" spans="1:11" x14ac:dyDescent="0.25">
      <c r="A6021" s="4">
        <v>44986</v>
      </c>
      <c r="B6021" t="s">
        <v>14</v>
      </c>
      <c r="C6021" t="s">
        <v>10</v>
      </c>
      <c r="D6021" s="1">
        <v>1</v>
      </c>
      <c r="E6021" s="2">
        <v>5</v>
      </c>
      <c r="F6021" t="s">
        <v>12</v>
      </c>
      <c r="G6021" s="3">
        <v>389</v>
      </c>
      <c r="H6021" s="1">
        <v>42590391.93</v>
      </c>
      <c r="I6021" s="1">
        <v>913808.99399999995</v>
      </c>
      <c r="J6021" s="3" t="str">
        <f t="shared" si="188"/>
        <v>&gt;500 000</v>
      </c>
      <c r="K6021" t="str">
        <f t="shared" si="189"/>
        <v>Между 500 000 и 1 000 000</v>
      </c>
    </row>
    <row r="6022" spans="1:11" x14ac:dyDescent="0.25">
      <c r="A6022" s="4">
        <v>44986</v>
      </c>
      <c r="B6022" t="s">
        <v>15</v>
      </c>
      <c r="C6022" t="s">
        <v>10</v>
      </c>
      <c r="D6022" s="1">
        <v>2</v>
      </c>
      <c r="E6022" s="2">
        <v>4</v>
      </c>
      <c r="F6022" t="s">
        <v>11</v>
      </c>
      <c r="G6022" s="3">
        <v>114</v>
      </c>
      <c r="H6022" s="1">
        <v>20200689.91</v>
      </c>
      <c r="I6022" s="1">
        <v>914151.473</v>
      </c>
      <c r="J6022" s="3" t="str">
        <f t="shared" si="188"/>
        <v>&gt;500 000</v>
      </c>
      <c r="K6022" t="str">
        <f t="shared" si="189"/>
        <v>Между 500 000 и 1 000 000</v>
      </c>
    </row>
    <row r="6023" spans="1:11" x14ac:dyDescent="0.25">
      <c r="A6023" s="4">
        <v>44621</v>
      </c>
      <c r="B6023" t="s">
        <v>16</v>
      </c>
      <c r="C6023" t="s">
        <v>13</v>
      </c>
      <c r="D6023" s="1">
        <v>4</v>
      </c>
      <c r="E6023" s="2">
        <v>9</v>
      </c>
      <c r="F6023" t="s">
        <v>11</v>
      </c>
      <c r="G6023" s="3">
        <v>445</v>
      </c>
      <c r="H6023" s="1">
        <v>43429842.490000002</v>
      </c>
      <c r="I6023" s="1">
        <v>915004.31200000003</v>
      </c>
      <c r="J6023" s="3" t="str">
        <f t="shared" si="188"/>
        <v>&gt;500 000</v>
      </c>
      <c r="K6023" t="str">
        <f t="shared" si="189"/>
        <v>Между 500 000 и 1 000 000</v>
      </c>
    </row>
    <row r="6024" spans="1:11" x14ac:dyDescent="0.25">
      <c r="A6024" s="4">
        <v>45017</v>
      </c>
      <c r="B6024" t="s">
        <v>15</v>
      </c>
      <c r="C6024" t="s">
        <v>10</v>
      </c>
      <c r="D6024" s="1">
        <v>1</v>
      </c>
      <c r="E6024" s="2">
        <v>7</v>
      </c>
      <c r="F6024" t="s">
        <v>11</v>
      </c>
      <c r="G6024" s="3">
        <v>48</v>
      </c>
      <c r="H6024" s="1">
        <v>6436684.5800000001</v>
      </c>
      <c r="I6024" s="1">
        <v>915146.50899999996</v>
      </c>
      <c r="J6024" s="3" t="str">
        <f t="shared" si="188"/>
        <v>&gt;500 000</v>
      </c>
      <c r="K6024" t="str">
        <f t="shared" si="189"/>
        <v>Между 500 000 и 1 000 000</v>
      </c>
    </row>
    <row r="6025" spans="1:11" x14ac:dyDescent="0.25">
      <c r="A6025" s="4">
        <v>45017</v>
      </c>
      <c r="B6025" t="s">
        <v>15</v>
      </c>
      <c r="C6025" t="s">
        <v>10</v>
      </c>
      <c r="D6025" s="1">
        <v>3</v>
      </c>
      <c r="E6025" s="2">
        <v>4</v>
      </c>
      <c r="F6025" t="s">
        <v>11</v>
      </c>
      <c r="G6025" s="3">
        <v>75</v>
      </c>
      <c r="H6025" s="1">
        <v>12667324.609999999</v>
      </c>
      <c r="I6025" s="1">
        <v>917207.76399999997</v>
      </c>
      <c r="J6025" s="3" t="str">
        <f t="shared" si="188"/>
        <v>&gt;500 000</v>
      </c>
      <c r="K6025" t="str">
        <f t="shared" si="189"/>
        <v>Между 500 000 и 1 000 000</v>
      </c>
    </row>
    <row r="6026" spans="1:11" x14ac:dyDescent="0.25">
      <c r="A6026" s="4">
        <v>44593</v>
      </c>
      <c r="B6026" t="s">
        <v>14</v>
      </c>
      <c r="C6026" t="s">
        <v>13</v>
      </c>
      <c r="D6026" s="1">
        <v>3</v>
      </c>
      <c r="E6026" s="2">
        <v>10</v>
      </c>
      <c r="F6026" t="s">
        <v>11</v>
      </c>
      <c r="G6026" s="3">
        <v>459</v>
      </c>
      <c r="H6026" s="1">
        <v>32844760.66</v>
      </c>
      <c r="I6026" s="1">
        <v>917960.32400000002</v>
      </c>
      <c r="J6026" s="3" t="str">
        <f t="shared" si="188"/>
        <v>&gt;500 000</v>
      </c>
      <c r="K6026" t="str">
        <f t="shared" si="189"/>
        <v>Между 500 000 и 1 000 000</v>
      </c>
    </row>
    <row r="6027" spans="1:11" x14ac:dyDescent="0.25">
      <c r="A6027" s="4">
        <v>44835</v>
      </c>
      <c r="B6027" t="s">
        <v>14</v>
      </c>
      <c r="C6027" t="s">
        <v>10</v>
      </c>
      <c r="D6027" s="1">
        <v>2</v>
      </c>
      <c r="E6027" s="2">
        <v>7</v>
      </c>
      <c r="F6027" t="s">
        <v>11</v>
      </c>
      <c r="G6027" s="3">
        <v>58</v>
      </c>
      <c r="H6027" s="1">
        <v>3942525.74</v>
      </c>
      <c r="I6027" s="1">
        <v>922543.13199999998</v>
      </c>
      <c r="J6027" s="3" t="str">
        <f t="shared" si="188"/>
        <v>&gt;500 000</v>
      </c>
      <c r="K6027" t="str">
        <f t="shared" si="189"/>
        <v>Между 500 000 и 1 000 000</v>
      </c>
    </row>
    <row r="6028" spans="1:11" x14ac:dyDescent="0.25">
      <c r="A6028" s="4">
        <v>45078</v>
      </c>
      <c r="B6028" t="s">
        <v>9</v>
      </c>
      <c r="C6028" t="s">
        <v>10</v>
      </c>
      <c r="D6028" s="1">
        <v>1</v>
      </c>
      <c r="E6028" s="2">
        <v>3</v>
      </c>
      <c r="F6028" t="s">
        <v>11</v>
      </c>
      <c r="G6028" s="3">
        <v>48</v>
      </c>
      <c r="H6028" s="1">
        <v>7240567.54</v>
      </c>
      <c r="I6028" s="1">
        <v>922578.598</v>
      </c>
      <c r="J6028" s="3" t="str">
        <f t="shared" si="188"/>
        <v>&gt;500 000</v>
      </c>
      <c r="K6028" t="str">
        <f t="shared" si="189"/>
        <v>Между 500 000 и 1 000 000</v>
      </c>
    </row>
    <row r="6029" spans="1:11" x14ac:dyDescent="0.25">
      <c r="A6029" s="4">
        <v>44774</v>
      </c>
      <c r="B6029" t="s">
        <v>14</v>
      </c>
      <c r="C6029" t="s">
        <v>13</v>
      </c>
      <c r="D6029" s="1">
        <v>2</v>
      </c>
      <c r="E6029" s="2">
        <v>9</v>
      </c>
      <c r="F6029" t="s">
        <v>11</v>
      </c>
      <c r="G6029" s="3">
        <v>449</v>
      </c>
      <c r="H6029" s="1">
        <v>33465024.039999999</v>
      </c>
      <c r="I6029" s="1">
        <v>922999.53599999996</v>
      </c>
      <c r="J6029" s="3" t="str">
        <f t="shared" si="188"/>
        <v>&gt;500 000</v>
      </c>
      <c r="K6029" t="str">
        <f t="shared" si="189"/>
        <v>Между 500 000 и 1 000 000</v>
      </c>
    </row>
    <row r="6030" spans="1:11" x14ac:dyDescent="0.25">
      <c r="A6030" s="4">
        <v>45078</v>
      </c>
      <c r="B6030" t="s">
        <v>14</v>
      </c>
      <c r="C6030" t="s">
        <v>10</v>
      </c>
      <c r="D6030" s="1">
        <v>2</v>
      </c>
      <c r="E6030" s="2">
        <v>7</v>
      </c>
      <c r="F6030" t="s">
        <v>11</v>
      </c>
      <c r="G6030" s="3">
        <v>46</v>
      </c>
      <c r="H6030" s="1">
        <v>5688312</v>
      </c>
      <c r="I6030" s="1">
        <v>929312.03399999999</v>
      </c>
      <c r="J6030" s="3" t="str">
        <f t="shared" si="188"/>
        <v>&gt;500 000</v>
      </c>
      <c r="K6030" t="str">
        <f t="shared" si="189"/>
        <v>Между 500 000 и 1 000 000</v>
      </c>
    </row>
    <row r="6031" spans="1:11" x14ac:dyDescent="0.25">
      <c r="A6031" s="4">
        <v>44743</v>
      </c>
      <c r="B6031" t="s">
        <v>9</v>
      </c>
      <c r="C6031" t="s">
        <v>13</v>
      </c>
      <c r="D6031" s="1">
        <v>1</v>
      </c>
      <c r="E6031" s="2">
        <v>11</v>
      </c>
      <c r="F6031" t="s">
        <v>11</v>
      </c>
      <c r="G6031" s="3">
        <v>66</v>
      </c>
      <c r="H6031" s="1">
        <v>5211867.13</v>
      </c>
      <c r="I6031" s="1">
        <v>930017.47100000002</v>
      </c>
      <c r="J6031" s="3" t="str">
        <f t="shared" si="188"/>
        <v>&gt;500 000</v>
      </c>
      <c r="K6031" t="str">
        <f t="shared" si="189"/>
        <v>Между 500 000 и 1 000 000</v>
      </c>
    </row>
    <row r="6032" spans="1:11" x14ac:dyDescent="0.25">
      <c r="A6032" s="4">
        <v>45078</v>
      </c>
      <c r="B6032" t="s">
        <v>15</v>
      </c>
      <c r="C6032" t="s">
        <v>13</v>
      </c>
      <c r="D6032" s="1">
        <v>1</v>
      </c>
      <c r="E6032" s="2">
        <v>11</v>
      </c>
      <c r="F6032" t="s">
        <v>11</v>
      </c>
      <c r="G6032" s="3">
        <v>283</v>
      </c>
      <c r="H6032" s="1">
        <v>21474466.050000001</v>
      </c>
      <c r="I6032" s="1">
        <v>930628.31400000001</v>
      </c>
      <c r="J6032" s="3" t="str">
        <f t="shared" si="188"/>
        <v>&gt;500 000</v>
      </c>
      <c r="K6032" t="str">
        <f t="shared" si="189"/>
        <v>Между 500 000 и 1 000 000</v>
      </c>
    </row>
    <row r="6033" spans="1:11" x14ac:dyDescent="0.25">
      <c r="A6033" s="4">
        <v>44562</v>
      </c>
      <c r="B6033" t="s">
        <v>14</v>
      </c>
      <c r="C6033" t="s">
        <v>10</v>
      </c>
      <c r="D6033" s="1">
        <v>2</v>
      </c>
      <c r="E6033" s="2">
        <v>6</v>
      </c>
      <c r="F6033" t="s">
        <v>11</v>
      </c>
      <c r="G6033" s="3">
        <v>124</v>
      </c>
      <c r="H6033" s="1">
        <v>8527647.4800000004</v>
      </c>
      <c r="I6033" s="1">
        <v>932882.38699999999</v>
      </c>
      <c r="J6033" s="3" t="str">
        <f t="shared" si="188"/>
        <v>&gt;500 000</v>
      </c>
      <c r="K6033" t="str">
        <f t="shared" si="189"/>
        <v>Между 500 000 и 1 000 000</v>
      </c>
    </row>
    <row r="6034" spans="1:11" x14ac:dyDescent="0.25">
      <c r="A6034" s="4">
        <v>45017</v>
      </c>
      <c r="B6034" t="s">
        <v>9</v>
      </c>
      <c r="C6034" t="s">
        <v>10</v>
      </c>
      <c r="D6034" s="1">
        <v>3</v>
      </c>
      <c r="E6034" s="2">
        <v>2</v>
      </c>
      <c r="F6034" t="s">
        <v>11</v>
      </c>
      <c r="G6034" s="3">
        <v>64</v>
      </c>
      <c r="H6034" s="1">
        <v>13836481.939999999</v>
      </c>
      <c r="I6034" s="1">
        <v>935363.96900000004</v>
      </c>
      <c r="J6034" s="3" t="str">
        <f t="shared" si="188"/>
        <v>&gt;500 000</v>
      </c>
      <c r="K6034" t="str">
        <f t="shared" si="189"/>
        <v>Между 500 000 и 1 000 000</v>
      </c>
    </row>
    <row r="6035" spans="1:11" x14ac:dyDescent="0.25">
      <c r="A6035" s="4">
        <v>44593</v>
      </c>
      <c r="B6035" t="s">
        <v>15</v>
      </c>
      <c r="C6035" t="s">
        <v>10</v>
      </c>
      <c r="D6035" s="1">
        <v>2</v>
      </c>
      <c r="E6035" s="2">
        <v>3</v>
      </c>
      <c r="F6035" t="s">
        <v>11</v>
      </c>
      <c r="G6035" s="3">
        <v>126</v>
      </c>
      <c r="H6035" s="1">
        <v>17283416.77</v>
      </c>
      <c r="I6035" s="1">
        <v>936121.33600000001</v>
      </c>
      <c r="J6035" s="3" t="str">
        <f t="shared" si="188"/>
        <v>&gt;500 000</v>
      </c>
      <c r="K6035" t="str">
        <f t="shared" si="189"/>
        <v>Между 500 000 и 1 000 000</v>
      </c>
    </row>
    <row r="6036" spans="1:11" x14ac:dyDescent="0.25">
      <c r="A6036" s="4">
        <v>45047</v>
      </c>
      <c r="B6036" t="s">
        <v>14</v>
      </c>
      <c r="C6036" t="s">
        <v>10</v>
      </c>
      <c r="D6036" s="1">
        <v>3</v>
      </c>
      <c r="E6036" s="2">
        <v>2</v>
      </c>
      <c r="F6036" t="s">
        <v>11</v>
      </c>
      <c r="G6036" s="3">
        <v>14</v>
      </c>
      <c r="H6036" s="1">
        <v>5114059.5599999996</v>
      </c>
      <c r="I6036" s="1">
        <v>936563.28700000001</v>
      </c>
      <c r="J6036" s="3" t="str">
        <f t="shared" si="188"/>
        <v>&gt;500 000</v>
      </c>
      <c r="K6036" t="str">
        <f t="shared" si="189"/>
        <v>Между 500 000 и 1 000 000</v>
      </c>
    </row>
    <row r="6037" spans="1:11" x14ac:dyDescent="0.25">
      <c r="A6037" s="4">
        <v>44805</v>
      </c>
      <c r="B6037" t="s">
        <v>14</v>
      </c>
      <c r="C6037" t="s">
        <v>10</v>
      </c>
      <c r="D6037" s="1">
        <v>3</v>
      </c>
      <c r="E6037" s="2">
        <v>3</v>
      </c>
      <c r="F6037" t="s">
        <v>11</v>
      </c>
      <c r="G6037" s="3">
        <v>121</v>
      </c>
      <c r="H6037" s="1">
        <v>13435011.699999999</v>
      </c>
      <c r="I6037" s="1">
        <v>937812.81099999999</v>
      </c>
      <c r="J6037" s="3" t="str">
        <f t="shared" si="188"/>
        <v>&gt;500 000</v>
      </c>
      <c r="K6037" t="str">
        <f t="shared" si="189"/>
        <v>Между 500 000 и 1 000 000</v>
      </c>
    </row>
    <row r="6038" spans="1:11" x14ac:dyDescent="0.25">
      <c r="A6038" s="4">
        <v>44774</v>
      </c>
      <c r="B6038" t="s">
        <v>15</v>
      </c>
      <c r="C6038" t="s">
        <v>13</v>
      </c>
      <c r="D6038" s="1">
        <v>4</v>
      </c>
      <c r="E6038" s="2">
        <v>9</v>
      </c>
      <c r="F6038" t="s">
        <v>11</v>
      </c>
      <c r="G6038" s="3">
        <v>132</v>
      </c>
      <c r="H6038" s="1">
        <v>11126046.65</v>
      </c>
      <c r="I6038" s="1">
        <v>938991.25100000005</v>
      </c>
      <c r="J6038" s="3" t="str">
        <f t="shared" si="188"/>
        <v>&gt;500 000</v>
      </c>
      <c r="K6038" t="str">
        <f t="shared" si="189"/>
        <v>Между 500 000 и 1 000 000</v>
      </c>
    </row>
    <row r="6039" spans="1:11" x14ac:dyDescent="0.25">
      <c r="A6039" s="4">
        <v>44743</v>
      </c>
      <c r="B6039" t="s">
        <v>14</v>
      </c>
      <c r="C6039" t="s">
        <v>10</v>
      </c>
      <c r="D6039" s="1">
        <v>2</v>
      </c>
      <c r="E6039" s="2">
        <v>5</v>
      </c>
      <c r="F6039" t="s">
        <v>11</v>
      </c>
      <c r="G6039" s="3">
        <v>291</v>
      </c>
      <c r="H6039" s="1">
        <v>18729164</v>
      </c>
      <c r="I6039" s="1">
        <v>945759.11499999999</v>
      </c>
      <c r="J6039" s="3" t="str">
        <f t="shared" si="188"/>
        <v>&gt;500 000</v>
      </c>
      <c r="K6039" t="str">
        <f t="shared" si="189"/>
        <v>Между 500 000 и 1 000 000</v>
      </c>
    </row>
    <row r="6040" spans="1:11" x14ac:dyDescent="0.25">
      <c r="A6040" s="4">
        <v>44713</v>
      </c>
      <c r="B6040" t="s">
        <v>14</v>
      </c>
      <c r="C6040" t="s">
        <v>10</v>
      </c>
      <c r="D6040" s="1">
        <v>1</v>
      </c>
      <c r="E6040" s="2">
        <v>5</v>
      </c>
      <c r="F6040" t="s">
        <v>11</v>
      </c>
      <c r="G6040" s="3">
        <v>314</v>
      </c>
      <c r="H6040" s="1">
        <v>19522655.68</v>
      </c>
      <c r="I6040" s="1">
        <v>948473.14099999995</v>
      </c>
      <c r="J6040" s="3" t="str">
        <f t="shared" si="188"/>
        <v>&gt;500 000</v>
      </c>
      <c r="K6040" t="str">
        <f t="shared" si="189"/>
        <v>Между 500 000 и 1 000 000</v>
      </c>
    </row>
    <row r="6041" spans="1:11" x14ac:dyDescent="0.25">
      <c r="A6041" s="4">
        <v>44682</v>
      </c>
      <c r="B6041" t="s">
        <v>15</v>
      </c>
      <c r="C6041" t="s">
        <v>10</v>
      </c>
      <c r="D6041" s="1">
        <v>2</v>
      </c>
      <c r="E6041" s="2">
        <v>6</v>
      </c>
      <c r="F6041" t="s">
        <v>11</v>
      </c>
      <c r="G6041" s="3">
        <v>169</v>
      </c>
      <c r="H6041" s="1">
        <v>10507111.74</v>
      </c>
      <c r="I6041" s="1">
        <v>948776.07299999997</v>
      </c>
      <c r="J6041" s="3" t="str">
        <f t="shared" si="188"/>
        <v>&gt;500 000</v>
      </c>
      <c r="K6041" t="str">
        <f t="shared" si="189"/>
        <v>Между 500 000 и 1 000 000</v>
      </c>
    </row>
    <row r="6042" spans="1:11" x14ac:dyDescent="0.25">
      <c r="A6042" s="4">
        <v>45078</v>
      </c>
      <c r="B6042" t="s">
        <v>14</v>
      </c>
      <c r="C6042" t="s">
        <v>13</v>
      </c>
      <c r="D6042" s="1">
        <v>1</v>
      </c>
      <c r="E6042" s="2">
        <v>10</v>
      </c>
      <c r="F6042" t="s">
        <v>11</v>
      </c>
      <c r="G6042" s="3">
        <v>518</v>
      </c>
      <c r="H6042" s="1">
        <v>36026584.109999999</v>
      </c>
      <c r="I6042" s="1">
        <v>949277.46799999999</v>
      </c>
      <c r="J6042" s="3" t="str">
        <f t="shared" si="188"/>
        <v>&gt;500 000</v>
      </c>
      <c r="K6042" t="str">
        <f t="shared" si="189"/>
        <v>Между 500 000 и 1 000 000</v>
      </c>
    </row>
    <row r="6043" spans="1:11" x14ac:dyDescent="0.25">
      <c r="A6043" s="4">
        <v>44652</v>
      </c>
      <c r="B6043" t="s">
        <v>14</v>
      </c>
      <c r="C6043" t="s">
        <v>10</v>
      </c>
      <c r="D6043" s="1">
        <v>1</v>
      </c>
      <c r="E6043" s="2">
        <v>6</v>
      </c>
      <c r="F6043" t="s">
        <v>11</v>
      </c>
      <c r="G6043" s="3">
        <v>361</v>
      </c>
      <c r="H6043" s="1">
        <v>22314852.350000001</v>
      </c>
      <c r="I6043" s="1">
        <v>951169.24</v>
      </c>
      <c r="J6043" s="3" t="str">
        <f t="shared" si="188"/>
        <v>&gt;500 000</v>
      </c>
      <c r="K6043" t="str">
        <f t="shared" si="189"/>
        <v>Между 500 000 и 1 000 000</v>
      </c>
    </row>
    <row r="6044" spans="1:11" x14ac:dyDescent="0.25">
      <c r="A6044" s="4">
        <v>45047</v>
      </c>
      <c r="B6044" t="s">
        <v>14</v>
      </c>
      <c r="C6044" t="s">
        <v>10</v>
      </c>
      <c r="D6044" s="1">
        <v>2</v>
      </c>
      <c r="E6044" s="2">
        <v>6</v>
      </c>
      <c r="F6044" t="s">
        <v>12</v>
      </c>
      <c r="G6044" s="3">
        <v>636</v>
      </c>
      <c r="H6044" s="1">
        <v>109791597.97</v>
      </c>
      <c r="I6044" s="1">
        <v>952045.59600000002</v>
      </c>
      <c r="J6044" s="3" t="str">
        <f t="shared" si="188"/>
        <v>&gt;500 000</v>
      </c>
      <c r="K6044" t="str">
        <f t="shared" si="189"/>
        <v>Между 500 000 и 1 000 000</v>
      </c>
    </row>
    <row r="6045" spans="1:11" x14ac:dyDescent="0.25">
      <c r="A6045" s="4">
        <v>45078</v>
      </c>
      <c r="B6045" t="s">
        <v>14</v>
      </c>
      <c r="C6045" t="s">
        <v>10</v>
      </c>
      <c r="D6045" s="1">
        <v>1</v>
      </c>
      <c r="E6045" s="2">
        <v>7</v>
      </c>
      <c r="F6045" t="s">
        <v>11</v>
      </c>
      <c r="G6045" s="3">
        <v>284</v>
      </c>
      <c r="H6045" s="1">
        <v>27096972.629999999</v>
      </c>
      <c r="I6045" s="1">
        <v>954048.01199999999</v>
      </c>
      <c r="J6045" s="3" t="str">
        <f t="shared" si="188"/>
        <v>&gt;500 000</v>
      </c>
      <c r="K6045" t="str">
        <f t="shared" si="189"/>
        <v>Между 500 000 и 1 000 000</v>
      </c>
    </row>
    <row r="6046" spans="1:11" x14ac:dyDescent="0.25">
      <c r="A6046" s="4">
        <v>44652</v>
      </c>
      <c r="B6046" t="s">
        <v>15</v>
      </c>
      <c r="C6046" t="s">
        <v>13</v>
      </c>
      <c r="D6046" s="1">
        <v>2</v>
      </c>
      <c r="E6046" s="2">
        <v>12</v>
      </c>
      <c r="F6046" t="s">
        <v>11</v>
      </c>
      <c r="G6046" s="3">
        <v>104</v>
      </c>
      <c r="H6046" s="1">
        <v>12683034.01</v>
      </c>
      <c r="I6046" s="1">
        <v>954361.30099999998</v>
      </c>
      <c r="J6046" s="3" t="str">
        <f t="shared" si="188"/>
        <v>&gt;500 000</v>
      </c>
      <c r="K6046" t="str">
        <f t="shared" si="189"/>
        <v>Между 500 000 и 1 000 000</v>
      </c>
    </row>
    <row r="6047" spans="1:11" x14ac:dyDescent="0.25">
      <c r="A6047" s="4">
        <v>44652</v>
      </c>
      <c r="B6047" t="s">
        <v>9</v>
      </c>
      <c r="C6047" t="s">
        <v>10</v>
      </c>
      <c r="D6047" s="1">
        <v>1</v>
      </c>
      <c r="E6047" s="2">
        <v>4</v>
      </c>
      <c r="F6047" t="s">
        <v>11</v>
      </c>
      <c r="G6047" s="3">
        <v>111</v>
      </c>
      <c r="H6047" s="1">
        <v>8974946.1999999993</v>
      </c>
      <c r="I6047" s="1">
        <v>955473.19400000002</v>
      </c>
      <c r="J6047" s="3" t="str">
        <f t="shared" si="188"/>
        <v>&gt;500 000</v>
      </c>
      <c r="K6047" t="str">
        <f t="shared" si="189"/>
        <v>Между 500 000 и 1 000 000</v>
      </c>
    </row>
    <row r="6048" spans="1:11" x14ac:dyDescent="0.25">
      <c r="A6048" s="4">
        <v>44835</v>
      </c>
      <c r="B6048" t="s">
        <v>9</v>
      </c>
      <c r="C6048" t="s">
        <v>10</v>
      </c>
      <c r="D6048" s="1">
        <v>1</v>
      </c>
      <c r="E6048" s="2">
        <v>4</v>
      </c>
      <c r="F6048" t="s">
        <v>11</v>
      </c>
      <c r="G6048" s="3">
        <v>306</v>
      </c>
      <c r="H6048" s="1">
        <v>20691425.789999999</v>
      </c>
      <c r="I6048" s="1">
        <v>957308.17500000005</v>
      </c>
      <c r="J6048" s="3" t="str">
        <f t="shared" si="188"/>
        <v>&gt;500 000</v>
      </c>
      <c r="K6048" t="str">
        <f t="shared" si="189"/>
        <v>Между 500 000 и 1 000 000</v>
      </c>
    </row>
    <row r="6049" spans="1:11" x14ac:dyDescent="0.25">
      <c r="A6049" s="4">
        <v>44986</v>
      </c>
      <c r="B6049" t="s">
        <v>15</v>
      </c>
      <c r="C6049" t="s">
        <v>10</v>
      </c>
      <c r="D6049" s="1">
        <v>1</v>
      </c>
      <c r="E6049" s="2">
        <v>5</v>
      </c>
      <c r="F6049" t="s">
        <v>11</v>
      </c>
      <c r="G6049" s="3">
        <v>106</v>
      </c>
      <c r="H6049" s="1">
        <v>11206984.9</v>
      </c>
      <c r="I6049" s="1">
        <v>957581.51</v>
      </c>
      <c r="J6049" s="3" t="str">
        <f t="shared" si="188"/>
        <v>&gt;500 000</v>
      </c>
      <c r="K6049" t="str">
        <f t="shared" si="189"/>
        <v>Между 500 000 и 1 000 000</v>
      </c>
    </row>
    <row r="6050" spans="1:11" x14ac:dyDescent="0.25">
      <c r="A6050" s="4">
        <v>44927</v>
      </c>
      <c r="B6050" t="s">
        <v>14</v>
      </c>
      <c r="C6050" t="s">
        <v>13</v>
      </c>
      <c r="D6050" s="1">
        <v>1</v>
      </c>
      <c r="E6050" s="2">
        <v>9</v>
      </c>
      <c r="F6050" t="s">
        <v>11</v>
      </c>
      <c r="G6050" s="3">
        <v>293</v>
      </c>
      <c r="H6050" s="1">
        <v>24778173.600000001</v>
      </c>
      <c r="I6050" s="1">
        <v>961046.58200000005</v>
      </c>
      <c r="J6050" s="3" t="str">
        <f t="shared" si="188"/>
        <v>&gt;500 000</v>
      </c>
      <c r="K6050" t="str">
        <f t="shared" si="189"/>
        <v>Между 500 000 и 1 000 000</v>
      </c>
    </row>
    <row r="6051" spans="1:11" x14ac:dyDescent="0.25">
      <c r="A6051" s="4">
        <v>44562</v>
      </c>
      <c r="B6051" t="s">
        <v>15</v>
      </c>
      <c r="C6051" t="s">
        <v>13</v>
      </c>
      <c r="D6051" s="1">
        <v>1</v>
      </c>
      <c r="E6051" s="2">
        <v>9</v>
      </c>
      <c r="F6051" t="s">
        <v>11</v>
      </c>
      <c r="G6051" s="3">
        <v>505</v>
      </c>
      <c r="H6051" s="1">
        <v>45930761.880000003</v>
      </c>
      <c r="I6051" s="1">
        <v>963594.56900000002</v>
      </c>
      <c r="J6051" s="3" t="str">
        <f t="shared" si="188"/>
        <v>&gt;500 000</v>
      </c>
      <c r="K6051" t="str">
        <f t="shared" si="189"/>
        <v>Между 500 000 и 1 000 000</v>
      </c>
    </row>
    <row r="6052" spans="1:11" x14ac:dyDescent="0.25">
      <c r="A6052" s="4">
        <v>44621</v>
      </c>
      <c r="B6052" t="s">
        <v>15</v>
      </c>
      <c r="C6052" t="s">
        <v>13</v>
      </c>
      <c r="D6052" s="1">
        <v>1</v>
      </c>
      <c r="E6052" s="2">
        <v>9</v>
      </c>
      <c r="F6052" t="s">
        <v>11</v>
      </c>
      <c r="G6052" s="3">
        <v>283</v>
      </c>
      <c r="H6052" s="1">
        <v>21980713.27</v>
      </c>
      <c r="I6052" s="1">
        <v>964957.44099999999</v>
      </c>
      <c r="J6052" s="3" t="str">
        <f t="shared" si="188"/>
        <v>&gt;500 000</v>
      </c>
      <c r="K6052" t="str">
        <f t="shared" si="189"/>
        <v>Между 500 000 и 1 000 000</v>
      </c>
    </row>
    <row r="6053" spans="1:11" x14ac:dyDescent="0.25">
      <c r="A6053" s="4">
        <v>44896</v>
      </c>
      <c r="B6053" t="s">
        <v>14</v>
      </c>
      <c r="C6053" t="s">
        <v>10</v>
      </c>
      <c r="D6053" s="1">
        <v>2</v>
      </c>
      <c r="E6053" s="2">
        <v>5</v>
      </c>
      <c r="F6053" t="s">
        <v>11</v>
      </c>
      <c r="G6053" s="3">
        <v>284</v>
      </c>
      <c r="H6053" s="1">
        <v>15754976.779999999</v>
      </c>
      <c r="I6053" s="1">
        <v>966494.67500000005</v>
      </c>
      <c r="J6053" s="3" t="str">
        <f t="shared" si="188"/>
        <v>&gt;500 000</v>
      </c>
      <c r="K6053" t="str">
        <f t="shared" si="189"/>
        <v>Между 500 000 и 1 000 000</v>
      </c>
    </row>
    <row r="6054" spans="1:11" x14ac:dyDescent="0.25">
      <c r="A6054" s="4">
        <v>44774</v>
      </c>
      <c r="B6054" t="s">
        <v>15</v>
      </c>
      <c r="C6054" t="s">
        <v>10</v>
      </c>
      <c r="D6054" s="1">
        <v>2</v>
      </c>
      <c r="E6054" s="2">
        <v>5</v>
      </c>
      <c r="F6054" t="s">
        <v>11</v>
      </c>
      <c r="G6054" s="3">
        <v>166</v>
      </c>
      <c r="H6054" s="1">
        <v>10894176.470000001</v>
      </c>
      <c r="I6054" s="1">
        <v>968459.14199999999</v>
      </c>
      <c r="J6054" s="3" t="str">
        <f t="shared" si="188"/>
        <v>&gt;500 000</v>
      </c>
      <c r="K6054" t="str">
        <f t="shared" si="189"/>
        <v>Между 500 000 и 1 000 000</v>
      </c>
    </row>
    <row r="6055" spans="1:11" x14ac:dyDescent="0.25">
      <c r="A6055" s="4">
        <v>44774</v>
      </c>
      <c r="B6055" t="s">
        <v>15</v>
      </c>
      <c r="C6055" t="s">
        <v>10</v>
      </c>
      <c r="D6055" s="1">
        <v>2</v>
      </c>
      <c r="E6055" s="2">
        <v>4</v>
      </c>
      <c r="F6055" t="s">
        <v>11</v>
      </c>
      <c r="G6055" s="3">
        <v>171</v>
      </c>
      <c r="H6055" s="1">
        <v>10161579.16</v>
      </c>
      <c r="I6055" s="1">
        <v>968861.52800000005</v>
      </c>
      <c r="J6055" s="3" t="str">
        <f t="shared" si="188"/>
        <v>&gt;500 000</v>
      </c>
      <c r="K6055" t="str">
        <f t="shared" si="189"/>
        <v>Между 500 000 и 1 000 000</v>
      </c>
    </row>
    <row r="6056" spans="1:11" x14ac:dyDescent="0.25">
      <c r="A6056" s="4">
        <v>44652</v>
      </c>
      <c r="B6056" t="s">
        <v>15</v>
      </c>
      <c r="C6056" t="s">
        <v>13</v>
      </c>
      <c r="D6056" s="1">
        <v>3</v>
      </c>
      <c r="E6056" s="2">
        <v>10</v>
      </c>
      <c r="F6056" t="s">
        <v>11</v>
      </c>
      <c r="G6056" s="3">
        <v>293</v>
      </c>
      <c r="H6056" s="1">
        <v>35917021.359999999</v>
      </c>
      <c r="I6056" s="1">
        <v>969765.25699999998</v>
      </c>
      <c r="J6056" s="3" t="str">
        <f t="shared" si="188"/>
        <v>&gt;500 000</v>
      </c>
      <c r="K6056" t="str">
        <f t="shared" si="189"/>
        <v>Между 500 000 и 1 000 000</v>
      </c>
    </row>
    <row r="6057" spans="1:11" x14ac:dyDescent="0.25">
      <c r="A6057" s="4">
        <v>45017</v>
      </c>
      <c r="B6057" t="s">
        <v>15</v>
      </c>
      <c r="C6057" t="s">
        <v>10</v>
      </c>
      <c r="D6057" s="1">
        <v>1</v>
      </c>
      <c r="E6057" s="2">
        <v>1</v>
      </c>
      <c r="F6057" t="s">
        <v>11</v>
      </c>
      <c r="G6057" s="3">
        <v>17</v>
      </c>
      <c r="H6057" s="1">
        <v>2738763.81</v>
      </c>
      <c r="I6057" s="1">
        <v>971009.37699999998</v>
      </c>
      <c r="J6057" s="3" t="str">
        <f t="shared" si="188"/>
        <v>&gt;500 000</v>
      </c>
      <c r="K6057" t="str">
        <f t="shared" si="189"/>
        <v>Между 500 000 и 1 000 000</v>
      </c>
    </row>
    <row r="6058" spans="1:11" x14ac:dyDescent="0.25">
      <c r="A6058" s="4">
        <v>45047</v>
      </c>
      <c r="B6058" t="s">
        <v>15</v>
      </c>
      <c r="C6058" t="s">
        <v>10</v>
      </c>
      <c r="D6058" s="1">
        <v>3</v>
      </c>
      <c r="E6058" s="2">
        <v>3</v>
      </c>
      <c r="F6058" t="s">
        <v>11</v>
      </c>
      <c r="G6058" s="3">
        <v>39</v>
      </c>
      <c r="H6058" s="1">
        <v>2012271.04</v>
      </c>
      <c r="I6058" s="1">
        <v>971419.848</v>
      </c>
      <c r="J6058" s="3" t="str">
        <f t="shared" si="188"/>
        <v>&gt;500 000</v>
      </c>
      <c r="K6058" t="str">
        <f t="shared" si="189"/>
        <v>Между 500 000 и 1 000 000</v>
      </c>
    </row>
    <row r="6059" spans="1:11" x14ac:dyDescent="0.25">
      <c r="A6059" s="4">
        <v>44562</v>
      </c>
      <c r="B6059" t="s">
        <v>16</v>
      </c>
      <c r="C6059" t="s">
        <v>10</v>
      </c>
      <c r="D6059" s="1">
        <v>2</v>
      </c>
      <c r="E6059" s="2">
        <v>4</v>
      </c>
      <c r="F6059" t="s">
        <v>11</v>
      </c>
      <c r="G6059" s="3">
        <v>122</v>
      </c>
      <c r="H6059" s="1">
        <v>9448243.4199999999</v>
      </c>
      <c r="I6059" s="1">
        <v>973190.478</v>
      </c>
      <c r="J6059" s="3" t="str">
        <f t="shared" si="188"/>
        <v>&gt;500 000</v>
      </c>
      <c r="K6059" t="str">
        <f t="shared" si="189"/>
        <v>Между 500 000 и 1 000 000</v>
      </c>
    </row>
    <row r="6060" spans="1:11" x14ac:dyDescent="0.25">
      <c r="A6060" s="4">
        <v>44713</v>
      </c>
      <c r="B6060" t="s">
        <v>15</v>
      </c>
      <c r="C6060" t="s">
        <v>13</v>
      </c>
      <c r="D6060" s="1">
        <v>1</v>
      </c>
      <c r="E6060" s="2">
        <v>12</v>
      </c>
      <c r="F6060" t="s">
        <v>11</v>
      </c>
      <c r="G6060" s="3">
        <v>263</v>
      </c>
      <c r="H6060" s="1">
        <v>21491038.510000002</v>
      </c>
      <c r="I6060" s="1">
        <v>976969.00699999998</v>
      </c>
      <c r="J6060" s="3" t="str">
        <f t="shared" si="188"/>
        <v>&gt;500 000</v>
      </c>
      <c r="K6060" t="str">
        <f t="shared" si="189"/>
        <v>Между 500 000 и 1 000 000</v>
      </c>
    </row>
    <row r="6061" spans="1:11" x14ac:dyDescent="0.25">
      <c r="A6061" s="4">
        <v>44562</v>
      </c>
      <c r="B6061" t="s">
        <v>9</v>
      </c>
      <c r="C6061" t="s">
        <v>13</v>
      </c>
      <c r="D6061" s="1">
        <v>2</v>
      </c>
      <c r="E6061" s="2">
        <v>8</v>
      </c>
      <c r="F6061" t="s">
        <v>11</v>
      </c>
      <c r="G6061" s="3">
        <v>556</v>
      </c>
      <c r="H6061" s="1">
        <v>52574621.310000002</v>
      </c>
      <c r="I6061" s="1">
        <v>977173.76599999995</v>
      </c>
      <c r="J6061" s="3" t="str">
        <f t="shared" si="188"/>
        <v>&gt;500 000</v>
      </c>
      <c r="K6061" t="str">
        <f t="shared" si="189"/>
        <v>Между 500 000 и 1 000 000</v>
      </c>
    </row>
    <row r="6062" spans="1:11" x14ac:dyDescent="0.25">
      <c r="A6062" s="4">
        <v>44896</v>
      </c>
      <c r="B6062" t="s">
        <v>14</v>
      </c>
      <c r="C6062" t="s">
        <v>10</v>
      </c>
      <c r="D6062" s="1">
        <v>1</v>
      </c>
      <c r="E6062" s="2">
        <v>4</v>
      </c>
      <c r="F6062" t="s">
        <v>11</v>
      </c>
      <c r="G6062" s="3">
        <v>258</v>
      </c>
      <c r="H6062" s="1">
        <v>14452899.960000001</v>
      </c>
      <c r="I6062" s="1">
        <v>977549.33499999996</v>
      </c>
      <c r="J6062" s="3" t="str">
        <f t="shared" si="188"/>
        <v>&gt;500 000</v>
      </c>
      <c r="K6062" t="str">
        <f t="shared" si="189"/>
        <v>Между 500 000 и 1 000 000</v>
      </c>
    </row>
    <row r="6063" spans="1:11" x14ac:dyDescent="0.25">
      <c r="A6063" s="4">
        <v>44562</v>
      </c>
      <c r="B6063" t="s">
        <v>9</v>
      </c>
      <c r="C6063" t="s">
        <v>10</v>
      </c>
      <c r="D6063" s="1">
        <v>1</v>
      </c>
      <c r="E6063" s="2">
        <v>3</v>
      </c>
      <c r="F6063" t="s">
        <v>11</v>
      </c>
      <c r="G6063" s="3">
        <v>108</v>
      </c>
      <c r="H6063" s="1">
        <v>15970497.92</v>
      </c>
      <c r="I6063" s="1">
        <v>978703.33</v>
      </c>
      <c r="J6063" s="3" t="str">
        <f t="shared" si="188"/>
        <v>&gt;500 000</v>
      </c>
      <c r="K6063" t="str">
        <f t="shared" si="189"/>
        <v>Между 500 000 и 1 000 000</v>
      </c>
    </row>
    <row r="6064" spans="1:11" x14ac:dyDescent="0.25">
      <c r="A6064" s="4">
        <v>44593</v>
      </c>
      <c r="B6064" t="s">
        <v>15</v>
      </c>
      <c r="C6064" t="s">
        <v>10</v>
      </c>
      <c r="D6064" s="1">
        <v>3</v>
      </c>
      <c r="E6064" s="2">
        <v>7</v>
      </c>
      <c r="F6064" t="s">
        <v>11</v>
      </c>
      <c r="G6064" s="3">
        <v>129</v>
      </c>
      <c r="H6064" s="1">
        <v>12160235.880000001</v>
      </c>
      <c r="I6064" s="1">
        <v>979675.71200000006</v>
      </c>
      <c r="J6064" s="3" t="str">
        <f t="shared" si="188"/>
        <v>&gt;500 000</v>
      </c>
      <c r="K6064" t="str">
        <f t="shared" si="189"/>
        <v>Между 500 000 и 1 000 000</v>
      </c>
    </row>
    <row r="6065" spans="1:11" x14ac:dyDescent="0.25">
      <c r="A6065" s="4">
        <v>44986</v>
      </c>
      <c r="B6065" t="s">
        <v>14</v>
      </c>
      <c r="C6065" t="s">
        <v>10</v>
      </c>
      <c r="D6065" s="1">
        <v>3</v>
      </c>
      <c r="E6065" s="2">
        <v>1</v>
      </c>
      <c r="F6065" t="s">
        <v>11</v>
      </c>
      <c r="G6065" s="3">
        <v>78</v>
      </c>
      <c r="H6065" s="1">
        <v>10357823.27</v>
      </c>
      <c r="I6065" s="1">
        <v>981830.88399999996</v>
      </c>
      <c r="J6065" s="3" t="str">
        <f t="shared" si="188"/>
        <v>&gt;500 000</v>
      </c>
      <c r="K6065" t="str">
        <f t="shared" si="189"/>
        <v>Между 500 000 и 1 000 000</v>
      </c>
    </row>
    <row r="6066" spans="1:11" x14ac:dyDescent="0.25">
      <c r="A6066" s="4">
        <v>45078</v>
      </c>
      <c r="B6066" t="s">
        <v>15</v>
      </c>
      <c r="C6066" t="s">
        <v>10</v>
      </c>
      <c r="D6066" s="1">
        <v>1</v>
      </c>
      <c r="E6066" s="2">
        <v>2</v>
      </c>
      <c r="F6066" t="s">
        <v>11</v>
      </c>
      <c r="G6066" s="3">
        <v>30</v>
      </c>
      <c r="H6066" s="1">
        <v>7598864.4699999997</v>
      </c>
      <c r="I6066" s="1">
        <v>982639.19</v>
      </c>
      <c r="J6066" s="3" t="str">
        <f t="shared" si="188"/>
        <v>&gt;500 000</v>
      </c>
      <c r="K6066" t="str">
        <f t="shared" si="189"/>
        <v>Между 500 000 и 1 000 000</v>
      </c>
    </row>
    <row r="6067" spans="1:11" x14ac:dyDescent="0.25">
      <c r="A6067" s="4">
        <v>44896</v>
      </c>
      <c r="B6067" t="s">
        <v>15</v>
      </c>
      <c r="C6067" t="s">
        <v>10</v>
      </c>
      <c r="D6067" s="1">
        <v>1</v>
      </c>
      <c r="E6067" s="2">
        <v>5</v>
      </c>
      <c r="F6067" t="s">
        <v>11</v>
      </c>
      <c r="G6067" s="3">
        <v>301</v>
      </c>
      <c r="H6067" s="1">
        <v>15069419.1</v>
      </c>
      <c r="I6067" s="1">
        <v>985265.70499999996</v>
      </c>
      <c r="J6067" s="3" t="str">
        <f t="shared" si="188"/>
        <v>&gt;500 000</v>
      </c>
      <c r="K6067" t="str">
        <f t="shared" si="189"/>
        <v>Между 500 000 и 1 000 000</v>
      </c>
    </row>
    <row r="6068" spans="1:11" x14ac:dyDescent="0.25">
      <c r="A6068" s="4">
        <v>45017</v>
      </c>
      <c r="B6068" t="s">
        <v>15</v>
      </c>
      <c r="C6068" t="s">
        <v>10</v>
      </c>
      <c r="D6068" s="1">
        <v>3</v>
      </c>
      <c r="E6068" s="2">
        <v>6</v>
      </c>
      <c r="F6068" t="s">
        <v>11</v>
      </c>
      <c r="G6068" s="3">
        <v>453</v>
      </c>
      <c r="H6068" s="1">
        <v>88252336.510000005</v>
      </c>
      <c r="I6068" s="1">
        <v>985622.65099999995</v>
      </c>
      <c r="J6068" s="3" t="str">
        <f t="shared" si="188"/>
        <v>&gt;500 000</v>
      </c>
      <c r="K6068" t="str">
        <f t="shared" si="189"/>
        <v>Между 500 000 и 1 000 000</v>
      </c>
    </row>
    <row r="6069" spans="1:11" x14ac:dyDescent="0.25">
      <c r="A6069" s="4">
        <v>44713</v>
      </c>
      <c r="B6069" t="s">
        <v>14</v>
      </c>
      <c r="C6069" t="s">
        <v>10</v>
      </c>
      <c r="D6069" s="1">
        <v>1</v>
      </c>
      <c r="E6069" s="2">
        <v>6</v>
      </c>
      <c r="F6069" t="s">
        <v>11</v>
      </c>
      <c r="G6069" s="3">
        <v>293</v>
      </c>
      <c r="H6069" s="1">
        <v>16918820.43</v>
      </c>
      <c r="I6069" s="1">
        <v>988090.81799999997</v>
      </c>
      <c r="J6069" s="3" t="str">
        <f t="shared" si="188"/>
        <v>&gt;500 000</v>
      </c>
      <c r="K6069" t="str">
        <f t="shared" si="189"/>
        <v>Между 500 000 и 1 000 000</v>
      </c>
    </row>
    <row r="6070" spans="1:11" x14ac:dyDescent="0.25">
      <c r="A6070" s="4">
        <v>45017</v>
      </c>
      <c r="B6070" t="s">
        <v>15</v>
      </c>
      <c r="C6070" t="s">
        <v>10</v>
      </c>
      <c r="D6070" s="1">
        <v>1</v>
      </c>
      <c r="E6070" s="2">
        <v>7</v>
      </c>
      <c r="F6070" t="s">
        <v>12</v>
      </c>
      <c r="G6070" s="3">
        <v>559</v>
      </c>
      <c r="H6070" s="1">
        <v>89125307.299999997</v>
      </c>
      <c r="I6070" s="1">
        <v>988541.15800000005</v>
      </c>
      <c r="J6070" s="3" t="str">
        <f t="shared" si="188"/>
        <v>&gt;500 000</v>
      </c>
      <c r="K6070" t="str">
        <f t="shared" si="189"/>
        <v>Между 500 000 и 1 000 000</v>
      </c>
    </row>
    <row r="6071" spans="1:11" x14ac:dyDescent="0.25">
      <c r="A6071" s="4">
        <v>44652</v>
      </c>
      <c r="B6071" t="s">
        <v>15</v>
      </c>
      <c r="C6071" t="s">
        <v>10</v>
      </c>
      <c r="D6071" s="1">
        <v>3</v>
      </c>
      <c r="E6071" s="2">
        <v>5</v>
      </c>
      <c r="F6071" t="s">
        <v>11</v>
      </c>
      <c r="G6071" s="3">
        <v>108</v>
      </c>
      <c r="H6071" s="1">
        <v>6480509.8399999999</v>
      </c>
      <c r="I6071" s="1">
        <v>989166.42799999996</v>
      </c>
      <c r="J6071" s="3" t="str">
        <f t="shared" si="188"/>
        <v>&gt;500 000</v>
      </c>
      <c r="K6071" t="str">
        <f t="shared" si="189"/>
        <v>Между 500 000 и 1 000 000</v>
      </c>
    </row>
    <row r="6072" spans="1:11" x14ac:dyDescent="0.25">
      <c r="A6072" s="4">
        <v>44805</v>
      </c>
      <c r="B6072" t="s">
        <v>14</v>
      </c>
      <c r="C6072" t="s">
        <v>10</v>
      </c>
      <c r="D6072" s="1">
        <v>2</v>
      </c>
      <c r="E6072" s="2">
        <v>2</v>
      </c>
      <c r="F6072" t="s">
        <v>11</v>
      </c>
      <c r="G6072" s="3">
        <v>109</v>
      </c>
      <c r="H6072" s="1">
        <v>32537906.800000001</v>
      </c>
      <c r="I6072" s="1">
        <v>989772.652</v>
      </c>
      <c r="J6072" s="3" t="str">
        <f t="shared" si="188"/>
        <v>&gt;500 000</v>
      </c>
      <c r="K6072" t="str">
        <f t="shared" si="189"/>
        <v>Между 500 000 и 1 000 000</v>
      </c>
    </row>
    <row r="6073" spans="1:11" x14ac:dyDescent="0.25">
      <c r="A6073" s="4">
        <v>44774</v>
      </c>
      <c r="B6073" t="s">
        <v>15</v>
      </c>
      <c r="C6073" t="s">
        <v>13</v>
      </c>
      <c r="D6073" s="1">
        <v>3</v>
      </c>
      <c r="E6073" s="2">
        <v>8</v>
      </c>
      <c r="F6073" t="s">
        <v>11</v>
      </c>
      <c r="G6073" s="3">
        <v>197</v>
      </c>
      <c r="H6073" s="1">
        <v>15970061.66</v>
      </c>
      <c r="I6073" s="1">
        <v>994256.52399999998</v>
      </c>
      <c r="J6073" s="3" t="str">
        <f t="shared" si="188"/>
        <v>&gt;500 000</v>
      </c>
      <c r="K6073" t="str">
        <f t="shared" si="189"/>
        <v>Между 500 000 и 1 000 000</v>
      </c>
    </row>
    <row r="6074" spans="1:11" x14ac:dyDescent="0.25">
      <c r="A6074" s="4">
        <v>44621</v>
      </c>
      <c r="B6074" t="s">
        <v>15</v>
      </c>
      <c r="C6074" t="s">
        <v>10</v>
      </c>
      <c r="D6074" s="1">
        <v>2</v>
      </c>
      <c r="E6074" s="2">
        <v>3</v>
      </c>
      <c r="F6074" t="s">
        <v>11</v>
      </c>
      <c r="G6074" s="3">
        <v>73</v>
      </c>
      <c r="H6074" s="1">
        <v>8165276.79</v>
      </c>
      <c r="I6074" s="1">
        <v>995532.00699999998</v>
      </c>
      <c r="J6074" s="3" t="str">
        <f t="shared" si="188"/>
        <v>&gt;500 000</v>
      </c>
      <c r="K6074" t="str">
        <f t="shared" si="189"/>
        <v>Между 500 000 и 1 000 000</v>
      </c>
    </row>
    <row r="6075" spans="1:11" x14ac:dyDescent="0.25">
      <c r="A6075" s="4">
        <v>44713</v>
      </c>
      <c r="B6075" t="s">
        <v>14</v>
      </c>
      <c r="C6075" t="s">
        <v>10</v>
      </c>
      <c r="D6075" s="1">
        <v>3</v>
      </c>
      <c r="E6075" s="2">
        <v>5</v>
      </c>
      <c r="F6075" t="s">
        <v>11</v>
      </c>
      <c r="G6075" s="3">
        <v>430</v>
      </c>
      <c r="H6075" s="1">
        <v>28358778.870000001</v>
      </c>
      <c r="I6075" s="1">
        <v>996650.69700000004</v>
      </c>
      <c r="J6075" s="3" t="str">
        <f t="shared" si="188"/>
        <v>&gt;500 000</v>
      </c>
      <c r="K6075" t="str">
        <f t="shared" si="189"/>
        <v>Между 500 000 и 1 000 000</v>
      </c>
    </row>
    <row r="6076" spans="1:11" x14ac:dyDescent="0.25">
      <c r="A6076" s="4">
        <v>44927</v>
      </c>
      <c r="B6076" t="s">
        <v>15</v>
      </c>
      <c r="C6076" t="s">
        <v>10</v>
      </c>
      <c r="D6076" s="1">
        <v>1</v>
      </c>
      <c r="E6076" s="2">
        <v>2</v>
      </c>
      <c r="F6076" t="s">
        <v>11</v>
      </c>
      <c r="G6076" s="3">
        <v>89</v>
      </c>
      <c r="H6076" s="1">
        <v>32110745.789999999</v>
      </c>
      <c r="I6076" s="1">
        <v>996920.63899999997</v>
      </c>
      <c r="J6076" s="3" t="str">
        <f t="shared" si="188"/>
        <v>&gt;500 000</v>
      </c>
      <c r="K6076" t="str">
        <f t="shared" si="189"/>
        <v>Между 500 000 и 1 000 000</v>
      </c>
    </row>
    <row r="6077" spans="1:11" x14ac:dyDescent="0.25">
      <c r="A6077" s="4">
        <v>44958</v>
      </c>
      <c r="B6077" t="s">
        <v>15</v>
      </c>
      <c r="C6077" t="s">
        <v>13</v>
      </c>
      <c r="D6077" s="1">
        <v>2</v>
      </c>
      <c r="E6077" s="2">
        <v>8</v>
      </c>
      <c r="F6077" t="s">
        <v>11</v>
      </c>
      <c r="G6077" s="3">
        <v>371</v>
      </c>
      <c r="H6077" s="1">
        <v>30115722.050000001</v>
      </c>
      <c r="I6077" s="1">
        <v>998095.45799999998</v>
      </c>
      <c r="J6077" s="3" t="str">
        <f t="shared" si="188"/>
        <v>&gt;500 000</v>
      </c>
      <c r="K6077" t="str">
        <f t="shared" si="189"/>
        <v>Между 500 000 и 1 000 000</v>
      </c>
    </row>
    <row r="6078" spans="1:11" x14ac:dyDescent="0.25">
      <c r="A6078" s="4">
        <v>45047</v>
      </c>
      <c r="B6078" t="s">
        <v>14</v>
      </c>
      <c r="C6078" t="s">
        <v>10</v>
      </c>
      <c r="D6078" s="1">
        <v>1</v>
      </c>
      <c r="E6078" s="2">
        <v>6</v>
      </c>
      <c r="F6078" t="s">
        <v>11</v>
      </c>
      <c r="G6078" s="3">
        <v>41</v>
      </c>
      <c r="H6078" s="1">
        <v>4982551.28</v>
      </c>
      <c r="I6078" s="1">
        <v>1001221.777</v>
      </c>
      <c r="J6078" s="3" t="str">
        <f t="shared" si="188"/>
        <v>&gt;500 000</v>
      </c>
      <c r="K6078" t="str">
        <f t="shared" si="189"/>
        <v>&gt;1 000 000</v>
      </c>
    </row>
    <row r="6079" spans="1:11" x14ac:dyDescent="0.25">
      <c r="A6079" s="4">
        <v>44682</v>
      </c>
      <c r="B6079" t="s">
        <v>15</v>
      </c>
      <c r="C6079" t="s">
        <v>10</v>
      </c>
      <c r="D6079" s="1">
        <v>2</v>
      </c>
      <c r="E6079" s="2">
        <v>4</v>
      </c>
      <c r="F6079" t="s">
        <v>11</v>
      </c>
      <c r="G6079" s="3">
        <v>181</v>
      </c>
      <c r="H6079" s="1">
        <v>11437563.300000001</v>
      </c>
      <c r="I6079" s="1">
        <v>1002882.958</v>
      </c>
      <c r="J6079" s="3" t="str">
        <f t="shared" si="188"/>
        <v>&gt;500 000</v>
      </c>
      <c r="K6079" t="str">
        <f t="shared" si="189"/>
        <v>&gt;1 000 000</v>
      </c>
    </row>
    <row r="6080" spans="1:11" x14ac:dyDescent="0.25">
      <c r="A6080" s="4">
        <v>44562</v>
      </c>
      <c r="B6080" t="s">
        <v>15</v>
      </c>
      <c r="C6080" t="s">
        <v>13</v>
      </c>
      <c r="D6080" s="1">
        <v>2</v>
      </c>
      <c r="E6080" s="2">
        <v>8</v>
      </c>
      <c r="F6080" t="s">
        <v>11</v>
      </c>
      <c r="G6080" s="3">
        <v>513</v>
      </c>
      <c r="H6080" s="1">
        <v>50873567.8699999</v>
      </c>
      <c r="I6080" s="1">
        <v>1003220.0330000001</v>
      </c>
      <c r="J6080" s="3" t="str">
        <f t="shared" si="188"/>
        <v>&gt;500 000</v>
      </c>
      <c r="K6080" t="str">
        <f t="shared" si="189"/>
        <v>&gt;1 000 000</v>
      </c>
    </row>
    <row r="6081" spans="1:11" x14ac:dyDescent="0.25">
      <c r="A6081" s="4">
        <v>44835</v>
      </c>
      <c r="B6081" t="s">
        <v>14</v>
      </c>
      <c r="C6081" t="s">
        <v>10</v>
      </c>
      <c r="D6081" s="1">
        <v>3</v>
      </c>
      <c r="E6081" s="2">
        <v>5</v>
      </c>
      <c r="F6081" t="s">
        <v>11</v>
      </c>
      <c r="G6081" s="3">
        <v>422</v>
      </c>
      <c r="H6081" s="1">
        <v>24035397.91</v>
      </c>
      <c r="I6081" s="1">
        <v>1007641.352</v>
      </c>
      <c r="J6081" s="3" t="str">
        <f t="shared" si="188"/>
        <v>&gt;500 000</v>
      </c>
      <c r="K6081" t="str">
        <f t="shared" si="189"/>
        <v>&gt;1 000 000</v>
      </c>
    </row>
    <row r="6082" spans="1:11" x14ac:dyDescent="0.25">
      <c r="A6082" s="4">
        <v>44866</v>
      </c>
      <c r="B6082" t="s">
        <v>14</v>
      </c>
      <c r="C6082" t="s">
        <v>13</v>
      </c>
      <c r="D6082" s="1">
        <v>1</v>
      </c>
      <c r="E6082" s="2">
        <v>8</v>
      </c>
      <c r="F6082" t="s">
        <v>11</v>
      </c>
      <c r="G6082" s="3">
        <v>252</v>
      </c>
      <c r="H6082" s="1">
        <v>20877107.41</v>
      </c>
      <c r="I6082" s="1">
        <v>1008316.4669999999</v>
      </c>
      <c r="J6082" s="3" t="str">
        <f t="shared" si="188"/>
        <v>&gt;500 000</v>
      </c>
      <c r="K6082" t="str">
        <f t="shared" si="189"/>
        <v>&gt;1 000 000</v>
      </c>
    </row>
    <row r="6083" spans="1:11" x14ac:dyDescent="0.25">
      <c r="A6083" s="4">
        <v>44835</v>
      </c>
      <c r="B6083" t="s">
        <v>9</v>
      </c>
      <c r="C6083" t="s">
        <v>10</v>
      </c>
      <c r="D6083" s="1">
        <v>1</v>
      </c>
      <c r="E6083" s="2">
        <v>3</v>
      </c>
      <c r="F6083" t="s">
        <v>11</v>
      </c>
      <c r="G6083" s="3">
        <v>153</v>
      </c>
      <c r="H6083" s="1">
        <v>19369446.559999999</v>
      </c>
      <c r="I6083" s="1">
        <v>1008372.554</v>
      </c>
      <c r="J6083" s="3" t="str">
        <f t="shared" si="188"/>
        <v>&gt;500 000</v>
      </c>
      <c r="K6083" t="str">
        <f t="shared" si="189"/>
        <v>&gt;1 000 000</v>
      </c>
    </row>
    <row r="6084" spans="1:11" x14ac:dyDescent="0.25">
      <c r="A6084" s="4">
        <v>45078</v>
      </c>
      <c r="B6084" t="s">
        <v>14</v>
      </c>
      <c r="C6084" t="s">
        <v>10</v>
      </c>
      <c r="D6084" s="1">
        <v>1</v>
      </c>
      <c r="E6084" s="2">
        <v>5</v>
      </c>
      <c r="F6084" t="s">
        <v>11</v>
      </c>
      <c r="G6084" s="3">
        <v>165</v>
      </c>
      <c r="H6084" s="1">
        <v>11448808.560000001</v>
      </c>
      <c r="I6084" s="1">
        <v>1008958.639</v>
      </c>
      <c r="J6084" s="3" t="str">
        <f t="shared" ref="J6084:J6147" si="190">IF(H6084&lt;1000,"&lt;1000",IF(AND(H6084&gt;1000,H6084&lt;10000),"Между 1000 и 10 000",IF(AND(H6084&gt;10000,H6084&lt;50000),"Между 10 000 и 50 000",IF(AND(H6084&gt;50000,H6084&lt;100000),"Между 50 000 и 100 000",IF(AND(H6084&gt;100000,H6084&lt;500000),"Между 100 000 и 500 000","&gt;500 000")))))</f>
        <v>&gt;500 000</v>
      </c>
      <c r="K6084" t="str">
        <f t="shared" ref="K6084:K6147" si="191">IF(I6084=0,"0",IF(I6084&lt;1000,"&lt;1000",IF(AND(I6084&gt;1000,I6084&lt;10000),"Между 1000 и 10 000",IF(AND(I6084&gt;10000,I6084&lt;50000),"Между 10 000 и 50 000",IF(AND(I6084&gt;50000,I6084&lt;100000),"Между 50 000 и 100 000",IF(AND(I6084&gt;100000,I6084&lt;500000),"Между 100 000 и 500 000",IF(AND(I6084&gt;500000,I6084&lt;1000000),"Между 500 000 и 1 000 000","&gt;1 000 000")))))))</f>
        <v>&gt;1 000 000</v>
      </c>
    </row>
    <row r="6085" spans="1:11" x14ac:dyDescent="0.25">
      <c r="A6085" s="4">
        <v>44652</v>
      </c>
      <c r="B6085" t="s">
        <v>9</v>
      </c>
      <c r="C6085" t="s">
        <v>10</v>
      </c>
      <c r="D6085" s="1">
        <v>2</v>
      </c>
      <c r="E6085" s="2">
        <v>3</v>
      </c>
      <c r="F6085" t="s">
        <v>11</v>
      </c>
      <c r="G6085" s="3">
        <v>30</v>
      </c>
      <c r="H6085" s="1">
        <v>3086150.48</v>
      </c>
      <c r="I6085" s="1">
        <v>1010515.039</v>
      </c>
      <c r="J6085" s="3" t="str">
        <f t="shared" si="190"/>
        <v>&gt;500 000</v>
      </c>
      <c r="K6085" t="str">
        <f t="shared" si="191"/>
        <v>&gt;1 000 000</v>
      </c>
    </row>
    <row r="6086" spans="1:11" x14ac:dyDescent="0.25">
      <c r="A6086" s="4">
        <v>44562</v>
      </c>
      <c r="B6086" t="s">
        <v>15</v>
      </c>
      <c r="C6086" t="s">
        <v>10</v>
      </c>
      <c r="D6086" s="1">
        <v>1</v>
      </c>
      <c r="E6086" s="2">
        <v>7</v>
      </c>
      <c r="F6086" t="s">
        <v>11</v>
      </c>
      <c r="G6086" s="3">
        <v>73</v>
      </c>
      <c r="H6086" s="1">
        <v>3814838.66</v>
      </c>
      <c r="I6086" s="1">
        <v>1012191.036</v>
      </c>
      <c r="J6086" s="3" t="str">
        <f t="shared" si="190"/>
        <v>&gt;500 000</v>
      </c>
      <c r="K6086" t="str">
        <f t="shared" si="191"/>
        <v>&gt;1 000 000</v>
      </c>
    </row>
    <row r="6087" spans="1:11" x14ac:dyDescent="0.25">
      <c r="A6087" s="4">
        <v>44621</v>
      </c>
      <c r="B6087" t="s">
        <v>15</v>
      </c>
      <c r="C6087" t="s">
        <v>10</v>
      </c>
      <c r="D6087" s="1">
        <v>1</v>
      </c>
      <c r="E6087" s="2">
        <v>6</v>
      </c>
      <c r="F6087" t="s">
        <v>11</v>
      </c>
      <c r="G6087" s="3">
        <v>139</v>
      </c>
      <c r="H6087" s="1">
        <v>7668558.6799999997</v>
      </c>
      <c r="I6087" s="1">
        <v>1013289.201</v>
      </c>
      <c r="J6087" s="3" t="str">
        <f t="shared" si="190"/>
        <v>&gt;500 000</v>
      </c>
      <c r="K6087" t="str">
        <f t="shared" si="191"/>
        <v>&gt;1 000 000</v>
      </c>
    </row>
    <row r="6088" spans="1:11" x14ac:dyDescent="0.25">
      <c r="A6088" s="4">
        <v>44866</v>
      </c>
      <c r="B6088" t="s">
        <v>9</v>
      </c>
      <c r="C6088" t="s">
        <v>10</v>
      </c>
      <c r="D6088" s="1">
        <v>2</v>
      </c>
      <c r="E6088" s="2">
        <v>4</v>
      </c>
      <c r="F6088" t="s">
        <v>11</v>
      </c>
      <c r="G6088" s="3">
        <v>250</v>
      </c>
      <c r="H6088" s="1">
        <v>16048116.630000001</v>
      </c>
      <c r="I6088" s="1">
        <v>1013553.6189999999</v>
      </c>
      <c r="J6088" s="3" t="str">
        <f t="shared" si="190"/>
        <v>&gt;500 000</v>
      </c>
      <c r="K6088" t="str">
        <f t="shared" si="191"/>
        <v>&gt;1 000 000</v>
      </c>
    </row>
    <row r="6089" spans="1:11" x14ac:dyDescent="0.25">
      <c r="A6089" s="4">
        <v>44805</v>
      </c>
      <c r="B6089" t="s">
        <v>14</v>
      </c>
      <c r="C6089" t="s">
        <v>10</v>
      </c>
      <c r="D6089" s="1">
        <v>1</v>
      </c>
      <c r="E6089" s="2">
        <v>2</v>
      </c>
      <c r="F6089" t="s">
        <v>11</v>
      </c>
      <c r="G6089" s="3">
        <v>32</v>
      </c>
      <c r="H6089" s="1">
        <v>9318607.1999999993</v>
      </c>
      <c r="I6089" s="1">
        <v>1014535.682</v>
      </c>
      <c r="J6089" s="3" t="str">
        <f t="shared" si="190"/>
        <v>&gt;500 000</v>
      </c>
      <c r="K6089" t="str">
        <f t="shared" si="191"/>
        <v>&gt;1 000 000</v>
      </c>
    </row>
    <row r="6090" spans="1:11" x14ac:dyDescent="0.25">
      <c r="A6090" s="4">
        <v>44866</v>
      </c>
      <c r="B6090" t="s">
        <v>9</v>
      </c>
      <c r="C6090" t="s">
        <v>10</v>
      </c>
      <c r="D6090" s="1">
        <v>2</v>
      </c>
      <c r="E6090" s="2">
        <v>6</v>
      </c>
      <c r="F6090" t="s">
        <v>11</v>
      </c>
      <c r="G6090" s="3">
        <v>161</v>
      </c>
      <c r="H6090" s="1">
        <v>13159152.24</v>
      </c>
      <c r="I6090" s="1">
        <v>1016860.433</v>
      </c>
      <c r="J6090" s="3" t="str">
        <f t="shared" si="190"/>
        <v>&gt;500 000</v>
      </c>
      <c r="K6090" t="str">
        <f t="shared" si="191"/>
        <v>&gt;1 000 000</v>
      </c>
    </row>
    <row r="6091" spans="1:11" x14ac:dyDescent="0.25">
      <c r="A6091" s="4">
        <v>44958</v>
      </c>
      <c r="B6091" t="s">
        <v>14</v>
      </c>
      <c r="C6091" t="s">
        <v>10</v>
      </c>
      <c r="D6091" s="1">
        <v>3</v>
      </c>
      <c r="E6091" s="2">
        <v>5</v>
      </c>
      <c r="F6091" t="s">
        <v>11</v>
      </c>
      <c r="G6091" s="3">
        <v>251</v>
      </c>
      <c r="H6091" s="1">
        <v>12862613.42</v>
      </c>
      <c r="I6091" s="1">
        <v>1019887.063</v>
      </c>
      <c r="J6091" s="3" t="str">
        <f t="shared" si="190"/>
        <v>&gt;500 000</v>
      </c>
      <c r="K6091" t="str">
        <f t="shared" si="191"/>
        <v>&gt;1 000 000</v>
      </c>
    </row>
    <row r="6092" spans="1:11" x14ac:dyDescent="0.25">
      <c r="A6092" s="4">
        <v>44652</v>
      </c>
      <c r="B6092" t="s">
        <v>15</v>
      </c>
      <c r="C6092" t="s">
        <v>13</v>
      </c>
      <c r="D6092" s="1">
        <v>2</v>
      </c>
      <c r="E6092" s="2">
        <v>11</v>
      </c>
      <c r="F6092" t="s">
        <v>11</v>
      </c>
      <c r="G6092" s="3">
        <v>422</v>
      </c>
      <c r="H6092" s="1">
        <v>43852074.07</v>
      </c>
      <c r="I6092" s="1">
        <v>1022451.94</v>
      </c>
      <c r="J6092" s="3" t="str">
        <f t="shared" si="190"/>
        <v>&gt;500 000</v>
      </c>
      <c r="K6092" t="str">
        <f t="shared" si="191"/>
        <v>&gt;1 000 000</v>
      </c>
    </row>
    <row r="6093" spans="1:11" x14ac:dyDescent="0.25">
      <c r="A6093" s="4">
        <v>44986</v>
      </c>
      <c r="B6093" t="s">
        <v>14</v>
      </c>
      <c r="C6093" t="s">
        <v>10</v>
      </c>
      <c r="D6093" s="1">
        <v>1</v>
      </c>
      <c r="E6093" s="2">
        <v>1</v>
      </c>
      <c r="F6093" t="s">
        <v>11</v>
      </c>
      <c r="G6093" s="3">
        <v>32</v>
      </c>
      <c r="H6093" s="1">
        <v>4611721.33</v>
      </c>
      <c r="I6093" s="1">
        <v>1024448.86</v>
      </c>
      <c r="J6093" s="3" t="str">
        <f t="shared" si="190"/>
        <v>&gt;500 000</v>
      </c>
      <c r="K6093" t="str">
        <f t="shared" si="191"/>
        <v>&gt;1 000 000</v>
      </c>
    </row>
    <row r="6094" spans="1:11" x14ac:dyDescent="0.25">
      <c r="A6094" s="4">
        <v>44621</v>
      </c>
      <c r="B6094" t="s">
        <v>14</v>
      </c>
      <c r="C6094" t="s">
        <v>10</v>
      </c>
      <c r="D6094" s="1">
        <v>3</v>
      </c>
      <c r="E6094" s="2">
        <v>2</v>
      </c>
      <c r="F6094" t="s">
        <v>11</v>
      </c>
      <c r="G6094" s="3">
        <v>33</v>
      </c>
      <c r="H6094" s="1">
        <v>9993928.7300000004</v>
      </c>
      <c r="I6094" s="1">
        <v>1026945.0330000001</v>
      </c>
      <c r="J6094" s="3" t="str">
        <f t="shared" si="190"/>
        <v>&gt;500 000</v>
      </c>
      <c r="K6094" t="str">
        <f t="shared" si="191"/>
        <v>&gt;1 000 000</v>
      </c>
    </row>
    <row r="6095" spans="1:11" x14ac:dyDescent="0.25">
      <c r="A6095" s="4">
        <v>44774</v>
      </c>
      <c r="B6095" t="s">
        <v>15</v>
      </c>
      <c r="C6095" t="s">
        <v>10</v>
      </c>
      <c r="D6095" s="1">
        <v>1</v>
      </c>
      <c r="E6095" s="2">
        <v>5</v>
      </c>
      <c r="F6095" t="s">
        <v>11</v>
      </c>
      <c r="G6095" s="3">
        <v>178</v>
      </c>
      <c r="H6095" s="1">
        <v>13272694.949999999</v>
      </c>
      <c r="I6095" s="1">
        <v>1027554.211</v>
      </c>
      <c r="J6095" s="3" t="str">
        <f t="shared" si="190"/>
        <v>&gt;500 000</v>
      </c>
      <c r="K6095" t="str">
        <f t="shared" si="191"/>
        <v>&gt;1 000 000</v>
      </c>
    </row>
    <row r="6096" spans="1:11" x14ac:dyDescent="0.25">
      <c r="A6096" s="4">
        <v>45078</v>
      </c>
      <c r="B6096" t="s">
        <v>15</v>
      </c>
      <c r="C6096" t="s">
        <v>10</v>
      </c>
      <c r="D6096" s="1">
        <v>1</v>
      </c>
      <c r="E6096" s="2">
        <v>3</v>
      </c>
      <c r="F6096" t="s">
        <v>11</v>
      </c>
      <c r="G6096" s="3">
        <v>54</v>
      </c>
      <c r="H6096" s="1">
        <v>10124261.35</v>
      </c>
      <c r="I6096" s="1">
        <v>1029663.716</v>
      </c>
      <c r="J6096" s="3" t="str">
        <f t="shared" si="190"/>
        <v>&gt;500 000</v>
      </c>
      <c r="K6096" t="str">
        <f t="shared" si="191"/>
        <v>&gt;1 000 000</v>
      </c>
    </row>
    <row r="6097" spans="1:11" x14ac:dyDescent="0.25">
      <c r="A6097" s="4">
        <v>44743</v>
      </c>
      <c r="B6097" t="s">
        <v>15</v>
      </c>
      <c r="C6097" t="s">
        <v>13</v>
      </c>
      <c r="D6097" s="1">
        <v>4</v>
      </c>
      <c r="E6097" s="2">
        <v>12</v>
      </c>
      <c r="F6097" t="s">
        <v>12</v>
      </c>
      <c r="G6097" s="3">
        <v>178</v>
      </c>
      <c r="H6097" s="1">
        <v>69416383.659999996</v>
      </c>
      <c r="I6097" s="1">
        <v>1030422.597</v>
      </c>
      <c r="J6097" s="3" t="str">
        <f t="shared" si="190"/>
        <v>&gt;500 000</v>
      </c>
      <c r="K6097" t="str">
        <f t="shared" si="191"/>
        <v>&gt;1 000 000</v>
      </c>
    </row>
    <row r="6098" spans="1:11" x14ac:dyDescent="0.25">
      <c r="A6098" s="4">
        <v>45078</v>
      </c>
      <c r="B6098" t="s">
        <v>14</v>
      </c>
      <c r="C6098" t="s">
        <v>10</v>
      </c>
      <c r="D6098" s="1">
        <v>1</v>
      </c>
      <c r="E6098" s="2">
        <v>6</v>
      </c>
      <c r="F6098" t="s">
        <v>11</v>
      </c>
      <c r="G6098" s="3">
        <v>137</v>
      </c>
      <c r="H6098" s="1">
        <v>9552495.1199999992</v>
      </c>
      <c r="I6098" s="1">
        <v>1033869.045</v>
      </c>
      <c r="J6098" s="3" t="str">
        <f t="shared" si="190"/>
        <v>&gt;500 000</v>
      </c>
      <c r="K6098" t="str">
        <f t="shared" si="191"/>
        <v>&gt;1 000 000</v>
      </c>
    </row>
    <row r="6099" spans="1:11" x14ac:dyDescent="0.25">
      <c r="A6099" s="4">
        <v>44927</v>
      </c>
      <c r="B6099" t="s">
        <v>15</v>
      </c>
      <c r="C6099" t="s">
        <v>10</v>
      </c>
      <c r="D6099" s="1">
        <v>1</v>
      </c>
      <c r="E6099" s="2">
        <v>6</v>
      </c>
      <c r="F6099" t="s">
        <v>12</v>
      </c>
      <c r="G6099" s="3">
        <v>374</v>
      </c>
      <c r="H6099" s="1">
        <v>65584568.140000001</v>
      </c>
      <c r="I6099" s="1">
        <v>1034118.569</v>
      </c>
      <c r="J6099" s="3" t="str">
        <f t="shared" si="190"/>
        <v>&gt;500 000</v>
      </c>
      <c r="K6099" t="str">
        <f t="shared" si="191"/>
        <v>&gt;1 000 000</v>
      </c>
    </row>
    <row r="6100" spans="1:11" x14ac:dyDescent="0.25">
      <c r="A6100" s="4">
        <v>45078</v>
      </c>
      <c r="B6100" t="s">
        <v>14</v>
      </c>
      <c r="C6100" t="s">
        <v>10</v>
      </c>
      <c r="D6100" s="1">
        <v>2</v>
      </c>
      <c r="E6100" s="2">
        <v>4</v>
      </c>
      <c r="F6100" t="s">
        <v>11</v>
      </c>
      <c r="G6100" s="3">
        <v>79</v>
      </c>
      <c r="H6100" s="1">
        <v>3703961.4</v>
      </c>
      <c r="I6100" s="1">
        <v>1035311.329</v>
      </c>
      <c r="J6100" s="3" t="str">
        <f t="shared" si="190"/>
        <v>&gt;500 000</v>
      </c>
      <c r="K6100" t="str">
        <f t="shared" si="191"/>
        <v>&gt;1 000 000</v>
      </c>
    </row>
    <row r="6101" spans="1:11" x14ac:dyDescent="0.25">
      <c r="A6101" s="4">
        <v>44743</v>
      </c>
      <c r="B6101" t="s">
        <v>15</v>
      </c>
      <c r="C6101" t="s">
        <v>13</v>
      </c>
      <c r="D6101" s="1">
        <v>3</v>
      </c>
      <c r="E6101" s="2">
        <v>12</v>
      </c>
      <c r="F6101" t="s">
        <v>11</v>
      </c>
      <c r="G6101" s="3">
        <v>234</v>
      </c>
      <c r="H6101" s="1">
        <v>23748201.739999998</v>
      </c>
      <c r="I6101" s="1">
        <v>1041603.034</v>
      </c>
      <c r="J6101" s="3" t="str">
        <f t="shared" si="190"/>
        <v>&gt;500 000</v>
      </c>
      <c r="K6101" t="str">
        <f t="shared" si="191"/>
        <v>&gt;1 000 000</v>
      </c>
    </row>
    <row r="6102" spans="1:11" x14ac:dyDescent="0.25">
      <c r="A6102" s="4">
        <v>44866</v>
      </c>
      <c r="B6102" t="s">
        <v>15</v>
      </c>
      <c r="C6102" t="s">
        <v>10</v>
      </c>
      <c r="D6102" s="1">
        <v>2</v>
      </c>
      <c r="E6102" s="2">
        <v>2</v>
      </c>
      <c r="F6102" t="s">
        <v>11</v>
      </c>
      <c r="G6102" s="3">
        <v>123</v>
      </c>
      <c r="H6102" s="1">
        <v>36123283.210000001</v>
      </c>
      <c r="I6102" s="1">
        <v>1046711.52</v>
      </c>
      <c r="J6102" s="3" t="str">
        <f t="shared" si="190"/>
        <v>&gt;500 000</v>
      </c>
      <c r="K6102" t="str">
        <f t="shared" si="191"/>
        <v>&gt;1 000 000</v>
      </c>
    </row>
    <row r="6103" spans="1:11" x14ac:dyDescent="0.25">
      <c r="A6103" s="4">
        <v>44562</v>
      </c>
      <c r="B6103" t="s">
        <v>15</v>
      </c>
      <c r="C6103" t="s">
        <v>10</v>
      </c>
      <c r="D6103" s="1">
        <v>1</v>
      </c>
      <c r="E6103" s="2">
        <v>5</v>
      </c>
      <c r="F6103" t="s">
        <v>11</v>
      </c>
      <c r="G6103" s="3">
        <v>149</v>
      </c>
      <c r="H6103" s="1">
        <v>10505109.58</v>
      </c>
      <c r="I6103" s="1">
        <v>1046866.906</v>
      </c>
      <c r="J6103" s="3" t="str">
        <f t="shared" si="190"/>
        <v>&gt;500 000</v>
      </c>
      <c r="K6103" t="str">
        <f t="shared" si="191"/>
        <v>&gt;1 000 000</v>
      </c>
    </row>
    <row r="6104" spans="1:11" x14ac:dyDescent="0.25">
      <c r="A6104" s="4">
        <v>44593</v>
      </c>
      <c r="B6104" t="s">
        <v>15</v>
      </c>
      <c r="C6104" t="s">
        <v>10</v>
      </c>
      <c r="D6104" s="1">
        <v>2</v>
      </c>
      <c r="E6104" s="2">
        <v>4</v>
      </c>
      <c r="F6104" t="s">
        <v>11</v>
      </c>
      <c r="G6104" s="3">
        <v>121</v>
      </c>
      <c r="H6104" s="1">
        <v>8011008.3499999996</v>
      </c>
      <c r="I6104" s="1">
        <v>1049768.537</v>
      </c>
      <c r="J6104" s="3" t="str">
        <f t="shared" si="190"/>
        <v>&gt;500 000</v>
      </c>
      <c r="K6104" t="str">
        <f t="shared" si="191"/>
        <v>&gt;1 000 000</v>
      </c>
    </row>
    <row r="6105" spans="1:11" x14ac:dyDescent="0.25">
      <c r="A6105" s="4">
        <v>45047</v>
      </c>
      <c r="B6105" t="s">
        <v>15</v>
      </c>
      <c r="C6105" t="s">
        <v>10</v>
      </c>
      <c r="D6105" s="1">
        <v>1</v>
      </c>
      <c r="E6105" s="2">
        <v>6</v>
      </c>
      <c r="F6105" t="s">
        <v>12</v>
      </c>
      <c r="G6105" s="3">
        <v>558</v>
      </c>
      <c r="H6105" s="1">
        <v>119568219.7</v>
      </c>
      <c r="I6105" s="1">
        <v>1053412.544</v>
      </c>
      <c r="J6105" s="3" t="str">
        <f t="shared" si="190"/>
        <v>&gt;500 000</v>
      </c>
      <c r="K6105" t="str">
        <f t="shared" si="191"/>
        <v>&gt;1 000 000</v>
      </c>
    </row>
    <row r="6106" spans="1:11" x14ac:dyDescent="0.25">
      <c r="A6106" s="4">
        <v>44958</v>
      </c>
      <c r="B6106" t="s">
        <v>15</v>
      </c>
      <c r="C6106" t="s">
        <v>10</v>
      </c>
      <c r="D6106" s="1">
        <v>2</v>
      </c>
      <c r="E6106" s="2">
        <v>5</v>
      </c>
      <c r="F6106" t="s">
        <v>11</v>
      </c>
      <c r="G6106" s="3">
        <v>421</v>
      </c>
      <c r="H6106" s="1">
        <v>18095239.920000002</v>
      </c>
      <c r="I6106" s="1">
        <v>1054521.237</v>
      </c>
      <c r="J6106" s="3" t="str">
        <f t="shared" si="190"/>
        <v>&gt;500 000</v>
      </c>
      <c r="K6106" t="str">
        <f t="shared" si="191"/>
        <v>&gt;1 000 000</v>
      </c>
    </row>
    <row r="6107" spans="1:11" x14ac:dyDescent="0.25">
      <c r="A6107" s="4">
        <v>44896</v>
      </c>
      <c r="B6107" t="s">
        <v>15</v>
      </c>
      <c r="C6107" t="s">
        <v>10</v>
      </c>
      <c r="D6107" s="1">
        <v>3</v>
      </c>
      <c r="E6107" s="2">
        <v>3</v>
      </c>
      <c r="F6107" t="s">
        <v>11</v>
      </c>
      <c r="G6107" s="3">
        <v>181</v>
      </c>
      <c r="H6107" s="1">
        <v>15382831.49</v>
      </c>
      <c r="I6107" s="1">
        <v>1056177.28</v>
      </c>
      <c r="J6107" s="3" t="str">
        <f t="shared" si="190"/>
        <v>&gt;500 000</v>
      </c>
      <c r="K6107" t="str">
        <f t="shared" si="191"/>
        <v>&gt;1 000 000</v>
      </c>
    </row>
    <row r="6108" spans="1:11" x14ac:dyDescent="0.25">
      <c r="A6108" s="4">
        <v>45078</v>
      </c>
      <c r="B6108" t="s">
        <v>14</v>
      </c>
      <c r="C6108" t="s">
        <v>10</v>
      </c>
      <c r="D6108" s="1">
        <v>1</v>
      </c>
      <c r="E6108" s="2">
        <v>2</v>
      </c>
      <c r="F6108" t="s">
        <v>11</v>
      </c>
      <c r="G6108" s="3">
        <v>65</v>
      </c>
      <c r="H6108" s="1">
        <v>17924647.390000001</v>
      </c>
      <c r="I6108" s="1">
        <v>1059504.5649999999</v>
      </c>
      <c r="J6108" s="3" t="str">
        <f t="shared" si="190"/>
        <v>&gt;500 000</v>
      </c>
      <c r="K6108" t="str">
        <f t="shared" si="191"/>
        <v>&gt;1 000 000</v>
      </c>
    </row>
    <row r="6109" spans="1:11" x14ac:dyDescent="0.25">
      <c r="A6109" s="4">
        <v>44774</v>
      </c>
      <c r="B6109" t="s">
        <v>15</v>
      </c>
      <c r="C6109" t="s">
        <v>13</v>
      </c>
      <c r="D6109" s="1">
        <v>1</v>
      </c>
      <c r="E6109" s="2">
        <v>12</v>
      </c>
      <c r="F6109" t="s">
        <v>11</v>
      </c>
      <c r="G6109" s="3">
        <v>402</v>
      </c>
      <c r="H6109" s="1">
        <v>24005818.370000001</v>
      </c>
      <c r="I6109" s="1">
        <v>1062349.977</v>
      </c>
      <c r="J6109" s="3" t="str">
        <f t="shared" si="190"/>
        <v>&gt;500 000</v>
      </c>
      <c r="K6109" t="str">
        <f t="shared" si="191"/>
        <v>&gt;1 000 000</v>
      </c>
    </row>
    <row r="6110" spans="1:11" x14ac:dyDescent="0.25">
      <c r="A6110" s="4">
        <v>44927</v>
      </c>
      <c r="B6110" t="s">
        <v>15</v>
      </c>
      <c r="C6110" t="s">
        <v>10</v>
      </c>
      <c r="D6110" s="1">
        <v>1</v>
      </c>
      <c r="E6110" s="2">
        <v>4</v>
      </c>
      <c r="F6110" t="s">
        <v>11</v>
      </c>
      <c r="G6110" s="3">
        <v>310</v>
      </c>
      <c r="H6110" s="1">
        <v>12018341.720000001</v>
      </c>
      <c r="I6110" s="1">
        <v>1062826.368</v>
      </c>
      <c r="J6110" s="3" t="str">
        <f t="shared" si="190"/>
        <v>&gt;500 000</v>
      </c>
      <c r="K6110" t="str">
        <f t="shared" si="191"/>
        <v>&gt;1 000 000</v>
      </c>
    </row>
    <row r="6111" spans="1:11" x14ac:dyDescent="0.25">
      <c r="A6111" s="4">
        <v>44713</v>
      </c>
      <c r="B6111" t="s">
        <v>15</v>
      </c>
      <c r="C6111" t="s">
        <v>10</v>
      </c>
      <c r="D6111" s="1">
        <v>3</v>
      </c>
      <c r="E6111" s="2">
        <v>3</v>
      </c>
      <c r="F6111" t="s">
        <v>11</v>
      </c>
      <c r="G6111" s="3">
        <v>106</v>
      </c>
      <c r="H6111" s="1">
        <v>9716582.3599999994</v>
      </c>
      <c r="I6111" s="1">
        <v>1063337.9099999999</v>
      </c>
      <c r="J6111" s="3" t="str">
        <f t="shared" si="190"/>
        <v>&gt;500 000</v>
      </c>
      <c r="K6111" t="str">
        <f t="shared" si="191"/>
        <v>&gt;1 000 000</v>
      </c>
    </row>
    <row r="6112" spans="1:11" x14ac:dyDescent="0.25">
      <c r="A6112" s="4">
        <v>45078</v>
      </c>
      <c r="B6112" t="s">
        <v>14</v>
      </c>
      <c r="C6112" t="s">
        <v>13</v>
      </c>
      <c r="D6112" s="1">
        <v>1</v>
      </c>
      <c r="E6112" s="2">
        <v>8</v>
      </c>
      <c r="F6112" t="s">
        <v>11</v>
      </c>
      <c r="G6112" s="3">
        <v>437</v>
      </c>
      <c r="H6112" s="1">
        <v>41970265.219999999</v>
      </c>
      <c r="I6112" s="1">
        <v>1066827.902</v>
      </c>
      <c r="J6112" s="3" t="str">
        <f t="shared" si="190"/>
        <v>&gt;500 000</v>
      </c>
      <c r="K6112" t="str">
        <f t="shared" si="191"/>
        <v>&gt;1 000 000</v>
      </c>
    </row>
    <row r="6113" spans="1:11" x14ac:dyDescent="0.25">
      <c r="A6113" s="4">
        <v>44896</v>
      </c>
      <c r="B6113" t="s">
        <v>15</v>
      </c>
      <c r="C6113" t="s">
        <v>10</v>
      </c>
      <c r="D6113" s="1">
        <v>2</v>
      </c>
      <c r="E6113" s="2">
        <v>3</v>
      </c>
      <c r="F6113" t="s">
        <v>11</v>
      </c>
      <c r="G6113" s="3">
        <v>113</v>
      </c>
      <c r="H6113" s="1">
        <v>16761936.869999999</v>
      </c>
      <c r="I6113" s="1">
        <v>1068230.6159999999</v>
      </c>
      <c r="J6113" s="3" t="str">
        <f t="shared" si="190"/>
        <v>&gt;500 000</v>
      </c>
      <c r="K6113" t="str">
        <f t="shared" si="191"/>
        <v>&gt;1 000 000</v>
      </c>
    </row>
    <row r="6114" spans="1:11" x14ac:dyDescent="0.25">
      <c r="A6114" s="4">
        <v>44896</v>
      </c>
      <c r="B6114" t="s">
        <v>14</v>
      </c>
      <c r="C6114" t="s">
        <v>10</v>
      </c>
      <c r="D6114" s="1">
        <v>1</v>
      </c>
      <c r="E6114" s="2">
        <v>5</v>
      </c>
      <c r="F6114" t="s">
        <v>11</v>
      </c>
      <c r="G6114" s="3">
        <v>316</v>
      </c>
      <c r="H6114" s="1">
        <v>16871882.399999999</v>
      </c>
      <c r="I6114" s="1">
        <v>1071764.906</v>
      </c>
      <c r="J6114" s="3" t="str">
        <f t="shared" si="190"/>
        <v>&gt;500 000</v>
      </c>
      <c r="K6114" t="str">
        <f t="shared" si="191"/>
        <v>&gt;1 000 000</v>
      </c>
    </row>
    <row r="6115" spans="1:11" x14ac:dyDescent="0.25">
      <c r="A6115" s="4">
        <v>44896</v>
      </c>
      <c r="B6115" t="s">
        <v>14</v>
      </c>
      <c r="C6115" t="s">
        <v>10</v>
      </c>
      <c r="D6115" s="1">
        <v>2</v>
      </c>
      <c r="E6115" s="2">
        <v>3</v>
      </c>
      <c r="F6115" t="s">
        <v>11</v>
      </c>
      <c r="G6115" s="3">
        <v>169</v>
      </c>
      <c r="H6115" s="1">
        <v>21575987.620000001</v>
      </c>
      <c r="I6115" s="1">
        <v>1072251.7879999999</v>
      </c>
      <c r="J6115" s="3" t="str">
        <f t="shared" si="190"/>
        <v>&gt;500 000</v>
      </c>
      <c r="K6115" t="str">
        <f t="shared" si="191"/>
        <v>&gt;1 000 000</v>
      </c>
    </row>
    <row r="6116" spans="1:11" x14ac:dyDescent="0.25">
      <c r="A6116" s="4">
        <v>44774</v>
      </c>
      <c r="B6116" t="s">
        <v>15</v>
      </c>
      <c r="C6116" t="s">
        <v>10</v>
      </c>
      <c r="D6116" s="1">
        <v>1</v>
      </c>
      <c r="E6116" s="2">
        <v>6</v>
      </c>
      <c r="F6116" t="s">
        <v>11</v>
      </c>
      <c r="G6116" s="3">
        <v>84</v>
      </c>
      <c r="H6116" s="1">
        <v>4532853.16</v>
      </c>
      <c r="I6116" s="1">
        <v>1073055.612</v>
      </c>
      <c r="J6116" s="3" t="str">
        <f t="shared" si="190"/>
        <v>&gt;500 000</v>
      </c>
      <c r="K6116" t="str">
        <f t="shared" si="191"/>
        <v>&gt;1 000 000</v>
      </c>
    </row>
    <row r="6117" spans="1:11" x14ac:dyDescent="0.25">
      <c r="A6117" s="4">
        <v>44682</v>
      </c>
      <c r="B6117" t="s">
        <v>15</v>
      </c>
      <c r="C6117" t="s">
        <v>13</v>
      </c>
      <c r="D6117" s="1">
        <v>1</v>
      </c>
      <c r="E6117" s="2">
        <v>10</v>
      </c>
      <c r="F6117" t="s">
        <v>11</v>
      </c>
      <c r="G6117" s="3">
        <v>139</v>
      </c>
      <c r="H6117" s="1">
        <v>13687866.41</v>
      </c>
      <c r="I6117" s="1">
        <v>1074445.4240000001</v>
      </c>
      <c r="J6117" s="3" t="str">
        <f t="shared" si="190"/>
        <v>&gt;500 000</v>
      </c>
      <c r="K6117" t="str">
        <f t="shared" si="191"/>
        <v>&gt;1 000 000</v>
      </c>
    </row>
    <row r="6118" spans="1:11" x14ac:dyDescent="0.25">
      <c r="A6118" s="4">
        <v>45017</v>
      </c>
      <c r="B6118" t="s">
        <v>14</v>
      </c>
      <c r="C6118" t="s">
        <v>10</v>
      </c>
      <c r="D6118" s="1">
        <v>1</v>
      </c>
      <c r="E6118" s="2">
        <v>6</v>
      </c>
      <c r="F6118" t="s">
        <v>12</v>
      </c>
      <c r="G6118" s="3">
        <v>813</v>
      </c>
      <c r="H6118" s="1">
        <v>132218387.79000001</v>
      </c>
      <c r="I6118" s="1">
        <v>1075432.145</v>
      </c>
      <c r="J6118" s="3" t="str">
        <f t="shared" si="190"/>
        <v>&gt;500 000</v>
      </c>
      <c r="K6118" t="str">
        <f t="shared" si="191"/>
        <v>&gt;1 000 000</v>
      </c>
    </row>
    <row r="6119" spans="1:11" x14ac:dyDescent="0.25">
      <c r="A6119" s="4">
        <v>44593</v>
      </c>
      <c r="B6119" t="s">
        <v>15</v>
      </c>
      <c r="C6119" t="s">
        <v>13</v>
      </c>
      <c r="D6119" s="1">
        <v>1</v>
      </c>
      <c r="E6119" s="2">
        <v>10</v>
      </c>
      <c r="F6119" t="s">
        <v>11</v>
      </c>
      <c r="G6119" s="3">
        <v>314</v>
      </c>
      <c r="H6119" s="1">
        <v>36576004.530000001</v>
      </c>
      <c r="I6119" s="1">
        <v>1077506.0260000001</v>
      </c>
      <c r="J6119" s="3" t="str">
        <f t="shared" si="190"/>
        <v>&gt;500 000</v>
      </c>
      <c r="K6119" t="str">
        <f t="shared" si="191"/>
        <v>&gt;1 000 000</v>
      </c>
    </row>
    <row r="6120" spans="1:11" x14ac:dyDescent="0.25">
      <c r="A6120" s="4">
        <v>45017</v>
      </c>
      <c r="B6120" t="s">
        <v>15</v>
      </c>
      <c r="C6120" t="s">
        <v>10</v>
      </c>
      <c r="D6120" s="1">
        <v>2</v>
      </c>
      <c r="E6120" s="2">
        <v>5</v>
      </c>
      <c r="F6120" t="s">
        <v>11</v>
      </c>
      <c r="G6120" s="3">
        <v>65</v>
      </c>
      <c r="H6120" s="1">
        <v>5366426.16</v>
      </c>
      <c r="I6120" s="1">
        <v>1080226.757</v>
      </c>
      <c r="J6120" s="3" t="str">
        <f t="shared" si="190"/>
        <v>&gt;500 000</v>
      </c>
      <c r="K6120" t="str">
        <f t="shared" si="191"/>
        <v>&gt;1 000 000</v>
      </c>
    </row>
    <row r="6121" spans="1:11" x14ac:dyDescent="0.25">
      <c r="A6121" s="4">
        <v>44835</v>
      </c>
      <c r="B6121" t="s">
        <v>14</v>
      </c>
      <c r="C6121" t="s">
        <v>10</v>
      </c>
      <c r="D6121" s="1">
        <v>2</v>
      </c>
      <c r="E6121" s="2">
        <v>2</v>
      </c>
      <c r="F6121" t="s">
        <v>11</v>
      </c>
      <c r="G6121" s="3">
        <v>28</v>
      </c>
      <c r="H6121" s="1">
        <v>8229826.9100000001</v>
      </c>
      <c r="I6121" s="1">
        <v>1083276.4069999999</v>
      </c>
      <c r="J6121" s="3" t="str">
        <f t="shared" si="190"/>
        <v>&gt;500 000</v>
      </c>
      <c r="K6121" t="str">
        <f t="shared" si="191"/>
        <v>&gt;1 000 000</v>
      </c>
    </row>
    <row r="6122" spans="1:11" x14ac:dyDescent="0.25">
      <c r="A6122" s="4">
        <v>44621</v>
      </c>
      <c r="B6122" t="s">
        <v>15</v>
      </c>
      <c r="C6122" t="s">
        <v>13</v>
      </c>
      <c r="D6122" s="1">
        <v>3</v>
      </c>
      <c r="E6122" s="2">
        <v>9</v>
      </c>
      <c r="F6122" t="s">
        <v>11</v>
      </c>
      <c r="G6122" s="3">
        <v>448</v>
      </c>
      <c r="H6122" s="1">
        <v>42245756.520000003</v>
      </c>
      <c r="I6122" s="1">
        <v>1085030.01</v>
      </c>
      <c r="J6122" s="3" t="str">
        <f t="shared" si="190"/>
        <v>&gt;500 000</v>
      </c>
      <c r="K6122" t="str">
        <f t="shared" si="191"/>
        <v>&gt;1 000 000</v>
      </c>
    </row>
    <row r="6123" spans="1:11" x14ac:dyDescent="0.25">
      <c r="A6123" s="4">
        <v>44927</v>
      </c>
      <c r="B6123" t="s">
        <v>15</v>
      </c>
      <c r="C6123" t="s">
        <v>13</v>
      </c>
      <c r="D6123" s="1">
        <v>1</v>
      </c>
      <c r="E6123" s="2">
        <v>8</v>
      </c>
      <c r="F6123" t="s">
        <v>11</v>
      </c>
      <c r="G6123" s="3">
        <v>396</v>
      </c>
      <c r="H6123" s="1">
        <v>31896377.539999999</v>
      </c>
      <c r="I6123" s="1">
        <v>1089091.9099999999</v>
      </c>
      <c r="J6123" s="3" t="str">
        <f t="shared" si="190"/>
        <v>&gt;500 000</v>
      </c>
      <c r="K6123" t="str">
        <f t="shared" si="191"/>
        <v>&gt;1 000 000</v>
      </c>
    </row>
    <row r="6124" spans="1:11" x14ac:dyDescent="0.25">
      <c r="A6124" s="4">
        <v>44682</v>
      </c>
      <c r="B6124" t="s">
        <v>14</v>
      </c>
      <c r="C6124" t="s">
        <v>10</v>
      </c>
      <c r="D6124" s="1">
        <v>2</v>
      </c>
      <c r="E6124" s="2">
        <v>7</v>
      </c>
      <c r="F6124" t="s">
        <v>11</v>
      </c>
      <c r="G6124" s="3">
        <v>313</v>
      </c>
      <c r="H6124" s="1">
        <v>15725540.57</v>
      </c>
      <c r="I6124" s="1">
        <v>1089159.1170000001</v>
      </c>
      <c r="J6124" s="3" t="str">
        <f t="shared" si="190"/>
        <v>&gt;500 000</v>
      </c>
      <c r="K6124" t="str">
        <f t="shared" si="191"/>
        <v>&gt;1 000 000</v>
      </c>
    </row>
    <row r="6125" spans="1:11" x14ac:dyDescent="0.25">
      <c r="A6125" s="4">
        <v>44652</v>
      </c>
      <c r="B6125" t="s">
        <v>9</v>
      </c>
      <c r="C6125" t="s">
        <v>10</v>
      </c>
      <c r="D6125" s="1">
        <v>1</v>
      </c>
      <c r="E6125" s="2">
        <v>2</v>
      </c>
      <c r="F6125" t="s">
        <v>11</v>
      </c>
      <c r="G6125" s="3">
        <v>47</v>
      </c>
      <c r="H6125" s="1">
        <v>15168638.369999999</v>
      </c>
      <c r="I6125" s="1">
        <v>1091060.135</v>
      </c>
      <c r="J6125" s="3" t="str">
        <f t="shared" si="190"/>
        <v>&gt;500 000</v>
      </c>
      <c r="K6125" t="str">
        <f t="shared" si="191"/>
        <v>&gt;1 000 000</v>
      </c>
    </row>
    <row r="6126" spans="1:11" x14ac:dyDescent="0.25">
      <c r="A6126" s="4">
        <v>44743</v>
      </c>
      <c r="B6126" t="s">
        <v>15</v>
      </c>
      <c r="C6126" t="s">
        <v>10</v>
      </c>
      <c r="D6126" s="1">
        <v>1</v>
      </c>
      <c r="E6126" s="2">
        <v>2</v>
      </c>
      <c r="F6126" t="s">
        <v>11</v>
      </c>
      <c r="G6126" s="3">
        <v>48</v>
      </c>
      <c r="H6126" s="1">
        <v>12141727.220000001</v>
      </c>
      <c r="I6126" s="1">
        <v>1095373.4739999999</v>
      </c>
      <c r="J6126" s="3" t="str">
        <f t="shared" si="190"/>
        <v>&gt;500 000</v>
      </c>
      <c r="K6126" t="str">
        <f t="shared" si="191"/>
        <v>&gt;1 000 000</v>
      </c>
    </row>
    <row r="6127" spans="1:11" x14ac:dyDescent="0.25">
      <c r="A6127" s="4">
        <v>44713</v>
      </c>
      <c r="B6127" t="s">
        <v>14</v>
      </c>
      <c r="C6127" t="s">
        <v>10</v>
      </c>
      <c r="D6127" s="1">
        <v>2</v>
      </c>
      <c r="E6127" s="2">
        <v>3</v>
      </c>
      <c r="F6127" t="s">
        <v>11</v>
      </c>
      <c r="G6127" s="3">
        <v>108</v>
      </c>
      <c r="H6127" s="1">
        <v>13191112.890000001</v>
      </c>
      <c r="I6127" s="1">
        <v>1106981.81</v>
      </c>
      <c r="J6127" s="3" t="str">
        <f t="shared" si="190"/>
        <v>&gt;500 000</v>
      </c>
      <c r="K6127" t="str">
        <f t="shared" si="191"/>
        <v>&gt;1 000 000</v>
      </c>
    </row>
    <row r="6128" spans="1:11" x14ac:dyDescent="0.25">
      <c r="A6128" s="4">
        <v>44682</v>
      </c>
      <c r="B6128" t="s">
        <v>15</v>
      </c>
      <c r="C6128" t="s">
        <v>13</v>
      </c>
      <c r="D6128" s="1">
        <v>3</v>
      </c>
      <c r="E6128" s="2">
        <v>11</v>
      </c>
      <c r="F6128" t="s">
        <v>11</v>
      </c>
      <c r="G6128" s="3">
        <v>308</v>
      </c>
      <c r="H6128" s="1">
        <v>41908447.329999998</v>
      </c>
      <c r="I6128" s="1">
        <v>1108872.182</v>
      </c>
      <c r="J6128" s="3" t="str">
        <f t="shared" si="190"/>
        <v>&gt;500 000</v>
      </c>
      <c r="K6128" t="str">
        <f t="shared" si="191"/>
        <v>&gt;1 000 000</v>
      </c>
    </row>
    <row r="6129" spans="1:11" x14ac:dyDescent="0.25">
      <c r="A6129" s="4">
        <v>44958</v>
      </c>
      <c r="B6129" t="s">
        <v>14</v>
      </c>
      <c r="C6129" t="s">
        <v>13</v>
      </c>
      <c r="D6129" s="1">
        <v>2</v>
      </c>
      <c r="E6129" s="2">
        <v>10</v>
      </c>
      <c r="F6129" t="s">
        <v>12</v>
      </c>
      <c r="G6129" s="3">
        <v>37</v>
      </c>
      <c r="H6129" s="1">
        <v>15703616.390000001</v>
      </c>
      <c r="I6129" s="1">
        <v>1110046.7509999999</v>
      </c>
      <c r="J6129" s="3" t="str">
        <f t="shared" si="190"/>
        <v>&gt;500 000</v>
      </c>
      <c r="K6129" t="str">
        <f t="shared" si="191"/>
        <v>&gt;1 000 000</v>
      </c>
    </row>
    <row r="6130" spans="1:11" x14ac:dyDescent="0.25">
      <c r="A6130" s="4">
        <v>44835</v>
      </c>
      <c r="B6130" t="s">
        <v>15</v>
      </c>
      <c r="C6130" t="s">
        <v>10</v>
      </c>
      <c r="D6130" s="1">
        <v>2</v>
      </c>
      <c r="E6130" s="2">
        <v>4</v>
      </c>
      <c r="F6130" t="s">
        <v>11</v>
      </c>
      <c r="G6130" s="3">
        <v>337</v>
      </c>
      <c r="H6130" s="1">
        <v>18226867</v>
      </c>
      <c r="I6130" s="1">
        <v>1110243.977</v>
      </c>
      <c r="J6130" s="3" t="str">
        <f t="shared" si="190"/>
        <v>&gt;500 000</v>
      </c>
      <c r="K6130" t="str">
        <f t="shared" si="191"/>
        <v>&gt;1 000 000</v>
      </c>
    </row>
    <row r="6131" spans="1:11" x14ac:dyDescent="0.25">
      <c r="A6131" s="4">
        <v>44652</v>
      </c>
      <c r="B6131" t="s">
        <v>15</v>
      </c>
      <c r="C6131" t="s">
        <v>10</v>
      </c>
      <c r="D6131" s="1">
        <v>1</v>
      </c>
      <c r="E6131" s="2">
        <v>7</v>
      </c>
      <c r="F6131" t="s">
        <v>11</v>
      </c>
      <c r="G6131" s="3">
        <v>210</v>
      </c>
      <c r="H6131" s="1">
        <v>11040182.529999999</v>
      </c>
      <c r="I6131" s="1">
        <v>1114136.6910000001</v>
      </c>
      <c r="J6131" s="3" t="str">
        <f t="shared" si="190"/>
        <v>&gt;500 000</v>
      </c>
      <c r="K6131" t="str">
        <f t="shared" si="191"/>
        <v>&gt;1 000 000</v>
      </c>
    </row>
    <row r="6132" spans="1:11" x14ac:dyDescent="0.25">
      <c r="A6132" s="4">
        <v>44562</v>
      </c>
      <c r="B6132" t="s">
        <v>14</v>
      </c>
      <c r="C6132" t="s">
        <v>13</v>
      </c>
      <c r="D6132" s="1">
        <v>2</v>
      </c>
      <c r="E6132" s="2">
        <v>9</v>
      </c>
      <c r="F6132" t="s">
        <v>11</v>
      </c>
      <c r="G6132" s="3">
        <v>435</v>
      </c>
      <c r="H6132" s="1">
        <v>44427105.280000001</v>
      </c>
      <c r="I6132" s="1">
        <v>1114975.4779999999</v>
      </c>
      <c r="J6132" s="3" t="str">
        <f t="shared" si="190"/>
        <v>&gt;500 000</v>
      </c>
      <c r="K6132" t="str">
        <f t="shared" si="191"/>
        <v>&gt;1 000 000</v>
      </c>
    </row>
    <row r="6133" spans="1:11" x14ac:dyDescent="0.25">
      <c r="A6133" s="4">
        <v>44743</v>
      </c>
      <c r="B6133" t="s">
        <v>14</v>
      </c>
      <c r="C6133" t="s">
        <v>10</v>
      </c>
      <c r="D6133" s="1">
        <v>2</v>
      </c>
      <c r="E6133" s="2">
        <v>2</v>
      </c>
      <c r="F6133" t="s">
        <v>11</v>
      </c>
      <c r="G6133" s="3">
        <v>66</v>
      </c>
      <c r="H6133" s="1">
        <v>19445665.640000001</v>
      </c>
      <c r="I6133" s="1">
        <v>1116672.4879999999</v>
      </c>
      <c r="J6133" s="3" t="str">
        <f t="shared" si="190"/>
        <v>&gt;500 000</v>
      </c>
      <c r="K6133" t="str">
        <f t="shared" si="191"/>
        <v>&gt;1 000 000</v>
      </c>
    </row>
    <row r="6134" spans="1:11" x14ac:dyDescent="0.25">
      <c r="A6134" s="4">
        <v>44562</v>
      </c>
      <c r="B6134" t="s">
        <v>14</v>
      </c>
      <c r="C6134" t="s">
        <v>10</v>
      </c>
      <c r="D6134" s="1">
        <v>1</v>
      </c>
      <c r="E6134" s="2">
        <v>5</v>
      </c>
      <c r="F6134" t="s">
        <v>11</v>
      </c>
      <c r="G6134" s="3">
        <v>132</v>
      </c>
      <c r="H6134" s="1">
        <v>8202896.5199999996</v>
      </c>
      <c r="I6134" s="1">
        <v>1121984.916</v>
      </c>
      <c r="J6134" s="3" t="str">
        <f t="shared" si="190"/>
        <v>&gt;500 000</v>
      </c>
      <c r="K6134" t="str">
        <f t="shared" si="191"/>
        <v>&gt;1 000 000</v>
      </c>
    </row>
    <row r="6135" spans="1:11" x14ac:dyDescent="0.25">
      <c r="A6135" s="4">
        <v>44866</v>
      </c>
      <c r="B6135" t="s">
        <v>14</v>
      </c>
      <c r="C6135" t="s">
        <v>10</v>
      </c>
      <c r="D6135" s="1">
        <v>1</v>
      </c>
      <c r="E6135" s="2">
        <v>6</v>
      </c>
      <c r="F6135" t="s">
        <v>11</v>
      </c>
      <c r="G6135" s="3">
        <v>190</v>
      </c>
      <c r="H6135" s="1">
        <v>12389145.74</v>
      </c>
      <c r="I6135" s="1">
        <v>1122258.1410000001</v>
      </c>
      <c r="J6135" s="3" t="str">
        <f t="shared" si="190"/>
        <v>&gt;500 000</v>
      </c>
      <c r="K6135" t="str">
        <f t="shared" si="191"/>
        <v>&gt;1 000 000</v>
      </c>
    </row>
    <row r="6136" spans="1:11" x14ac:dyDescent="0.25">
      <c r="A6136" s="4">
        <v>45047</v>
      </c>
      <c r="B6136" t="s">
        <v>15</v>
      </c>
      <c r="C6136" t="s">
        <v>10</v>
      </c>
      <c r="D6136" s="1">
        <v>2</v>
      </c>
      <c r="E6136" s="2">
        <v>7</v>
      </c>
      <c r="F6136" t="s">
        <v>11</v>
      </c>
      <c r="G6136" s="3">
        <v>39</v>
      </c>
      <c r="H6136" s="1">
        <v>5074323.38</v>
      </c>
      <c r="I6136" s="1">
        <v>1123214.584</v>
      </c>
      <c r="J6136" s="3" t="str">
        <f t="shared" si="190"/>
        <v>&gt;500 000</v>
      </c>
      <c r="K6136" t="str">
        <f t="shared" si="191"/>
        <v>&gt;1 000 000</v>
      </c>
    </row>
    <row r="6137" spans="1:11" x14ac:dyDescent="0.25">
      <c r="A6137" s="4">
        <v>44743</v>
      </c>
      <c r="B6137" t="s">
        <v>14</v>
      </c>
      <c r="C6137" t="s">
        <v>13</v>
      </c>
      <c r="D6137" s="1">
        <v>1</v>
      </c>
      <c r="E6137" s="2">
        <v>9</v>
      </c>
      <c r="F6137" t="s">
        <v>11</v>
      </c>
      <c r="G6137" s="3">
        <v>485</v>
      </c>
      <c r="H6137" s="1">
        <v>35491460.829999998</v>
      </c>
      <c r="I6137" s="1">
        <v>1130295.1359999999</v>
      </c>
      <c r="J6137" s="3" t="str">
        <f t="shared" si="190"/>
        <v>&gt;500 000</v>
      </c>
      <c r="K6137" t="str">
        <f t="shared" si="191"/>
        <v>&gt;1 000 000</v>
      </c>
    </row>
    <row r="6138" spans="1:11" x14ac:dyDescent="0.25">
      <c r="A6138" s="4">
        <v>45078</v>
      </c>
      <c r="B6138" t="s">
        <v>15</v>
      </c>
      <c r="C6138" t="s">
        <v>10</v>
      </c>
      <c r="D6138" s="1">
        <v>1</v>
      </c>
      <c r="E6138" s="2">
        <v>7</v>
      </c>
      <c r="F6138" t="s">
        <v>11</v>
      </c>
      <c r="G6138" s="3">
        <v>158</v>
      </c>
      <c r="H6138" s="1">
        <v>13965487.369999999</v>
      </c>
      <c r="I6138" s="1">
        <v>1139463.5190000001</v>
      </c>
      <c r="J6138" s="3" t="str">
        <f t="shared" si="190"/>
        <v>&gt;500 000</v>
      </c>
      <c r="K6138" t="str">
        <f t="shared" si="191"/>
        <v>&gt;1 000 000</v>
      </c>
    </row>
    <row r="6139" spans="1:11" x14ac:dyDescent="0.25">
      <c r="A6139" s="4">
        <v>44652</v>
      </c>
      <c r="B6139" t="s">
        <v>15</v>
      </c>
      <c r="C6139" t="s">
        <v>10</v>
      </c>
      <c r="D6139" s="1">
        <v>1</v>
      </c>
      <c r="E6139" s="2">
        <v>6</v>
      </c>
      <c r="F6139" t="s">
        <v>11</v>
      </c>
      <c r="G6139" s="3">
        <v>180</v>
      </c>
      <c r="H6139" s="1">
        <v>10626060.58</v>
      </c>
      <c r="I6139" s="1">
        <v>1146069.629</v>
      </c>
      <c r="J6139" s="3" t="str">
        <f t="shared" si="190"/>
        <v>&gt;500 000</v>
      </c>
      <c r="K6139" t="str">
        <f t="shared" si="191"/>
        <v>&gt;1 000 000</v>
      </c>
    </row>
    <row r="6140" spans="1:11" x14ac:dyDescent="0.25">
      <c r="A6140" s="4">
        <v>44774</v>
      </c>
      <c r="B6140" t="s">
        <v>15</v>
      </c>
      <c r="C6140" t="s">
        <v>10</v>
      </c>
      <c r="D6140" s="1">
        <v>3</v>
      </c>
      <c r="E6140" s="2">
        <v>6</v>
      </c>
      <c r="F6140" t="s">
        <v>11</v>
      </c>
      <c r="G6140" s="3">
        <v>225</v>
      </c>
      <c r="H6140" s="1">
        <v>15420426.18</v>
      </c>
      <c r="I6140" s="1">
        <v>1147021.7990000001</v>
      </c>
      <c r="J6140" s="3" t="str">
        <f t="shared" si="190"/>
        <v>&gt;500 000</v>
      </c>
      <c r="K6140" t="str">
        <f t="shared" si="191"/>
        <v>&gt;1 000 000</v>
      </c>
    </row>
    <row r="6141" spans="1:11" x14ac:dyDescent="0.25">
      <c r="A6141" s="4">
        <v>44774</v>
      </c>
      <c r="B6141" t="s">
        <v>15</v>
      </c>
      <c r="C6141" t="s">
        <v>10</v>
      </c>
      <c r="D6141" s="1">
        <v>1</v>
      </c>
      <c r="E6141" s="2">
        <v>2</v>
      </c>
      <c r="F6141" t="s">
        <v>11</v>
      </c>
      <c r="G6141" s="3">
        <v>29</v>
      </c>
      <c r="H6141" s="1">
        <v>6051944.5700000003</v>
      </c>
      <c r="I6141" s="1">
        <v>1148906.97</v>
      </c>
      <c r="J6141" s="3" t="str">
        <f t="shared" si="190"/>
        <v>&gt;500 000</v>
      </c>
      <c r="K6141" t="str">
        <f t="shared" si="191"/>
        <v>&gt;1 000 000</v>
      </c>
    </row>
    <row r="6142" spans="1:11" x14ac:dyDescent="0.25">
      <c r="A6142" s="4">
        <v>44743</v>
      </c>
      <c r="B6142" t="s">
        <v>15</v>
      </c>
      <c r="C6142" t="s">
        <v>13</v>
      </c>
      <c r="D6142" s="1">
        <v>2</v>
      </c>
      <c r="E6142" s="2">
        <v>12</v>
      </c>
      <c r="F6142" t="s">
        <v>11</v>
      </c>
      <c r="G6142" s="3">
        <v>204</v>
      </c>
      <c r="H6142" s="1">
        <v>19771489.760000002</v>
      </c>
      <c r="I6142" s="1">
        <v>1149136.9099999999</v>
      </c>
      <c r="J6142" s="3" t="str">
        <f t="shared" si="190"/>
        <v>&gt;500 000</v>
      </c>
      <c r="K6142" t="str">
        <f t="shared" si="191"/>
        <v>&gt;1 000 000</v>
      </c>
    </row>
    <row r="6143" spans="1:11" x14ac:dyDescent="0.25">
      <c r="A6143" s="4">
        <v>45017</v>
      </c>
      <c r="B6143" t="s">
        <v>14</v>
      </c>
      <c r="C6143" t="s">
        <v>10</v>
      </c>
      <c r="D6143" s="1">
        <v>1</v>
      </c>
      <c r="E6143" s="2">
        <v>3</v>
      </c>
      <c r="F6143" t="s">
        <v>11</v>
      </c>
      <c r="G6143" s="3">
        <v>79</v>
      </c>
      <c r="H6143" s="1">
        <v>6385249.9299999997</v>
      </c>
      <c r="I6143" s="1">
        <v>1149542.909</v>
      </c>
      <c r="J6143" s="3" t="str">
        <f t="shared" si="190"/>
        <v>&gt;500 000</v>
      </c>
      <c r="K6143" t="str">
        <f t="shared" si="191"/>
        <v>&gt;1 000 000</v>
      </c>
    </row>
    <row r="6144" spans="1:11" x14ac:dyDescent="0.25">
      <c r="A6144" s="4">
        <v>44743</v>
      </c>
      <c r="B6144" t="s">
        <v>15</v>
      </c>
      <c r="C6144" t="s">
        <v>10</v>
      </c>
      <c r="D6144" s="1">
        <v>3</v>
      </c>
      <c r="E6144" s="2">
        <v>3</v>
      </c>
      <c r="F6144" t="s">
        <v>11</v>
      </c>
      <c r="G6144" s="3">
        <v>130</v>
      </c>
      <c r="H6144" s="1">
        <v>9764488.6999999899</v>
      </c>
      <c r="I6144" s="1">
        <v>1156365.2080000001</v>
      </c>
      <c r="J6144" s="3" t="str">
        <f t="shared" si="190"/>
        <v>&gt;500 000</v>
      </c>
      <c r="K6144" t="str">
        <f t="shared" si="191"/>
        <v>&gt;1 000 000</v>
      </c>
    </row>
    <row r="6145" spans="1:11" x14ac:dyDescent="0.25">
      <c r="A6145" s="4">
        <v>44986</v>
      </c>
      <c r="B6145" t="s">
        <v>9</v>
      </c>
      <c r="C6145" t="s">
        <v>10</v>
      </c>
      <c r="D6145" s="1">
        <v>1</v>
      </c>
      <c r="E6145" s="2">
        <v>3</v>
      </c>
      <c r="F6145" t="s">
        <v>11</v>
      </c>
      <c r="G6145" s="3">
        <v>75</v>
      </c>
      <c r="H6145" s="1">
        <v>8374318.6200000001</v>
      </c>
      <c r="I6145" s="1">
        <v>1161041.858</v>
      </c>
      <c r="J6145" s="3" t="str">
        <f t="shared" si="190"/>
        <v>&gt;500 000</v>
      </c>
      <c r="K6145" t="str">
        <f t="shared" si="191"/>
        <v>&gt;1 000 000</v>
      </c>
    </row>
    <row r="6146" spans="1:11" x14ac:dyDescent="0.25">
      <c r="A6146" s="4">
        <v>44593</v>
      </c>
      <c r="B6146" t="s">
        <v>9</v>
      </c>
      <c r="C6146" t="s">
        <v>13</v>
      </c>
      <c r="D6146" s="1">
        <v>3</v>
      </c>
      <c r="E6146" s="2">
        <v>9</v>
      </c>
      <c r="F6146" t="s">
        <v>11</v>
      </c>
      <c r="G6146" s="3">
        <v>396</v>
      </c>
      <c r="H6146" s="1">
        <v>34801173.369999997</v>
      </c>
      <c r="I6146" s="1">
        <v>1163190.409</v>
      </c>
      <c r="J6146" s="3" t="str">
        <f t="shared" si="190"/>
        <v>&gt;500 000</v>
      </c>
      <c r="K6146" t="str">
        <f t="shared" si="191"/>
        <v>&gt;1 000 000</v>
      </c>
    </row>
    <row r="6147" spans="1:11" x14ac:dyDescent="0.25">
      <c r="A6147" s="4">
        <v>44835</v>
      </c>
      <c r="B6147" t="s">
        <v>15</v>
      </c>
      <c r="C6147" t="s">
        <v>10</v>
      </c>
      <c r="D6147" s="1">
        <v>1</v>
      </c>
      <c r="E6147" s="2">
        <v>6</v>
      </c>
      <c r="F6147" t="s">
        <v>11</v>
      </c>
      <c r="G6147" s="3">
        <v>335</v>
      </c>
      <c r="H6147" s="1">
        <v>24990955.670000002</v>
      </c>
      <c r="I6147" s="1">
        <v>1163699.8799999999</v>
      </c>
      <c r="J6147" s="3" t="str">
        <f t="shared" si="190"/>
        <v>&gt;500 000</v>
      </c>
      <c r="K6147" t="str">
        <f t="shared" si="191"/>
        <v>&gt;1 000 000</v>
      </c>
    </row>
    <row r="6148" spans="1:11" x14ac:dyDescent="0.25">
      <c r="A6148" s="4">
        <v>44835</v>
      </c>
      <c r="B6148" t="s">
        <v>15</v>
      </c>
      <c r="C6148" t="s">
        <v>10</v>
      </c>
      <c r="D6148" s="1">
        <v>1</v>
      </c>
      <c r="E6148" s="2">
        <v>5</v>
      </c>
      <c r="F6148" t="s">
        <v>12</v>
      </c>
      <c r="G6148" s="3">
        <v>357</v>
      </c>
      <c r="H6148" s="1">
        <v>66428497.500000097</v>
      </c>
      <c r="I6148" s="1">
        <v>1165563.0360000001</v>
      </c>
      <c r="J6148" s="3" t="str">
        <f t="shared" ref="J6148:J6211" si="192">IF(H6148&lt;1000,"&lt;1000",IF(AND(H6148&gt;1000,H6148&lt;10000),"Между 1000 и 10 000",IF(AND(H6148&gt;10000,H6148&lt;50000),"Между 10 000 и 50 000",IF(AND(H6148&gt;50000,H6148&lt;100000),"Между 50 000 и 100 000",IF(AND(H6148&gt;100000,H6148&lt;500000),"Между 100 000 и 500 000","&gt;500 000")))))</f>
        <v>&gt;500 000</v>
      </c>
      <c r="K6148" t="str">
        <f t="shared" ref="K6148:K6211" si="193">IF(I6148=0,"0",IF(I6148&lt;1000,"&lt;1000",IF(AND(I6148&gt;1000,I6148&lt;10000),"Между 1000 и 10 000",IF(AND(I6148&gt;10000,I6148&lt;50000),"Между 10 000 и 50 000",IF(AND(I6148&gt;50000,I6148&lt;100000),"Между 50 000 и 100 000",IF(AND(I6148&gt;100000,I6148&lt;500000),"Между 100 000 и 500 000",IF(AND(I6148&gt;500000,I6148&lt;1000000),"Между 500 000 и 1 000 000","&gt;1 000 000")))))))</f>
        <v>&gt;1 000 000</v>
      </c>
    </row>
    <row r="6149" spans="1:11" x14ac:dyDescent="0.25">
      <c r="A6149" s="4">
        <v>45078</v>
      </c>
      <c r="B6149" t="s">
        <v>14</v>
      </c>
      <c r="C6149" t="s">
        <v>10</v>
      </c>
      <c r="D6149" s="1">
        <v>1</v>
      </c>
      <c r="E6149" s="2">
        <v>7</v>
      </c>
      <c r="F6149" t="s">
        <v>12</v>
      </c>
      <c r="G6149" s="3">
        <v>621</v>
      </c>
      <c r="H6149" s="1">
        <v>95303407.680000097</v>
      </c>
      <c r="I6149" s="1">
        <v>1169147.7709999999</v>
      </c>
      <c r="J6149" s="3" t="str">
        <f t="shared" si="192"/>
        <v>&gt;500 000</v>
      </c>
      <c r="K6149" t="str">
        <f t="shared" si="193"/>
        <v>&gt;1 000 000</v>
      </c>
    </row>
    <row r="6150" spans="1:11" x14ac:dyDescent="0.25">
      <c r="A6150" s="4">
        <v>44958</v>
      </c>
      <c r="B6150" t="s">
        <v>15</v>
      </c>
      <c r="C6150" t="s">
        <v>10</v>
      </c>
      <c r="D6150" s="1">
        <v>2</v>
      </c>
      <c r="E6150" s="2">
        <v>7</v>
      </c>
      <c r="F6150" t="s">
        <v>11</v>
      </c>
      <c r="G6150" s="3">
        <v>181</v>
      </c>
      <c r="H6150" s="1">
        <v>9881448.7300000004</v>
      </c>
      <c r="I6150" s="1">
        <v>1180657.419</v>
      </c>
      <c r="J6150" s="3" t="str">
        <f t="shared" si="192"/>
        <v>&gt;500 000</v>
      </c>
      <c r="K6150" t="str">
        <f t="shared" si="193"/>
        <v>&gt;1 000 000</v>
      </c>
    </row>
    <row r="6151" spans="1:11" x14ac:dyDescent="0.25">
      <c r="A6151" s="4">
        <v>44562</v>
      </c>
      <c r="B6151" t="s">
        <v>16</v>
      </c>
      <c r="C6151" t="s">
        <v>10</v>
      </c>
      <c r="D6151" s="1">
        <v>2</v>
      </c>
      <c r="E6151" s="2">
        <v>7</v>
      </c>
      <c r="F6151" t="s">
        <v>12</v>
      </c>
      <c r="G6151" s="3">
        <v>132</v>
      </c>
      <c r="H6151" s="1">
        <v>22650785.309999999</v>
      </c>
      <c r="I6151" s="1">
        <v>1180694.7350000001</v>
      </c>
      <c r="J6151" s="3" t="str">
        <f t="shared" si="192"/>
        <v>&gt;500 000</v>
      </c>
      <c r="K6151" t="str">
        <f t="shared" si="193"/>
        <v>&gt;1 000 000</v>
      </c>
    </row>
    <row r="6152" spans="1:11" x14ac:dyDescent="0.25">
      <c r="A6152" s="4">
        <v>44866</v>
      </c>
      <c r="B6152" t="s">
        <v>15</v>
      </c>
      <c r="C6152" t="s">
        <v>10</v>
      </c>
      <c r="D6152" s="1">
        <v>1</v>
      </c>
      <c r="E6152" s="2">
        <v>3</v>
      </c>
      <c r="F6152" t="s">
        <v>11</v>
      </c>
      <c r="G6152" s="3">
        <v>136</v>
      </c>
      <c r="H6152" s="1">
        <v>21432314.829999998</v>
      </c>
      <c r="I6152" s="1">
        <v>1182676.223</v>
      </c>
      <c r="J6152" s="3" t="str">
        <f t="shared" si="192"/>
        <v>&gt;500 000</v>
      </c>
      <c r="K6152" t="str">
        <f t="shared" si="193"/>
        <v>&gt;1 000 000</v>
      </c>
    </row>
    <row r="6153" spans="1:11" x14ac:dyDescent="0.25">
      <c r="A6153" s="4">
        <v>44743</v>
      </c>
      <c r="B6153" t="s">
        <v>15</v>
      </c>
      <c r="C6153" t="s">
        <v>10</v>
      </c>
      <c r="D6153" s="1">
        <v>1</v>
      </c>
      <c r="E6153" s="2">
        <v>5</v>
      </c>
      <c r="F6153" t="s">
        <v>11</v>
      </c>
      <c r="G6153" s="3">
        <v>185</v>
      </c>
      <c r="H6153" s="1">
        <v>12655841.68</v>
      </c>
      <c r="I6153" s="1">
        <v>1185424.125</v>
      </c>
      <c r="J6153" s="3" t="str">
        <f t="shared" si="192"/>
        <v>&gt;500 000</v>
      </c>
      <c r="K6153" t="str">
        <f t="shared" si="193"/>
        <v>&gt;1 000 000</v>
      </c>
    </row>
    <row r="6154" spans="1:11" x14ac:dyDescent="0.25">
      <c r="A6154" s="4">
        <v>44713</v>
      </c>
      <c r="B6154" t="s">
        <v>15</v>
      </c>
      <c r="C6154" t="s">
        <v>10</v>
      </c>
      <c r="D6154" s="1">
        <v>2</v>
      </c>
      <c r="E6154" s="2">
        <v>3</v>
      </c>
      <c r="F6154" t="s">
        <v>11</v>
      </c>
      <c r="G6154" s="3">
        <v>305</v>
      </c>
      <c r="H6154" s="1">
        <v>42227657.530000001</v>
      </c>
      <c r="I6154" s="1">
        <v>1186041.398</v>
      </c>
      <c r="J6154" s="3" t="str">
        <f t="shared" si="192"/>
        <v>&gt;500 000</v>
      </c>
      <c r="K6154" t="str">
        <f t="shared" si="193"/>
        <v>&gt;1 000 000</v>
      </c>
    </row>
    <row r="6155" spans="1:11" x14ac:dyDescent="0.25">
      <c r="A6155" s="4">
        <v>45017</v>
      </c>
      <c r="B6155" t="s">
        <v>14</v>
      </c>
      <c r="C6155" t="s">
        <v>10</v>
      </c>
      <c r="D6155" s="1">
        <v>1</v>
      </c>
      <c r="E6155" s="2">
        <v>7</v>
      </c>
      <c r="F6155" t="s">
        <v>11</v>
      </c>
      <c r="G6155" s="3">
        <v>33</v>
      </c>
      <c r="H6155" s="1">
        <v>6553800.04</v>
      </c>
      <c r="I6155" s="1">
        <v>1186055.379</v>
      </c>
      <c r="J6155" s="3" t="str">
        <f t="shared" si="192"/>
        <v>&gt;500 000</v>
      </c>
      <c r="K6155" t="str">
        <f t="shared" si="193"/>
        <v>&gt;1 000 000</v>
      </c>
    </row>
    <row r="6156" spans="1:11" x14ac:dyDescent="0.25">
      <c r="A6156" s="4">
        <v>44986</v>
      </c>
      <c r="B6156" t="s">
        <v>14</v>
      </c>
      <c r="C6156" t="s">
        <v>10</v>
      </c>
      <c r="D6156" s="1">
        <v>1</v>
      </c>
      <c r="E6156" s="2">
        <v>5</v>
      </c>
      <c r="F6156" t="s">
        <v>11</v>
      </c>
      <c r="G6156" s="3">
        <v>110</v>
      </c>
      <c r="H6156" s="1">
        <v>17696680.300000001</v>
      </c>
      <c r="I6156" s="1">
        <v>1187204.27</v>
      </c>
      <c r="J6156" s="3" t="str">
        <f t="shared" si="192"/>
        <v>&gt;500 000</v>
      </c>
      <c r="K6156" t="str">
        <f t="shared" si="193"/>
        <v>&gt;1 000 000</v>
      </c>
    </row>
    <row r="6157" spans="1:11" x14ac:dyDescent="0.25">
      <c r="A6157" s="4">
        <v>44743</v>
      </c>
      <c r="B6157" t="s">
        <v>15</v>
      </c>
      <c r="C6157" t="s">
        <v>10</v>
      </c>
      <c r="D6157" s="1">
        <v>2</v>
      </c>
      <c r="E6157" s="2">
        <v>4</v>
      </c>
      <c r="F6157" t="s">
        <v>11</v>
      </c>
      <c r="G6157" s="3">
        <v>308</v>
      </c>
      <c r="H6157" s="1">
        <v>19582185.969999999</v>
      </c>
      <c r="I6157" s="1">
        <v>1189763.9909999999</v>
      </c>
      <c r="J6157" s="3" t="str">
        <f t="shared" si="192"/>
        <v>&gt;500 000</v>
      </c>
      <c r="K6157" t="str">
        <f t="shared" si="193"/>
        <v>&gt;1 000 000</v>
      </c>
    </row>
    <row r="6158" spans="1:11" x14ac:dyDescent="0.25">
      <c r="A6158" s="4">
        <v>44593</v>
      </c>
      <c r="B6158" t="s">
        <v>14</v>
      </c>
      <c r="C6158" t="s">
        <v>10</v>
      </c>
      <c r="D6158" s="1">
        <v>1</v>
      </c>
      <c r="E6158" s="2">
        <v>6</v>
      </c>
      <c r="F6158" t="s">
        <v>11</v>
      </c>
      <c r="G6158" s="3">
        <v>74</v>
      </c>
      <c r="H6158" s="1">
        <v>6176188.29</v>
      </c>
      <c r="I6158" s="1">
        <v>1191319.9140000001</v>
      </c>
      <c r="J6158" s="3" t="str">
        <f t="shared" si="192"/>
        <v>&gt;500 000</v>
      </c>
      <c r="K6158" t="str">
        <f t="shared" si="193"/>
        <v>&gt;1 000 000</v>
      </c>
    </row>
    <row r="6159" spans="1:11" x14ac:dyDescent="0.25">
      <c r="A6159" s="4">
        <v>44593</v>
      </c>
      <c r="B6159" t="s">
        <v>14</v>
      </c>
      <c r="C6159" t="s">
        <v>10</v>
      </c>
      <c r="D6159" s="1">
        <v>3</v>
      </c>
      <c r="E6159" s="2">
        <v>7</v>
      </c>
      <c r="F6159" t="s">
        <v>11</v>
      </c>
      <c r="G6159" s="3">
        <v>223</v>
      </c>
      <c r="H6159" s="1">
        <v>21883453.440000001</v>
      </c>
      <c r="I6159" s="1">
        <v>1191756.3289999999</v>
      </c>
      <c r="J6159" s="3" t="str">
        <f t="shared" si="192"/>
        <v>&gt;500 000</v>
      </c>
      <c r="K6159" t="str">
        <f t="shared" si="193"/>
        <v>&gt;1 000 000</v>
      </c>
    </row>
    <row r="6160" spans="1:11" x14ac:dyDescent="0.25">
      <c r="A6160" s="4">
        <v>44835</v>
      </c>
      <c r="B6160" t="s">
        <v>14</v>
      </c>
      <c r="C6160" t="s">
        <v>13</v>
      </c>
      <c r="D6160" s="1">
        <v>3</v>
      </c>
      <c r="E6160" s="2">
        <v>10</v>
      </c>
      <c r="F6160" t="s">
        <v>11</v>
      </c>
      <c r="G6160" s="3">
        <v>264</v>
      </c>
      <c r="H6160" s="1">
        <v>20749880.120000001</v>
      </c>
      <c r="I6160" s="1">
        <v>1194148.797</v>
      </c>
      <c r="J6160" s="3" t="str">
        <f t="shared" si="192"/>
        <v>&gt;500 000</v>
      </c>
      <c r="K6160" t="str">
        <f t="shared" si="193"/>
        <v>&gt;1 000 000</v>
      </c>
    </row>
    <row r="6161" spans="1:11" x14ac:dyDescent="0.25">
      <c r="A6161" s="4">
        <v>44593</v>
      </c>
      <c r="B6161" t="s">
        <v>14</v>
      </c>
      <c r="C6161" t="s">
        <v>10</v>
      </c>
      <c r="D6161" s="1">
        <v>1</v>
      </c>
      <c r="E6161" s="2">
        <v>5</v>
      </c>
      <c r="F6161" t="s">
        <v>11</v>
      </c>
      <c r="G6161" s="3">
        <v>103</v>
      </c>
      <c r="H6161" s="1">
        <v>6398894.9699999997</v>
      </c>
      <c r="I6161" s="1">
        <v>1195425.1170000001</v>
      </c>
      <c r="J6161" s="3" t="str">
        <f t="shared" si="192"/>
        <v>&gt;500 000</v>
      </c>
      <c r="K6161" t="str">
        <f t="shared" si="193"/>
        <v>&gt;1 000 000</v>
      </c>
    </row>
    <row r="6162" spans="1:11" x14ac:dyDescent="0.25">
      <c r="A6162" s="4">
        <v>44713</v>
      </c>
      <c r="B6162" t="s">
        <v>15</v>
      </c>
      <c r="C6162" t="s">
        <v>10</v>
      </c>
      <c r="D6162" s="1">
        <v>1</v>
      </c>
      <c r="E6162" s="2">
        <v>7</v>
      </c>
      <c r="F6162" t="s">
        <v>11</v>
      </c>
      <c r="G6162" s="3">
        <v>227</v>
      </c>
      <c r="H6162" s="1">
        <v>15287430.08</v>
      </c>
      <c r="I6162" s="1">
        <v>1201888.03</v>
      </c>
      <c r="J6162" s="3" t="str">
        <f t="shared" si="192"/>
        <v>&gt;500 000</v>
      </c>
      <c r="K6162" t="str">
        <f t="shared" si="193"/>
        <v>&gt;1 000 000</v>
      </c>
    </row>
    <row r="6163" spans="1:11" x14ac:dyDescent="0.25">
      <c r="A6163" s="4">
        <v>44652</v>
      </c>
      <c r="B6163" t="s">
        <v>15</v>
      </c>
      <c r="C6163" t="s">
        <v>10</v>
      </c>
      <c r="D6163" s="1">
        <v>2</v>
      </c>
      <c r="E6163" s="2">
        <v>2</v>
      </c>
      <c r="F6163" t="s">
        <v>11</v>
      </c>
      <c r="G6163" s="3">
        <v>53</v>
      </c>
      <c r="H6163" s="1">
        <v>16745422.33</v>
      </c>
      <c r="I6163" s="1">
        <v>1202477.584</v>
      </c>
      <c r="J6163" s="3" t="str">
        <f t="shared" si="192"/>
        <v>&gt;500 000</v>
      </c>
      <c r="K6163" t="str">
        <f t="shared" si="193"/>
        <v>&gt;1 000 000</v>
      </c>
    </row>
    <row r="6164" spans="1:11" x14ac:dyDescent="0.25">
      <c r="A6164" s="4">
        <v>44805</v>
      </c>
      <c r="B6164" t="s">
        <v>15</v>
      </c>
      <c r="C6164" t="s">
        <v>13</v>
      </c>
      <c r="D6164" s="1">
        <v>1</v>
      </c>
      <c r="E6164" s="2">
        <v>9</v>
      </c>
      <c r="F6164" t="s">
        <v>11</v>
      </c>
      <c r="G6164" s="3">
        <v>458</v>
      </c>
      <c r="H6164" s="1">
        <v>36630294.590000004</v>
      </c>
      <c r="I6164" s="1">
        <v>1207170.1780000001</v>
      </c>
      <c r="J6164" s="3" t="str">
        <f t="shared" si="192"/>
        <v>&gt;500 000</v>
      </c>
      <c r="K6164" t="str">
        <f t="shared" si="193"/>
        <v>&gt;1 000 000</v>
      </c>
    </row>
    <row r="6165" spans="1:11" x14ac:dyDescent="0.25">
      <c r="A6165" s="4">
        <v>44593</v>
      </c>
      <c r="B6165" t="s">
        <v>14</v>
      </c>
      <c r="C6165" t="s">
        <v>10</v>
      </c>
      <c r="D6165" s="1">
        <v>1</v>
      </c>
      <c r="E6165" s="2">
        <v>4</v>
      </c>
      <c r="F6165" t="s">
        <v>11</v>
      </c>
      <c r="G6165" s="3">
        <v>145</v>
      </c>
      <c r="H6165" s="1">
        <v>11003610.119999999</v>
      </c>
      <c r="I6165" s="1">
        <v>1207342.31</v>
      </c>
      <c r="J6165" s="3" t="str">
        <f t="shared" si="192"/>
        <v>&gt;500 000</v>
      </c>
      <c r="K6165" t="str">
        <f t="shared" si="193"/>
        <v>&gt;1 000 000</v>
      </c>
    </row>
    <row r="6166" spans="1:11" x14ac:dyDescent="0.25">
      <c r="A6166" s="4">
        <v>44593</v>
      </c>
      <c r="B6166" t="s">
        <v>9</v>
      </c>
      <c r="C6166" t="s">
        <v>10</v>
      </c>
      <c r="D6166" s="1">
        <v>2</v>
      </c>
      <c r="E6166" s="2">
        <v>2</v>
      </c>
      <c r="F6166" t="s">
        <v>11</v>
      </c>
      <c r="G6166" s="3">
        <v>48</v>
      </c>
      <c r="H6166" s="1">
        <v>15801996.710000001</v>
      </c>
      <c r="I6166" s="1">
        <v>1208031.9439999999</v>
      </c>
      <c r="J6166" s="3" t="str">
        <f t="shared" si="192"/>
        <v>&gt;500 000</v>
      </c>
      <c r="K6166" t="str">
        <f t="shared" si="193"/>
        <v>&gt;1 000 000</v>
      </c>
    </row>
    <row r="6167" spans="1:11" x14ac:dyDescent="0.25">
      <c r="A6167" s="4">
        <v>45078</v>
      </c>
      <c r="B6167" t="s">
        <v>15</v>
      </c>
      <c r="C6167" t="s">
        <v>10</v>
      </c>
      <c r="D6167" s="1">
        <v>3</v>
      </c>
      <c r="E6167" s="2">
        <v>7</v>
      </c>
      <c r="F6167" t="s">
        <v>11</v>
      </c>
      <c r="G6167" s="3">
        <v>35</v>
      </c>
      <c r="H6167" s="1">
        <v>4242363.67</v>
      </c>
      <c r="I6167" s="1">
        <v>1212151.75</v>
      </c>
      <c r="J6167" s="3" t="str">
        <f t="shared" si="192"/>
        <v>&gt;500 000</v>
      </c>
      <c r="K6167" t="str">
        <f t="shared" si="193"/>
        <v>&gt;1 000 000</v>
      </c>
    </row>
    <row r="6168" spans="1:11" x14ac:dyDescent="0.25">
      <c r="A6168" s="4">
        <v>44743</v>
      </c>
      <c r="B6168" t="s">
        <v>14</v>
      </c>
      <c r="C6168" t="s">
        <v>10</v>
      </c>
      <c r="D6168" s="1">
        <v>1</v>
      </c>
      <c r="E6168" s="2">
        <v>7</v>
      </c>
      <c r="F6168" t="s">
        <v>11</v>
      </c>
      <c r="G6168" s="3">
        <v>226</v>
      </c>
      <c r="H6168" s="1">
        <v>11792900.49</v>
      </c>
      <c r="I6168" s="1">
        <v>1214804.6200000001</v>
      </c>
      <c r="J6168" s="3" t="str">
        <f t="shared" si="192"/>
        <v>&gt;500 000</v>
      </c>
      <c r="K6168" t="str">
        <f t="shared" si="193"/>
        <v>&gt;1 000 000</v>
      </c>
    </row>
    <row r="6169" spans="1:11" x14ac:dyDescent="0.25">
      <c r="A6169" s="4">
        <v>44652</v>
      </c>
      <c r="B6169" t="s">
        <v>14</v>
      </c>
      <c r="C6169" t="s">
        <v>10</v>
      </c>
      <c r="D6169" s="1">
        <v>1</v>
      </c>
      <c r="E6169" s="2">
        <v>7</v>
      </c>
      <c r="F6169" t="s">
        <v>11</v>
      </c>
      <c r="G6169" s="3">
        <v>330</v>
      </c>
      <c r="H6169" s="1">
        <v>16383824.119999999</v>
      </c>
      <c r="I6169" s="1">
        <v>1221330.5889999999</v>
      </c>
      <c r="J6169" s="3" t="str">
        <f t="shared" si="192"/>
        <v>&gt;500 000</v>
      </c>
      <c r="K6169" t="str">
        <f t="shared" si="193"/>
        <v>&gt;1 000 000</v>
      </c>
    </row>
    <row r="6170" spans="1:11" x14ac:dyDescent="0.25">
      <c r="A6170" s="4">
        <v>44621</v>
      </c>
      <c r="B6170" t="s">
        <v>14</v>
      </c>
      <c r="C6170" t="s">
        <v>10</v>
      </c>
      <c r="D6170" s="1">
        <v>1</v>
      </c>
      <c r="E6170" s="2">
        <v>4</v>
      </c>
      <c r="F6170" t="s">
        <v>11</v>
      </c>
      <c r="G6170" s="3">
        <v>197</v>
      </c>
      <c r="H6170" s="1">
        <v>12887069.08</v>
      </c>
      <c r="I6170" s="1">
        <v>1226330.4140000001</v>
      </c>
      <c r="J6170" s="3" t="str">
        <f t="shared" si="192"/>
        <v>&gt;500 000</v>
      </c>
      <c r="K6170" t="str">
        <f t="shared" si="193"/>
        <v>&gt;1 000 000</v>
      </c>
    </row>
    <row r="6171" spans="1:11" x14ac:dyDescent="0.25">
      <c r="A6171" s="4">
        <v>44713</v>
      </c>
      <c r="B6171" t="s">
        <v>14</v>
      </c>
      <c r="C6171" t="s">
        <v>10</v>
      </c>
      <c r="D6171" s="1">
        <v>1</v>
      </c>
      <c r="E6171" s="2">
        <v>7</v>
      </c>
      <c r="F6171" t="s">
        <v>12</v>
      </c>
      <c r="G6171" s="3">
        <v>226</v>
      </c>
      <c r="H6171" s="1">
        <v>44793092.289999999</v>
      </c>
      <c r="I6171" s="1">
        <v>1228618.719</v>
      </c>
      <c r="J6171" s="3" t="str">
        <f t="shared" si="192"/>
        <v>&gt;500 000</v>
      </c>
      <c r="K6171" t="str">
        <f t="shared" si="193"/>
        <v>&gt;1 000 000</v>
      </c>
    </row>
    <row r="6172" spans="1:11" x14ac:dyDescent="0.25">
      <c r="A6172" s="4">
        <v>44986</v>
      </c>
      <c r="B6172" t="s">
        <v>9</v>
      </c>
      <c r="C6172" t="s">
        <v>10</v>
      </c>
      <c r="D6172" s="1">
        <v>3</v>
      </c>
      <c r="E6172" s="2">
        <v>3</v>
      </c>
      <c r="F6172" t="s">
        <v>11</v>
      </c>
      <c r="G6172" s="3">
        <v>67</v>
      </c>
      <c r="H6172" s="1">
        <v>7755488.29</v>
      </c>
      <c r="I6172" s="1">
        <v>1229850.4269999999</v>
      </c>
      <c r="J6172" s="3" t="str">
        <f t="shared" si="192"/>
        <v>&gt;500 000</v>
      </c>
      <c r="K6172" t="str">
        <f t="shared" si="193"/>
        <v>&gt;1 000 000</v>
      </c>
    </row>
    <row r="6173" spans="1:11" x14ac:dyDescent="0.25">
      <c r="A6173" s="4">
        <v>44927</v>
      </c>
      <c r="B6173" t="s">
        <v>15</v>
      </c>
      <c r="C6173" t="s">
        <v>10</v>
      </c>
      <c r="D6173" s="1">
        <v>2</v>
      </c>
      <c r="E6173" s="2">
        <v>6</v>
      </c>
      <c r="F6173" t="s">
        <v>12</v>
      </c>
      <c r="G6173" s="3">
        <v>154</v>
      </c>
      <c r="H6173" s="1">
        <v>31558016.98</v>
      </c>
      <c r="I6173" s="1">
        <v>1232243.4080000001</v>
      </c>
      <c r="J6173" s="3" t="str">
        <f t="shared" si="192"/>
        <v>&gt;500 000</v>
      </c>
      <c r="K6173" t="str">
        <f t="shared" si="193"/>
        <v>&gt;1 000 000</v>
      </c>
    </row>
    <row r="6174" spans="1:11" x14ac:dyDescent="0.25">
      <c r="A6174" s="4">
        <v>44713</v>
      </c>
      <c r="B6174" t="s">
        <v>15</v>
      </c>
      <c r="C6174" t="s">
        <v>10</v>
      </c>
      <c r="D6174" s="1">
        <v>1</v>
      </c>
      <c r="E6174" s="2">
        <v>6</v>
      </c>
      <c r="F6174" t="s">
        <v>11</v>
      </c>
      <c r="G6174" s="3">
        <v>326</v>
      </c>
      <c r="H6174" s="1">
        <v>20680962.390000001</v>
      </c>
      <c r="I6174" s="1">
        <v>1236235.5319999999</v>
      </c>
      <c r="J6174" s="3" t="str">
        <f t="shared" si="192"/>
        <v>&gt;500 000</v>
      </c>
      <c r="K6174" t="str">
        <f t="shared" si="193"/>
        <v>&gt;1 000 000</v>
      </c>
    </row>
    <row r="6175" spans="1:11" x14ac:dyDescent="0.25">
      <c r="A6175" s="4">
        <v>44621</v>
      </c>
      <c r="B6175" t="s">
        <v>9</v>
      </c>
      <c r="C6175" t="s">
        <v>10</v>
      </c>
      <c r="D6175" s="1">
        <v>2</v>
      </c>
      <c r="E6175" s="2">
        <v>3</v>
      </c>
      <c r="F6175" t="s">
        <v>11</v>
      </c>
      <c r="G6175" s="3">
        <v>43</v>
      </c>
      <c r="H6175" s="1">
        <v>7166981.3300000001</v>
      </c>
      <c r="I6175" s="1">
        <v>1237061.0549999999</v>
      </c>
      <c r="J6175" s="3" t="str">
        <f t="shared" si="192"/>
        <v>&gt;500 000</v>
      </c>
      <c r="K6175" t="str">
        <f t="shared" si="193"/>
        <v>&gt;1 000 000</v>
      </c>
    </row>
    <row r="6176" spans="1:11" x14ac:dyDescent="0.25">
      <c r="A6176" s="4">
        <v>44562</v>
      </c>
      <c r="B6176" t="s">
        <v>9</v>
      </c>
      <c r="C6176" t="s">
        <v>10</v>
      </c>
      <c r="D6176" s="1">
        <v>1</v>
      </c>
      <c r="E6176" s="2">
        <v>5</v>
      </c>
      <c r="F6176" t="s">
        <v>11</v>
      </c>
      <c r="G6176" s="3">
        <v>132</v>
      </c>
      <c r="H6176" s="1">
        <v>9738373.5399999991</v>
      </c>
      <c r="I6176" s="1">
        <v>1243504.1610000001</v>
      </c>
      <c r="J6176" s="3" t="str">
        <f t="shared" si="192"/>
        <v>&gt;500 000</v>
      </c>
      <c r="K6176" t="str">
        <f t="shared" si="193"/>
        <v>&gt;1 000 000</v>
      </c>
    </row>
    <row r="6177" spans="1:11" x14ac:dyDescent="0.25">
      <c r="A6177" s="4">
        <v>45078</v>
      </c>
      <c r="B6177" t="s">
        <v>14</v>
      </c>
      <c r="C6177" t="s">
        <v>10</v>
      </c>
      <c r="D6177" s="1">
        <v>2</v>
      </c>
      <c r="E6177" s="2">
        <v>2</v>
      </c>
      <c r="F6177" t="s">
        <v>11</v>
      </c>
      <c r="G6177" s="3">
        <v>90</v>
      </c>
      <c r="H6177" s="1">
        <v>26530016.280000001</v>
      </c>
      <c r="I6177" s="1">
        <v>1244661.0109999999</v>
      </c>
      <c r="J6177" s="3" t="str">
        <f t="shared" si="192"/>
        <v>&gt;500 000</v>
      </c>
      <c r="K6177" t="str">
        <f t="shared" si="193"/>
        <v>&gt;1 000 000</v>
      </c>
    </row>
    <row r="6178" spans="1:11" x14ac:dyDescent="0.25">
      <c r="A6178" s="4">
        <v>45017</v>
      </c>
      <c r="B6178" t="s">
        <v>15</v>
      </c>
      <c r="C6178" t="s">
        <v>10</v>
      </c>
      <c r="D6178" s="1">
        <v>3</v>
      </c>
      <c r="E6178" s="2">
        <v>2</v>
      </c>
      <c r="F6178" t="s">
        <v>11</v>
      </c>
      <c r="G6178" s="3">
        <v>146</v>
      </c>
      <c r="H6178" s="1">
        <v>27675985.68</v>
      </c>
      <c r="I6178" s="1">
        <v>1246383.956</v>
      </c>
      <c r="J6178" s="3" t="str">
        <f t="shared" si="192"/>
        <v>&gt;500 000</v>
      </c>
      <c r="K6178" t="str">
        <f t="shared" si="193"/>
        <v>&gt;1 000 000</v>
      </c>
    </row>
    <row r="6179" spans="1:11" x14ac:dyDescent="0.25">
      <c r="A6179" s="4">
        <v>44652</v>
      </c>
      <c r="B6179" t="s">
        <v>15</v>
      </c>
      <c r="C6179" t="s">
        <v>10</v>
      </c>
      <c r="D6179" s="1">
        <v>1</v>
      </c>
      <c r="E6179" s="2">
        <v>5</v>
      </c>
      <c r="F6179" t="s">
        <v>11</v>
      </c>
      <c r="G6179" s="3">
        <v>285</v>
      </c>
      <c r="H6179" s="1">
        <v>19704225.300000001</v>
      </c>
      <c r="I6179" s="1">
        <v>1255698.791</v>
      </c>
      <c r="J6179" s="3" t="str">
        <f t="shared" si="192"/>
        <v>&gt;500 000</v>
      </c>
      <c r="K6179" t="str">
        <f t="shared" si="193"/>
        <v>&gt;1 000 000</v>
      </c>
    </row>
    <row r="6180" spans="1:11" x14ac:dyDescent="0.25">
      <c r="A6180" s="4">
        <v>44896</v>
      </c>
      <c r="B6180" t="s">
        <v>14</v>
      </c>
      <c r="C6180" t="s">
        <v>10</v>
      </c>
      <c r="D6180" s="1">
        <v>1</v>
      </c>
      <c r="E6180" s="2">
        <v>2</v>
      </c>
      <c r="F6180" t="s">
        <v>11</v>
      </c>
      <c r="G6180" s="3">
        <v>85</v>
      </c>
      <c r="H6180" s="1">
        <v>28046996.530000001</v>
      </c>
      <c r="I6180" s="1">
        <v>1256358.4140000001</v>
      </c>
      <c r="J6180" s="3" t="str">
        <f t="shared" si="192"/>
        <v>&gt;500 000</v>
      </c>
      <c r="K6180" t="str">
        <f t="shared" si="193"/>
        <v>&gt;1 000 000</v>
      </c>
    </row>
    <row r="6181" spans="1:11" x14ac:dyDescent="0.25">
      <c r="A6181" s="4">
        <v>44986</v>
      </c>
      <c r="B6181" t="s">
        <v>9</v>
      </c>
      <c r="C6181" t="s">
        <v>10</v>
      </c>
      <c r="D6181" s="1">
        <v>1</v>
      </c>
      <c r="E6181" s="2">
        <v>5</v>
      </c>
      <c r="F6181" t="s">
        <v>12</v>
      </c>
      <c r="G6181" s="3">
        <v>476</v>
      </c>
      <c r="H6181" s="1">
        <v>69705666.209999993</v>
      </c>
      <c r="I6181" s="1">
        <v>1269583.5819999999</v>
      </c>
      <c r="J6181" s="3" t="str">
        <f t="shared" si="192"/>
        <v>&gt;500 000</v>
      </c>
      <c r="K6181" t="str">
        <f t="shared" si="193"/>
        <v>&gt;1 000 000</v>
      </c>
    </row>
    <row r="6182" spans="1:11" x14ac:dyDescent="0.25">
      <c r="A6182" s="4">
        <v>45017</v>
      </c>
      <c r="B6182" t="s">
        <v>15</v>
      </c>
      <c r="C6182" t="s">
        <v>10</v>
      </c>
      <c r="D6182" s="1">
        <v>3</v>
      </c>
      <c r="E6182" s="2">
        <v>3</v>
      </c>
      <c r="F6182" t="s">
        <v>11</v>
      </c>
      <c r="G6182" s="3">
        <v>47</v>
      </c>
      <c r="H6182" s="1">
        <v>6237593.3600000003</v>
      </c>
      <c r="I6182" s="1">
        <v>1273486.69</v>
      </c>
      <c r="J6182" s="3" t="str">
        <f t="shared" si="192"/>
        <v>&gt;500 000</v>
      </c>
      <c r="K6182" t="str">
        <f t="shared" si="193"/>
        <v>&gt;1 000 000</v>
      </c>
    </row>
    <row r="6183" spans="1:11" x14ac:dyDescent="0.25">
      <c r="A6183" s="4">
        <v>44835</v>
      </c>
      <c r="B6183" t="s">
        <v>15</v>
      </c>
      <c r="C6183" t="s">
        <v>10</v>
      </c>
      <c r="D6183" s="1">
        <v>2</v>
      </c>
      <c r="E6183" s="2">
        <v>5</v>
      </c>
      <c r="F6183" t="s">
        <v>11</v>
      </c>
      <c r="G6183" s="3">
        <v>433</v>
      </c>
      <c r="H6183" s="1">
        <v>25970595.43</v>
      </c>
      <c r="I6183" s="1">
        <v>1282198.4080000001</v>
      </c>
      <c r="J6183" s="3" t="str">
        <f t="shared" si="192"/>
        <v>&gt;500 000</v>
      </c>
      <c r="K6183" t="str">
        <f t="shared" si="193"/>
        <v>&gt;1 000 000</v>
      </c>
    </row>
    <row r="6184" spans="1:11" x14ac:dyDescent="0.25">
      <c r="A6184" s="4">
        <v>44743</v>
      </c>
      <c r="B6184" t="s">
        <v>14</v>
      </c>
      <c r="C6184" t="s">
        <v>10</v>
      </c>
      <c r="D6184" s="1">
        <v>1</v>
      </c>
      <c r="E6184" s="2">
        <v>5</v>
      </c>
      <c r="F6184" t="s">
        <v>12</v>
      </c>
      <c r="G6184" s="3">
        <v>286</v>
      </c>
      <c r="H6184" s="1">
        <v>48563275.090000004</v>
      </c>
      <c r="I6184" s="1">
        <v>1284354.885</v>
      </c>
      <c r="J6184" s="3" t="str">
        <f t="shared" si="192"/>
        <v>&gt;500 000</v>
      </c>
      <c r="K6184" t="str">
        <f t="shared" si="193"/>
        <v>&gt;1 000 000</v>
      </c>
    </row>
    <row r="6185" spans="1:11" x14ac:dyDescent="0.25">
      <c r="A6185" s="4">
        <v>44593</v>
      </c>
      <c r="B6185" t="s">
        <v>9</v>
      </c>
      <c r="C6185" t="s">
        <v>10</v>
      </c>
      <c r="D6185" s="1">
        <v>1</v>
      </c>
      <c r="E6185" s="2">
        <v>6</v>
      </c>
      <c r="F6185" t="s">
        <v>11</v>
      </c>
      <c r="G6185" s="3">
        <v>97</v>
      </c>
      <c r="H6185" s="1">
        <v>6277502.9900000002</v>
      </c>
      <c r="I6185" s="1">
        <v>1291093.5360000001</v>
      </c>
      <c r="J6185" s="3" t="str">
        <f t="shared" si="192"/>
        <v>&gt;500 000</v>
      </c>
      <c r="K6185" t="str">
        <f t="shared" si="193"/>
        <v>&gt;1 000 000</v>
      </c>
    </row>
    <row r="6186" spans="1:11" x14ac:dyDescent="0.25">
      <c r="A6186" s="4">
        <v>44682</v>
      </c>
      <c r="B6186" t="s">
        <v>14</v>
      </c>
      <c r="C6186" t="s">
        <v>10</v>
      </c>
      <c r="D6186" s="1">
        <v>1</v>
      </c>
      <c r="E6186" s="2">
        <v>4</v>
      </c>
      <c r="F6186" t="s">
        <v>11</v>
      </c>
      <c r="G6186" s="3">
        <v>279</v>
      </c>
      <c r="H6186" s="1">
        <v>18495940.850000001</v>
      </c>
      <c r="I6186" s="1">
        <v>1301554.24</v>
      </c>
      <c r="J6186" s="3" t="str">
        <f t="shared" si="192"/>
        <v>&gt;500 000</v>
      </c>
      <c r="K6186" t="str">
        <f t="shared" si="193"/>
        <v>&gt;1 000 000</v>
      </c>
    </row>
    <row r="6187" spans="1:11" x14ac:dyDescent="0.25">
      <c r="A6187" s="4">
        <v>44621</v>
      </c>
      <c r="B6187" t="s">
        <v>16</v>
      </c>
      <c r="C6187" t="s">
        <v>13</v>
      </c>
      <c r="D6187" s="1">
        <v>4</v>
      </c>
      <c r="E6187" s="2">
        <v>8</v>
      </c>
      <c r="F6187" t="s">
        <v>11</v>
      </c>
      <c r="G6187" s="3">
        <v>449</v>
      </c>
      <c r="H6187" s="1">
        <v>44434930.159999996</v>
      </c>
      <c r="I6187" s="1">
        <v>1309804.4310000001</v>
      </c>
      <c r="J6187" s="3" t="str">
        <f t="shared" si="192"/>
        <v>&gt;500 000</v>
      </c>
      <c r="K6187" t="str">
        <f t="shared" si="193"/>
        <v>&gt;1 000 000</v>
      </c>
    </row>
    <row r="6188" spans="1:11" x14ac:dyDescent="0.25">
      <c r="A6188" s="4">
        <v>44621</v>
      </c>
      <c r="B6188" t="s">
        <v>15</v>
      </c>
      <c r="C6188" t="s">
        <v>10</v>
      </c>
      <c r="D6188" s="1">
        <v>1</v>
      </c>
      <c r="E6188" s="2">
        <v>5</v>
      </c>
      <c r="F6188" t="s">
        <v>11</v>
      </c>
      <c r="G6188" s="3">
        <v>281</v>
      </c>
      <c r="H6188" s="1">
        <v>19775966.02</v>
      </c>
      <c r="I6188" s="1">
        <v>1312940.858</v>
      </c>
      <c r="J6188" s="3" t="str">
        <f t="shared" si="192"/>
        <v>&gt;500 000</v>
      </c>
      <c r="K6188" t="str">
        <f t="shared" si="193"/>
        <v>&gt;1 000 000</v>
      </c>
    </row>
    <row r="6189" spans="1:11" x14ac:dyDescent="0.25">
      <c r="A6189" s="4">
        <v>45017</v>
      </c>
      <c r="B6189" t="s">
        <v>15</v>
      </c>
      <c r="C6189" t="s">
        <v>10</v>
      </c>
      <c r="D6189" s="1">
        <v>1</v>
      </c>
      <c r="E6189" s="2">
        <v>5</v>
      </c>
      <c r="F6189" t="s">
        <v>11</v>
      </c>
      <c r="G6189" s="3">
        <v>161</v>
      </c>
      <c r="H6189" s="1">
        <v>16986164.460000001</v>
      </c>
      <c r="I6189" s="1">
        <v>1315211.0630000001</v>
      </c>
      <c r="J6189" s="3" t="str">
        <f t="shared" si="192"/>
        <v>&gt;500 000</v>
      </c>
      <c r="K6189" t="str">
        <f t="shared" si="193"/>
        <v>&gt;1 000 000</v>
      </c>
    </row>
    <row r="6190" spans="1:11" x14ac:dyDescent="0.25">
      <c r="A6190" s="4">
        <v>44621</v>
      </c>
      <c r="B6190" t="s">
        <v>14</v>
      </c>
      <c r="C6190" t="s">
        <v>10</v>
      </c>
      <c r="D6190" s="1">
        <v>1</v>
      </c>
      <c r="E6190" s="2">
        <v>3</v>
      </c>
      <c r="F6190" t="s">
        <v>11</v>
      </c>
      <c r="G6190" s="3">
        <v>99</v>
      </c>
      <c r="H6190" s="1">
        <v>16847325.23</v>
      </c>
      <c r="I6190" s="1">
        <v>1319394.1839999999</v>
      </c>
      <c r="J6190" s="3" t="str">
        <f t="shared" si="192"/>
        <v>&gt;500 000</v>
      </c>
      <c r="K6190" t="str">
        <f t="shared" si="193"/>
        <v>&gt;1 000 000</v>
      </c>
    </row>
    <row r="6191" spans="1:11" x14ac:dyDescent="0.25">
      <c r="A6191" s="4">
        <v>44927</v>
      </c>
      <c r="B6191" t="s">
        <v>15</v>
      </c>
      <c r="C6191" t="s">
        <v>10</v>
      </c>
      <c r="D6191" s="1">
        <v>2</v>
      </c>
      <c r="E6191" s="2">
        <v>3</v>
      </c>
      <c r="F6191" t="s">
        <v>11</v>
      </c>
      <c r="G6191" s="3">
        <v>285</v>
      </c>
      <c r="H6191" s="1">
        <v>31588129.780000001</v>
      </c>
      <c r="I6191" s="1">
        <v>1327622.5120000001</v>
      </c>
      <c r="J6191" s="3" t="str">
        <f t="shared" si="192"/>
        <v>&gt;500 000</v>
      </c>
      <c r="K6191" t="str">
        <f t="shared" si="193"/>
        <v>&gt;1 000 000</v>
      </c>
    </row>
    <row r="6192" spans="1:11" x14ac:dyDescent="0.25">
      <c r="A6192" s="4">
        <v>45017</v>
      </c>
      <c r="B6192" t="s">
        <v>9</v>
      </c>
      <c r="C6192" t="s">
        <v>10</v>
      </c>
      <c r="D6192" s="1">
        <v>2</v>
      </c>
      <c r="E6192" s="2">
        <v>4</v>
      </c>
      <c r="F6192" t="s">
        <v>11</v>
      </c>
      <c r="G6192" s="3">
        <v>374</v>
      </c>
      <c r="H6192" s="1">
        <v>29679416.760000002</v>
      </c>
      <c r="I6192" s="1">
        <v>1328545.4069999999</v>
      </c>
      <c r="J6192" s="3" t="str">
        <f t="shared" si="192"/>
        <v>&gt;500 000</v>
      </c>
      <c r="K6192" t="str">
        <f t="shared" si="193"/>
        <v>&gt;1 000 000</v>
      </c>
    </row>
    <row r="6193" spans="1:11" x14ac:dyDescent="0.25">
      <c r="A6193" s="4">
        <v>45047</v>
      </c>
      <c r="B6193" t="s">
        <v>15</v>
      </c>
      <c r="C6193" t="s">
        <v>13</v>
      </c>
      <c r="D6193" s="1">
        <v>1</v>
      </c>
      <c r="E6193" s="2">
        <v>8</v>
      </c>
      <c r="F6193" t="s">
        <v>11</v>
      </c>
      <c r="G6193" s="3">
        <v>220</v>
      </c>
      <c r="H6193" s="1">
        <v>22029188.850000001</v>
      </c>
      <c r="I6193" s="1">
        <v>1328971.8529999999</v>
      </c>
      <c r="J6193" s="3" t="str">
        <f t="shared" si="192"/>
        <v>&gt;500 000</v>
      </c>
      <c r="K6193" t="str">
        <f t="shared" si="193"/>
        <v>&gt;1 000 000</v>
      </c>
    </row>
    <row r="6194" spans="1:11" x14ac:dyDescent="0.25">
      <c r="A6194" s="4">
        <v>44652</v>
      </c>
      <c r="B6194" t="s">
        <v>15</v>
      </c>
      <c r="C6194" t="s">
        <v>10</v>
      </c>
      <c r="D6194" s="1">
        <v>2</v>
      </c>
      <c r="E6194" s="2">
        <v>3</v>
      </c>
      <c r="F6194" t="s">
        <v>11</v>
      </c>
      <c r="G6194" s="3">
        <v>127</v>
      </c>
      <c r="H6194" s="1">
        <v>22118393.07</v>
      </c>
      <c r="I6194" s="1">
        <v>1330761.6529999999</v>
      </c>
      <c r="J6194" s="3" t="str">
        <f t="shared" si="192"/>
        <v>&gt;500 000</v>
      </c>
      <c r="K6194" t="str">
        <f t="shared" si="193"/>
        <v>&gt;1 000 000</v>
      </c>
    </row>
    <row r="6195" spans="1:11" x14ac:dyDescent="0.25">
      <c r="A6195" s="4">
        <v>44562</v>
      </c>
      <c r="B6195" t="s">
        <v>15</v>
      </c>
      <c r="C6195" t="s">
        <v>13</v>
      </c>
      <c r="D6195" s="1">
        <v>1</v>
      </c>
      <c r="E6195" s="2">
        <v>8</v>
      </c>
      <c r="F6195" t="s">
        <v>11</v>
      </c>
      <c r="G6195" s="3">
        <v>175</v>
      </c>
      <c r="H6195" s="1">
        <v>15074490.83</v>
      </c>
      <c r="I6195" s="1">
        <v>1333140.632</v>
      </c>
      <c r="J6195" s="3" t="str">
        <f t="shared" si="192"/>
        <v>&gt;500 000</v>
      </c>
      <c r="K6195" t="str">
        <f t="shared" si="193"/>
        <v>&gt;1 000 000</v>
      </c>
    </row>
    <row r="6196" spans="1:11" x14ac:dyDescent="0.25">
      <c r="A6196" s="4">
        <v>44805</v>
      </c>
      <c r="B6196" t="s">
        <v>15</v>
      </c>
      <c r="C6196" t="s">
        <v>10</v>
      </c>
      <c r="D6196" s="1">
        <v>1</v>
      </c>
      <c r="E6196" s="2">
        <v>6</v>
      </c>
      <c r="F6196" t="s">
        <v>11</v>
      </c>
      <c r="G6196" s="3">
        <v>335</v>
      </c>
      <c r="H6196" s="1">
        <v>24010245.07</v>
      </c>
      <c r="I6196" s="1">
        <v>1333217.9779999999</v>
      </c>
      <c r="J6196" s="3" t="str">
        <f t="shared" si="192"/>
        <v>&gt;500 000</v>
      </c>
      <c r="K6196" t="str">
        <f t="shared" si="193"/>
        <v>&gt;1 000 000</v>
      </c>
    </row>
    <row r="6197" spans="1:11" x14ac:dyDescent="0.25">
      <c r="A6197" s="4">
        <v>44652</v>
      </c>
      <c r="B6197" t="s">
        <v>9</v>
      </c>
      <c r="C6197" t="s">
        <v>10</v>
      </c>
      <c r="D6197" s="1">
        <v>1</v>
      </c>
      <c r="E6197" s="2">
        <v>3</v>
      </c>
      <c r="F6197" t="s">
        <v>11</v>
      </c>
      <c r="G6197" s="3">
        <v>126</v>
      </c>
      <c r="H6197" s="1">
        <v>21201907.350000001</v>
      </c>
      <c r="I6197" s="1">
        <v>1333739.003</v>
      </c>
      <c r="J6197" s="3" t="str">
        <f t="shared" si="192"/>
        <v>&gt;500 000</v>
      </c>
      <c r="K6197" t="str">
        <f t="shared" si="193"/>
        <v>&gt;1 000 000</v>
      </c>
    </row>
    <row r="6198" spans="1:11" x14ac:dyDescent="0.25">
      <c r="A6198" s="4">
        <v>44958</v>
      </c>
      <c r="B6198" t="s">
        <v>15</v>
      </c>
      <c r="C6198" t="s">
        <v>10</v>
      </c>
      <c r="D6198" s="1">
        <v>2</v>
      </c>
      <c r="E6198" s="2">
        <v>3</v>
      </c>
      <c r="F6198" t="s">
        <v>11</v>
      </c>
      <c r="G6198" s="3">
        <v>276</v>
      </c>
      <c r="H6198" s="1">
        <v>25363936.02</v>
      </c>
      <c r="I6198" s="1">
        <v>1337245.1200000001</v>
      </c>
      <c r="J6198" s="3" t="str">
        <f t="shared" si="192"/>
        <v>&gt;500 000</v>
      </c>
      <c r="K6198" t="str">
        <f t="shared" si="193"/>
        <v>&gt;1 000 000</v>
      </c>
    </row>
    <row r="6199" spans="1:11" x14ac:dyDescent="0.25">
      <c r="A6199" s="4">
        <v>44562</v>
      </c>
      <c r="B6199" t="s">
        <v>16</v>
      </c>
      <c r="C6199" t="s">
        <v>13</v>
      </c>
      <c r="D6199" s="1">
        <v>1</v>
      </c>
      <c r="E6199" s="2">
        <v>9</v>
      </c>
      <c r="F6199" t="s">
        <v>11</v>
      </c>
      <c r="G6199" s="3">
        <v>536</v>
      </c>
      <c r="H6199" s="1">
        <v>51550474.940000102</v>
      </c>
      <c r="I6199" s="1">
        <v>1338032.2779999999</v>
      </c>
      <c r="J6199" s="3" t="str">
        <f t="shared" si="192"/>
        <v>&gt;500 000</v>
      </c>
      <c r="K6199" t="str">
        <f t="shared" si="193"/>
        <v>&gt;1 000 000</v>
      </c>
    </row>
    <row r="6200" spans="1:11" x14ac:dyDescent="0.25">
      <c r="A6200" s="4">
        <v>44774</v>
      </c>
      <c r="B6200" t="s">
        <v>14</v>
      </c>
      <c r="C6200" t="s">
        <v>10</v>
      </c>
      <c r="D6200" s="1">
        <v>2</v>
      </c>
      <c r="E6200" s="2">
        <v>4</v>
      </c>
      <c r="F6200" t="s">
        <v>11</v>
      </c>
      <c r="G6200" s="3">
        <v>328</v>
      </c>
      <c r="H6200" s="1">
        <v>17203295.190000001</v>
      </c>
      <c r="I6200" s="1">
        <v>1338774.5619999999</v>
      </c>
      <c r="J6200" s="3" t="str">
        <f t="shared" si="192"/>
        <v>&gt;500 000</v>
      </c>
      <c r="K6200" t="str">
        <f t="shared" si="193"/>
        <v>&gt;1 000 000</v>
      </c>
    </row>
    <row r="6201" spans="1:11" x14ac:dyDescent="0.25">
      <c r="A6201" s="4">
        <v>44562</v>
      </c>
      <c r="B6201" t="s">
        <v>9</v>
      </c>
      <c r="C6201" t="s">
        <v>10</v>
      </c>
      <c r="D6201" s="1">
        <v>1</v>
      </c>
      <c r="E6201" s="2">
        <v>4</v>
      </c>
      <c r="F6201" t="s">
        <v>11</v>
      </c>
      <c r="G6201" s="3">
        <v>210</v>
      </c>
      <c r="H6201" s="1">
        <v>16823586.920000002</v>
      </c>
      <c r="I6201" s="1">
        <v>1345455.3529999999</v>
      </c>
      <c r="J6201" s="3" t="str">
        <f t="shared" si="192"/>
        <v>&gt;500 000</v>
      </c>
      <c r="K6201" t="str">
        <f t="shared" si="193"/>
        <v>&gt;1 000 000</v>
      </c>
    </row>
    <row r="6202" spans="1:11" x14ac:dyDescent="0.25">
      <c r="A6202" s="4">
        <v>44835</v>
      </c>
      <c r="B6202" t="s">
        <v>15</v>
      </c>
      <c r="C6202" t="s">
        <v>10</v>
      </c>
      <c r="D6202" s="1">
        <v>2</v>
      </c>
      <c r="E6202" s="2">
        <v>2</v>
      </c>
      <c r="F6202" t="s">
        <v>11</v>
      </c>
      <c r="G6202" s="3">
        <v>121</v>
      </c>
      <c r="H6202" s="1">
        <v>33796252.119999997</v>
      </c>
      <c r="I6202" s="1">
        <v>1357057.358</v>
      </c>
      <c r="J6202" s="3" t="str">
        <f t="shared" si="192"/>
        <v>&gt;500 000</v>
      </c>
      <c r="K6202" t="str">
        <f t="shared" si="193"/>
        <v>&gt;1 000 000</v>
      </c>
    </row>
    <row r="6203" spans="1:11" x14ac:dyDescent="0.25">
      <c r="A6203" s="4">
        <v>44896</v>
      </c>
      <c r="B6203" t="s">
        <v>9</v>
      </c>
      <c r="C6203" t="s">
        <v>10</v>
      </c>
      <c r="D6203" s="1">
        <v>3</v>
      </c>
      <c r="E6203" s="2">
        <v>2</v>
      </c>
      <c r="F6203" t="s">
        <v>11</v>
      </c>
      <c r="G6203" s="3">
        <v>44</v>
      </c>
      <c r="H6203" s="1">
        <v>13905456.42</v>
      </c>
      <c r="I6203" s="1">
        <v>1360008.746</v>
      </c>
      <c r="J6203" s="3" t="str">
        <f t="shared" si="192"/>
        <v>&gt;500 000</v>
      </c>
      <c r="K6203" t="str">
        <f t="shared" si="193"/>
        <v>&gt;1 000 000</v>
      </c>
    </row>
    <row r="6204" spans="1:11" x14ac:dyDescent="0.25">
      <c r="A6204" s="4">
        <v>45047</v>
      </c>
      <c r="B6204" t="s">
        <v>14</v>
      </c>
      <c r="C6204" t="s">
        <v>10</v>
      </c>
      <c r="D6204" s="1">
        <v>1</v>
      </c>
      <c r="E6204" s="2">
        <v>6</v>
      </c>
      <c r="F6204" t="s">
        <v>12</v>
      </c>
      <c r="G6204" s="3">
        <v>553</v>
      </c>
      <c r="H6204" s="1">
        <v>116492335.79000001</v>
      </c>
      <c r="I6204" s="1">
        <v>1362046.872</v>
      </c>
      <c r="J6204" s="3" t="str">
        <f t="shared" si="192"/>
        <v>&gt;500 000</v>
      </c>
      <c r="K6204" t="str">
        <f t="shared" si="193"/>
        <v>&gt;1 000 000</v>
      </c>
    </row>
    <row r="6205" spans="1:11" x14ac:dyDescent="0.25">
      <c r="A6205" s="4">
        <v>44835</v>
      </c>
      <c r="B6205" t="s">
        <v>9</v>
      </c>
      <c r="C6205" t="s">
        <v>10</v>
      </c>
      <c r="D6205" s="1">
        <v>1</v>
      </c>
      <c r="E6205" s="2">
        <v>5</v>
      </c>
      <c r="F6205" t="s">
        <v>11</v>
      </c>
      <c r="G6205" s="3">
        <v>353</v>
      </c>
      <c r="H6205" s="1">
        <v>21764970.670000002</v>
      </c>
      <c r="I6205" s="1">
        <v>1364936.38</v>
      </c>
      <c r="J6205" s="3" t="str">
        <f t="shared" si="192"/>
        <v>&gt;500 000</v>
      </c>
      <c r="K6205" t="str">
        <f t="shared" si="193"/>
        <v>&gt;1 000 000</v>
      </c>
    </row>
    <row r="6206" spans="1:11" x14ac:dyDescent="0.25">
      <c r="A6206" s="4">
        <v>44958</v>
      </c>
      <c r="B6206" t="s">
        <v>15</v>
      </c>
      <c r="C6206" t="s">
        <v>10</v>
      </c>
      <c r="D6206" s="1">
        <v>2</v>
      </c>
      <c r="E6206" s="2">
        <v>6</v>
      </c>
      <c r="F6206" t="s">
        <v>11</v>
      </c>
      <c r="G6206" s="3">
        <v>229</v>
      </c>
      <c r="H6206" s="1">
        <v>13573707.07</v>
      </c>
      <c r="I6206" s="1">
        <v>1379951.83</v>
      </c>
      <c r="J6206" s="3" t="str">
        <f t="shared" si="192"/>
        <v>&gt;500 000</v>
      </c>
      <c r="K6206" t="str">
        <f t="shared" si="193"/>
        <v>&gt;1 000 000</v>
      </c>
    </row>
    <row r="6207" spans="1:11" x14ac:dyDescent="0.25">
      <c r="A6207" s="4">
        <v>44713</v>
      </c>
      <c r="B6207" t="s">
        <v>14</v>
      </c>
      <c r="C6207" t="s">
        <v>10</v>
      </c>
      <c r="D6207" s="1">
        <v>2</v>
      </c>
      <c r="E6207" s="2">
        <v>6</v>
      </c>
      <c r="F6207" t="s">
        <v>11</v>
      </c>
      <c r="G6207" s="3">
        <v>188</v>
      </c>
      <c r="H6207" s="1">
        <v>15130024.43</v>
      </c>
      <c r="I6207" s="1">
        <v>1382982.898</v>
      </c>
      <c r="J6207" s="3" t="str">
        <f t="shared" si="192"/>
        <v>&gt;500 000</v>
      </c>
      <c r="K6207" t="str">
        <f t="shared" si="193"/>
        <v>&gt;1 000 000</v>
      </c>
    </row>
    <row r="6208" spans="1:11" x14ac:dyDescent="0.25">
      <c r="A6208" s="4">
        <v>44682</v>
      </c>
      <c r="B6208" t="s">
        <v>15</v>
      </c>
      <c r="C6208" t="s">
        <v>13</v>
      </c>
      <c r="D6208" s="1">
        <v>1</v>
      </c>
      <c r="E6208" s="2">
        <v>12</v>
      </c>
      <c r="F6208" t="s">
        <v>11</v>
      </c>
      <c r="G6208" s="3">
        <v>497</v>
      </c>
      <c r="H6208" s="1">
        <v>33127544.300000001</v>
      </c>
      <c r="I6208" s="1">
        <v>1391517.2890000001</v>
      </c>
      <c r="J6208" s="3" t="str">
        <f t="shared" si="192"/>
        <v>&gt;500 000</v>
      </c>
      <c r="K6208" t="str">
        <f t="shared" si="193"/>
        <v>&gt;1 000 000</v>
      </c>
    </row>
    <row r="6209" spans="1:11" x14ac:dyDescent="0.25">
      <c r="A6209" s="4">
        <v>44652</v>
      </c>
      <c r="B6209" t="s">
        <v>15</v>
      </c>
      <c r="C6209" t="s">
        <v>13</v>
      </c>
      <c r="D6209" s="1">
        <v>1</v>
      </c>
      <c r="E6209" s="2">
        <v>8</v>
      </c>
      <c r="F6209" t="s">
        <v>11</v>
      </c>
      <c r="G6209" s="3">
        <v>434</v>
      </c>
      <c r="H6209" s="1">
        <v>30974074.739999998</v>
      </c>
      <c r="I6209" s="1">
        <v>1395739.537</v>
      </c>
      <c r="J6209" s="3" t="str">
        <f t="shared" si="192"/>
        <v>&gt;500 000</v>
      </c>
      <c r="K6209" t="str">
        <f t="shared" si="193"/>
        <v>&gt;1 000 000</v>
      </c>
    </row>
    <row r="6210" spans="1:11" x14ac:dyDescent="0.25">
      <c r="A6210" s="4">
        <v>44713</v>
      </c>
      <c r="B6210" t="s">
        <v>15</v>
      </c>
      <c r="C6210" t="s">
        <v>10</v>
      </c>
      <c r="D6210" s="1">
        <v>2</v>
      </c>
      <c r="E6210" s="2">
        <v>5</v>
      </c>
      <c r="F6210" t="s">
        <v>11</v>
      </c>
      <c r="G6210" s="3">
        <v>313</v>
      </c>
      <c r="H6210" s="1">
        <v>21539847.539999999</v>
      </c>
      <c r="I6210" s="1">
        <v>1400804.774</v>
      </c>
      <c r="J6210" s="3" t="str">
        <f t="shared" si="192"/>
        <v>&gt;500 000</v>
      </c>
      <c r="K6210" t="str">
        <f t="shared" si="193"/>
        <v>&gt;1 000 000</v>
      </c>
    </row>
    <row r="6211" spans="1:11" x14ac:dyDescent="0.25">
      <c r="A6211" s="4">
        <v>44743</v>
      </c>
      <c r="B6211" t="s">
        <v>15</v>
      </c>
      <c r="C6211" t="s">
        <v>10</v>
      </c>
      <c r="D6211" s="1">
        <v>1</v>
      </c>
      <c r="E6211" s="2">
        <v>7</v>
      </c>
      <c r="F6211" t="s">
        <v>11</v>
      </c>
      <c r="G6211" s="3">
        <v>208</v>
      </c>
      <c r="H6211" s="1">
        <v>9918833.3000000007</v>
      </c>
      <c r="I6211" s="1">
        <v>1402948.335</v>
      </c>
      <c r="J6211" s="3" t="str">
        <f t="shared" si="192"/>
        <v>&gt;500 000</v>
      </c>
      <c r="K6211" t="str">
        <f t="shared" si="193"/>
        <v>&gt;1 000 000</v>
      </c>
    </row>
    <row r="6212" spans="1:11" x14ac:dyDescent="0.25">
      <c r="A6212" s="4">
        <v>45078</v>
      </c>
      <c r="B6212" t="s">
        <v>14</v>
      </c>
      <c r="C6212" t="s">
        <v>13</v>
      </c>
      <c r="D6212" s="1">
        <v>1</v>
      </c>
      <c r="E6212" s="2">
        <v>9</v>
      </c>
      <c r="F6212" t="s">
        <v>11</v>
      </c>
      <c r="G6212" s="3">
        <v>451</v>
      </c>
      <c r="H6212" s="1">
        <v>45403295.759999998</v>
      </c>
      <c r="I6212" s="1">
        <v>1406913.757</v>
      </c>
      <c r="J6212" s="3" t="str">
        <f t="shared" ref="J6212:J6275" si="194">IF(H6212&lt;1000,"&lt;1000",IF(AND(H6212&gt;1000,H6212&lt;10000),"Между 1000 и 10 000",IF(AND(H6212&gt;10000,H6212&lt;50000),"Между 10 000 и 50 000",IF(AND(H6212&gt;50000,H6212&lt;100000),"Между 50 000 и 100 000",IF(AND(H6212&gt;100000,H6212&lt;500000),"Между 100 000 и 500 000","&gt;500 000")))))</f>
        <v>&gt;500 000</v>
      </c>
      <c r="K6212" t="str">
        <f t="shared" ref="K6212:K6275" si="195">IF(I6212=0,"0",IF(I6212&lt;1000,"&lt;1000",IF(AND(I6212&gt;1000,I6212&lt;10000),"Между 1000 и 10 000",IF(AND(I6212&gt;10000,I6212&lt;50000),"Между 10 000 и 50 000",IF(AND(I6212&gt;50000,I6212&lt;100000),"Между 50 000 и 100 000",IF(AND(I6212&gt;100000,I6212&lt;500000),"Между 100 000 и 500 000",IF(AND(I6212&gt;500000,I6212&lt;1000000),"Между 500 000 и 1 000 000","&gt;1 000 000")))))))</f>
        <v>&gt;1 000 000</v>
      </c>
    </row>
    <row r="6213" spans="1:11" x14ac:dyDescent="0.25">
      <c r="A6213" s="4">
        <v>44774</v>
      </c>
      <c r="B6213" t="s">
        <v>14</v>
      </c>
      <c r="C6213" t="s">
        <v>10</v>
      </c>
      <c r="D6213" s="1">
        <v>2</v>
      </c>
      <c r="E6213" s="2">
        <v>6</v>
      </c>
      <c r="F6213" t="s">
        <v>11</v>
      </c>
      <c r="G6213" s="3">
        <v>255</v>
      </c>
      <c r="H6213" s="1">
        <v>18482227.300000001</v>
      </c>
      <c r="I6213" s="1">
        <v>1420213.071</v>
      </c>
      <c r="J6213" s="3" t="str">
        <f t="shared" si="194"/>
        <v>&gt;500 000</v>
      </c>
      <c r="K6213" t="str">
        <f t="shared" si="195"/>
        <v>&gt;1 000 000</v>
      </c>
    </row>
    <row r="6214" spans="1:11" x14ac:dyDescent="0.25">
      <c r="A6214" s="4">
        <v>44713</v>
      </c>
      <c r="B6214" t="s">
        <v>15</v>
      </c>
      <c r="C6214" t="s">
        <v>10</v>
      </c>
      <c r="D6214" s="1">
        <v>3</v>
      </c>
      <c r="E6214" s="2">
        <v>2</v>
      </c>
      <c r="F6214" t="s">
        <v>11</v>
      </c>
      <c r="G6214" s="3">
        <v>40</v>
      </c>
      <c r="H6214" s="1">
        <v>16241721.66</v>
      </c>
      <c r="I6214" s="1">
        <v>1422669.6740000001</v>
      </c>
      <c r="J6214" s="3" t="str">
        <f t="shared" si="194"/>
        <v>&gt;500 000</v>
      </c>
      <c r="K6214" t="str">
        <f t="shared" si="195"/>
        <v>&gt;1 000 000</v>
      </c>
    </row>
    <row r="6215" spans="1:11" x14ac:dyDescent="0.25">
      <c r="A6215" s="4">
        <v>44743</v>
      </c>
      <c r="B6215" t="s">
        <v>15</v>
      </c>
      <c r="C6215" t="s">
        <v>10</v>
      </c>
      <c r="D6215" s="1">
        <v>2</v>
      </c>
      <c r="E6215" s="2">
        <v>7</v>
      </c>
      <c r="F6215" t="s">
        <v>11</v>
      </c>
      <c r="G6215" s="3">
        <v>203</v>
      </c>
      <c r="H6215" s="1">
        <v>14180376.41</v>
      </c>
      <c r="I6215" s="1">
        <v>1423328.139</v>
      </c>
      <c r="J6215" s="3" t="str">
        <f t="shared" si="194"/>
        <v>&gt;500 000</v>
      </c>
      <c r="K6215" t="str">
        <f t="shared" si="195"/>
        <v>&gt;1 000 000</v>
      </c>
    </row>
    <row r="6216" spans="1:11" x14ac:dyDescent="0.25">
      <c r="A6216" s="4">
        <v>44774</v>
      </c>
      <c r="B6216" t="s">
        <v>14</v>
      </c>
      <c r="C6216" t="s">
        <v>10</v>
      </c>
      <c r="D6216" s="1">
        <v>1</v>
      </c>
      <c r="E6216" s="2">
        <v>4</v>
      </c>
      <c r="F6216" t="s">
        <v>11</v>
      </c>
      <c r="G6216" s="3">
        <v>494</v>
      </c>
      <c r="H6216" s="1">
        <v>32501622.399999999</v>
      </c>
      <c r="I6216" s="1">
        <v>1426151.7339999999</v>
      </c>
      <c r="J6216" s="3" t="str">
        <f t="shared" si="194"/>
        <v>&gt;500 000</v>
      </c>
      <c r="K6216" t="str">
        <f t="shared" si="195"/>
        <v>&gt;1 000 000</v>
      </c>
    </row>
    <row r="6217" spans="1:11" x14ac:dyDescent="0.25">
      <c r="A6217" s="4">
        <v>45017</v>
      </c>
      <c r="B6217" t="s">
        <v>9</v>
      </c>
      <c r="C6217" t="s">
        <v>10</v>
      </c>
      <c r="D6217" s="1">
        <v>2</v>
      </c>
      <c r="E6217" s="2">
        <v>3</v>
      </c>
      <c r="F6217" t="s">
        <v>11</v>
      </c>
      <c r="G6217" s="3">
        <v>61</v>
      </c>
      <c r="H6217" s="1">
        <v>6971193.2599999998</v>
      </c>
      <c r="I6217" s="1">
        <v>1426687.2760000001</v>
      </c>
      <c r="J6217" s="3" t="str">
        <f t="shared" si="194"/>
        <v>&gt;500 000</v>
      </c>
      <c r="K6217" t="str">
        <f t="shared" si="195"/>
        <v>&gt;1 000 000</v>
      </c>
    </row>
    <row r="6218" spans="1:11" x14ac:dyDescent="0.25">
      <c r="A6218" s="4">
        <v>44621</v>
      </c>
      <c r="B6218" t="s">
        <v>15</v>
      </c>
      <c r="C6218" t="s">
        <v>10</v>
      </c>
      <c r="D6218" s="1">
        <v>1</v>
      </c>
      <c r="E6218" s="2">
        <v>2</v>
      </c>
      <c r="F6218" t="s">
        <v>11</v>
      </c>
      <c r="G6218" s="3">
        <v>59</v>
      </c>
      <c r="H6218" s="1">
        <v>18035947.390000001</v>
      </c>
      <c r="I6218" s="1">
        <v>1428374.013</v>
      </c>
      <c r="J6218" s="3" t="str">
        <f t="shared" si="194"/>
        <v>&gt;500 000</v>
      </c>
      <c r="K6218" t="str">
        <f t="shared" si="195"/>
        <v>&gt;1 000 000</v>
      </c>
    </row>
    <row r="6219" spans="1:11" x14ac:dyDescent="0.25">
      <c r="A6219" s="4">
        <v>44927</v>
      </c>
      <c r="B6219" t="s">
        <v>15</v>
      </c>
      <c r="C6219" t="s">
        <v>10</v>
      </c>
      <c r="D6219" s="1">
        <v>1</v>
      </c>
      <c r="E6219" s="2">
        <v>1</v>
      </c>
      <c r="F6219" t="s">
        <v>11</v>
      </c>
      <c r="G6219" s="3">
        <v>18</v>
      </c>
      <c r="H6219" s="1">
        <v>3093705.21</v>
      </c>
      <c r="I6219" s="1">
        <v>1439935.307</v>
      </c>
      <c r="J6219" s="3" t="str">
        <f t="shared" si="194"/>
        <v>&gt;500 000</v>
      </c>
      <c r="K6219" t="str">
        <f t="shared" si="195"/>
        <v>&gt;1 000 000</v>
      </c>
    </row>
    <row r="6220" spans="1:11" x14ac:dyDescent="0.25">
      <c r="A6220" s="4">
        <v>44562</v>
      </c>
      <c r="B6220" t="s">
        <v>16</v>
      </c>
      <c r="C6220" t="s">
        <v>10</v>
      </c>
      <c r="D6220" s="1">
        <v>1</v>
      </c>
      <c r="E6220" s="2">
        <v>2</v>
      </c>
      <c r="F6220" t="s">
        <v>11</v>
      </c>
      <c r="G6220" s="3">
        <v>58</v>
      </c>
      <c r="H6220" s="1">
        <v>16900702.149999999</v>
      </c>
      <c r="I6220" s="1">
        <v>1449682.2339999999</v>
      </c>
      <c r="J6220" s="3" t="str">
        <f t="shared" si="194"/>
        <v>&gt;500 000</v>
      </c>
      <c r="K6220" t="str">
        <f t="shared" si="195"/>
        <v>&gt;1 000 000</v>
      </c>
    </row>
    <row r="6221" spans="1:11" x14ac:dyDescent="0.25">
      <c r="A6221" s="4">
        <v>44562</v>
      </c>
      <c r="B6221" t="s">
        <v>14</v>
      </c>
      <c r="C6221" t="s">
        <v>10</v>
      </c>
      <c r="D6221" s="1">
        <v>2</v>
      </c>
      <c r="E6221" s="2">
        <v>7</v>
      </c>
      <c r="F6221" t="s">
        <v>11</v>
      </c>
      <c r="G6221" s="3">
        <v>258</v>
      </c>
      <c r="H6221" s="1">
        <v>25994307.390000001</v>
      </c>
      <c r="I6221" s="1">
        <v>1452258.807</v>
      </c>
      <c r="J6221" s="3" t="str">
        <f t="shared" si="194"/>
        <v>&gt;500 000</v>
      </c>
      <c r="K6221" t="str">
        <f t="shared" si="195"/>
        <v>&gt;1 000 000</v>
      </c>
    </row>
    <row r="6222" spans="1:11" x14ac:dyDescent="0.25">
      <c r="A6222" s="4">
        <v>45047</v>
      </c>
      <c r="B6222" t="s">
        <v>15</v>
      </c>
      <c r="C6222" t="s">
        <v>10</v>
      </c>
      <c r="D6222" s="1">
        <v>2</v>
      </c>
      <c r="E6222" s="2">
        <v>5</v>
      </c>
      <c r="F6222" t="s">
        <v>11</v>
      </c>
      <c r="G6222" s="3">
        <v>126</v>
      </c>
      <c r="H6222" s="1">
        <v>13606018.25</v>
      </c>
      <c r="I6222" s="1">
        <v>1466795.219</v>
      </c>
      <c r="J6222" s="3" t="str">
        <f t="shared" si="194"/>
        <v>&gt;500 000</v>
      </c>
      <c r="K6222" t="str">
        <f t="shared" si="195"/>
        <v>&gt;1 000 000</v>
      </c>
    </row>
    <row r="6223" spans="1:11" x14ac:dyDescent="0.25">
      <c r="A6223" s="4">
        <v>44986</v>
      </c>
      <c r="B6223" t="s">
        <v>14</v>
      </c>
      <c r="C6223" t="s">
        <v>10</v>
      </c>
      <c r="D6223" s="1">
        <v>1</v>
      </c>
      <c r="E6223" s="2">
        <v>7</v>
      </c>
      <c r="F6223" t="s">
        <v>12</v>
      </c>
      <c r="G6223" s="3">
        <v>565</v>
      </c>
      <c r="H6223" s="1">
        <v>82070433.599999994</v>
      </c>
      <c r="I6223" s="1">
        <v>1476666.2150000001</v>
      </c>
      <c r="J6223" s="3" t="str">
        <f t="shared" si="194"/>
        <v>&gt;500 000</v>
      </c>
      <c r="K6223" t="str">
        <f t="shared" si="195"/>
        <v>&gt;1 000 000</v>
      </c>
    </row>
    <row r="6224" spans="1:11" x14ac:dyDescent="0.25">
      <c r="A6224" s="4">
        <v>44774</v>
      </c>
      <c r="B6224" t="s">
        <v>14</v>
      </c>
      <c r="C6224" t="s">
        <v>10</v>
      </c>
      <c r="D6224" s="1">
        <v>2</v>
      </c>
      <c r="E6224" s="2">
        <v>2</v>
      </c>
      <c r="F6224" t="s">
        <v>11</v>
      </c>
      <c r="G6224" s="3">
        <v>79</v>
      </c>
      <c r="H6224" s="1">
        <v>22794110.41</v>
      </c>
      <c r="I6224" s="1">
        <v>1480502.7180000001</v>
      </c>
      <c r="J6224" s="3" t="str">
        <f t="shared" si="194"/>
        <v>&gt;500 000</v>
      </c>
      <c r="K6224" t="str">
        <f t="shared" si="195"/>
        <v>&gt;1 000 000</v>
      </c>
    </row>
    <row r="6225" spans="1:11" x14ac:dyDescent="0.25">
      <c r="A6225" s="4">
        <v>44713</v>
      </c>
      <c r="B6225" t="s">
        <v>15</v>
      </c>
      <c r="C6225" t="s">
        <v>13</v>
      </c>
      <c r="D6225" s="1">
        <v>2</v>
      </c>
      <c r="E6225" s="2">
        <v>12</v>
      </c>
      <c r="F6225" t="s">
        <v>11</v>
      </c>
      <c r="G6225" s="3">
        <v>299</v>
      </c>
      <c r="H6225" s="1">
        <v>27151789.039999999</v>
      </c>
      <c r="I6225" s="1">
        <v>1481990.473</v>
      </c>
      <c r="J6225" s="3" t="str">
        <f t="shared" si="194"/>
        <v>&gt;500 000</v>
      </c>
      <c r="K6225" t="str">
        <f t="shared" si="195"/>
        <v>&gt;1 000 000</v>
      </c>
    </row>
    <row r="6226" spans="1:11" x14ac:dyDescent="0.25">
      <c r="A6226" s="4">
        <v>44713</v>
      </c>
      <c r="B6226" t="s">
        <v>14</v>
      </c>
      <c r="C6226" t="s">
        <v>10</v>
      </c>
      <c r="D6226" s="1">
        <v>1</v>
      </c>
      <c r="E6226" s="2">
        <v>7</v>
      </c>
      <c r="F6226" t="s">
        <v>11</v>
      </c>
      <c r="G6226" s="3">
        <v>297</v>
      </c>
      <c r="H6226" s="1">
        <v>18101700.969999999</v>
      </c>
      <c r="I6226" s="1">
        <v>1484004.338</v>
      </c>
      <c r="J6226" s="3" t="str">
        <f t="shared" si="194"/>
        <v>&gt;500 000</v>
      </c>
      <c r="K6226" t="str">
        <f t="shared" si="195"/>
        <v>&gt;1 000 000</v>
      </c>
    </row>
    <row r="6227" spans="1:11" x14ac:dyDescent="0.25">
      <c r="A6227" s="4">
        <v>44835</v>
      </c>
      <c r="B6227" t="s">
        <v>15</v>
      </c>
      <c r="C6227" t="s">
        <v>10</v>
      </c>
      <c r="D6227" s="1">
        <v>1</v>
      </c>
      <c r="E6227" s="2">
        <v>7</v>
      </c>
      <c r="F6227" t="s">
        <v>11</v>
      </c>
      <c r="G6227" s="3">
        <v>262</v>
      </c>
      <c r="H6227" s="1">
        <v>15449253.76</v>
      </c>
      <c r="I6227" s="1">
        <v>1488794.648</v>
      </c>
      <c r="J6227" s="3" t="str">
        <f t="shared" si="194"/>
        <v>&gt;500 000</v>
      </c>
      <c r="K6227" t="str">
        <f t="shared" si="195"/>
        <v>&gt;1 000 000</v>
      </c>
    </row>
    <row r="6228" spans="1:11" x14ac:dyDescent="0.25">
      <c r="A6228" s="4">
        <v>44986</v>
      </c>
      <c r="B6228" t="s">
        <v>9</v>
      </c>
      <c r="C6228" t="s">
        <v>10</v>
      </c>
      <c r="D6228" s="1">
        <v>2</v>
      </c>
      <c r="E6228" s="2">
        <v>1</v>
      </c>
      <c r="F6228" t="s">
        <v>11</v>
      </c>
      <c r="G6228" s="3">
        <v>58</v>
      </c>
      <c r="H6228" s="1">
        <v>8070684.5300000003</v>
      </c>
      <c r="I6228" s="1">
        <v>1489654.388</v>
      </c>
      <c r="J6228" s="3" t="str">
        <f t="shared" si="194"/>
        <v>&gt;500 000</v>
      </c>
      <c r="K6228" t="str">
        <f t="shared" si="195"/>
        <v>&gt;1 000 000</v>
      </c>
    </row>
    <row r="6229" spans="1:11" x14ac:dyDescent="0.25">
      <c r="A6229" s="4">
        <v>44621</v>
      </c>
      <c r="B6229" t="s">
        <v>15</v>
      </c>
      <c r="C6229" t="s">
        <v>13</v>
      </c>
      <c r="D6229" s="1">
        <v>1</v>
      </c>
      <c r="E6229" s="2">
        <v>11</v>
      </c>
      <c r="F6229" t="s">
        <v>11</v>
      </c>
      <c r="G6229" s="3">
        <v>437</v>
      </c>
      <c r="H6229" s="1">
        <v>44499962.489999898</v>
      </c>
      <c r="I6229" s="1">
        <v>1499273.4809999999</v>
      </c>
      <c r="J6229" s="3" t="str">
        <f t="shared" si="194"/>
        <v>&gt;500 000</v>
      </c>
      <c r="K6229" t="str">
        <f t="shared" si="195"/>
        <v>&gt;1 000 000</v>
      </c>
    </row>
    <row r="6230" spans="1:11" x14ac:dyDescent="0.25">
      <c r="A6230" s="4">
        <v>44927</v>
      </c>
      <c r="B6230" t="s">
        <v>15</v>
      </c>
      <c r="C6230" t="s">
        <v>13</v>
      </c>
      <c r="D6230" s="1">
        <v>1</v>
      </c>
      <c r="E6230" s="2">
        <v>9</v>
      </c>
      <c r="F6230" t="s">
        <v>11</v>
      </c>
      <c r="G6230" s="3">
        <v>386</v>
      </c>
      <c r="H6230" s="1">
        <v>34378564.329999998</v>
      </c>
      <c r="I6230" s="1">
        <v>1503470.48</v>
      </c>
      <c r="J6230" s="3" t="str">
        <f t="shared" si="194"/>
        <v>&gt;500 000</v>
      </c>
      <c r="K6230" t="str">
        <f t="shared" si="195"/>
        <v>&gt;1 000 000</v>
      </c>
    </row>
    <row r="6231" spans="1:11" x14ac:dyDescent="0.25">
      <c r="A6231" s="4">
        <v>45017</v>
      </c>
      <c r="B6231" t="s">
        <v>15</v>
      </c>
      <c r="C6231" t="s">
        <v>10</v>
      </c>
      <c r="D6231" s="1">
        <v>1</v>
      </c>
      <c r="E6231" s="2">
        <v>3</v>
      </c>
      <c r="F6231" t="s">
        <v>11</v>
      </c>
      <c r="G6231" s="3">
        <v>81</v>
      </c>
      <c r="H6231" s="1">
        <v>8062353.7599999998</v>
      </c>
      <c r="I6231" s="1">
        <v>1504530.048</v>
      </c>
      <c r="J6231" s="3" t="str">
        <f t="shared" si="194"/>
        <v>&gt;500 000</v>
      </c>
      <c r="K6231" t="str">
        <f t="shared" si="195"/>
        <v>&gt;1 000 000</v>
      </c>
    </row>
    <row r="6232" spans="1:11" x14ac:dyDescent="0.25">
      <c r="A6232" s="4">
        <v>44896</v>
      </c>
      <c r="B6232" t="s">
        <v>15</v>
      </c>
      <c r="C6232" t="s">
        <v>10</v>
      </c>
      <c r="D6232" s="1">
        <v>1</v>
      </c>
      <c r="E6232" s="2">
        <v>2</v>
      </c>
      <c r="F6232" t="s">
        <v>11</v>
      </c>
      <c r="G6232" s="3">
        <v>100</v>
      </c>
      <c r="H6232" s="1">
        <v>30211396.210000001</v>
      </c>
      <c r="I6232" s="1">
        <v>1511581.5549999999</v>
      </c>
      <c r="J6232" s="3" t="str">
        <f t="shared" si="194"/>
        <v>&gt;500 000</v>
      </c>
      <c r="K6232" t="str">
        <f t="shared" si="195"/>
        <v>&gt;1 000 000</v>
      </c>
    </row>
    <row r="6233" spans="1:11" x14ac:dyDescent="0.25">
      <c r="A6233" s="4">
        <v>44743</v>
      </c>
      <c r="B6233" t="s">
        <v>15</v>
      </c>
      <c r="C6233" t="s">
        <v>10</v>
      </c>
      <c r="D6233" s="1">
        <v>2</v>
      </c>
      <c r="E6233" s="2">
        <v>6</v>
      </c>
      <c r="F6233" t="s">
        <v>11</v>
      </c>
      <c r="G6233" s="3">
        <v>295</v>
      </c>
      <c r="H6233" s="1">
        <v>18670138.390000001</v>
      </c>
      <c r="I6233" s="1">
        <v>1515897.13</v>
      </c>
      <c r="J6233" s="3" t="str">
        <f t="shared" si="194"/>
        <v>&gt;500 000</v>
      </c>
      <c r="K6233" t="str">
        <f t="shared" si="195"/>
        <v>&gt;1 000 000</v>
      </c>
    </row>
    <row r="6234" spans="1:11" x14ac:dyDescent="0.25">
      <c r="A6234" s="4">
        <v>44743</v>
      </c>
      <c r="B6234" t="s">
        <v>15</v>
      </c>
      <c r="C6234" t="s">
        <v>10</v>
      </c>
      <c r="D6234" s="1">
        <v>1</v>
      </c>
      <c r="E6234" s="2">
        <v>3</v>
      </c>
      <c r="F6234" t="s">
        <v>11</v>
      </c>
      <c r="G6234" s="3">
        <v>116</v>
      </c>
      <c r="H6234" s="1">
        <v>17306918.989999998</v>
      </c>
      <c r="I6234" s="1">
        <v>1524750.075</v>
      </c>
      <c r="J6234" s="3" t="str">
        <f t="shared" si="194"/>
        <v>&gt;500 000</v>
      </c>
      <c r="K6234" t="str">
        <f t="shared" si="195"/>
        <v>&gt;1 000 000</v>
      </c>
    </row>
    <row r="6235" spans="1:11" x14ac:dyDescent="0.25">
      <c r="A6235" s="4">
        <v>44805</v>
      </c>
      <c r="B6235" t="s">
        <v>14</v>
      </c>
      <c r="C6235" t="s">
        <v>10</v>
      </c>
      <c r="D6235" s="1">
        <v>2</v>
      </c>
      <c r="E6235" s="2">
        <v>4</v>
      </c>
      <c r="F6235" t="s">
        <v>11</v>
      </c>
      <c r="G6235" s="3">
        <v>316</v>
      </c>
      <c r="H6235" s="1">
        <v>15249908.85</v>
      </c>
      <c r="I6235" s="1">
        <v>1535735.5819999999</v>
      </c>
      <c r="J6235" s="3" t="str">
        <f t="shared" si="194"/>
        <v>&gt;500 000</v>
      </c>
      <c r="K6235" t="str">
        <f t="shared" si="195"/>
        <v>&gt;1 000 000</v>
      </c>
    </row>
    <row r="6236" spans="1:11" x14ac:dyDescent="0.25">
      <c r="A6236" s="4">
        <v>44743</v>
      </c>
      <c r="B6236" t="s">
        <v>14</v>
      </c>
      <c r="C6236" t="s">
        <v>10</v>
      </c>
      <c r="D6236" s="1">
        <v>2</v>
      </c>
      <c r="E6236" s="2">
        <v>4</v>
      </c>
      <c r="F6236" t="s">
        <v>11</v>
      </c>
      <c r="G6236" s="3">
        <v>419</v>
      </c>
      <c r="H6236" s="1">
        <v>25352950.73</v>
      </c>
      <c r="I6236" s="1">
        <v>1536118.3959999999</v>
      </c>
      <c r="J6236" s="3" t="str">
        <f t="shared" si="194"/>
        <v>&gt;500 000</v>
      </c>
      <c r="K6236" t="str">
        <f t="shared" si="195"/>
        <v>&gt;1 000 000</v>
      </c>
    </row>
    <row r="6237" spans="1:11" x14ac:dyDescent="0.25">
      <c r="A6237" s="4">
        <v>44743</v>
      </c>
      <c r="B6237" t="s">
        <v>15</v>
      </c>
      <c r="C6237" t="s">
        <v>10</v>
      </c>
      <c r="D6237" s="1">
        <v>1</v>
      </c>
      <c r="E6237" s="2">
        <v>4</v>
      </c>
      <c r="F6237" t="s">
        <v>11</v>
      </c>
      <c r="G6237" s="3">
        <v>251</v>
      </c>
      <c r="H6237" s="1">
        <v>17091412.539999999</v>
      </c>
      <c r="I6237" s="1">
        <v>1538994.7279999999</v>
      </c>
      <c r="J6237" s="3" t="str">
        <f t="shared" si="194"/>
        <v>&gt;500 000</v>
      </c>
      <c r="K6237" t="str">
        <f t="shared" si="195"/>
        <v>&gt;1 000 000</v>
      </c>
    </row>
    <row r="6238" spans="1:11" x14ac:dyDescent="0.25">
      <c r="A6238" s="4">
        <v>44652</v>
      </c>
      <c r="B6238" t="s">
        <v>15</v>
      </c>
      <c r="C6238" t="s">
        <v>10</v>
      </c>
      <c r="D6238" s="1">
        <v>2</v>
      </c>
      <c r="E6238" s="2">
        <v>4</v>
      </c>
      <c r="F6238" t="s">
        <v>11</v>
      </c>
      <c r="G6238" s="3">
        <v>165</v>
      </c>
      <c r="H6238" s="1">
        <v>8992660.25</v>
      </c>
      <c r="I6238" s="1">
        <v>1539018.0859999999</v>
      </c>
      <c r="J6238" s="3" t="str">
        <f t="shared" si="194"/>
        <v>&gt;500 000</v>
      </c>
      <c r="K6238" t="str">
        <f t="shared" si="195"/>
        <v>&gt;1 000 000</v>
      </c>
    </row>
    <row r="6239" spans="1:11" x14ac:dyDescent="0.25">
      <c r="A6239" s="4">
        <v>44986</v>
      </c>
      <c r="B6239" t="s">
        <v>15</v>
      </c>
      <c r="C6239" t="s">
        <v>10</v>
      </c>
      <c r="D6239" s="1">
        <v>1</v>
      </c>
      <c r="E6239" s="2">
        <v>1</v>
      </c>
      <c r="F6239" t="s">
        <v>11</v>
      </c>
      <c r="G6239" s="3">
        <v>51</v>
      </c>
      <c r="H6239" s="1">
        <v>7912963.0199999996</v>
      </c>
      <c r="I6239" s="1">
        <v>1544523.1259999999</v>
      </c>
      <c r="J6239" s="3" t="str">
        <f t="shared" si="194"/>
        <v>&gt;500 000</v>
      </c>
      <c r="K6239" t="str">
        <f t="shared" si="195"/>
        <v>&gt;1 000 000</v>
      </c>
    </row>
    <row r="6240" spans="1:11" x14ac:dyDescent="0.25">
      <c r="A6240" s="4">
        <v>45047</v>
      </c>
      <c r="B6240" t="s">
        <v>14</v>
      </c>
      <c r="C6240" t="s">
        <v>10</v>
      </c>
      <c r="D6240" s="1">
        <v>1</v>
      </c>
      <c r="E6240" s="2">
        <v>4</v>
      </c>
      <c r="F6240" t="s">
        <v>11</v>
      </c>
      <c r="G6240" s="3">
        <v>117</v>
      </c>
      <c r="H6240" s="1">
        <v>7804284.6399999997</v>
      </c>
      <c r="I6240" s="1">
        <v>1555191.7879999999</v>
      </c>
      <c r="J6240" s="3" t="str">
        <f t="shared" si="194"/>
        <v>&gt;500 000</v>
      </c>
      <c r="K6240" t="str">
        <f t="shared" si="195"/>
        <v>&gt;1 000 000</v>
      </c>
    </row>
    <row r="6241" spans="1:11" x14ac:dyDescent="0.25">
      <c r="A6241" s="4">
        <v>44593</v>
      </c>
      <c r="B6241" t="s">
        <v>9</v>
      </c>
      <c r="C6241" t="s">
        <v>13</v>
      </c>
      <c r="D6241" s="1">
        <v>3</v>
      </c>
      <c r="E6241" s="2">
        <v>8</v>
      </c>
      <c r="F6241" t="s">
        <v>11</v>
      </c>
      <c r="G6241" s="3">
        <v>503</v>
      </c>
      <c r="H6241" s="1">
        <v>48172374.899999999</v>
      </c>
      <c r="I6241" s="1">
        <v>1561524.9680000001</v>
      </c>
      <c r="J6241" s="3" t="str">
        <f t="shared" si="194"/>
        <v>&gt;500 000</v>
      </c>
      <c r="K6241" t="str">
        <f t="shared" si="195"/>
        <v>&gt;1 000 000</v>
      </c>
    </row>
    <row r="6242" spans="1:11" x14ac:dyDescent="0.25">
      <c r="A6242" s="4">
        <v>45047</v>
      </c>
      <c r="B6242" t="s">
        <v>15</v>
      </c>
      <c r="C6242" t="s">
        <v>10</v>
      </c>
      <c r="D6242" s="1">
        <v>2</v>
      </c>
      <c r="E6242" s="2">
        <v>4</v>
      </c>
      <c r="F6242" t="s">
        <v>11</v>
      </c>
      <c r="G6242" s="3">
        <v>126</v>
      </c>
      <c r="H6242" s="1">
        <v>6657920.2599999998</v>
      </c>
      <c r="I6242" s="1">
        <v>1562541.861</v>
      </c>
      <c r="J6242" s="3" t="str">
        <f t="shared" si="194"/>
        <v>&gt;500 000</v>
      </c>
      <c r="K6242" t="str">
        <f t="shared" si="195"/>
        <v>&gt;1 000 000</v>
      </c>
    </row>
    <row r="6243" spans="1:11" x14ac:dyDescent="0.25">
      <c r="A6243" s="4">
        <v>44743</v>
      </c>
      <c r="B6243" t="s">
        <v>15</v>
      </c>
      <c r="C6243" t="s">
        <v>10</v>
      </c>
      <c r="D6243" s="1">
        <v>2</v>
      </c>
      <c r="E6243" s="2">
        <v>2</v>
      </c>
      <c r="F6243" t="s">
        <v>11</v>
      </c>
      <c r="G6243" s="3">
        <v>58</v>
      </c>
      <c r="H6243" s="1">
        <v>17666273.149999999</v>
      </c>
      <c r="I6243" s="1">
        <v>1563335.166</v>
      </c>
      <c r="J6243" s="3" t="str">
        <f t="shared" si="194"/>
        <v>&gt;500 000</v>
      </c>
      <c r="K6243" t="str">
        <f t="shared" si="195"/>
        <v>&gt;1 000 000</v>
      </c>
    </row>
    <row r="6244" spans="1:11" x14ac:dyDescent="0.25">
      <c r="A6244" s="4">
        <v>45047</v>
      </c>
      <c r="B6244" t="s">
        <v>15</v>
      </c>
      <c r="C6244" t="s">
        <v>10</v>
      </c>
      <c r="D6244" s="1">
        <v>2</v>
      </c>
      <c r="E6244" s="2">
        <v>2</v>
      </c>
      <c r="F6244" t="s">
        <v>11</v>
      </c>
      <c r="G6244" s="3">
        <v>58</v>
      </c>
      <c r="H6244" s="1">
        <v>13026124.77</v>
      </c>
      <c r="I6244" s="1">
        <v>1582605.5060000001</v>
      </c>
      <c r="J6244" s="3" t="str">
        <f t="shared" si="194"/>
        <v>&gt;500 000</v>
      </c>
      <c r="K6244" t="str">
        <f t="shared" si="195"/>
        <v>&gt;1 000 000</v>
      </c>
    </row>
    <row r="6245" spans="1:11" x14ac:dyDescent="0.25">
      <c r="A6245" s="4">
        <v>44562</v>
      </c>
      <c r="B6245" t="s">
        <v>14</v>
      </c>
      <c r="C6245" t="s">
        <v>10</v>
      </c>
      <c r="D6245" s="1">
        <v>2</v>
      </c>
      <c r="E6245" s="2">
        <v>3</v>
      </c>
      <c r="F6245" t="s">
        <v>11</v>
      </c>
      <c r="G6245" s="3">
        <v>122</v>
      </c>
      <c r="H6245" s="1">
        <v>17590891.949999999</v>
      </c>
      <c r="I6245" s="1">
        <v>1584927.148</v>
      </c>
      <c r="J6245" s="3" t="str">
        <f t="shared" si="194"/>
        <v>&gt;500 000</v>
      </c>
      <c r="K6245" t="str">
        <f t="shared" si="195"/>
        <v>&gt;1 000 000</v>
      </c>
    </row>
    <row r="6246" spans="1:11" x14ac:dyDescent="0.25">
      <c r="A6246" s="4">
        <v>44593</v>
      </c>
      <c r="B6246" t="s">
        <v>9</v>
      </c>
      <c r="C6246" t="s">
        <v>10</v>
      </c>
      <c r="D6246" s="1">
        <v>1</v>
      </c>
      <c r="E6246" s="2">
        <v>3</v>
      </c>
      <c r="F6246" t="s">
        <v>11</v>
      </c>
      <c r="G6246" s="3">
        <v>58</v>
      </c>
      <c r="H6246" s="1">
        <v>9810550.1799999997</v>
      </c>
      <c r="I6246" s="1">
        <v>1586437.2080000001</v>
      </c>
      <c r="J6246" s="3" t="str">
        <f t="shared" si="194"/>
        <v>&gt;500 000</v>
      </c>
      <c r="K6246" t="str">
        <f t="shared" si="195"/>
        <v>&gt;1 000 000</v>
      </c>
    </row>
    <row r="6247" spans="1:11" x14ac:dyDescent="0.25">
      <c r="A6247" s="4">
        <v>44682</v>
      </c>
      <c r="B6247" t="s">
        <v>14</v>
      </c>
      <c r="C6247" t="s">
        <v>10</v>
      </c>
      <c r="D6247" s="1">
        <v>1</v>
      </c>
      <c r="E6247" s="2">
        <v>5</v>
      </c>
      <c r="F6247" t="s">
        <v>11</v>
      </c>
      <c r="G6247" s="3">
        <v>333</v>
      </c>
      <c r="H6247" s="1">
        <v>24525184.719999999</v>
      </c>
      <c r="I6247" s="1">
        <v>1592474.9509999999</v>
      </c>
      <c r="J6247" s="3" t="str">
        <f t="shared" si="194"/>
        <v>&gt;500 000</v>
      </c>
      <c r="K6247" t="str">
        <f t="shared" si="195"/>
        <v>&gt;1 000 000</v>
      </c>
    </row>
    <row r="6248" spans="1:11" x14ac:dyDescent="0.25">
      <c r="A6248" s="4">
        <v>45047</v>
      </c>
      <c r="B6248" t="s">
        <v>15</v>
      </c>
      <c r="C6248" t="s">
        <v>10</v>
      </c>
      <c r="D6248" s="1">
        <v>1</v>
      </c>
      <c r="E6248" s="2">
        <v>7</v>
      </c>
      <c r="F6248" t="s">
        <v>12</v>
      </c>
      <c r="G6248" s="3">
        <v>775</v>
      </c>
      <c r="H6248" s="1">
        <v>128611082.66</v>
      </c>
      <c r="I6248" s="1">
        <v>1592687.01</v>
      </c>
      <c r="J6248" s="3" t="str">
        <f t="shared" si="194"/>
        <v>&gt;500 000</v>
      </c>
      <c r="K6248" t="str">
        <f t="shared" si="195"/>
        <v>&gt;1 000 000</v>
      </c>
    </row>
    <row r="6249" spans="1:11" x14ac:dyDescent="0.25">
      <c r="A6249" s="4">
        <v>44774</v>
      </c>
      <c r="B6249" t="s">
        <v>15</v>
      </c>
      <c r="C6249" t="s">
        <v>10</v>
      </c>
      <c r="D6249" s="1">
        <v>2</v>
      </c>
      <c r="E6249" s="2">
        <v>3</v>
      </c>
      <c r="F6249" t="s">
        <v>11</v>
      </c>
      <c r="G6249" s="3">
        <v>91</v>
      </c>
      <c r="H6249" s="1">
        <v>13873025</v>
      </c>
      <c r="I6249" s="1">
        <v>1599654.173</v>
      </c>
      <c r="J6249" s="3" t="str">
        <f t="shared" si="194"/>
        <v>&gt;500 000</v>
      </c>
      <c r="K6249" t="str">
        <f t="shared" si="195"/>
        <v>&gt;1 000 000</v>
      </c>
    </row>
    <row r="6250" spans="1:11" x14ac:dyDescent="0.25">
      <c r="A6250" s="4">
        <v>44805</v>
      </c>
      <c r="B6250" t="s">
        <v>15</v>
      </c>
      <c r="C6250" t="s">
        <v>10</v>
      </c>
      <c r="D6250" s="1">
        <v>1</v>
      </c>
      <c r="E6250" s="2">
        <v>2</v>
      </c>
      <c r="F6250" t="s">
        <v>11</v>
      </c>
      <c r="G6250" s="3">
        <v>137</v>
      </c>
      <c r="H6250" s="1">
        <v>37251552.619999997</v>
      </c>
      <c r="I6250" s="1">
        <v>1608020.298</v>
      </c>
      <c r="J6250" s="3" t="str">
        <f t="shared" si="194"/>
        <v>&gt;500 000</v>
      </c>
      <c r="K6250" t="str">
        <f t="shared" si="195"/>
        <v>&gt;1 000 000</v>
      </c>
    </row>
    <row r="6251" spans="1:11" x14ac:dyDescent="0.25">
      <c r="A6251" s="4">
        <v>44652</v>
      </c>
      <c r="B6251" t="s">
        <v>9</v>
      </c>
      <c r="C6251" t="s">
        <v>10</v>
      </c>
      <c r="D6251" s="1">
        <v>3</v>
      </c>
      <c r="E6251" s="2">
        <v>3</v>
      </c>
      <c r="F6251" t="s">
        <v>11</v>
      </c>
      <c r="G6251" s="3">
        <v>29</v>
      </c>
      <c r="H6251" s="1">
        <v>3299817.01</v>
      </c>
      <c r="I6251" s="1">
        <v>1611449.5060000001</v>
      </c>
      <c r="J6251" s="3" t="str">
        <f t="shared" si="194"/>
        <v>&gt;500 000</v>
      </c>
      <c r="K6251" t="str">
        <f t="shared" si="195"/>
        <v>&gt;1 000 000</v>
      </c>
    </row>
    <row r="6252" spans="1:11" x14ac:dyDescent="0.25">
      <c r="A6252" s="4">
        <v>44621</v>
      </c>
      <c r="B6252" t="s">
        <v>15</v>
      </c>
      <c r="C6252" t="s">
        <v>10</v>
      </c>
      <c r="D6252" s="1">
        <v>1</v>
      </c>
      <c r="E6252" s="2">
        <v>4</v>
      </c>
      <c r="F6252" t="s">
        <v>11</v>
      </c>
      <c r="G6252" s="3">
        <v>246</v>
      </c>
      <c r="H6252" s="1">
        <v>17576025.329999998</v>
      </c>
      <c r="I6252" s="1">
        <v>1615085.7749999999</v>
      </c>
      <c r="J6252" s="3" t="str">
        <f t="shared" si="194"/>
        <v>&gt;500 000</v>
      </c>
      <c r="K6252" t="str">
        <f t="shared" si="195"/>
        <v>&gt;1 000 000</v>
      </c>
    </row>
    <row r="6253" spans="1:11" x14ac:dyDescent="0.25">
      <c r="A6253" s="4">
        <v>45078</v>
      </c>
      <c r="B6253" t="s">
        <v>15</v>
      </c>
      <c r="C6253" t="s">
        <v>10</v>
      </c>
      <c r="D6253" s="1">
        <v>2</v>
      </c>
      <c r="E6253" s="2">
        <v>7</v>
      </c>
      <c r="F6253" t="s">
        <v>12</v>
      </c>
      <c r="G6253" s="3">
        <v>627</v>
      </c>
      <c r="H6253" s="1">
        <v>102374199.15000001</v>
      </c>
      <c r="I6253" s="1">
        <v>1622792.11</v>
      </c>
      <c r="J6253" s="3" t="str">
        <f t="shared" si="194"/>
        <v>&gt;500 000</v>
      </c>
      <c r="K6253" t="str">
        <f t="shared" si="195"/>
        <v>&gt;1 000 000</v>
      </c>
    </row>
    <row r="6254" spans="1:11" x14ac:dyDescent="0.25">
      <c r="A6254" s="4">
        <v>44805</v>
      </c>
      <c r="B6254" t="s">
        <v>15</v>
      </c>
      <c r="C6254" t="s">
        <v>10</v>
      </c>
      <c r="D6254" s="1">
        <v>1</v>
      </c>
      <c r="E6254" s="2">
        <v>7</v>
      </c>
      <c r="F6254" t="s">
        <v>11</v>
      </c>
      <c r="G6254" s="3">
        <v>244</v>
      </c>
      <c r="H6254" s="1">
        <v>12911871.67</v>
      </c>
      <c r="I6254" s="1">
        <v>1623648.058</v>
      </c>
      <c r="J6254" s="3" t="str">
        <f t="shared" si="194"/>
        <v>&gt;500 000</v>
      </c>
      <c r="K6254" t="str">
        <f t="shared" si="195"/>
        <v>&gt;1 000 000</v>
      </c>
    </row>
    <row r="6255" spans="1:11" x14ac:dyDescent="0.25">
      <c r="A6255" s="4">
        <v>44682</v>
      </c>
      <c r="B6255" t="s">
        <v>14</v>
      </c>
      <c r="C6255" t="s">
        <v>10</v>
      </c>
      <c r="D6255" s="1">
        <v>1</v>
      </c>
      <c r="E6255" s="2">
        <v>6</v>
      </c>
      <c r="F6255" t="s">
        <v>11</v>
      </c>
      <c r="G6255" s="3">
        <v>207</v>
      </c>
      <c r="H6255" s="1">
        <v>16361248.82</v>
      </c>
      <c r="I6255" s="1">
        <v>1630923.621</v>
      </c>
      <c r="J6255" s="3" t="str">
        <f t="shared" si="194"/>
        <v>&gt;500 000</v>
      </c>
      <c r="K6255" t="str">
        <f t="shared" si="195"/>
        <v>&gt;1 000 000</v>
      </c>
    </row>
    <row r="6256" spans="1:11" x14ac:dyDescent="0.25">
      <c r="A6256" s="4">
        <v>45047</v>
      </c>
      <c r="B6256" t="s">
        <v>15</v>
      </c>
      <c r="C6256" t="s">
        <v>10</v>
      </c>
      <c r="D6256" s="1">
        <v>1</v>
      </c>
      <c r="E6256" s="2">
        <v>6</v>
      </c>
      <c r="F6256" t="s">
        <v>11</v>
      </c>
      <c r="G6256" s="3">
        <v>26</v>
      </c>
      <c r="H6256" s="1">
        <v>4581541.22</v>
      </c>
      <c r="I6256" s="1">
        <v>1637425.3319999999</v>
      </c>
      <c r="J6256" s="3" t="str">
        <f t="shared" si="194"/>
        <v>&gt;500 000</v>
      </c>
      <c r="K6256" t="str">
        <f t="shared" si="195"/>
        <v>&gt;1 000 000</v>
      </c>
    </row>
    <row r="6257" spans="1:11" x14ac:dyDescent="0.25">
      <c r="A6257" s="4">
        <v>44593</v>
      </c>
      <c r="B6257" t="s">
        <v>16</v>
      </c>
      <c r="C6257" t="s">
        <v>10</v>
      </c>
      <c r="D6257" s="1">
        <v>1</v>
      </c>
      <c r="E6257" s="2">
        <v>5</v>
      </c>
      <c r="F6257" t="s">
        <v>11</v>
      </c>
      <c r="G6257" s="3">
        <v>118</v>
      </c>
      <c r="H6257" s="1">
        <v>6302352.25</v>
      </c>
      <c r="I6257" s="1">
        <v>1647991.361</v>
      </c>
      <c r="J6257" s="3" t="str">
        <f t="shared" si="194"/>
        <v>&gt;500 000</v>
      </c>
      <c r="K6257" t="str">
        <f t="shared" si="195"/>
        <v>&gt;1 000 000</v>
      </c>
    </row>
    <row r="6258" spans="1:11" x14ac:dyDescent="0.25">
      <c r="A6258" s="4">
        <v>44682</v>
      </c>
      <c r="B6258" t="s">
        <v>14</v>
      </c>
      <c r="C6258" t="s">
        <v>10</v>
      </c>
      <c r="D6258" s="1">
        <v>2</v>
      </c>
      <c r="E6258" s="2">
        <v>3</v>
      </c>
      <c r="F6258" t="s">
        <v>11</v>
      </c>
      <c r="G6258" s="3">
        <v>169</v>
      </c>
      <c r="H6258" s="1">
        <v>18585311.920000002</v>
      </c>
      <c r="I6258" s="1">
        <v>1657737.5190000001</v>
      </c>
      <c r="J6258" s="3" t="str">
        <f t="shared" si="194"/>
        <v>&gt;500 000</v>
      </c>
      <c r="K6258" t="str">
        <f t="shared" si="195"/>
        <v>&gt;1 000 000</v>
      </c>
    </row>
    <row r="6259" spans="1:11" x14ac:dyDescent="0.25">
      <c r="A6259" s="4">
        <v>45017</v>
      </c>
      <c r="B6259" t="s">
        <v>14</v>
      </c>
      <c r="C6259" t="s">
        <v>10</v>
      </c>
      <c r="D6259" s="1">
        <v>1</v>
      </c>
      <c r="E6259" s="2">
        <v>2</v>
      </c>
      <c r="F6259" t="s">
        <v>11</v>
      </c>
      <c r="G6259" s="3">
        <v>54</v>
      </c>
      <c r="H6259" s="1">
        <v>14999258.050000001</v>
      </c>
      <c r="I6259" s="1">
        <v>1670893.601</v>
      </c>
      <c r="J6259" s="3" t="str">
        <f t="shared" si="194"/>
        <v>&gt;500 000</v>
      </c>
      <c r="K6259" t="str">
        <f t="shared" si="195"/>
        <v>&gt;1 000 000</v>
      </c>
    </row>
    <row r="6260" spans="1:11" x14ac:dyDescent="0.25">
      <c r="A6260" s="4">
        <v>44958</v>
      </c>
      <c r="B6260" t="s">
        <v>14</v>
      </c>
      <c r="C6260" t="s">
        <v>10</v>
      </c>
      <c r="D6260" s="1">
        <v>3</v>
      </c>
      <c r="E6260" s="2">
        <v>3</v>
      </c>
      <c r="F6260" t="s">
        <v>11</v>
      </c>
      <c r="G6260" s="3">
        <v>151</v>
      </c>
      <c r="H6260" s="1">
        <v>12014950.779999999</v>
      </c>
      <c r="I6260" s="1">
        <v>1685113.3659999999</v>
      </c>
      <c r="J6260" s="3" t="str">
        <f t="shared" si="194"/>
        <v>&gt;500 000</v>
      </c>
      <c r="K6260" t="str">
        <f t="shared" si="195"/>
        <v>&gt;1 000 000</v>
      </c>
    </row>
    <row r="6261" spans="1:11" x14ac:dyDescent="0.25">
      <c r="A6261" s="4">
        <v>44713</v>
      </c>
      <c r="B6261" t="s">
        <v>14</v>
      </c>
      <c r="C6261" t="s">
        <v>10</v>
      </c>
      <c r="D6261" s="1">
        <v>2</v>
      </c>
      <c r="E6261" s="2">
        <v>5</v>
      </c>
      <c r="F6261" t="s">
        <v>11</v>
      </c>
      <c r="G6261" s="3">
        <v>306</v>
      </c>
      <c r="H6261" s="1">
        <v>21229041.91</v>
      </c>
      <c r="I6261" s="1">
        <v>1688835.702</v>
      </c>
      <c r="J6261" s="3" t="str">
        <f t="shared" si="194"/>
        <v>&gt;500 000</v>
      </c>
      <c r="K6261" t="str">
        <f t="shared" si="195"/>
        <v>&gt;1 000 000</v>
      </c>
    </row>
    <row r="6262" spans="1:11" x14ac:dyDescent="0.25">
      <c r="A6262" s="4">
        <v>44713</v>
      </c>
      <c r="B6262" t="s">
        <v>15</v>
      </c>
      <c r="C6262" t="s">
        <v>10</v>
      </c>
      <c r="D6262" s="1">
        <v>2</v>
      </c>
      <c r="E6262" s="2">
        <v>2</v>
      </c>
      <c r="F6262" t="s">
        <v>11</v>
      </c>
      <c r="G6262" s="3">
        <v>114</v>
      </c>
      <c r="H6262" s="1">
        <v>34331943.189999998</v>
      </c>
      <c r="I6262" s="1">
        <v>1693820.923</v>
      </c>
      <c r="J6262" s="3" t="str">
        <f t="shared" si="194"/>
        <v>&gt;500 000</v>
      </c>
      <c r="K6262" t="str">
        <f t="shared" si="195"/>
        <v>&gt;1 000 000</v>
      </c>
    </row>
    <row r="6263" spans="1:11" x14ac:dyDescent="0.25">
      <c r="A6263" s="4">
        <v>44713</v>
      </c>
      <c r="B6263" t="s">
        <v>15</v>
      </c>
      <c r="C6263" t="s">
        <v>10</v>
      </c>
      <c r="D6263" s="1">
        <v>2</v>
      </c>
      <c r="E6263" s="2">
        <v>4</v>
      </c>
      <c r="F6263" t="s">
        <v>11</v>
      </c>
      <c r="G6263" s="3">
        <v>298</v>
      </c>
      <c r="H6263" s="1">
        <v>20072187.469999999</v>
      </c>
      <c r="I6263" s="1">
        <v>1719933.1170000001</v>
      </c>
      <c r="J6263" s="3" t="str">
        <f t="shared" si="194"/>
        <v>&gt;500 000</v>
      </c>
      <c r="K6263" t="str">
        <f t="shared" si="195"/>
        <v>&gt;1 000 000</v>
      </c>
    </row>
    <row r="6264" spans="1:11" x14ac:dyDescent="0.25">
      <c r="A6264" s="4">
        <v>45047</v>
      </c>
      <c r="B6264" t="s">
        <v>15</v>
      </c>
      <c r="C6264" t="s">
        <v>10</v>
      </c>
      <c r="D6264" s="1">
        <v>2</v>
      </c>
      <c r="E6264" s="2">
        <v>3</v>
      </c>
      <c r="F6264" t="s">
        <v>11</v>
      </c>
      <c r="G6264" s="3">
        <v>63</v>
      </c>
      <c r="H6264" s="1">
        <v>6080327.5599999996</v>
      </c>
      <c r="I6264" s="1">
        <v>1731444.257</v>
      </c>
      <c r="J6264" s="3" t="str">
        <f t="shared" si="194"/>
        <v>&gt;500 000</v>
      </c>
      <c r="K6264" t="str">
        <f t="shared" si="195"/>
        <v>&gt;1 000 000</v>
      </c>
    </row>
    <row r="6265" spans="1:11" x14ac:dyDescent="0.25">
      <c r="A6265" s="4">
        <v>44652</v>
      </c>
      <c r="B6265" t="s">
        <v>15</v>
      </c>
      <c r="C6265" t="s">
        <v>13</v>
      </c>
      <c r="D6265" s="1">
        <v>1</v>
      </c>
      <c r="E6265" s="2">
        <v>12</v>
      </c>
      <c r="F6265" t="s">
        <v>11</v>
      </c>
      <c r="G6265" s="3">
        <v>1054</v>
      </c>
      <c r="H6265" s="1">
        <v>69170104.040000096</v>
      </c>
      <c r="I6265" s="1">
        <v>1732289.3689999999</v>
      </c>
      <c r="J6265" s="3" t="str">
        <f t="shared" si="194"/>
        <v>&gt;500 000</v>
      </c>
      <c r="K6265" t="str">
        <f t="shared" si="195"/>
        <v>&gt;1 000 000</v>
      </c>
    </row>
    <row r="6266" spans="1:11" x14ac:dyDescent="0.25">
      <c r="A6266" s="4">
        <v>45017</v>
      </c>
      <c r="B6266" t="s">
        <v>15</v>
      </c>
      <c r="C6266" t="s">
        <v>10</v>
      </c>
      <c r="D6266" s="1">
        <v>1</v>
      </c>
      <c r="E6266" s="2">
        <v>4</v>
      </c>
      <c r="F6266" t="s">
        <v>11</v>
      </c>
      <c r="G6266" s="3">
        <v>167</v>
      </c>
      <c r="H6266" s="1">
        <v>11618964.880000001</v>
      </c>
      <c r="I6266" s="1">
        <v>1735481.9620000001</v>
      </c>
      <c r="J6266" s="3" t="str">
        <f t="shared" si="194"/>
        <v>&gt;500 000</v>
      </c>
      <c r="K6266" t="str">
        <f t="shared" si="195"/>
        <v>&gt;1 000 000</v>
      </c>
    </row>
    <row r="6267" spans="1:11" x14ac:dyDescent="0.25">
      <c r="A6267" s="4">
        <v>44743</v>
      </c>
      <c r="B6267" t="s">
        <v>15</v>
      </c>
      <c r="C6267" t="s">
        <v>10</v>
      </c>
      <c r="D6267" s="1">
        <v>3</v>
      </c>
      <c r="E6267" s="2">
        <v>4</v>
      </c>
      <c r="F6267" t="s">
        <v>11</v>
      </c>
      <c r="G6267" s="3">
        <v>254</v>
      </c>
      <c r="H6267" s="1">
        <v>17216923.609999999</v>
      </c>
      <c r="I6267" s="1">
        <v>1737228.3589999999</v>
      </c>
      <c r="J6267" s="3" t="str">
        <f t="shared" si="194"/>
        <v>&gt;500 000</v>
      </c>
      <c r="K6267" t="str">
        <f t="shared" si="195"/>
        <v>&gt;1 000 000</v>
      </c>
    </row>
    <row r="6268" spans="1:11" x14ac:dyDescent="0.25">
      <c r="A6268" s="4">
        <v>44621</v>
      </c>
      <c r="B6268" t="s">
        <v>9</v>
      </c>
      <c r="C6268" t="s">
        <v>13</v>
      </c>
      <c r="D6268" s="1">
        <v>1</v>
      </c>
      <c r="E6268" s="2">
        <v>11</v>
      </c>
      <c r="F6268" t="s">
        <v>11</v>
      </c>
      <c r="G6268" s="3">
        <v>484</v>
      </c>
      <c r="H6268" s="1">
        <v>41344241.939999998</v>
      </c>
      <c r="I6268" s="1">
        <v>1741180.9180000001</v>
      </c>
      <c r="J6268" s="3" t="str">
        <f t="shared" si="194"/>
        <v>&gt;500 000</v>
      </c>
      <c r="K6268" t="str">
        <f t="shared" si="195"/>
        <v>&gt;1 000 000</v>
      </c>
    </row>
    <row r="6269" spans="1:11" x14ac:dyDescent="0.25">
      <c r="A6269" s="4">
        <v>44562</v>
      </c>
      <c r="B6269" t="s">
        <v>15</v>
      </c>
      <c r="C6269" t="s">
        <v>10</v>
      </c>
      <c r="D6269" s="1">
        <v>1</v>
      </c>
      <c r="E6269" s="2">
        <v>3</v>
      </c>
      <c r="F6269" t="s">
        <v>11</v>
      </c>
      <c r="G6269" s="3">
        <v>153</v>
      </c>
      <c r="H6269" s="1">
        <v>22222415.91</v>
      </c>
      <c r="I6269" s="1">
        <v>1743603.814</v>
      </c>
      <c r="J6269" s="3" t="str">
        <f t="shared" si="194"/>
        <v>&gt;500 000</v>
      </c>
      <c r="K6269" t="str">
        <f t="shared" si="195"/>
        <v>&gt;1 000 000</v>
      </c>
    </row>
    <row r="6270" spans="1:11" x14ac:dyDescent="0.25">
      <c r="A6270" s="4">
        <v>45017</v>
      </c>
      <c r="B6270" t="s">
        <v>9</v>
      </c>
      <c r="C6270" t="s">
        <v>10</v>
      </c>
      <c r="D6270" s="1">
        <v>2</v>
      </c>
      <c r="E6270" s="2">
        <v>2</v>
      </c>
      <c r="F6270" t="s">
        <v>11</v>
      </c>
      <c r="G6270" s="3">
        <v>77</v>
      </c>
      <c r="H6270" s="1">
        <v>26202868.370000001</v>
      </c>
      <c r="I6270" s="1">
        <v>1746825.6740000001</v>
      </c>
      <c r="J6270" s="3" t="str">
        <f t="shared" si="194"/>
        <v>&gt;500 000</v>
      </c>
      <c r="K6270" t="str">
        <f t="shared" si="195"/>
        <v>&gt;1 000 000</v>
      </c>
    </row>
    <row r="6271" spans="1:11" x14ac:dyDescent="0.25">
      <c r="A6271" s="4">
        <v>44682</v>
      </c>
      <c r="B6271" t="s">
        <v>15</v>
      </c>
      <c r="C6271" t="s">
        <v>10</v>
      </c>
      <c r="D6271" s="1">
        <v>2</v>
      </c>
      <c r="E6271" s="2">
        <v>3</v>
      </c>
      <c r="F6271" t="s">
        <v>11</v>
      </c>
      <c r="G6271" s="3">
        <v>170</v>
      </c>
      <c r="H6271" s="1">
        <v>22598128.41</v>
      </c>
      <c r="I6271" s="1">
        <v>1750722.412</v>
      </c>
      <c r="J6271" s="3" t="str">
        <f t="shared" si="194"/>
        <v>&gt;500 000</v>
      </c>
      <c r="K6271" t="str">
        <f t="shared" si="195"/>
        <v>&gt;1 000 000</v>
      </c>
    </row>
    <row r="6272" spans="1:11" x14ac:dyDescent="0.25">
      <c r="A6272" s="4">
        <v>44986</v>
      </c>
      <c r="B6272" t="s">
        <v>15</v>
      </c>
      <c r="C6272" t="s">
        <v>10</v>
      </c>
      <c r="D6272" s="1">
        <v>2</v>
      </c>
      <c r="E6272" s="2">
        <v>3</v>
      </c>
      <c r="F6272" t="s">
        <v>11</v>
      </c>
      <c r="G6272" s="3">
        <v>99</v>
      </c>
      <c r="H6272" s="1">
        <v>14606656.49</v>
      </c>
      <c r="I6272" s="1">
        <v>1754960.696</v>
      </c>
      <c r="J6272" s="3" t="str">
        <f t="shared" si="194"/>
        <v>&gt;500 000</v>
      </c>
      <c r="K6272" t="str">
        <f t="shared" si="195"/>
        <v>&gt;1 000 000</v>
      </c>
    </row>
    <row r="6273" spans="1:11" x14ac:dyDescent="0.25">
      <c r="A6273" s="4">
        <v>45017</v>
      </c>
      <c r="B6273" t="s">
        <v>15</v>
      </c>
      <c r="C6273" t="s">
        <v>10</v>
      </c>
      <c r="D6273" s="1">
        <v>1</v>
      </c>
      <c r="E6273" s="2">
        <v>6</v>
      </c>
      <c r="F6273" t="s">
        <v>12</v>
      </c>
      <c r="G6273" s="3">
        <v>914</v>
      </c>
      <c r="H6273" s="1">
        <v>149183038.02000001</v>
      </c>
      <c r="I6273" s="1">
        <v>1778043.895</v>
      </c>
      <c r="J6273" s="3" t="str">
        <f t="shared" si="194"/>
        <v>&gt;500 000</v>
      </c>
      <c r="K6273" t="str">
        <f t="shared" si="195"/>
        <v>&gt;1 000 000</v>
      </c>
    </row>
    <row r="6274" spans="1:11" x14ac:dyDescent="0.25">
      <c r="A6274" s="4">
        <v>44682</v>
      </c>
      <c r="B6274" t="s">
        <v>14</v>
      </c>
      <c r="C6274" t="s">
        <v>10</v>
      </c>
      <c r="D6274" s="1">
        <v>2</v>
      </c>
      <c r="E6274" s="2">
        <v>5</v>
      </c>
      <c r="F6274" t="s">
        <v>11</v>
      </c>
      <c r="G6274" s="3">
        <v>473</v>
      </c>
      <c r="H6274" s="1">
        <v>31853032.359999999</v>
      </c>
      <c r="I6274" s="1">
        <v>1783474.784</v>
      </c>
      <c r="J6274" s="3" t="str">
        <f t="shared" si="194"/>
        <v>&gt;500 000</v>
      </c>
      <c r="K6274" t="str">
        <f t="shared" si="195"/>
        <v>&gt;1 000 000</v>
      </c>
    </row>
    <row r="6275" spans="1:11" x14ac:dyDescent="0.25">
      <c r="A6275" s="4">
        <v>45017</v>
      </c>
      <c r="B6275" t="s">
        <v>15</v>
      </c>
      <c r="C6275" t="s">
        <v>10</v>
      </c>
      <c r="D6275" s="1">
        <v>1</v>
      </c>
      <c r="E6275" s="2">
        <v>2</v>
      </c>
      <c r="F6275" t="s">
        <v>11</v>
      </c>
      <c r="G6275" s="3">
        <v>65</v>
      </c>
      <c r="H6275" s="1">
        <v>13766107.800000001</v>
      </c>
      <c r="I6275" s="1">
        <v>1785081.514</v>
      </c>
      <c r="J6275" s="3" t="str">
        <f t="shared" si="194"/>
        <v>&gt;500 000</v>
      </c>
      <c r="K6275" t="str">
        <f t="shared" si="195"/>
        <v>&gt;1 000 000</v>
      </c>
    </row>
    <row r="6276" spans="1:11" x14ac:dyDescent="0.25">
      <c r="A6276" s="4">
        <v>45017</v>
      </c>
      <c r="B6276" t="s">
        <v>14</v>
      </c>
      <c r="C6276" t="s">
        <v>10</v>
      </c>
      <c r="D6276" s="1">
        <v>2</v>
      </c>
      <c r="E6276" s="2">
        <v>3</v>
      </c>
      <c r="F6276" t="s">
        <v>11</v>
      </c>
      <c r="G6276" s="3">
        <v>95</v>
      </c>
      <c r="H6276" s="1">
        <v>7429160.5199999996</v>
      </c>
      <c r="I6276" s="1">
        <v>1788113.4809999999</v>
      </c>
      <c r="J6276" s="3" t="str">
        <f t="shared" ref="J6276:J6339" si="196">IF(H6276&lt;1000,"&lt;1000",IF(AND(H6276&gt;1000,H6276&lt;10000),"Между 1000 и 10 000",IF(AND(H6276&gt;10000,H6276&lt;50000),"Между 10 000 и 50 000",IF(AND(H6276&gt;50000,H6276&lt;100000),"Между 50 000 и 100 000",IF(AND(H6276&gt;100000,H6276&lt;500000),"Между 100 000 и 500 000","&gt;500 000")))))</f>
        <v>&gt;500 000</v>
      </c>
      <c r="K6276" t="str">
        <f t="shared" ref="K6276:K6339" si="197">IF(I6276=0,"0",IF(I6276&lt;1000,"&lt;1000",IF(AND(I6276&gt;1000,I6276&lt;10000),"Между 1000 и 10 000",IF(AND(I6276&gt;10000,I6276&lt;50000),"Между 10 000 и 50 000",IF(AND(I6276&gt;50000,I6276&lt;100000),"Между 50 000 и 100 000",IF(AND(I6276&gt;100000,I6276&lt;500000),"Между 100 000 и 500 000",IF(AND(I6276&gt;500000,I6276&lt;1000000),"Между 500 000 и 1 000 000","&gt;1 000 000")))))))</f>
        <v>&gt;1 000 000</v>
      </c>
    </row>
    <row r="6277" spans="1:11" x14ac:dyDescent="0.25">
      <c r="A6277" s="4">
        <v>44896</v>
      </c>
      <c r="B6277" t="s">
        <v>15</v>
      </c>
      <c r="C6277" t="s">
        <v>10</v>
      </c>
      <c r="D6277" s="1">
        <v>1</v>
      </c>
      <c r="E6277" s="2">
        <v>4</v>
      </c>
      <c r="F6277" t="s">
        <v>11</v>
      </c>
      <c r="G6277" s="3">
        <v>313</v>
      </c>
      <c r="H6277" s="1">
        <v>18623861.710000001</v>
      </c>
      <c r="I6277" s="1">
        <v>1815076.013</v>
      </c>
      <c r="J6277" s="3" t="str">
        <f t="shared" si="196"/>
        <v>&gt;500 000</v>
      </c>
      <c r="K6277" t="str">
        <f t="shared" si="197"/>
        <v>&gt;1 000 000</v>
      </c>
    </row>
    <row r="6278" spans="1:11" x14ac:dyDescent="0.25">
      <c r="A6278" s="4">
        <v>44927</v>
      </c>
      <c r="B6278" t="s">
        <v>14</v>
      </c>
      <c r="C6278" t="s">
        <v>10</v>
      </c>
      <c r="D6278" s="1">
        <v>2</v>
      </c>
      <c r="E6278" s="2">
        <v>3</v>
      </c>
      <c r="F6278" t="s">
        <v>11</v>
      </c>
      <c r="G6278" s="3">
        <v>267</v>
      </c>
      <c r="H6278" s="1">
        <v>27321039.32</v>
      </c>
      <c r="I6278" s="1">
        <v>1815736.6189999999</v>
      </c>
      <c r="J6278" s="3" t="str">
        <f t="shared" si="196"/>
        <v>&gt;500 000</v>
      </c>
      <c r="K6278" t="str">
        <f t="shared" si="197"/>
        <v>&gt;1 000 000</v>
      </c>
    </row>
    <row r="6279" spans="1:11" x14ac:dyDescent="0.25">
      <c r="A6279" s="4">
        <v>44866</v>
      </c>
      <c r="B6279" t="s">
        <v>15</v>
      </c>
      <c r="C6279" t="s">
        <v>10</v>
      </c>
      <c r="D6279" s="1">
        <v>1</v>
      </c>
      <c r="E6279" s="2">
        <v>5</v>
      </c>
      <c r="F6279" t="s">
        <v>11</v>
      </c>
      <c r="G6279" s="3">
        <v>306</v>
      </c>
      <c r="H6279" s="1">
        <v>18457256.27</v>
      </c>
      <c r="I6279" s="1">
        <v>1822927.263</v>
      </c>
      <c r="J6279" s="3" t="str">
        <f t="shared" si="196"/>
        <v>&gt;500 000</v>
      </c>
      <c r="K6279" t="str">
        <f t="shared" si="197"/>
        <v>&gt;1 000 000</v>
      </c>
    </row>
    <row r="6280" spans="1:11" x14ac:dyDescent="0.25">
      <c r="A6280" s="4">
        <v>45017</v>
      </c>
      <c r="B6280" t="s">
        <v>15</v>
      </c>
      <c r="C6280" t="s">
        <v>10</v>
      </c>
      <c r="D6280" s="1">
        <v>2</v>
      </c>
      <c r="E6280" s="2">
        <v>2</v>
      </c>
      <c r="F6280" t="s">
        <v>11</v>
      </c>
      <c r="G6280" s="3">
        <v>130</v>
      </c>
      <c r="H6280" s="1">
        <v>21748169.329999998</v>
      </c>
      <c r="I6280" s="1">
        <v>1830875.875</v>
      </c>
      <c r="J6280" s="3" t="str">
        <f t="shared" si="196"/>
        <v>&gt;500 000</v>
      </c>
      <c r="K6280" t="str">
        <f t="shared" si="197"/>
        <v>&gt;1 000 000</v>
      </c>
    </row>
    <row r="6281" spans="1:11" x14ac:dyDescent="0.25">
      <c r="A6281" s="4">
        <v>45047</v>
      </c>
      <c r="B6281" t="s">
        <v>15</v>
      </c>
      <c r="C6281" t="s">
        <v>10</v>
      </c>
      <c r="D6281" s="1">
        <v>1</v>
      </c>
      <c r="E6281" s="2">
        <v>2</v>
      </c>
      <c r="F6281" t="s">
        <v>11</v>
      </c>
      <c r="G6281" s="3">
        <v>23</v>
      </c>
      <c r="H6281" s="1">
        <v>6008844.2400000002</v>
      </c>
      <c r="I6281" s="1">
        <v>1846738.9539999999</v>
      </c>
      <c r="J6281" s="3" t="str">
        <f t="shared" si="196"/>
        <v>&gt;500 000</v>
      </c>
      <c r="K6281" t="str">
        <f t="shared" si="197"/>
        <v>&gt;1 000 000</v>
      </c>
    </row>
    <row r="6282" spans="1:11" x14ac:dyDescent="0.25">
      <c r="A6282" s="4">
        <v>44835</v>
      </c>
      <c r="B6282" t="s">
        <v>15</v>
      </c>
      <c r="C6282" t="s">
        <v>10</v>
      </c>
      <c r="D6282" s="1">
        <v>1</v>
      </c>
      <c r="E6282" s="2">
        <v>4</v>
      </c>
      <c r="F6282" t="s">
        <v>11</v>
      </c>
      <c r="G6282" s="3">
        <v>697</v>
      </c>
      <c r="H6282" s="1">
        <v>43606405.200000003</v>
      </c>
      <c r="I6282" s="1">
        <v>1850019.544</v>
      </c>
      <c r="J6282" s="3" t="str">
        <f t="shared" si="196"/>
        <v>&gt;500 000</v>
      </c>
      <c r="K6282" t="str">
        <f t="shared" si="197"/>
        <v>&gt;1 000 000</v>
      </c>
    </row>
    <row r="6283" spans="1:11" x14ac:dyDescent="0.25">
      <c r="A6283" s="4">
        <v>44562</v>
      </c>
      <c r="B6283" t="s">
        <v>9</v>
      </c>
      <c r="C6283" t="s">
        <v>10</v>
      </c>
      <c r="D6283" s="1">
        <v>1</v>
      </c>
      <c r="E6283" s="2">
        <v>2</v>
      </c>
      <c r="F6283" t="s">
        <v>11</v>
      </c>
      <c r="G6283" s="3">
        <v>57</v>
      </c>
      <c r="H6283" s="1">
        <v>17109087.329999998</v>
      </c>
      <c r="I6283" s="1">
        <v>1862759.659</v>
      </c>
      <c r="J6283" s="3" t="str">
        <f t="shared" si="196"/>
        <v>&gt;500 000</v>
      </c>
      <c r="K6283" t="str">
        <f t="shared" si="197"/>
        <v>&gt;1 000 000</v>
      </c>
    </row>
    <row r="6284" spans="1:11" x14ac:dyDescent="0.25">
      <c r="A6284" s="4">
        <v>44866</v>
      </c>
      <c r="B6284" t="s">
        <v>15</v>
      </c>
      <c r="C6284" t="s">
        <v>10</v>
      </c>
      <c r="D6284" s="1">
        <v>1</v>
      </c>
      <c r="E6284" s="2">
        <v>4</v>
      </c>
      <c r="F6284" t="s">
        <v>11</v>
      </c>
      <c r="G6284" s="3">
        <v>333</v>
      </c>
      <c r="H6284" s="1">
        <v>20635732.260000002</v>
      </c>
      <c r="I6284" s="1">
        <v>1864901.8089999999</v>
      </c>
      <c r="J6284" s="3" t="str">
        <f t="shared" si="196"/>
        <v>&gt;500 000</v>
      </c>
      <c r="K6284" t="str">
        <f t="shared" si="197"/>
        <v>&gt;1 000 000</v>
      </c>
    </row>
    <row r="6285" spans="1:11" x14ac:dyDescent="0.25">
      <c r="A6285" s="4">
        <v>44866</v>
      </c>
      <c r="B6285" t="s">
        <v>15</v>
      </c>
      <c r="C6285" t="s">
        <v>10</v>
      </c>
      <c r="D6285" s="1">
        <v>2</v>
      </c>
      <c r="E6285" s="2">
        <v>4</v>
      </c>
      <c r="F6285" t="s">
        <v>11</v>
      </c>
      <c r="G6285" s="3">
        <v>499</v>
      </c>
      <c r="H6285" s="1">
        <v>27148224.170000002</v>
      </c>
      <c r="I6285" s="1">
        <v>1878366.7139999999</v>
      </c>
      <c r="J6285" s="3" t="str">
        <f t="shared" si="196"/>
        <v>&gt;500 000</v>
      </c>
      <c r="K6285" t="str">
        <f t="shared" si="197"/>
        <v>&gt;1 000 000</v>
      </c>
    </row>
    <row r="6286" spans="1:11" x14ac:dyDescent="0.25">
      <c r="A6286" s="4">
        <v>44866</v>
      </c>
      <c r="B6286" t="s">
        <v>14</v>
      </c>
      <c r="C6286" t="s">
        <v>10</v>
      </c>
      <c r="D6286" s="1">
        <v>1</v>
      </c>
      <c r="E6286" s="2">
        <v>3</v>
      </c>
      <c r="F6286" t="s">
        <v>11</v>
      </c>
      <c r="G6286" s="3">
        <v>201</v>
      </c>
      <c r="H6286" s="1">
        <v>26151121.239999998</v>
      </c>
      <c r="I6286" s="1">
        <v>1907773.5870000001</v>
      </c>
      <c r="J6286" s="3" t="str">
        <f t="shared" si="196"/>
        <v>&gt;500 000</v>
      </c>
      <c r="K6286" t="str">
        <f t="shared" si="197"/>
        <v>&gt;1 000 000</v>
      </c>
    </row>
    <row r="6287" spans="1:11" x14ac:dyDescent="0.25">
      <c r="A6287" s="4">
        <v>44986</v>
      </c>
      <c r="B6287" t="s">
        <v>15</v>
      </c>
      <c r="C6287" t="s">
        <v>10</v>
      </c>
      <c r="D6287" s="1">
        <v>1</v>
      </c>
      <c r="E6287" s="2">
        <v>6</v>
      </c>
      <c r="F6287" t="s">
        <v>11</v>
      </c>
      <c r="G6287" s="3">
        <v>49</v>
      </c>
      <c r="H6287" s="1">
        <v>6189629.7800000003</v>
      </c>
      <c r="I6287" s="1">
        <v>1937035.2439999999</v>
      </c>
      <c r="J6287" s="3" t="str">
        <f t="shared" si="196"/>
        <v>&gt;500 000</v>
      </c>
      <c r="K6287" t="str">
        <f t="shared" si="197"/>
        <v>&gt;1 000 000</v>
      </c>
    </row>
    <row r="6288" spans="1:11" x14ac:dyDescent="0.25">
      <c r="A6288" s="4">
        <v>44593</v>
      </c>
      <c r="B6288" t="s">
        <v>16</v>
      </c>
      <c r="C6288" t="s">
        <v>10</v>
      </c>
      <c r="D6288" s="1">
        <v>2</v>
      </c>
      <c r="E6288" s="2">
        <v>2</v>
      </c>
      <c r="F6288" t="s">
        <v>11</v>
      </c>
      <c r="G6288" s="3">
        <v>48</v>
      </c>
      <c r="H6288" s="1">
        <v>15146076.6</v>
      </c>
      <c r="I6288" s="1">
        <v>1938657.287</v>
      </c>
      <c r="J6288" s="3" t="str">
        <f t="shared" si="196"/>
        <v>&gt;500 000</v>
      </c>
      <c r="K6288" t="str">
        <f t="shared" si="197"/>
        <v>&gt;1 000 000</v>
      </c>
    </row>
    <row r="6289" spans="1:11" x14ac:dyDescent="0.25">
      <c r="A6289" s="4">
        <v>44986</v>
      </c>
      <c r="B6289" t="s">
        <v>9</v>
      </c>
      <c r="C6289" t="s">
        <v>10</v>
      </c>
      <c r="D6289" s="1">
        <v>2</v>
      </c>
      <c r="E6289" s="2">
        <v>3</v>
      </c>
      <c r="F6289" t="s">
        <v>11</v>
      </c>
      <c r="G6289" s="3">
        <v>79</v>
      </c>
      <c r="H6289" s="1">
        <v>8483730.9299999997</v>
      </c>
      <c r="I6289" s="1">
        <v>1954398.6839999999</v>
      </c>
      <c r="J6289" s="3" t="str">
        <f t="shared" si="196"/>
        <v>&gt;500 000</v>
      </c>
      <c r="K6289" t="str">
        <f t="shared" si="197"/>
        <v>&gt;1 000 000</v>
      </c>
    </row>
    <row r="6290" spans="1:11" x14ac:dyDescent="0.25">
      <c r="A6290" s="4">
        <v>44562</v>
      </c>
      <c r="B6290" t="s">
        <v>15</v>
      </c>
      <c r="C6290" t="s">
        <v>10</v>
      </c>
      <c r="D6290" s="1">
        <v>1</v>
      </c>
      <c r="E6290" s="2">
        <v>4</v>
      </c>
      <c r="F6290" t="s">
        <v>11</v>
      </c>
      <c r="G6290" s="3">
        <v>192</v>
      </c>
      <c r="H6290" s="1">
        <v>17766765.75</v>
      </c>
      <c r="I6290" s="1">
        <v>1964022.4850000001</v>
      </c>
      <c r="J6290" s="3" t="str">
        <f t="shared" si="196"/>
        <v>&gt;500 000</v>
      </c>
      <c r="K6290" t="str">
        <f t="shared" si="197"/>
        <v>&gt;1 000 000</v>
      </c>
    </row>
    <row r="6291" spans="1:11" x14ac:dyDescent="0.25">
      <c r="A6291" s="4">
        <v>45047</v>
      </c>
      <c r="B6291" t="s">
        <v>9</v>
      </c>
      <c r="C6291" t="s">
        <v>10</v>
      </c>
      <c r="D6291" s="1">
        <v>3</v>
      </c>
      <c r="E6291" s="2">
        <v>6</v>
      </c>
      <c r="F6291" t="s">
        <v>11</v>
      </c>
      <c r="G6291" s="3">
        <v>702</v>
      </c>
      <c r="H6291" s="1">
        <v>137111298.34</v>
      </c>
      <c r="I6291" s="1">
        <v>1982512.486</v>
      </c>
      <c r="J6291" s="3" t="str">
        <f t="shared" si="196"/>
        <v>&gt;500 000</v>
      </c>
      <c r="K6291" t="str">
        <f t="shared" si="197"/>
        <v>&gt;1 000 000</v>
      </c>
    </row>
    <row r="6292" spans="1:11" x14ac:dyDescent="0.25">
      <c r="A6292" s="4">
        <v>45047</v>
      </c>
      <c r="B6292" t="s">
        <v>14</v>
      </c>
      <c r="C6292" t="s">
        <v>10</v>
      </c>
      <c r="D6292" s="1">
        <v>2</v>
      </c>
      <c r="E6292" s="2">
        <v>5</v>
      </c>
      <c r="F6292" t="s">
        <v>11</v>
      </c>
      <c r="G6292" s="3">
        <v>89</v>
      </c>
      <c r="H6292" s="1">
        <v>10110792.27</v>
      </c>
      <c r="I6292" s="1">
        <v>1988406.6969999999</v>
      </c>
      <c r="J6292" s="3" t="str">
        <f t="shared" si="196"/>
        <v>&gt;500 000</v>
      </c>
      <c r="K6292" t="str">
        <f t="shared" si="197"/>
        <v>&gt;1 000 000</v>
      </c>
    </row>
    <row r="6293" spans="1:11" x14ac:dyDescent="0.25">
      <c r="A6293" s="4">
        <v>44652</v>
      </c>
      <c r="B6293" t="s">
        <v>15</v>
      </c>
      <c r="C6293" t="s">
        <v>10</v>
      </c>
      <c r="D6293" s="1">
        <v>1</v>
      </c>
      <c r="E6293" s="2">
        <v>3</v>
      </c>
      <c r="F6293" t="s">
        <v>11</v>
      </c>
      <c r="G6293" s="3">
        <v>212</v>
      </c>
      <c r="H6293" s="1">
        <v>30855598.68</v>
      </c>
      <c r="I6293" s="1">
        <v>1991407.2930000001</v>
      </c>
      <c r="J6293" s="3" t="str">
        <f t="shared" si="196"/>
        <v>&gt;500 000</v>
      </c>
      <c r="K6293" t="str">
        <f t="shared" si="197"/>
        <v>&gt;1 000 000</v>
      </c>
    </row>
    <row r="6294" spans="1:11" x14ac:dyDescent="0.25">
      <c r="A6294" s="4">
        <v>44743</v>
      </c>
      <c r="B6294" t="s">
        <v>14</v>
      </c>
      <c r="C6294" t="s">
        <v>10</v>
      </c>
      <c r="D6294" s="1">
        <v>2</v>
      </c>
      <c r="E6294" s="2">
        <v>7</v>
      </c>
      <c r="F6294" t="s">
        <v>11</v>
      </c>
      <c r="G6294" s="3">
        <v>264</v>
      </c>
      <c r="H6294" s="1">
        <v>16965955.82</v>
      </c>
      <c r="I6294" s="1">
        <v>2023000.122</v>
      </c>
      <c r="J6294" s="3" t="str">
        <f t="shared" si="196"/>
        <v>&gt;500 000</v>
      </c>
      <c r="K6294" t="str">
        <f t="shared" si="197"/>
        <v>&gt;1 000 000</v>
      </c>
    </row>
    <row r="6295" spans="1:11" x14ac:dyDescent="0.25">
      <c r="A6295" s="4">
        <v>45078</v>
      </c>
      <c r="B6295" t="s">
        <v>15</v>
      </c>
      <c r="C6295" t="s">
        <v>13</v>
      </c>
      <c r="D6295" s="1">
        <v>1</v>
      </c>
      <c r="E6295" s="2">
        <v>8</v>
      </c>
      <c r="F6295" t="s">
        <v>11</v>
      </c>
      <c r="G6295" s="3">
        <v>548</v>
      </c>
      <c r="H6295" s="1">
        <v>52904312.909999996</v>
      </c>
      <c r="I6295" s="1">
        <v>2026989.372</v>
      </c>
      <c r="J6295" s="3" t="str">
        <f t="shared" si="196"/>
        <v>&gt;500 000</v>
      </c>
      <c r="K6295" t="str">
        <f t="shared" si="197"/>
        <v>&gt;1 000 000</v>
      </c>
    </row>
    <row r="6296" spans="1:11" x14ac:dyDescent="0.25">
      <c r="A6296" s="4">
        <v>44713</v>
      </c>
      <c r="B6296" t="s">
        <v>15</v>
      </c>
      <c r="C6296" t="s">
        <v>10</v>
      </c>
      <c r="D6296" s="1">
        <v>1</v>
      </c>
      <c r="E6296" s="2">
        <v>3</v>
      </c>
      <c r="F6296" t="s">
        <v>11</v>
      </c>
      <c r="G6296" s="3">
        <v>123</v>
      </c>
      <c r="H6296" s="1">
        <v>19520758.73</v>
      </c>
      <c r="I6296" s="1">
        <v>2027842.2760000001</v>
      </c>
      <c r="J6296" s="3" t="str">
        <f t="shared" si="196"/>
        <v>&gt;500 000</v>
      </c>
      <c r="K6296" t="str">
        <f t="shared" si="197"/>
        <v>&gt;1 000 000</v>
      </c>
    </row>
    <row r="6297" spans="1:11" x14ac:dyDescent="0.25">
      <c r="A6297" s="4">
        <v>44713</v>
      </c>
      <c r="B6297" t="s">
        <v>14</v>
      </c>
      <c r="C6297" t="s">
        <v>10</v>
      </c>
      <c r="D6297" s="1">
        <v>1</v>
      </c>
      <c r="E6297" s="2">
        <v>4</v>
      </c>
      <c r="F6297" t="s">
        <v>11</v>
      </c>
      <c r="G6297" s="3">
        <v>512</v>
      </c>
      <c r="H6297" s="1">
        <v>33438078.719999999</v>
      </c>
      <c r="I6297" s="1">
        <v>2031812.645</v>
      </c>
      <c r="J6297" s="3" t="str">
        <f t="shared" si="196"/>
        <v>&gt;500 000</v>
      </c>
      <c r="K6297" t="str">
        <f t="shared" si="197"/>
        <v>&gt;1 000 000</v>
      </c>
    </row>
    <row r="6298" spans="1:11" x14ac:dyDescent="0.25">
      <c r="A6298" s="4">
        <v>44896</v>
      </c>
      <c r="B6298" t="s">
        <v>14</v>
      </c>
      <c r="C6298" t="s">
        <v>10</v>
      </c>
      <c r="D6298" s="1">
        <v>1</v>
      </c>
      <c r="E6298" s="2">
        <v>3</v>
      </c>
      <c r="F6298" t="s">
        <v>11</v>
      </c>
      <c r="G6298" s="3">
        <v>307</v>
      </c>
      <c r="H6298" s="1">
        <v>31725533.600000001</v>
      </c>
      <c r="I6298" s="1">
        <v>2038040.237</v>
      </c>
      <c r="J6298" s="3" t="str">
        <f t="shared" si="196"/>
        <v>&gt;500 000</v>
      </c>
      <c r="K6298" t="str">
        <f t="shared" si="197"/>
        <v>&gt;1 000 000</v>
      </c>
    </row>
    <row r="6299" spans="1:11" x14ac:dyDescent="0.25">
      <c r="A6299" s="4">
        <v>44927</v>
      </c>
      <c r="B6299" t="s">
        <v>15</v>
      </c>
      <c r="C6299" t="s">
        <v>10</v>
      </c>
      <c r="D6299" s="1">
        <v>1</v>
      </c>
      <c r="E6299" s="2">
        <v>5</v>
      </c>
      <c r="F6299" t="s">
        <v>11</v>
      </c>
      <c r="G6299" s="3">
        <v>455</v>
      </c>
      <c r="H6299" s="1">
        <v>19415759.77</v>
      </c>
      <c r="I6299" s="1">
        <v>2060136.372</v>
      </c>
      <c r="J6299" s="3" t="str">
        <f t="shared" si="196"/>
        <v>&gt;500 000</v>
      </c>
      <c r="K6299" t="str">
        <f t="shared" si="197"/>
        <v>&gt;1 000 000</v>
      </c>
    </row>
    <row r="6300" spans="1:11" x14ac:dyDescent="0.25">
      <c r="A6300" s="4">
        <v>44866</v>
      </c>
      <c r="B6300" t="s">
        <v>14</v>
      </c>
      <c r="C6300" t="s">
        <v>10</v>
      </c>
      <c r="D6300" s="1">
        <v>1</v>
      </c>
      <c r="E6300" s="2">
        <v>5</v>
      </c>
      <c r="F6300" t="s">
        <v>11</v>
      </c>
      <c r="G6300" s="3">
        <v>323</v>
      </c>
      <c r="H6300" s="1">
        <v>17595271.43</v>
      </c>
      <c r="I6300" s="1">
        <v>2075231.1410000001</v>
      </c>
      <c r="J6300" s="3" t="str">
        <f t="shared" si="196"/>
        <v>&gt;500 000</v>
      </c>
      <c r="K6300" t="str">
        <f t="shared" si="197"/>
        <v>&gt;1 000 000</v>
      </c>
    </row>
    <row r="6301" spans="1:11" x14ac:dyDescent="0.25">
      <c r="A6301" s="4">
        <v>44866</v>
      </c>
      <c r="B6301" t="s">
        <v>15</v>
      </c>
      <c r="C6301" t="s">
        <v>10</v>
      </c>
      <c r="D6301" s="1">
        <v>2</v>
      </c>
      <c r="E6301" s="2">
        <v>6</v>
      </c>
      <c r="F6301" t="s">
        <v>11</v>
      </c>
      <c r="G6301" s="3">
        <v>306</v>
      </c>
      <c r="H6301" s="1">
        <v>23185164.890000001</v>
      </c>
      <c r="I6301" s="1">
        <v>2075701.929</v>
      </c>
      <c r="J6301" s="3" t="str">
        <f t="shared" si="196"/>
        <v>&gt;500 000</v>
      </c>
      <c r="K6301" t="str">
        <f t="shared" si="197"/>
        <v>&gt;1 000 000</v>
      </c>
    </row>
    <row r="6302" spans="1:11" x14ac:dyDescent="0.25">
      <c r="A6302" s="4">
        <v>44682</v>
      </c>
      <c r="B6302" t="s">
        <v>15</v>
      </c>
      <c r="C6302" t="s">
        <v>10</v>
      </c>
      <c r="D6302" s="1">
        <v>1</v>
      </c>
      <c r="E6302" s="2">
        <v>5</v>
      </c>
      <c r="F6302" t="s">
        <v>11</v>
      </c>
      <c r="G6302" s="3">
        <v>354</v>
      </c>
      <c r="H6302" s="1">
        <v>24459555.41</v>
      </c>
      <c r="I6302" s="1">
        <v>2081792.2860000001</v>
      </c>
      <c r="J6302" s="3" t="str">
        <f t="shared" si="196"/>
        <v>&gt;500 000</v>
      </c>
      <c r="K6302" t="str">
        <f t="shared" si="197"/>
        <v>&gt;1 000 000</v>
      </c>
    </row>
    <row r="6303" spans="1:11" x14ac:dyDescent="0.25">
      <c r="A6303" s="4">
        <v>44562</v>
      </c>
      <c r="B6303" t="s">
        <v>15</v>
      </c>
      <c r="C6303" t="s">
        <v>10</v>
      </c>
      <c r="D6303" s="1">
        <v>1</v>
      </c>
      <c r="E6303" s="2">
        <v>2</v>
      </c>
      <c r="F6303" t="s">
        <v>11</v>
      </c>
      <c r="G6303" s="3">
        <v>45</v>
      </c>
      <c r="H6303" s="1">
        <v>14335251.84</v>
      </c>
      <c r="I6303" s="1">
        <v>2086229.19</v>
      </c>
      <c r="J6303" s="3" t="str">
        <f t="shared" si="196"/>
        <v>&gt;500 000</v>
      </c>
      <c r="K6303" t="str">
        <f t="shared" si="197"/>
        <v>&gt;1 000 000</v>
      </c>
    </row>
    <row r="6304" spans="1:11" x14ac:dyDescent="0.25">
      <c r="A6304" s="4">
        <v>44652</v>
      </c>
      <c r="B6304" t="s">
        <v>14</v>
      </c>
      <c r="C6304" t="s">
        <v>10</v>
      </c>
      <c r="D6304" s="1">
        <v>1</v>
      </c>
      <c r="E6304" s="2">
        <v>2</v>
      </c>
      <c r="F6304" t="s">
        <v>11</v>
      </c>
      <c r="G6304" s="3">
        <v>73</v>
      </c>
      <c r="H6304" s="1">
        <v>23708636.530000001</v>
      </c>
      <c r="I6304" s="1">
        <v>2088471.1710000001</v>
      </c>
      <c r="J6304" s="3" t="str">
        <f t="shared" si="196"/>
        <v>&gt;500 000</v>
      </c>
      <c r="K6304" t="str">
        <f t="shared" si="197"/>
        <v>&gt;1 000 000</v>
      </c>
    </row>
    <row r="6305" spans="1:11" x14ac:dyDescent="0.25">
      <c r="A6305" s="4">
        <v>44743</v>
      </c>
      <c r="B6305" t="s">
        <v>14</v>
      </c>
      <c r="C6305" t="s">
        <v>10</v>
      </c>
      <c r="D6305" s="1">
        <v>2</v>
      </c>
      <c r="E6305" s="2">
        <v>3</v>
      </c>
      <c r="F6305" t="s">
        <v>11</v>
      </c>
      <c r="G6305" s="3">
        <v>119</v>
      </c>
      <c r="H6305" s="1">
        <v>14172521.75</v>
      </c>
      <c r="I6305" s="1">
        <v>2099415.8849999998</v>
      </c>
      <c r="J6305" s="3" t="str">
        <f t="shared" si="196"/>
        <v>&gt;500 000</v>
      </c>
      <c r="K6305" t="str">
        <f t="shared" si="197"/>
        <v>&gt;1 000 000</v>
      </c>
    </row>
    <row r="6306" spans="1:11" x14ac:dyDescent="0.25">
      <c r="A6306" s="4">
        <v>45078</v>
      </c>
      <c r="B6306" t="s">
        <v>9</v>
      </c>
      <c r="C6306" t="s">
        <v>13</v>
      </c>
      <c r="D6306" s="1">
        <v>1</v>
      </c>
      <c r="E6306" s="2">
        <v>8</v>
      </c>
      <c r="F6306" t="s">
        <v>11</v>
      </c>
      <c r="G6306" s="3">
        <v>611</v>
      </c>
      <c r="H6306" s="1">
        <v>56974571.399999999</v>
      </c>
      <c r="I6306" s="1">
        <v>2127378.54</v>
      </c>
      <c r="J6306" s="3" t="str">
        <f t="shared" si="196"/>
        <v>&gt;500 000</v>
      </c>
      <c r="K6306" t="str">
        <f t="shared" si="197"/>
        <v>&gt;1 000 000</v>
      </c>
    </row>
    <row r="6307" spans="1:11" x14ac:dyDescent="0.25">
      <c r="A6307" s="4">
        <v>44866</v>
      </c>
      <c r="B6307" t="s">
        <v>15</v>
      </c>
      <c r="C6307" t="s">
        <v>10</v>
      </c>
      <c r="D6307" s="1">
        <v>1</v>
      </c>
      <c r="E6307" s="2">
        <v>2</v>
      </c>
      <c r="F6307" t="s">
        <v>11</v>
      </c>
      <c r="G6307" s="3">
        <v>77</v>
      </c>
      <c r="H6307" s="1">
        <v>24868609.5</v>
      </c>
      <c r="I6307" s="1">
        <v>2146732.6660000002</v>
      </c>
      <c r="J6307" s="3" t="str">
        <f t="shared" si="196"/>
        <v>&gt;500 000</v>
      </c>
      <c r="K6307" t="str">
        <f t="shared" si="197"/>
        <v>&gt;1 000 000</v>
      </c>
    </row>
    <row r="6308" spans="1:11" x14ac:dyDescent="0.25">
      <c r="A6308" s="4">
        <v>44743</v>
      </c>
      <c r="B6308" t="s">
        <v>14</v>
      </c>
      <c r="C6308" t="s">
        <v>10</v>
      </c>
      <c r="D6308" s="1">
        <v>1</v>
      </c>
      <c r="E6308" s="2">
        <v>4</v>
      </c>
      <c r="F6308" t="s">
        <v>11</v>
      </c>
      <c r="G6308" s="3">
        <v>483</v>
      </c>
      <c r="H6308" s="1">
        <v>33564517.82</v>
      </c>
      <c r="I6308" s="1">
        <v>2148660.1579999998</v>
      </c>
      <c r="J6308" s="3" t="str">
        <f t="shared" si="196"/>
        <v>&gt;500 000</v>
      </c>
      <c r="K6308" t="str">
        <f t="shared" si="197"/>
        <v>&gt;1 000 000</v>
      </c>
    </row>
    <row r="6309" spans="1:11" x14ac:dyDescent="0.25">
      <c r="A6309" s="4">
        <v>44682</v>
      </c>
      <c r="B6309" t="s">
        <v>15</v>
      </c>
      <c r="C6309" t="s">
        <v>13</v>
      </c>
      <c r="D6309" s="1">
        <v>2</v>
      </c>
      <c r="E6309" s="2">
        <v>10</v>
      </c>
      <c r="F6309" t="s">
        <v>11</v>
      </c>
      <c r="G6309" s="3">
        <v>628</v>
      </c>
      <c r="H6309" s="1">
        <v>48606203.859999999</v>
      </c>
      <c r="I6309" s="1">
        <v>2164916.3080000002</v>
      </c>
      <c r="J6309" s="3" t="str">
        <f t="shared" si="196"/>
        <v>&gt;500 000</v>
      </c>
      <c r="K6309" t="str">
        <f t="shared" si="197"/>
        <v>&gt;1 000 000</v>
      </c>
    </row>
    <row r="6310" spans="1:11" x14ac:dyDescent="0.25">
      <c r="A6310" s="4">
        <v>44805</v>
      </c>
      <c r="B6310" t="s">
        <v>15</v>
      </c>
      <c r="C6310" t="s">
        <v>10</v>
      </c>
      <c r="D6310" s="1">
        <v>1</v>
      </c>
      <c r="E6310" s="2">
        <v>3</v>
      </c>
      <c r="F6310" t="s">
        <v>11</v>
      </c>
      <c r="G6310" s="3">
        <v>314</v>
      </c>
      <c r="H6310" s="1">
        <v>25356262.739999998</v>
      </c>
      <c r="I6310" s="1">
        <v>2178708.8810000001</v>
      </c>
      <c r="J6310" s="3" t="str">
        <f t="shared" si="196"/>
        <v>&gt;500 000</v>
      </c>
      <c r="K6310" t="str">
        <f t="shared" si="197"/>
        <v>&gt;1 000 000</v>
      </c>
    </row>
    <row r="6311" spans="1:11" x14ac:dyDescent="0.25">
      <c r="A6311" s="4">
        <v>45047</v>
      </c>
      <c r="B6311" t="s">
        <v>9</v>
      </c>
      <c r="C6311" t="s">
        <v>10</v>
      </c>
      <c r="D6311" s="1">
        <v>3</v>
      </c>
      <c r="E6311" s="2">
        <v>5</v>
      </c>
      <c r="F6311" t="s">
        <v>11</v>
      </c>
      <c r="G6311" s="3">
        <v>167</v>
      </c>
      <c r="H6311" s="1">
        <v>28438959.760000002</v>
      </c>
      <c r="I6311" s="1">
        <v>2197012.5660000001</v>
      </c>
      <c r="J6311" s="3" t="str">
        <f t="shared" si="196"/>
        <v>&gt;500 000</v>
      </c>
      <c r="K6311" t="str">
        <f t="shared" si="197"/>
        <v>&gt;1 000 000</v>
      </c>
    </row>
    <row r="6312" spans="1:11" x14ac:dyDescent="0.25">
      <c r="A6312" s="4">
        <v>44866</v>
      </c>
      <c r="B6312" t="s">
        <v>15</v>
      </c>
      <c r="C6312" t="s">
        <v>10</v>
      </c>
      <c r="D6312" s="1">
        <v>2</v>
      </c>
      <c r="E6312" s="2">
        <v>5</v>
      </c>
      <c r="F6312" t="s">
        <v>11</v>
      </c>
      <c r="G6312" s="3">
        <v>611</v>
      </c>
      <c r="H6312" s="1">
        <v>34474147.969999999</v>
      </c>
      <c r="I6312" s="1">
        <v>2253878.7459999998</v>
      </c>
      <c r="J6312" s="3" t="str">
        <f t="shared" si="196"/>
        <v>&gt;500 000</v>
      </c>
      <c r="K6312" t="str">
        <f t="shared" si="197"/>
        <v>&gt;1 000 000</v>
      </c>
    </row>
    <row r="6313" spans="1:11" x14ac:dyDescent="0.25">
      <c r="A6313" s="4">
        <v>44652</v>
      </c>
      <c r="B6313" t="s">
        <v>15</v>
      </c>
      <c r="C6313" t="s">
        <v>13</v>
      </c>
      <c r="D6313" s="1">
        <v>1</v>
      </c>
      <c r="E6313" s="2">
        <v>10</v>
      </c>
      <c r="F6313" t="s">
        <v>11</v>
      </c>
      <c r="G6313" s="3">
        <v>678</v>
      </c>
      <c r="H6313" s="1">
        <v>51341616.789999999</v>
      </c>
      <c r="I6313" s="1">
        <v>2307467.6510000001</v>
      </c>
      <c r="J6313" s="3" t="str">
        <f t="shared" si="196"/>
        <v>&gt;500 000</v>
      </c>
      <c r="K6313" t="str">
        <f t="shared" si="197"/>
        <v>&gt;1 000 000</v>
      </c>
    </row>
    <row r="6314" spans="1:11" x14ac:dyDescent="0.25">
      <c r="A6314" s="4">
        <v>44986</v>
      </c>
      <c r="B6314" t="s">
        <v>14</v>
      </c>
      <c r="C6314" t="s">
        <v>10</v>
      </c>
      <c r="D6314" s="1">
        <v>1</v>
      </c>
      <c r="E6314" s="2">
        <v>3</v>
      </c>
      <c r="F6314" t="s">
        <v>11</v>
      </c>
      <c r="G6314" s="3">
        <v>128</v>
      </c>
      <c r="H6314" s="1">
        <v>9864780.3499999996</v>
      </c>
      <c r="I6314" s="1">
        <v>2335618.1159999999</v>
      </c>
      <c r="J6314" s="3" t="str">
        <f t="shared" si="196"/>
        <v>&gt;500 000</v>
      </c>
      <c r="K6314" t="str">
        <f t="shared" si="197"/>
        <v>&gt;1 000 000</v>
      </c>
    </row>
    <row r="6315" spans="1:11" x14ac:dyDescent="0.25">
      <c r="A6315" s="4">
        <v>44986</v>
      </c>
      <c r="B6315" t="s">
        <v>14</v>
      </c>
      <c r="C6315" t="s">
        <v>10</v>
      </c>
      <c r="D6315" s="1">
        <v>3</v>
      </c>
      <c r="E6315" s="2">
        <v>4</v>
      </c>
      <c r="F6315" t="s">
        <v>11</v>
      </c>
      <c r="G6315" s="3">
        <v>141</v>
      </c>
      <c r="H6315" s="1">
        <v>16304377.74</v>
      </c>
      <c r="I6315" s="1">
        <v>2346255.0669999998</v>
      </c>
      <c r="J6315" s="3" t="str">
        <f t="shared" si="196"/>
        <v>&gt;500 000</v>
      </c>
      <c r="K6315" t="str">
        <f t="shared" si="197"/>
        <v>&gt;1 000 000</v>
      </c>
    </row>
    <row r="6316" spans="1:11" x14ac:dyDescent="0.25">
      <c r="A6316" s="4">
        <v>44866</v>
      </c>
      <c r="B6316" t="s">
        <v>14</v>
      </c>
      <c r="C6316" t="s">
        <v>10</v>
      </c>
      <c r="D6316" s="1">
        <v>1</v>
      </c>
      <c r="E6316" s="2">
        <v>4</v>
      </c>
      <c r="F6316" t="s">
        <v>11</v>
      </c>
      <c r="G6316" s="3">
        <v>448</v>
      </c>
      <c r="H6316" s="1">
        <v>25518545.25</v>
      </c>
      <c r="I6316" s="1">
        <v>2367705.3590000002</v>
      </c>
      <c r="J6316" s="3" t="str">
        <f t="shared" si="196"/>
        <v>&gt;500 000</v>
      </c>
      <c r="K6316" t="str">
        <f t="shared" si="197"/>
        <v>&gt;1 000 000</v>
      </c>
    </row>
    <row r="6317" spans="1:11" x14ac:dyDescent="0.25">
      <c r="A6317" s="4">
        <v>45078</v>
      </c>
      <c r="B6317" t="s">
        <v>14</v>
      </c>
      <c r="C6317" t="s">
        <v>10</v>
      </c>
      <c r="D6317" s="1">
        <v>1</v>
      </c>
      <c r="E6317" s="2">
        <v>4</v>
      </c>
      <c r="F6317" t="s">
        <v>11</v>
      </c>
      <c r="G6317" s="3">
        <v>196</v>
      </c>
      <c r="H6317" s="1">
        <v>14601820.68</v>
      </c>
      <c r="I6317" s="1">
        <v>2379522.7769999998</v>
      </c>
      <c r="J6317" s="3" t="str">
        <f t="shared" si="196"/>
        <v>&gt;500 000</v>
      </c>
      <c r="K6317" t="str">
        <f t="shared" si="197"/>
        <v>&gt;1 000 000</v>
      </c>
    </row>
    <row r="6318" spans="1:11" x14ac:dyDescent="0.25">
      <c r="A6318" s="4">
        <v>44743</v>
      </c>
      <c r="B6318" t="s">
        <v>14</v>
      </c>
      <c r="C6318" t="s">
        <v>10</v>
      </c>
      <c r="D6318" s="1">
        <v>1</v>
      </c>
      <c r="E6318" s="2">
        <v>3</v>
      </c>
      <c r="F6318" t="s">
        <v>11</v>
      </c>
      <c r="G6318" s="3">
        <v>237</v>
      </c>
      <c r="H6318" s="1">
        <v>40837231.039999999</v>
      </c>
      <c r="I6318" s="1">
        <v>2382407.406</v>
      </c>
      <c r="J6318" s="3" t="str">
        <f t="shared" si="196"/>
        <v>&gt;500 000</v>
      </c>
      <c r="K6318" t="str">
        <f t="shared" si="197"/>
        <v>&gt;1 000 000</v>
      </c>
    </row>
    <row r="6319" spans="1:11" x14ac:dyDescent="0.25">
      <c r="A6319" s="4">
        <v>44743</v>
      </c>
      <c r="B6319" t="s">
        <v>14</v>
      </c>
      <c r="C6319" t="s">
        <v>10</v>
      </c>
      <c r="D6319" s="1">
        <v>1</v>
      </c>
      <c r="E6319" s="2">
        <v>6</v>
      </c>
      <c r="F6319" t="s">
        <v>11</v>
      </c>
      <c r="G6319" s="3">
        <v>287</v>
      </c>
      <c r="H6319" s="1">
        <v>20985674.379999999</v>
      </c>
      <c r="I6319" s="1">
        <v>2384555.423</v>
      </c>
      <c r="J6319" s="3" t="str">
        <f t="shared" si="196"/>
        <v>&gt;500 000</v>
      </c>
      <c r="K6319" t="str">
        <f t="shared" si="197"/>
        <v>&gt;1 000 000</v>
      </c>
    </row>
    <row r="6320" spans="1:11" x14ac:dyDescent="0.25">
      <c r="A6320" s="4">
        <v>44774</v>
      </c>
      <c r="B6320" t="s">
        <v>14</v>
      </c>
      <c r="C6320" t="s">
        <v>10</v>
      </c>
      <c r="D6320" s="1">
        <v>1</v>
      </c>
      <c r="E6320" s="2">
        <v>2</v>
      </c>
      <c r="F6320" t="s">
        <v>11</v>
      </c>
      <c r="G6320" s="3">
        <v>126</v>
      </c>
      <c r="H6320" s="1">
        <v>35507223.740000002</v>
      </c>
      <c r="I6320" s="1">
        <v>2393986.9539999999</v>
      </c>
      <c r="J6320" s="3" t="str">
        <f t="shared" si="196"/>
        <v>&gt;500 000</v>
      </c>
      <c r="K6320" t="str">
        <f t="shared" si="197"/>
        <v>&gt;1 000 000</v>
      </c>
    </row>
    <row r="6321" spans="1:11" x14ac:dyDescent="0.25">
      <c r="A6321" s="4">
        <v>45017</v>
      </c>
      <c r="B6321" t="s">
        <v>9</v>
      </c>
      <c r="C6321" t="s">
        <v>10</v>
      </c>
      <c r="D6321" s="1">
        <v>2</v>
      </c>
      <c r="E6321" s="2">
        <v>6</v>
      </c>
      <c r="F6321" t="s">
        <v>11</v>
      </c>
      <c r="G6321" s="3">
        <v>823</v>
      </c>
      <c r="H6321" s="1">
        <v>160362647.19999999</v>
      </c>
      <c r="I6321" s="1">
        <v>2394095.0389999999</v>
      </c>
      <c r="J6321" s="3" t="str">
        <f t="shared" si="196"/>
        <v>&gt;500 000</v>
      </c>
      <c r="K6321" t="str">
        <f t="shared" si="197"/>
        <v>&gt;1 000 000</v>
      </c>
    </row>
    <row r="6322" spans="1:11" x14ac:dyDescent="0.25">
      <c r="A6322" s="4">
        <v>45017</v>
      </c>
      <c r="B6322" t="s">
        <v>15</v>
      </c>
      <c r="C6322" t="s">
        <v>10</v>
      </c>
      <c r="D6322" s="1">
        <v>1</v>
      </c>
      <c r="E6322" s="2">
        <v>6</v>
      </c>
      <c r="F6322" t="s">
        <v>11</v>
      </c>
      <c r="G6322" s="3">
        <v>625</v>
      </c>
      <c r="H6322" s="1">
        <v>116807614.52</v>
      </c>
      <c r="I6322" s="1">
        <v>2472351.6460000002</v>
      </c>
      <c r="J6322" s="3" t="str">
        <f t="shared" si="196"/>
        <v>&gt;500 000</v>
      </c>
      <c r="K6322" t="str">
        <f t="shared" si="197"/>
        <v>&gt;1 000 000</v>
      </c>
    </row>
    <row r="6323" spans="1:11" x14ac:dyDescent="0.25">
      <c r="A6323" s="4">
        <v>44986</v>
      </c>
      <c r="B6323" t="s">
        <v>9</v>
      </c>
      <c r="C6323" t="s">
        <v>10</v>
      </c>
      <c r="D6323" s="1">
        <v>1</v>
      </c>
      <c r="E6323" s="2">
        <v>5</v>
      </c>
      <c r="F6323" t="s">
        <v>11</v>
      </c>
      <c r="G6323" s="3">
        <v>247</v>
      </c>
      <c r="H6323" s="1">
        <v>39818867.039999999</v>
      </c>
      <c r="I6323" s="1">
        <v>2478665.412</v>
      </c>
      <c r="J6323" s="3" t="str">
        <f t="shared" si="196"/>
        <v>&gt;500 000</v>
      </c>
      <c r="K6323" t="str">
        <f t="shared" si="197"/>
        <v>&gt;1 000 000</v>
      </c>
    </row>
    <row r="6324" spans="1:11" x14ac:dyDescent="0.25">
      <c r="A6324" s="4">
        <v>44805</v>
      </c>
      <c r="B6324" t="s">
        <v>15</v>
      </c>
      <c r="C6324" t="s">
        <v>10</v>
      </c>
      <c r="D6324" s="1">
        <v>1</v>
      </c>
      <c r="E6324" s="2">
        <v>4</v>
      </c>
      <c r="F6324" t="s">
        <v>11</v>
      </c>
      <c r="G6324" s="3">
        <v>507</v>
      </c>
      <c r="H6324" s="1">
        <v>33869263.030000001</v>
      </c>
      <c r="I6324" s="1">
        <v>2483338.81</v>
      </c>
      <c r="J6324" s="3" t="str">
        <f t="shared" si="196"/>
        <v>&gt;500 000</v>
      </c>
      <c r="K6324" t="str">
        <f t="shared" si="197"/>
        <v>&gt;1 000 000</v>
      </c>
    </row>
    <row r="6325" spans="1:11" x14ac:dyDescent="0.25">
      <c r="A6325" s="4">
        <v>44986</v>
      </c>
      <c r="B6325" t="s">
        <v>9</v>
      </c>
      <c r="C6325" t="s">
        <v>10</v>
      </c>
      <c r="D6325" s="1">
        <v>1</v>
      </c>
      <c r="E6325" s="2">
        <v>4</v>
      </c>
      <c r="F6325" t="s">
        <v>11</v>
      </c>
      <c r="G6325" s="3">
        <v>446</v>
      </c>
      <c r="H6325" s="1">
        <v>35343344.140000001</v>
      </c>
      <c r="I6325" s="1">
        <v>2534214.1379999998</v>
      </c>
      <c r="J6325" s="3" t="str">
        <f t="shared" si="196"/>
        <v>&gt;500 000</v>
      </c>
      <c r="K6325" t="str">
        <f t="shared" si="197"/>
        <v>&gt;1 000 000</v>
      </c>
    </row>
    <row r="6326" spans="1:11" x14ac:dyDescent="0.25">
      <c r="A6326" s="4">
        <v>44805</v>
      </c>
      <c r="B6326" t="s">
        <v>15</v>
      </c>
      <c r="C6326" t="s">
        <v>10</v>
      </c>
      <c r="D6326" s="1">
        <v>1</v>
      </c>
      <c r="E6326" s="2">
        <v>5</v>
      </c>
      <c r="F6326" t="s">
        <v>11</v>
      </c>
      <c r="G6326" s="3">
        <v>510</v>
      </c>
      <c r="H6326" s="1">
        <v>30838511.629999999</v>
      </c>
      <c r="I6326" s="1">
        <v>2555667.909</v>
      </c>
      <c r="J6326" s="3" t="str">
        <f t="shared" si="196"/>
        <v>&gt;500 000</v>
      </c>
      <c r="K6326" t="str">
        <f t="shared" si="197"/>
        <v>&gt;1 000 000</v>
      </c>
    </row>
    <row r="6327" spans="1:11" x14ac:dyDescent="0.25">
      <c r="A6327" s="4">
        <v>44927</v>
      </c>
      <c r="B6327" t="s">
        <v>15</v>
      </c>
      <c r="C6327" t="s">
        <v>10</v>
      </c>
      <c r="D6327" s="1">
        <v>1</v>
      </c>
      <c r="E6327" s="2">
        <v>3</v>
      </c>
      <c r="F6327" t="s">
        <v>11</v>
      </c>
      <c r="G6327" s="3">
        <v>303</v>
      </c>
      <c r="H6327" s="1">
        <v>27747277.93</v>
      </c>
      <c r="I6327" s="1">
        <v>2572905.4750000001</v>
      </c>
      <c r="J6327" s="3" t="str">
        <f t="shared" si="196"/>
        <v>&gt;500 000</v>
      </c>
      <c r="K6327" t="str">
        <f t="shared" si="197"/>
        <v>&gt;1 000 000</v>
      </c>
    </row>
    <row r="6328" spans="1:11" x14ac:dyDescent="0.25">
      <c r="A6328" s="4">
        <v>44621</v>
      </c>
      <c r="B6328" t="s">
        <v>15</v>
      </c>
      <c r="C6328" t="s">
        <v>10</v>
      </c>
      <c r="D6328" s="1">
        <v>1</v>
      </c>
      <c r="E6328" s="2">
        <v>3</v>
      </c>
      <c r="F6328" t="s">
        <v>11</v>
      </c>
      <c r="G6328" s="3">
        <v>168</v>
      </c>
      <c r="H6328" s="1">
        <v>32395160.859999999</v>
      </c>
      <c r="I6328" s="1">
        <v>2608001.7969999998</v>
      </c>
      <c r="J6328" s="3" t="str">
        <f t="shared" si="196"/>
        <v>&gt;500 000</v>
      </c>
      <c r="K6328" t="str">
        <f t="shared" si="197"/>
        <v>&gt;1 000 000</v>
      </c>
    </row>
    <row r="6329" spans="1:11" x14ac:dyDescent="0.25">
      <c r="A6329" s="4">
        <v>44562</v>
      </c>
      <c r="B6329" t="s">
        <v>14</v>
      </c>
      <c r="C6329" t="s">
        <v>10</v>
      </c>
      <c r="D6329" s="1">
        <v>1</v>
      </c>
      <c r="E6329" s="2">
        <v>2</v>
      </c>
      <c r="F6329" t="s">
        <v>11</v>
      </c>
      <c r="G6329" s="3">
        <v>58</v>
      </c>
      <c r="H6329" s="1">
        <v>17435182.050000001</v>
      </c>
      <c r="I6329" s="1">
        <v>2642957.398</v>
      </c>
      <c r="J6329" s="3" t="str">
        <f t="shared" si="196"/>
        <v>&gt;500 000</v>
      </c>
      <c r="K6329" t="str">
        <f t="shared" si="197"/>
        <v>&gt;1 000 000</v>
      </c>
    </row>
    <row r="6330" spans="1:11" x14ac:dyDescent="0.25">
      <c r="A6330" s="4">
        <v>44652</v>
      </c>
      <c r="B6330" t="s">
        <v>15</v>
      </c>
      <c r="C6330" t="s">
        <v>10</v>
      </c>
      <c r="D6330" s="1">
        <v>1</v>
      </c>
      <c r="E6330" s="2">
        <v>4</v>
      </c>
      <c r="F6330" t="s">
        <v>11</v>
      </c>
      <c r="G6330" s="3">
        <v>258</v>
      </c>
      <c r="H6330" s="1">
        <v>21254400.57</v>
      </c>
      <c r="I6330" s="1">
        <v>2652142.2820000001</v>
      </c>
      <c r="J6330" s="3" t="str">
        <f t="shared" si="196"/>
        <v>&gt;500 000</v>
      </c>
      <c r="K6330" t="str">
        <f t="shared" si="197"/>
        <v>&gt;1 000 000</v>
      </c>
    </row>
    <row r="6331" spans="1:11" x14ac:dyDescent="0.25">
      <c r="A6331" s="4">
        <v>44743</v>
      </c>
      <c r="B6331" t="s">
        <v>14</v>
      </c>
      <c r="C6331" t="s">
        <v>10</v>
      </c>
      <c r="D6331" s="1">
        <v>1</v>
      </c>
      <c r="E6331" s="2">
        <v>5</v>
      </c>
      <c r="F6331" t="s">
        <v>11</v>
      </c>
      <c r="G6331" s="3">
        <v>556</v>
      </c>
      <c r="H6331" s="1">
        <v>34752865.509999998</v>
      </c>
      <c r="I6331" s="1">
        <v>2680343.9389999998</v>
      </c>
      <c r="J6331" s="3" t="str">
        <f t="shared" si="196"/>
        <v>&gt;500 000</v>
      </c>
      <c r="K6331" t="str">
        <f t="shared" si="197"/>
        <v>&gt;1 000 000</v>
      </c>
    </row>
    <row r="6332" spans="1:11" x14ac:dyDescent="0.25">
      <c r="A6332" s="4">
        <v>45078</v>
      </c>
      <c r="B6332" t="s">
        <v>14</v>
      </c>
      <c r="C6332" t="s">
        <v>10</v>
      </c>
      <c r="D6332" s="1">
        <v>1</v>
      </c>
      <c r="E6332" s="2">
        <v>3</v>
      </c>
      <c r="F6332" t="s">
        <v>11</v>
      </c>
      <c r="G6332" s="3">
        <v>137</v>
      </c>
      <c r="H6332" s="1">
        <v>19009231.25</v>
      </c>
      <c r="I6332" s="1">
        <v>2697382.3429999999</v>
      </c>
      <c r="J6332" s="3" t="str">
        <f t="shared" si="196"/>
        <v>&gt;500 000</v>
      </c>
      <c r="K6332" t="str">
        <f t="shared" si="197"/>
        <v>&gt;1 000 000</v>
      </c>
    </row>
    <row r="6333" spans="1:11" x14ac:dyDescent="0.25">
      <c r="A6333" s="4">
        <v>44713</v>
      </c>
      <c r="B6333" t="s">
        <v>15</v>
      </c>
      <c r="C6333" t="s">
        <v>10</v>
      </c>
      <c r="D6333" s="1">
        <v>1</v>
      </c>
      <c r="E6333" s="2">
        <v>2</v>
      </c>
      <c r="F6333" t="s">
        <v>11</v>
      </c>
      <c r="G6333" s="3">
        <v>67</v>
      </c>
      <c r="H6333" s="1">
        <v>19665335.579999998</v>
      </c>
      <c r="I6333" s="1">
        <v>2716527.73</v>
      </c>
      <c r="J6333" s="3" t="str">
        <f t="shared" si="196"/>
        <v>&gt;500 000</v>
      </c>
      <c r="K6333" t="str">
        <f t="shared" si="197"/>
        <v>&gt;1 000 000</v>
      </c>
    </row>
    <row r="6334" spans="1:11" x14ac:dyDescent="0.25">
      <c r="A6334" s="4">
        <v>44774</v>
      </c>
      <c r="B6334" t="s">
        <v>14</v>
      </c>
      <c r="C6334" t="s">
        <v>10</v>
      </c>
      <c r="D6334" s="1">
        <v>2</v>
      </c>
      <c r="E6334" s="2">
        <v>3</v>
      </c>
      <c r="F6334" t="s">
        <v>11</v>
      </c>
      <c r="G6334" s="3">
        <v>180</v>
      </c>
      <c r="H6334" s="1">
        <v>27092211.809999999</v>
      </c>
      <c r="I6334" s="1">
        <v>2728487.9309999999</v>
      </c>
      <c r="J6334" s="3" t="str">
        <f t="shared" si="196"/>
        <v>&gt;500 000</v>
      </c>
      <c r="K6334" t="str">
        <f t="shared" si="197"/>
        <v>&gt;1 000 000</v>
      </c>
    </row>
    <row r="6335" spans="1:11" x14ac:dyDescent="0.25">
      <c r="A6335" s="4">
        <v>44805</v>
      </c>
      <c r="B6335" t="s">
        <v>14</v>
      </c>
      <c r="C6335" t="s">
        <v>10</v>
      </c>
      <c r="D6335" s="1">
        <v>2</v>
      </c>
      <c r="E6335" s="2">
        <v>3</v>
      </c>
      <c r="F6335" t="s">
        <v>11</v>
      </c>
      <c r="G6335" s="3">
        <v>187</v>
      </c>
      <c r="H6335" s="1">
        <v>24145709.219999999</v>
      </c>
      <c r="I6335" s="1">
        <v>2747530.7579999999</v>
      </c>
      <c r="J6335" s="3" t="str">
        <f t="shared" si="196"/>
        <v>&gt;500 000</v>
      </c>
      <c r="K6335" t="str">
        <f t="shared" si="197"/>
        <v>&gt;1 000 000</v>
      </c>
    </row>
    <row r="6336" spans="1:11" x14ac:dyDescent="0.25">
      <c r="A6336" s="4">
        <v>44713</v>
      </c>
      <c r="B6336" t="s">
        <v>14</v>
      </c>
      <c r="C6336" t="s">
        <v>10</v>
      </c>
      <c r="D6336" s="1">
        <v>1</v>
      </c>
      <c r="E6336" s="2">
        <v>2</v>
      </c>
      <c r="F6336" t="s">
        <v>11</v>
      </c>
      <c r="G6336" s="3">
        <v>87</v>
      </c>
      <c r="H6336" s="1">
        <v>24944431.84</v>
      </c>
      <c r="I6336" s="1">
        <v>2781567.514</v>
      </c>
      <c r="J6336" s="3" t="str">
        <f t="shared" si="196"/>
        <v>&gt;500 000</v>
      </c>
      <c r="K6336" t="str">
        <f t="shared" si="197"/>
        <v>&gt;1 000 000</v>
      </c>
    </row>
    <row r="6337" spans="1:11" x14ac:dyDescent="0.25">
      <c r="A6337" s="4">
        <v>44713</v>
      </c>
      <c r="B6337" t="s">
        <v>15</v>
      </c>
      <c r="C6337" t="s">
        <v>10</v>
      </c>
      <c r="D6337" s="1">
        <v>1</v>
      </c>
      <c r="E6337" s="2">
        <v>5</v>
      </c>
      <c r="F6337" t="s">
        <v>11</v>
      </c>
      <c r="G6337" s="3">
        <v>413</v>
      </c>
      <c r="H6337" s="1">
        <v>25307079.469999999</v>
      </c>
      <c r="I6337" s="1">
        <v>2794930.9019999998</v>
      </c>
      <c r="J6337" s="3" t="str">
        <f t="shared" si="196"/>
        <v>&gt;500 000</v>
      </c>
      <c r="K6337" t="str">
        <f t="shared" si="197"/>
        <v>&gt;1 000 000</v>
      </c>
    </row>
    <row r="6338" spans="1:11" x14ac:dyDescent="0.25">
      <c r="A6338" s="4">
        <v>44835</v>
      </c>
      <c r="B6338" t="s">
        <v>15</v>
      </c>
      <c r="C6338" t="s">
        <v>10</v>
      </c>
      <c r="D6338" s="1">
        <v>1</v>
      </c>
      <c r="E6338" s="2">
        <v>2</v>
      </c>
      <c r="F6338" t="s">
        <v>11</v>
      </c>
      <c r="G6338" s="3">
        <v>135</v>
      </c>
      <c r="H6338" s="1">
        <v>39090624.159999996</v>
      </c>
      <c r="I6338" s="1">
        <v>2811169.423</v>
      </c>
      <c r="J6338" s="3" t="str">
        <f t="shared" si="196"/>
        <v>&gt;500 000</v>
      </c>
      <c r="K6338" t="str">
        <f t="shared" si="197"/>
        <v>&gt;1 000 000</v>
      </c>
    </row>
    <row r="6339" spans="1:11" x14ac:dyDescent="0.25">
      <c r="A6339" s="4">
        <v>44713</v>
      </c>
      <c r="B6339" t="s">
        <v>14</v>
      </c>
      <c r="C6339" t="s">
        <v>10</v>
      </c>
      <c r="D6339" s="1">
        <v>1</v>
      </c>
      <c r="E6339" s="2">
        <v>3</v>
      </c>
      <c r="F6339" t="s">
        <v>11</v>
      </c>
      <c r="G6339" s="3">
        <v>200</v>
      </c>
      <c r="H6339" s="1">
        <v>28188359.850000001</v>
      </c>
      <c r="I6339" s="1">
        <v>2828619.3629999999</v>
      </c>
      <c r="J6339" s="3" t="str">
        <f t="shared" si="196"/>
        <v>&gt;500 000</v>
      </c>
      <c r="K6339" t="str">
        <f t="shared" si="197"/>
        <v>&gt;1 000 000</v>
      </c>
    </row>
    <row r="6340" spans="1:11" x14ac:dyDescent="0.25">
      <c r="A6340" s="4">
        <v>45047</v>
      </c>
      <c r="B6340" t="s">
        <v>14</v>
      </c>
      <c r="C6340" t="s">
        <v>10</v>
      </c>
      <c r="D6340" s="1">
        <v>2</v>
      </c>
      <c r="E6340" s="2">
        <v>6</v>
      </c>
      <c r="F6340" t="s">
        <v>11</v>
      </c>
      <c r="G6340" s="3">
        <v>478</v>
      </c>
      <c r="H6340" s="1">
        <v>90276224.370000005</v>
      </c>
      <c r="I6340" s="1">
        <v>2843794.7489999998</v>
      </c>
      <c r="J6340" s="3" t="str">
        <f t="shared" ref="J6340:J6375" si="198">IF(H6340&lt;1000,"&lt;1000",IF(AND(H6340&gt;1000,H6340&lt;10000),"Между 1000 и 10 000",IF(AND(H6340&gt;10000,H6340&lt;50000),"Между 10 000 и 50 000",IF(AND(H6340&gt;50000,H6340&lt;100000),"Между 50 000 и 100 000",IF(AND(H6340&gt;100000,H6340&lt;500000),"Между 100 000 и 500 000","&gt;500 000")))))</f>
        <v>&gt;500 000</v>
      </c>
      <c r="K6340" t="str">
        <f t="shared" ref="K6340:K6375" si="199">IF(I6340=0,"0",IF(I6340&lt;1000,"&lt;1000",IF(AND(I6340&gt;1000,I6340&lt;10000),"Между 1000 и 10 000",IF(AND(I6340&gt;10000,I6340&lt;50000),"Между 10 000 и 50 000",IF(AND(I6340&gt;50000,I6340&lt;100000),"Между 50 000 и 100 000",IF(AND(I6340&gt;100000,I6340&lt;500000),"Между 100 000 и 500 000",IF(AND(I6340&gt;500000,I6340&lt;1000000),"Между 500 000 и 1 000 000","&gt;1 000 000")))))))</f>
        <v>&gt;1 000 000</v>
      </c>
    </row>
    <row r="6341" spans="1:11" x14ac:dyDescent="0.25">
      <c r="A6341" s="4">
        <v>45017</v>
      </c>
      <c r="B6341" t="s">
        <v>14</v>
      </c>
      <c r="C6341" t="s">
        <v>10</v>
      </c>
      <c r="D6341" s="1">
        <v>1</v>
      </c>
      <c r="E6341" s="2">
        <v>5</v>
      </c>
      <c r="F6341" t="s">
        <v>11</v>
      </c>
      <c r="G6341" s="3">
        <v>112</v>
      </c>
      <c r="H6341" s="1">
        <v>11280806.779999999</v>
      </c>
      <c r="I6341" s="1">
        <v>2884535.5669999998</v>
      </c>
      <c r="J6341" s="3" t="str">
        <f t="shared" si="198"/>
        <v>&gt;500 000</v>
      </c>
      <c r="K6341" t="str">
        <f t="shared" si="199"/>
        <v>&gt;1 000 000</v>
      </c>
    </row>
    <row r="6342" spans="1:11" x14ac:dyDescent="0.25">
      <c r="A6342" s="4">
        <v>44713</v>
      </c>
      <c r="B6342" t="s">
        <v>15</v>
      </c>
      <c r="C6342" t="s">
        <v>10</v>
      </c>
      <c r="D6342" s="1">
        <v>1</v>
      </c>
      <c r="E6342" s="2">
        <v>4</v>
      </c>
      <c r="F6342" t="s">
        <v>11</v>
      </c>
      <c r="G6342" s="3">
        <v>397</v>
      </c>
      <c r="H6342" s="1">
        <v>27874436.899999999</v>
      </c>
      <c r="I6342" s="1">
        <v>2887800.7039999999</v>
      </c>
      <c r="J6342" s="3" t="str">
        <f t="shared" si="198"/>
        <v>&gt;500 000</v>
      </c>
      <c r="K6342" t="str">
        <f t="shared" si="199"/>
        <v>&gt;1 000 000</v>
      </c>
    </row>
    <row r="6343" spans="1:11" x14ac:dyDescent="0.25">
      <c r="A6343" s="4">
        <v>44896</v>
      </c>
      <c r="B6343" t="s">
        <v>15</v>
      </c>
      <c r="C6343" t="s">
        <v>10</v>
      </c>
      <c r="D6343" s="1">
        <v>1</v>
      </c>
      <c r="E6343" s="2">
        <v>3</v>
      </c>
      <c r="F6343" t="s">
        <v>11</v>
      </c>
      <c r="G6343" s="3">
        <v>344</v>
      </c>
      <c r="H6343" s="1">
        <v>37955015.3800001</v>
      </c>
      <c r="I6343" s="1">
        <v>2926030.9240000001</v>
      </c>
      <c r="J6343" s="3" t="str">
        <f t="shared" si="198"/>
        <v>&gt;500 000</v>
      </c>
      <c r="K6343" t="str">
        <f t="shared" si="199"/>
        <v>&gt;1 000 000</v>
      </c>
    </row>
    <row r="6344" spans="1:11" x14ac:dyDescent="0.25">
      <c r="A6344" s="4">
        <v>44774</v>
      </c>
      <c r="B6344" t="s">
        <v>14</v>
      </c>
      <c r="C6344" t="s">
        <v>10</v>
      </c>
      <c r="D6344" s="1">
        <v>2</v>
      </c>
      <c r="E6344" s="2">
        <v>5</v>
      </c>
      <c r="F6344" t="s">
        <v>11</v>
      </c>
      <c r="G6344" s="3">
        <v>491</v>
      </c>
      <c r="H6344" s="1">
        <v>29469702.68</v>
      </c>
      <c r="I6344" s="1">
        <v>2948641.8790000002</v>
      </c>
      <c r="J6344" s="3" t="str">
        <f t="shared" si="198"/>
        <v>&gt;500 000</v>
      </c>
      <c r="K6344" t="str">
        <f t="shared" si="199"/>
        <v>&gt;1 000 000</v>
      </c>
    </row>
    <row r="6345" spans="1:11" x14ac:dyDescent="0.25">
      <c r="A6345" s="4">
        <v>44986</v>
      </c>
      <c r="B6345" t="s">
        <v>14</v>
      </c>
      <c r="C6345" t="s">
        <v>10</v>
      </c>
      <c r="D6345" s="1">
        <v>1</v>
      </c>
      <c r="E6345" s="2">
        <v>4</v>
      </c>
      <c r="F6345" t="s">
        <v>11</v>
      </c>
      <c r="G6345" s="3">
        <v>201</v>
      </c>
      <c r="H6345" s="1">
        <v>17384586.010000002</v>
      </c>
      <c r="I6345" s="1">
        <v>2956114.091</v>
      </c>
      <c r="J6345" s="3" t="str">
        <f t="shared" si="198"/>
        <v>&gt;500 000</v>
      </c>
      <c r="K6345" t="str">
        <f t="shared" si="199"/>
        <v>&gt;1 000 000</v>
      </c>
    </row>
    <row r="6346" spans="1:11" x14ac:dyDescent="0.25">
      <c r="A6346" s="4">
        <v>44652</v>
      </c>
      <c r="B6346" t="s">
        <v>14</v>
      </c>
      <c r="C6346" t="s">
        <v>10</v>
      </c>
      <c r="D6346" s="1">
        <v>1</v>
      </c>
      <c r="E6346" s="2">
        <v>3</v>
      </c>
      <c r="F6346" t="s">
        <v>11</v>
      </c>
      <c r="G6346" s="3">
        <v>238</v>
      </c>
      <c r="H6346" s="1">
        <v>36341294.109999999</v>
      </c>
      <c r="I6346" s="1">
        <v>2961910.2680000002</v>
      </c>
      <c r="J6346" s="3" t="str">
        <f t="shared" si="198"/>
        <v>&gt;500 000</v>
      </c>
      <c r="K6346" t="str">
        <f t="shared" si="199"/>
        <v>&gt;1 000 000</v>
      </c>
    </row>
    <row r="6347" spans="1:11" x14ac:dyDescent="0.25">
      <c r="A6347" s="4">
        <v>44652</v>
      </c>
      <c r="B6347" t="s">
        <v>15</v>
      </c>
      <c r="C6347" t="s">
        <v>10</v>
      </c>
      <c r="D6347" s="1">
        <v>1</v>
      </c>
      <c r="E6347" s="2">
        <v>2</v>
      </c>
      <c r="F6347" t="s">
        <v>11</v>
      </c>
      <c r="G6347" s="3">
        <v>73</v>
      </c>
      <c r="H6347" s="1">
        <v>23763058.100000001</v>
      </c>
      <c r="I6347" s="1">
        <v>2964398.878</v>
      </c>
      <c r="J6347" s="3" t="str">
        <f t="shared" si="198"/>
        <v>&gt;500 000</v>
      </c>
      <c r="K6347" t="str">
        <f t="shared" si="199"/>
        <v>&gt;1 000 000</v>
      </c>
    </row>
    <row r="6348" spans="1:11" x14ac:dyDescent="0.25">
      <c r="A6348" s="4">
        <v>44774</v>
      </c>
      <c r="B6348" t="s">
        <v>14</v>
      </c>
      <c r="C6348" t="s">
        <v>10</v>
      </c>
      <c r="D6348" s="1">
        <v>1</v>
      </c>
      <c r="E6348" s="2">
        <v>5</v>
      </c>
      <c r="F6348" t="s">
        <v>11</v>
      </c>
      <c r="G6348" s="3">
        <v>554</v>
      </c>
      <c r="H6348" s="1">
        <v>33422296.02</v>
      </c>
      <c r="I6348" s="1">
        <v>3004061.0619999999</v>
      </c>
      <c r="J6348" s="3" t="str">
        <f t="shared" si="198"/>
        <v>&gt;500 000</v>
      </c>
      <c r="K6348" t="str">
        <f t="shared" si="199"/>
        <v>&gt;1 000 000</v>
      </c>
    </row>
    <row r="6349" spans="1:11" x14ac:dyDescent="0.25">
      <c r="A6349" s="4">
        <v>44866</v>
      </c>
      <c r="B6349" t="s">
        <v>14</v>
      </c>
      <c r="C6349" t="s">
        <v>10</v>
      </c>
      <c r="D6349" s="1">
        <v>1</v>
      </c>
      <c r="E6349" s="2">
        <v>2</v>
      </c>
      <c r="F6349" t="s">
        <v>11</v>
      </c>
      <c r="G6349" s="3">
        <v>122</v>
      </c>
      <c r="H6349" s="1">
        <v>37428331.850000001</v>
      </c>
      <c r="I6349" s="1">
        <v>3044698.1460000002</v>
      </c>
      <c r="J6349" s="3" t="str">
        <f t="shared" si="198"/>
        <v>&gt;500 000</v>
      </c>
      <c r="K6349" t="str">
        <f t="shared" si="199"/>
        <v>&gt;1 000 000</v>
      </c>
    </row>
    <row r="6350" spans="1:11" x14ac:dyDescent="0.25">
      <c r="A6350" s="4">
        <v>44835</v>
      </c>
      <c r="B6350" t="s">
        <v>15</v>
      </c>
      <c r="C6350" t="s">
        <v>10</v>
      </c>
      <c r="D6350" s="1">
        <v>1</v>
      </c>
      <c r="E6350" s="2">
        <v>3</v>
      </c>
      <c r="F6350" t="s">
        <v>11</v>
      </c>
      <c r="G6350" s="3">
        <v>407</v>
      </c>
      <c r="H6350" s="1">
        <v>57799666.450000003</v>
      </c>
      <c r="I6350" s="1">
        <v>3060399.07</v>
      </c>
      <c r="J6350" s="3" t="str">
        <f t="shared" si="198"/>
        <v>&gt;500 000</v>
      </c>
      <c r="K6350" t="str">
        <f t="shared" si="199"/>
        <v>&gt;1 000 000</v>
      </c>
    </row>
    <row r="6351" spans="1:11" x14ac:dyDescent="0.25">
      <c r="A6351" s="4">
        <v>45017</v>
      </c>
      <c r="B6351" t="s">
        <v>14</v>
      </c>
      <c r="C6351" t="s">
        <v>10</v>
      </c>
      <c r="D6351" s="1">
        <v>2</v>
      </c>
      <c r="E6351" s="2">
        <v>2</v>
      </c>
      <c r="F6351" t="s">
        <v>11</v>
      </c>
      <c r="G6351" s="3">
        <v>179</v>
      </c>
      <c r="H6351" s="1">
        <v>27990643.48</v>
      </c>
      <c r="I6351" s="1">
        <v>3098639.452</v>
      </c>
      <c r="J6351" s="3" t="str">
        <f t="shared" si="198"/>
        <v>&gt;500 000</v>
      </c>
      <c r="K6351" t="str">
        <f t="shared" si="199"/>
        <v>&gt;1 000 000</v>
      </c>
    </row>
    <row r="6352" spans="1:11" x14ac:dyDescent="0.25">
      <c r="A6352" s="4">
        <v>44986</v>
      </c>
      <c r="B6352" t="s">
        <v>9</v>
      </c>
      <c r="C6352" t="s">
        <v>10</v>
      </c>
      <c r="D6352" s="1">
        <v>1</v>
      </c>
      <c r="E6352" s="2">
        <v>2</v>
      </c>
      <c r="F6352" t="s">
        <v>11</v>
      </c>
      <c r="G6352" s="3">
        <v>91</v>
      </c>
      <c r="H6352" s="1">
        <v>27884811.949999999</v>
      </c>
      <c r="I6352" s="1">
        <v>3128524.4870000002</v>
      </c>
      <c r="J6352" s="3" t="str">
        <f t="shared" si="198"/>
        <v>&gt;500 000</v>
      </c>
      <c r="K6352" t="str">
        <f t="shared" si="199"/>
        <v>&gt;1 000 000</v>
      </c>
    </row>
    <row r="6353" spans="1:11" x14ac:dyDescent="0.25">
      <c r="A6353" s="4">
        <v>44652</v>
      </c>
      <c r="B6353" t="s">
        <v>14</v>
      </c>
      <c r="C6353" t="s">
        <v>10</v>
      </c>
      <c r="D6353" s="1">
        <v>1</v>
      </c>
      <c r="E6353" s="2">
        <v>5</v>
      </c>
      <c r="F6353" t="s">
        <v>11</v>
      </c>
      <c r="G6353" s="3">
        <v>527</v>
      </c>
      <c r="H6353" s="1">
        <v>34940603.229999997</v>
      </c>
      <c r="I6353" s="1">
        <v>3179150.4180000001</v>
      </c>
      <c r="J6353" s="3" t="str">
        <f t="shared" si="198"/>
        <v>&gt;500 000</v>
      </c>
      <c r="K6353" t="str">
        <f t="shared" si="199"/>
        <v>&gt;1 000 000</v>
      </c>
    </row>
    <row r="6354" spans="1:11" x14ac:dyDescent="0.25">
      <c r="A6354" s="4">
        <v>44986</v>
      </c>
      <c r="B6354" t="s">
        <v>14</v>
      </c>
      <c r="C6354" t="s">
        <v>10</v>
      </c>
      <c r="D6354" s="1">
        <v>3</v>
      </c>
      <c r="E6354" s="2">
        <v>3</v>
      </c>
      <c r="F6354" t="s">
        <v>11</v>
      </c>
      <c r="G6354" s="3">
        <v>98</v>
      </c>
      <c r="H6354" s="1">
        <v>9988075.0299999993</v>
      </c>
      <c r="I6354" s="1">
        <v>3207822.6749999998</v>
      </c>
      <c r="J6354" s="3" t="str">
        <f t="shared" si="198"/>
        <v>&gt;500 000</v>
      </c>
      <c r="K6354" t="str">
        <f t="shared" si="199"/>
        <v>&gt;1 000 000</v>
      </c>
    </row>
    <row r="6355" spans="1:11" x14ac:dyDescent="0.25">
      <c r="A6355" s="4">
        <v>44743</v>
      </c>
      <c r="B6355" t="s">
        <v>14</v>
      </c>
      <c r="C6355" t="s">
        <v>10</v>
      </c>
      <c r="D6355" s="1">
        <v>1</v>
      </c>
      <c r="E6355" s="2">
        <v>2</v>
      </c>
      <c r="F6355" t="s">
        <v>11</v>
      </c>
      <c r="G6355" s="3">
        <v>96</v>
      </c>
      <c r="H6355" s="1">
        <v>26939770.129999999</v>
      </c>
      <c r="I6355" s="1">
        <v>3333044.3689999999</v>
      </c>
      <c r="J6355" s="3" t="str">
        <f t="shared" si="198"/>
        <v>&gt;500 000</v>
      </c>
      <c r="K6355" t="str">
        <f t="shared" si="199"/>
        <v>&gt;1 000 000</v>
      </c>
    </row>
    <row r="6356" spans="1:11" x14ac:dyDescent="0.25">
      <c r="A6356" s="4">
        <v>45017</v>
      </c>
      <c r="B6356" t="s">
        <v>14</v>
      </c>
      <c r="C6356" t="s">
        <v>10</v>
      </c>
      <c r="D6356" s="1">
        <v>1</v>
      </c>
      <c r="E6356" s="2">
        <v>6</v>
      </c>
      <c r="F6356" t="s">
        <v>11</v>
      </c>
      <c r="G6356" s="3">
        <v>545</v>
      </c>
      <c r="H6356" s="1">
        <v>102664369.40000001</v>
      </c>
      <c r="I6356" s="1">
        <v>3411771.3390000002</v>
      </c>
      <c r="J6356" s="3" t="str">
        <f t="shared" si="198"/>
        <v>&gt;500 000</v>
      </c>
      <c r="K6356" t="str">
        <f t="shared" si="199"/>
        <v>&gt;1 000 000</v>
      </c>
    </row>
    <row r="6357" spans="1:11" x14ac:dyDescent="0.25">
      <c r="A6357" s="4">
        <v>44986</v>
      </c>
      <c r="B6357" t="s">
        <v>15</v>
      </c>
      <c r="C6357" t="s">
        <v>10</v>
      </c>
      <c r="D6357" s="1">
        <v>2</v>
      </c>
      <c r="E6357" s="2">
        <v>2</v>
      </c>
      <c r="F6357" t="s">
        <v>11</v>
      </c>
      <c r="G6357" s="3">
        <v>220</v>
      </c>
      <c r="H6357" s="1">
        <v>38027165.850000001</v>
      </c>
      <c r="I6357" s="1">
        <v>3477282.8859999999</v>
      </c>
      <c r="J6357" s="3" t="str">
        <f t="shared" si="198"/>
        <v>&gt;500 000</v>
      </c>
      <c r="K6357" t="str">
        <f t="shared" si="199"/>
        <v>&gt;1 000 000</v>
      </c>
    </row>
    <row r="6358" spans="1:11" x14ac:dyDescent="0.25">
      <c r="A6358" s="4">
        <v>44682</v>
      </c>
      <c r="B6358" t="s">
        <v>15</v>
      </c>
      <c r="C6358" t="s">
        <v>10</v>
      </c>
      <c r="D6358" s="1">
        <v>1</v>
      </c>
      <c r="E6358" s="2">
        <v>4</v>
      </c>
      <c r="F6358" t="s">
        <v>11</v>
      </c>
      <c r="G6358" s="3">
        <v>425</v>
      </c>
      <c r="H6358" s="1">
        <v>35330006.049999997</v>
      </c>
      <c r="I6358" s="1">
        <v>3544829.253</v>
      </c>
      <c r="J6358" s="3" t="str">
        <f t="shared" si="198"/>
        <v>&gt;500 000</v>
      </c>
      <c r="K6358" t="str">
        <f t="shared" si="199"/>
        <v>&gt;1 000 000</v>
      </c>
    </row>
    <row r="6359" spans="1:11" x14ac:dyDescent="0.25">
      <c r="A6359" s="4">
        <v>44835</v>
      </c>
      <c r="B6359" t="s">
        <v>15</v>
      </c>
      <c r="C6359" t="s">
        <v>10</v>
      </c>
      <c r="D6359" s="1">
        <v>1</v>
      </c>
      <c r="E6359" s="2">
        <v>5</v>
      </c>
      <c r="F6359" t="s">
        <v>11</v>
      </c>
      <c r="G6359" s="3">
        <v>700</v>
      </c>
      <c r="H6359" s="1">
        <v>40880341.950000003</v>
      </c>
      <c r="I6359" s="1">
        <v>3623086.5559999999</v>
      </c>
      <c r="J6359" s="3" t="str">
        <f t="shared" si="198"/>
        <v>&gt;500 000</v>
      </c>
      <c r="K6359" t="str">
        <f t="shared" si="199"/>
        <v>&gt;1 000 000</v>
      </c>
    </row>
    <row r="6360" spans="1:11" x14ac:dyDescent="0.25">
      <c r="A6360" s="4">
        <v>44682</v>
      </c>
      <c r="B6360" t="s">
        <v>15</v>
      </c>
      <c r="C6360" t="s">
        <v>10</v>
      </c>
      <c r="D6360" s="1">
        <v>1</v>
      </c>
      <c r="E6360" s="2">
        <v>2</v>
      </c>
      <c r="F6360" t="s">
        <v>11</v>
      </c>
      <c r="G6360" s="3">
        <v>125</v>
      </c>
      <c r="H6360" s="1">
        <v>36079527.920000002</v>
      </c>
      <c r="I6360" s="1">
        <v>3715561.4840000002</v>
      </c>
      <c r="J6360" s="3" t="str">
        <f t="shared" si="198"/>
        <v>&gt;500 000</v>
      </c>
      <c r="K6360" t="str">
        <f t="shared" si="199"/>
        <v>&gt;1 000 000</v>
      </c>
    </row>
    <row r="6361" spans="1:11" x14ac:dyDescent="0.25">
      <c r="A6361" s="4">
        <v>44986</v>
      </c>
      <c r="B6361" t="s">
        <v>15</v>
      </c>
      <c r="C6361" t="s">
        <v>10</v>
      </c>
      <c r="D6361" s="1">
        <v>1</v>
      </c>
      <c r="E6361" s="2">
        <v>2</v>
      </c>
      <c r="F6361" t="s">
        <v>11</v>
      </c>
      <c r="G6361" s="3">
        <v>151</v>
      </c>
      <c r="H6361" s="1">
        <v>23745810.719999999</v>
      </c>
      <c r="I6361" s="1">
        <v>3758931.9550000001</v>
      </c>
      <c r="J6361" s="3" t="str">
        <f t="shared" si="198"/>
        <v>&gt;500 000</v>
      </c>
      <c r="K6361" t="str">
        <f t="shared" si="199"/>
        <v>&gt;1 000 000</v>
      </c>
    </row>
    <row r="6362" spans="1:11" x14ac:dyDescent="0.25">
      <c r="A6362" s="4">
        <v>45017</v>
      </c>
      <c r="B6362" t="s">
        <v>15</v>
      </c>
      <c r="C6362" t="s">
        <v>10</v>
      </c>
      <c r="D6362" s="1">
        <v>2</v>
      </c>
      <c r="E6362" s="2">
        <v>4</v>
      </c>
      <c r="F6362" t="s">
        <v>11</v>
      </c>
      <c r="G6362" s="3">
        <v>155</v>
      </c>
      <c r="H6362" s="1">
        <v>8328934.2800000096</v>
      </c>
      <c r="I6362" s="1">
        <v>3814868.5959999999</v>
      </c>
      <c r="J6362" s="3" t="str">
        <f t="shared" si="198"/>
        <v>&gt;500 000</v>
      </c>
      <c r="K6362" t="str">
        <f t="shared" si="199"/>
        <v>&gt;1 000 000</v>
      </c>
    </row>
    <row r="6363" spans="1:11" x14ac:dyDescent="0.25">
      <c r="A6363" s="4">
        <v>45047</v>
      </c>
      <c r="B6363" t="s">
        <v>14</v>
      </c>
      <c r="C6363" t="s">
        <v>10</v>
      </c>
      <c r="D6363" s="1">
        <v>1</v>
      </c>
      <c r="E6363" s="2">
        <v>2</v>
      </c>
      <c r="F6363" t="s">
        <v>11</v>
      </c>
      <c r="G6363" s="3">
        <v>108</v>
      </c>
      <c r="H6363" s="1">
        <v>30835728.27</v>
      </c>
      <c r="I6363" s="1">
        <v>3906627.7919999999</v>
      </c>
      <c r="J6363" s="3" t="str">
        <f t="shared" si="198"/>
        <v>&gt;500 000</v>
      </c>
      <c r="K6363" t="str">
        <f t="shared" si="199"/>
        <v>&gt;1 000 000</v>
      </c>
    </row>
    <row r="6364" spans="1:11" x14ac:dyDescent="0.25">
      <c r="A6364" s="4">
        <v>44774</v>
      </c>
      <c r="B6364" t="s">
        <v>14</v>
      </c>
      <c r="C6364" t="s">
        <v>10</v>
      </c>
      <c r="D6364" s="1">
        <v>1</v>
      </c>
      <c r="E6364" s="2">
        <v>3</v>
      </c>
      <c r="F6364" t="s">
        <v>11</v>
      </c>
      <c r="G6364" s="3">
        <v>263</v>
      </c>
      <c r="H6364" s="1">
        <v>37453864.609999999</v>
      </c>
      <c r="I6364" s="1">
        <v>3906779.6710000001</v>
      </c>
      <c r="J6364" s="3" t="str">
        <f t="shared" si="198"/>
        <v>&gt;500 000</v>
      </c>
      <c r="K6364" t="str">
        <f t="shared" si="199"/>
        <v>&gt;1 000 000</v>
      </c>
    </row>
    <row r="6365" spans="1:11" x14ac:dyDescent="0.25">
      <c r="A6365" s="4">
        <v>44986</v>
      </c>
      <c r="B6365" t="s">
        <v>9</v>
      </c>
      <c r="C6365" t="s">
        <v>10</v>
      </c>
      <c r="D6365" s="1">
        <v>1</v>
      </c>
      <c r="E6365" s="2">
        <v>6</v>
      </c>
      <c r="F6365" t="s">
        <v>11</v>
      </c>
      <c r="G6365" s="3">
        <v>908</v>
      </c>
      <c r="H6365" s="1">
        <v>174052721.5</v>
      </c>
      <c r="I6365" s="1">
        <v>3956720.93</v>
      </c>
      <c r="J6365" s="3" t="str">
        <f t="shared" si="198"/>
        <v>&gt;500 000</v>
      </c>
      <c r="K6365" t="str">
        <f t="shared" si="199"/>
        <v>&gt;1 000 000</v>
      </c>
    </row>
    <row r="6366" spans="1:11" x14ac:dyDescent="0.25">
      <c r="A6366" s="4">
        <v>45017</v>
      </c>
      <c r="B6366" t="s">
        <v>9</v>
      </c>
      <c r="C6366" t="s">
        <v>10</v>
      </c>
      <c r="D6366" s="1">
        <v>2</v>
      </c>
      <c r="E6366" s="2">
        <v>5</v>
      </c>
      <c r="F6366" t="s">
        <v>11</v>
      </c>
      <c r="G6366" s="3">
        <v>207</v>
      </c>
      <c r="H6366" s="1">
        <v>35673643.590000004</v>
      </c>
      <c r="I6366" s="1">
        <v>4052620.05</v>
      </c>
      <c r="J6366" s="3" t="str">
        <f t="shared" si="198"/>
        <v>&gt;500 000</v>
      </c>
      <c r="K6366" t="str">
        <f t="shared" si="199"/>
        <v>&gt;1 000 000</v>
      </c>
    </row>
    <row r="6367" spans="1:11" x14ac:dyDescent="0.25">
      <c r="A6367" s="4">
        <v>45047</v>
      </c>
      <c r="B6367" t="s">
        <v>14</v>
      </c>
      <c r="C6367" t="s">
        <v>10</v>
      </c>
      <c r="D6367" s="1">
        <v>1</v>
      </c>
      <c r="E6367" s="2">
        <v>3</v>
      </c>
      <c r="F6367" t="s">
        <v>11</v>
      </c>
      <c r="G6367" s="3">
        <v>133</v>
      </c>
      <c r="H6367" s="1">
        <v>12277702.640000001</v>
      </c>
      <c r="I6367" s="1">
        <v>4077741.7439999999</v>
      </c>
      <c r="J6367" s="3" t="str">
        <f t="shared" si="198"/>
        <v>&gt;500 000</v>
      </c>
      <c r="K6367" t="str">
        <f t="shared" si="199"/>
        <v>&gt;1 000 000</v>
      </c>
    </row>
    <row r="6368" spans="1:11" x14ac:dyDescent="0.25">
      <c r="A6368" s="4">
        <v>44682</v>
      </c>
      <c r="B6368" t="s">
        <v>15</v>
      </c>
      <c r="C6368" t="s">
        <v>10</v>
      </c>
      <c r="D6368" s="1">
        <v>1</v>
      </c>
      <c r="E6368" s="2">
        <v>3</v>
      </c>
      <c r="F6368" t="s">
        <v>11</v>
      </c>
      <c r="G6368" s="3">
        <v>384</v>
      </c>
      <c r="H6368" s="1">
        <v>53033028.590000004</v>
      </c>
      <c r="I6368" s="1">
        <v>4621276.0520000001</v>
      </c>
      <c r="J6368" s="3" t="str">
        <f t="shared" si="198"/>
        <v>&gt;500 000</v>
      </c>
      <c r="K6368" t="str">
        <f t="shared" si="199"/>
        <v>&gt;1 000 000</v>
      </c>
    </row>
    <row r="6369" spans="1:11" x14ac:dyDescent="0.25">
      <c r="A6369" s="4">
        <v>44986</v>
      </c>
      <c r="B6369" t="s">
        <v>15</v>
      </c>
      <c r="C6369" t="s">
        <v>10</v>
      </c>
      <c r="D6369" s="1">
        <v>1</v>
      </c>
      <c r="E6369" s="2">
        <v>3</v>
      </c>
      <c r="F6369" t="s">
        <v>11</v>
      </c>
      <c r="G6369" s="3">
        <v>202</v>
      </c>
      <c r="H6369" s="1">
        <v>17290315.98</v>
      </c>
      <c r="I6369" s="1">
        <v>4699349.8090000004</v>
      </c>
      <c r="J6369" s="3" t="str">
        <f t="shared" si="198"/>
        <v>&gt;500 000</v>
      </c>
      <c r="K6369" t="str">
        <f t="shared" si="199"/>
        <v>&gt;1 000 000</v>
      </c>
    </row>
    <row r="6370" spans="1:11" x14ac:dyDescent="0.25">
      <c r="A6370" s="4">
        <v>44986</v>
      </c>
      <c r="B6370" t="s">
        <v>14</v>
      </c>
      <c r="C6370" t="s">
        <v>10</v>
      </c>
      <c r="D6370" s="1">
        <v>1</v>
      </c>
      <c r="E6370" s="2">
        <v>2</v>
      </c>
      <c r="F6370" t="s">
        <v>11</v>
      </c>
      <c r="G6370" s="3">
        <v>215</v>
      </c>
      <c r="H6370" s="1">
        <v>32143469.460000001</v>
      </c>
      <c r="I6370" s="1">
        <v>4949569.9929999998</v>
      </c>
      <c r="J6370" s="3" t="str">
        <f t="shared" si="198"/>
        <v>&gt;500 000</v>
      </c>
      <c r="K6370" t="str">
        <f t="shared" si="199"/>
        <v>&gt;1 000 000</v>
      </c>
    </row>
    <row r="6371" spans="1:11" x14ac:dyDescent="0.25">
      <c r="A6371" s="4">
        <v>44986</v>
      </c>
      <c r="B6371" t="s">
        <v>9</v>
      </c>
      <c r="C6371" t="s">
        <v>10</v>
      </c>
      <c r="D6371" s="1">
        <v>2</v>
      </c>
      <c r="E6371" s="2">
        <v>2</v>
      </c>
      <c r="F6371" t="s">
        <v>11</v>
      </c>
      <c r="G6371" s="3">
        <v>339</v>
      </c>
      <c r="H6371" s="1">
        <v>54693278.140000001</v>
      </c>
      <c r="I6371" s="1">
        <v>5331050.8080000002</v>
      </c>
      <c r="J6371" s="3" t="str">
        <f t="shared" si="198"/>
        <v>&gt;500 000</v>
      </c>
      <c r="K6371" t="str">
        <f t="shared" si="199"/>
        <v>&gt;1 000 000</v>
      </c>
    </row>
    <row r="6372" spans="1:11" x14ac:dyDescent="0.25">
      <c r="A6372" s="4">
        <v>45017</v>
      </c>
      <c r="B6372" t="s">
        <v>15</v>
      </c>
      <c r="C6372" t="s">
        <v>10</v>
      </c>
      <c r="D6372" s="1">
        <v>2</v>
      </c>
      <c r="E6372" s="2">
        <v>3</v>
      </c>
      <c r="F6372" t="s">
        <v>11</v>
      </c>
      <c r="G6372" s="3">
        <v>164</v>
      </c>
      <c r="H6372" s="1">
        <v>12989692.42</v>
      </c>
      <c r="I6372" s="1">
        <v>5438888.0870000003</v>
      </c>
      <c r="J6372" s="3" t="str">
        <f t="shared" si="198"/>
        <v>&gt;500 000</v>
      </c>
      <c r="K6372" t="str">
        <f t="shared" si="199"/>
        <v>&gt;1 000 000</v>
      </c>
    </row>
    <row r="6373" spans="1:11" x14ac:dyDescent="0.25">
      <c r="A6373" s="4">
        <v>44986</v>
      </c>
      <c r="B6373" t="s">
        <v>15</v>
      </c>
      <c r="C6373" t="s">
        <v>10</v>
      </c>
      <c r="D6373" s="1">
        <v>1</v>
      </c>
      <c r="E6373" s="2">
        <v>4</v>
      </c>
      <c r="F6373" t="s">
        <v>11</v>
      </c>
      <c r="G6373" s="3">
        <v>227</v>
      </c>
      <c r="H6373" s="1">
        <v>15717118.609999999</v>
      </c>
      <c r="I6373" s="1">
        <v>5618388.2779999999</v>
      </c>
      <c r="J6373" s="3" t="str">
        <f t="shared" si="198"/>
        <v>&gt;500 000</v>
      </c>
      <c r="K6373" t="str">
        <f t="shared" si="199"/>
        <v>&gt;1 000 000</v>
      </c>
    </row>
    <row r="6374" spans="1:11" x14ac:dyDescent="0.25">
      <c r="A6374" s="4">
        <v>44986</v>
      </c>
      <c r="B6374" t="s">
        <v>9</v>
      </c>
      <c r="C6374" t="s">
        <v>10</v>
      </c>
      <c r="D6374" s="1">
        <v>3</v>
      </c>
      <c r="E6374" s="2">
        <v>2</v>
      </c>
      <c r="F6374" t="s">
        <v>11</v>
      </c>
      <c r="G6374" s="3">
        <v>479</v>
      </c>
      <c r="H6374" s="1">
        <v>59798288.479999997</v>
      </c>
      <c r="I6374" s="1">
        <v>6915645.6919999998</v>
      </c>
      <c r="J6374" s="3" t="str">
        <f t="shared" si="198"/>
        <v>&gt;500 000</v>
      </c>
      <c r="K6374" t="str">
        <f t="shared" si="199"/>
        <v>&gt;1 000 000</v>
      </c>
    </row>
    <row r="6375" spans="1:11" x14ac:dyDescent="0.25">
      <c r="A6375" s="4">
        <v>44986</v>
      </c>
      <c r="B6375" t="s">
        <v>14</v>
      </c>
      <c r="C6375" t="s">
        <v>10</v>
      </c>
      <c r="D6375" s="1">
        <v>3</v>
      </c>
      <c r="E6375" s="2">
        <v>2</v>
      </c>
      <c r="F6375" t="s">
        <v>11</v>
      </c>
      <c r="G6375" s="3">
        <v>573</v>
      </c>
      <c r="H6375" s="1">
        <v>63194118.759999998</v>
      </c>
      <c r="I6375" s="1">
        <v>7483862.8090000004</v>
      </c>
      <c r="J6375" s="3" t="str">
        <f t="shared" si="198"/>
        <v>&gt;500 000</v>
      </c>
      <c r="K6375" t="str">
        <f t="shared" si="199"/>
        <v>&gt;1 000 000</v>
      </c>
    </row>
    <row r="6376" spans="1:11" x14ac:dyDescent="0.25">
      <c r="D6376" s="1"/>
      <c r="E6376" s="2"/>
      <c r="G6376" s="3"/>
      <c r="H6376" s="1"/>
      <c r="I6376" s="1"/>
      <c r="J6376" s="3"/>
    </row>
    <row r="6377" spans="1:11" x14ac:dyDescent="0.25">
      <c r="D6377" s="1"/>
      <c r="E6377" s="2"/>
      <c r="G6377" s="3"/>
      <c r="H6377" s="1"/>
      <c r="I6377" s="1"/>
      <c r="J6377" s="3"/>
    </row>
    <row r="6378" spans="1:11" x14ac:dyDescent="0.25">
      <c r="D6378" s="1"/>
      <c r="E6378" s="2"/>
      <c r="G6378" s="3"/>
      <c r="H6378" s="1"/>
      <c r="I6378" s="1"/>
      <c r="J6378" s="3"/>
    </row>
    <row r="6379" spans="1:11" x14ac:dyDescent="0.25">
      <c r="D6379" s="1"/>
      <c r="E6379" s="2"/>
      <c r="G6379" s="3"/>
      <c r="H6379" s="1"/>
      <c r="I6379" s="1"/>
      <c r="J6379" s="3"/>
    </row>
    <row r="6380" spans="1:11" x14ac:dyDescent="0.25">
      <c r="D6380" s="1"/>
      <c r="E6380" s="2"/>
      <c r="G6380" s="3"/>
      <c r="H6380" s="1"/>
      <c r="I6380" s="1"/>
      <c r="J6380" s="3"/>
    </row>
    <row r="6381" spans="1:11" x14ac:dyDescent="0.25">
      <c r="D6381" s="1"/>
      <c r="E6381" s="2"/>
      <c r="G6381" s="3"/>
      <c r="H6381" s="1"/>
      <c r="I6381" s="1"/>
      <c r="J6381" s="3"/>
    </row>
    <row r="6382" spans="1:11" x14ac:dyDescent="0.25">
      <c r="D6382" s="1"/>
      <c r="E6382" s="2"/>
      <c r="G6382" s="3"/>
      <c r="H6382" s="1"/>
      <c r="I6382" s="1"/>
      <c r="J6382" s="3"/>
    </row>
    <row r="6383" spans="1:11" x14ac:dyDescent="0.25">
      <c r="D6383" s="1"/>
      <c r="E6383" s="2"/>
      <c r="G6383" s="3"/>
      <c r="H6383" s="1"/>
      <c r="I6383" s="1"/>
      <c r="J6383" s="3"/>
    </row>
    <row r="6384" spans="1:11" x14ac:dyDescent="0.25">
      <c r="D6384" s="1"/>
      <c r="E6384" s="2"/>
      <c r="G6384" s="3"/>
      <c r="H6384" s="1"/>
      <c r="I6384" s="1"/>
      <c r="J6384" s="3"/>
    </row>
    <row r="6385" spans="4:10" x14ac:dyDescent="0.25">
      <c r="D6385" s="1"/>
      <c r="E6385" s="2"/>
      <c r="G6385" s="3"/>
      <c r="H6385" s="1"/>
      <c r="I6385" s="1"/>
      <c r="J6385" s="3"/>
    </row>
    <row r="6386" spans="4:10" x14ac:dyDescent="0.25">
      <c r="D6386" s="1"/>
      <c r="E6386" s="2"/>
      <c r="G6386" s="3"/>
      <c r="H6386" s="1"/>
      <c r="I6386" s="1"/>
      <c r="J6386" s="3"/>
    </row>
    <row r="6387" spans="4:10" x14ac:dyDescent="0.25">
      <c r="D6387" s="1"/>
      <c r="E6387" s="2"/>
      <c r="G6387" s="3"/>
      <c r="H6387" s="1"/>
      <c r="I6387" s="1"/>
      <c r="J6387" s="3"/>
    </row>
    <row r="6388" spans="4:10" x14ac:dyDescent="0.25">
      <c r="D6388" s="1"/>
      <c r="E6388" s="2"/>
      <c r="G6388" s="3"/>
      <c r="H6388" s="1"/>
      <c r="I6388" s="1"/>
      <c r="J6388" s="3"/>
    </row>
    <row r="6389" spans="4:10" x14ac:dyDescent="0.25">
      <c r="D6389" s="1"/>
      <c r="E6389" s="2"/>
      <c r="G6389" s="3"/>
      <c r="H6389" s="1"/>
      <c r="I6389" s="1"/>
      <c r="J6389" s="3"/>
    </row>
    <row r="6390" spans="4:10" x14ac:dyDescent="0.25">
      <c r="D6390" s="1"/>
      <c r="E6390" s="2"/>
      <c r="G6390" s="3"/>
      <c r="H6390" s="1"/>
      <c r="I6390" s="1"/>
      <c r="J6390" s="3"/>
    </row>
    <row r="6391" spans="4:10" x14ac:dyDescent="0.25">
      <c r="D6391" s="1"/>
      <c r="E6391" s="2"/>
      <c r="G6391" s="3"/>
      <c r="H6391" s="1"/>
      <c r="I6391" s="1"/>
      <c r="J6391" s="3"/>
    </row>
    <row r="6392" spans="4:10" x14ac:dyDescent="0.25">
      <c r="D6392" s="1"/>
      <c r="E6392" s="2"/>
      <c r="G6392" s="3"/>
      <c r="H6392" s="1"/>
      <c r="I6392" s="1"/>
      <c r="J6392" s="3"/>
    </row>
    <row r="6393" spans="4:10" x14ac:dyDescent="0.25">
      <c r="D6393" s="1"/>
      <c r="E6393" s="2"/>
      <c r="G6393" s="3"/>
      <c r="H6393" s="1"/>
      <c r="I6393" s="1"/>
      <c r="J6393" s="3"/>
    </row>
    <row r="6394" spans="4:10" x14ac:dyDescent="0.25">
      <c r="D6394" s="1"/>
      <c r="E6394" s="2"/>
      <c r="G6394" s="3"/>
      <c r="H6394" s="1"/>
      <c r="I6394" s="1"/>
      <c r="J6394" s="3"/>
    </row>
    <row r="6395" spans="4:10" x14ac:dyDescent="0.25">
      <c r="D6395" s="1"/>
      <c r="E6395" s="2"/>
      <c r="G6395" s="3"/>
      <c r="H6395" s="1"/>
      <c r="I6395" s="1"/>
      <c r="J6395" s="3"/>
    </row>
    <row r="6396" spans="4:10" x14ac:dyDescent="0.25">
      <c r="D6396" s="1"/>
      <c r="E6396" s="2"/>
      <c r="G6396" s="3"/>
      <c r="H6396" s="1"/>
      <c r="I6396" s="1"/>
      <c r="J6396" s="3"/>
    </row>
    <row r="6397" spans="4:10" x14ac:dyDescent="0.25">
      <c r="D6397" s="1"/>
      <c r="E6397" s="2"/>
      <c r="G6397" s="3"/>
      <c r="H6397" s="1"/>
      <c r="I6397" s="1"/>
      <c r="J6397" s="3"/>
    </row>
    <row r="6398" spans="4:10" x14ac:dyDescent="0.25">
      <c r="D6398" s="1"/>
      <c r="E6398" s="2"/>
      <c r="G6398" s="3"/>
      <c r="H6398" s="1"/>
      <c r="I6398" s="1"/>
      <c r="J6398" s="3"/>
    </row>
    <row r="6399" spans="4:10" x14ac:dyDescent="0.25">
      <c r="D6399" s="1"/>
      <c r="E6399" s="2"/>
      <c r="G6399" s="3"/>
      <c r="H6399" s="1"/>
      <c r="I6399" s="1"/>
      <c r="J6399" s="3"/>
    </row>
    <row r="6400" spans="4:10" x14ac:dyDescent="0.25">
      <c r="D6400" s="1"/>
      <c r="E6400" s="2"/>
      <c r="G6400" s="3"/>
      <c r="H6400" s="1"/>
      <c r="I6400" s="1"/>
      <c r="J6400" s="3"/>
    </row>
    <row r="6401" spans="4:10" x14ac:dyDescent="0.25">
      <c r="D6401" s="1"/>
      <c r="E6401" s="2"/>
      <c r="G6401" s="3"/>
      <c r="H6401" s="1"/>
      <c r="I6401" s="1"/>
      <c r="J6401" s="3"/>
    </row>
    <row r="6402" spans="4:10" x14ac:dyDescent="0.25">
      <c r="D6402" s="1"/>
      <c r="E6402" s="2"/>
      <c r="G6402" s="3"/>
      <c r="H6402" s="1"/>
      <c r="I6402" s="1"/>
      <c r="J6402" s="3"/>
    </row>
    <row r="6403" spans="4:10" x14ac:dyDescent="0.25">
      <c r="D6403" s="1"/>
      <c r="E6403" s="2"/>
      <c r="G6403" s="3"/>
      <c r="H6403" s="1"/>
      <c r="I6403" s="1"/>
      <c r="J6403" s="3"/>
    </row>
    <row r="6404" spans="4:10" x14ac:dyDescent="0.25">
      <c r="D6404" s="1"/>
      <c r="E6404" s="2"/>
      <c r="G6404" s="3"/>
      <c r="H6404" s="1"/>
      <c r="I6404" s="1"/>
      <c r="J6404" s="3"/>
    </row>
    <row r="6405" spans="4:10" x14ac:dyDescent="0.25">
      <c r="D6405" s="1"/>
      <c r="E6405" s="2"/>
      <c r="G6405" s="3"/>
      <c r="H6405" s="1"/>
      <c r="I6405" s="1"/>
      <c r="J6405" s="3"/>
    </row>
    <row r="6406" spans="4:10" x14ac:dyDescent="0.25">
      <c r="D6406" s="1"/>
      <c r="E6406" s="2"/>
      <c r="G6406" s="3"/>
      <c r="H6406" s="1"/>
      <c r="I6406" s="1"/>
      <c r="J6406" s="3"/>
    </row>
    <row r="6407" spans="4:10" x14ac:dyDescent="0.25">
      <c r="D6407" s="1"/>
      <c r="E6407" s="2"/>
      <c r="G6407" s="3"/>
      <c r="H6407" s="1"/>
      <c r="I6407" s="1"/>
      <c r="J6407" s="3"/>
    </row>
    <row r="6408" spans="4:10" x14ac:dyDescent="0.25">
      <c r="D6408" s="1"/>
      <c r="E6408" s="2"/>
      <c r="G6408" s="3"/>
      <c r="H6408" s="1"/>
      <c r="I6408" s="1"/>
      <c r="J6408" s="3"/>
    </row>
    <row r="6409" spans="4:10" x14ac:dyDescent="0.25">
      <c r="D6409" s="1"/>
      <c r="E6409" s="2"/>
      <c r="G6409" s="3"/>
      <c r="H6409" s="1"/>
      <c r="I6409" s="1"/>
      <c r="J6409" s="3"/>
    </row>
    <row r="6410" spans="4:10" x14ac:dyDescent="0.25">
      <c r="D6410" s="1"/>
      <c r="E6410" s="2"/>
      <c r="G6410" s="3"/>
      <c r="H6410" s="1"/>
      <c r="I6410" s="1"/>
      <c r="J6410" s="3"/>
    </row>
    <row r="6411" spans="4:10" x14ac:dyDescent="0.25">
      <c r="D6411" s="1"/>
      <c r="E6411" s="2"/>
      <c r="G6411" s="3"/>
      <c r="H6411" s="1"/>
      <c r="I6411" s="1"/>
      <c r="J6411" s="3"/>
    </row>
    <row r="6412" spans="4:10" x14ac:dyDescent="0.25">
      <c r="D6412" s="1"/>
      <c r="E6412" s="2"/>
      <c r="G6412" s="3"/>
      <c r="H6412" s="1"/>
      <c r="I6412" s="1"/>
      <c r="J6412" s="3"/>
    </row>
    <row r="6413" spans="4:10" x14ac:dyDescent="0.25">
      <c r="D6413" s="1"/>
      <c r="E6413" s="2"/>
      <c r="G6413" s="3"/>
      <c r="H6413" s="1"/>
      <c r="I6413" s="1"/>
      <c r="J6413" s="3"/>
    </row>
    <row r="6414" spans="4:10" x14ac:dyDescent="0.25">
      <c r="D6414" s="1"/>
      <c r="E6414" s="2"/>
      <c r="G6414" s="3"/>
      <c r="H6414" s="1"/>
      <c r="I6414" s="1"/>
      <c r="J6414" s="3"/>
    </row>
    <row r="6415" spans="4:10" x14ac:dyDescent="0.25">
      <c r="D6415" s="1"/>
      <c r="E6415" s="2"/>
      <c r="G6415" s="3"/>
      <c r="H6415" s="1"/>
      <c r="I6415" s="1"/>
      <c r="J6415" s="3"/>
    </row>
    <row r="6416" spans="4:10" x14ac:dyDescent="0.25">
      <c r="D6416" s="1"/>
      <c r="E6416" s="2"/>
      <c r="G6416" s="3"/>
      <c r="H6416" s="1"/>
      <c r="I6416" s="1"/>
      <c r="J6416" s="3"/>
    </row>
    <row r="6417" spans="4:10" x14ac:dyDescent="0.25">
      <c r="D6417" s="1"/>
      <c r="E6417" s="2"/>
      <c r="G6417" s="3"/>
      <c r="H6417" s="1"/>
      <c r="I6417" s="1"/>
      <c r="J6417" s="3"/>
    </row>
    <row r="6418" spans="4:10" x14ac:dyDescent="0.25">
      <c r="D6418" s="1"/>
      <c r="E6418" s="2"/>
      <c r="G6418" s="3"/>
      <c r="H6418" s="1"/>
      <c r="I6418" s="1"/>
      <c r="J6418" s="3"/>
    </row>
    <row r="6419" spans="4:10" x14ac:dyDescent="0.25">
      <c r="D6419" s="1"/>
      <c r="E6419" s="2"/>
      <c r="G6419" s="3"/>
      <c r="H6419" s="1"/>
      <c r="I6419" s="1"/>
      <c r="J6419" s="3"/>
    </row>
    <row r="6420" spans="4:10" x14ac:dyDescent="0.25">
      <c r="D6420" s="1"/>
      <c r="E6420" s="2"/>
      <c r="G6420" s="3"/>
      <c r="H6420" s="1"/>
      <c r="I6420" s="1"/>
      <c r="J6420" s="3"/>
    </row>
    <row r="6421" spans="4:10" x14ac:dyDescent="0.25">
      <c r="D6421" s="1"/>
      <c r="E6421" s="2"/>
      <c r="G6421" s="3"/>
      <c r="H6421" s="1"/>
      <c r="I6421" s="1"/>
      <c r="J6421" s="3"/>
    </row>
    <row r="6422" spans="4:10" x14ac:dyDescent="0.25">
      <c r="D6422" s="1"/>
      <c r="E6422" s="2"/>
      <c r="G6422" s="3"/>
      <c r="H6422" s="1"/>
      <c r="I6422" s="1"/>
      <c r="J6422" s="3"/>
    </row>
    <row r="6423" spans="4:10" x14ac:dyDescent="0.25">
      <c r="D6423" s="1"/>
      <c r="E6423" s="2"/>
      <c r="G6423" s="3"/>
      <c r="H6423" s="1"/>
      <c r="I6423" s="1"/>
      <c r="J6423" s="3"/>
    </row>
    <row r="6424" spans="4:10" x14ac:dyDescent="0.25">
      <c r="D6424" s="1"/>
      <c r="E6424" s="2"/>
      <c r="G6424" s="3"/>
      <c r="H6424" s="1"/>
      <c r="I6424" s="1"/>
      <c r="J6424" s="3"/>
    </row>
    <row r="6425" spans="4:10" x14ac:dyDescent="0.25">
      <c r="D6425" s="1"/>
      <c r="E6425" s="2"/>
      <c r="G6425" s="3"/>
      <c r="H6425" s="1"/>
      <c r="I6425" s="1"/>
      <c r="J6425" s="3"/>
    </row>
    <row r="6426" spans="4:10" x14ac:dyDescent="0.25">
      <c r="D6426" s="1"/>
      <c r="E6426" s="2"/>
      <c r="G6426" s="3"/>
      <c r="H6426" s="1"/>
      <c r="I6426" s="1"/>
      <c r="J6426" s="3"/>
    </row>
    <row r="6427" spans="4:10" x14ac:dyDescent="0.25">
      <c r="D6427" s="1"/>
      <c r="E6427" s="2"/>
      <c r="G6427" s="3"/>
      <c r="H6427" s="1"/>
      <c r="I6427" s="1"/>
      <c r="J6427" s="3"/>
    </row>
    <row r="6428" spans="4:10" x14ac:dyDescent="0.25">
      <c r="D6428" s="1"/>
      <c r="E6428" s="2"/>
      <c r="G6428" s="3"/>
      <c r="H6428" s="1"/>
      <c r="I6428" s="1"/>
      <c r="J6428" s="3"/>
    </row>
    <row r="6429" spans="4:10" x14ac:dyDescent="0.25">
      <c r="D6429" s="1"/>
      <c r="E6429" s="2"/>
      <c r="G6429" s="3"/>
      <c r="H6429" s="1"/>
      <c r="I6429" s="1"/>
      <c r="J6429" s="3"/>
    </row>
    <row r="6430" spans="4:10" x14ac:dyDescent="0.25">
      <c r="D6430" s="1"/>
      <c r="E6430" s="2"/>
      <c r="G6430" s="3"/>
      <c r="H6430" s="1"/>
      <c r="I6430" s="1"/>
      <c r="J6430" s="3"/>
    </row>
    <row r="6431" spans="4:10" x14ac:dyDescent="0.25">
      <c r="D6431" s="1"/>
      <c r="E6431" s="2"/>
      <c r="G6431" s="3"/>
      <c r="H6431" s="1"/>
      <c r="I6431" s="1"/>
      <c r="J6431" s="3"/>
    </row>
    <row r="6432" spans="4:10" x14ac:dyDescent="0.25">
      <c r="D6432" s="1"/>
      <c r="E6432" s="2"/>
      <c r="G6432" s="3"/>
      <c r="H6432" s="1"/>
      <c r="I6432" s="1"/>
      <c r="J6432" s="3"/>
    </row>
    <row r="6433" spans="4:10" x14ac:dyDescent="0.25">
      <c r="D6433" s="1"/>
      <c r="E6433" s="2"/>
      <c r="G6433" s="3"/>
      <c r="H6433" s="1"/>
      <c r="I6433" s="1"/>
      <c r="J6433" s="3"/>
    </row>
    <row r="6434" spans="4:10" x14ac:dyDescent="0.25">
      <c r="D6434" s="1"/>
      <c r="E6434" s="2"/>
      <c r="G6434" s="3"/>
      <c r="H6434" s="1"/>
      <c r="I6434" s="1"/>
      <c r="J6434" s="3"/>
    </row>
    <row r="6435" spans="4:10" x14ac:dyDescent="0.25">
      <c r="D6435" s="1"/>
      <c r="E6435" s="2"/>
      <c r="G6435" s="3"/>
      <c r="H6435" s="1"/>
      <c r="I6435" s="1"/>
      <c r="J6435" s="3"/>
    </row>
    <row r="6436" spans="4:10" x14ac:dyDescent="0.25">
      <c r="D6436" s="1"/>
      <c r="E6436" s="2"/>
      <c r="G6436" s="3"/>
      <c r="H6436" s="1"/>
      <c r="I6436" s="1"/>
      <c r="J6436" s="3"/>
    </row>
    <row r="6437" spans="4:10" x14ac:dyDescent="0.25">
      <c r="D6437" s="1"/>
      <c r="E6437" s="2"/>
      <c r="G6437" s="3"/>
      <c r="H6437" s="1"/>
      <c r="I6437" s="1"/>
      <c r="J6437" s="3"/>
    </row>
    <row r="6438" spans="4:10" x14ac:dyDescent="0.25">
      <c r="D6438" s="1"/>
      <c r="E6438" s="2"/>
      <c r="G6438" s="3"/>
      <c r="H6438" s="1"/>
      <c r="I6438" s="1"/>
      <c r="J6438" s="3"/>
    </row>
    <row r="6439" spans="4:10" x14ac:dyDescent="0.25">
      <c r="D6439" s="1"/>
      <c r="E6439" s="2"/>
      <c r="G6439" s="3"/>
      <c r="H6439" s="1"/>
      <c r="I6439" s="1"/>
      <c r="J6439" s="3"/>
    </row>
    <row r="6440" spans="4:10" x14ac:dyDescent="0.25">
      <c r="D6440" s="1"/>
      <c r="E6440" s="2"/>
      <c r="G6440" s="3"/>
      <c r="H6440" s="1"/>
      <c r="I6440" s="1"/>
      <c r="J6440" s="3"/>
    </row>
    <row r="6441" spans="4:10" x14ac:dyDescent="0.25">
      <c r="D6441" s="1"/>
      <c r="E6441" s="2"/>
      <c r="G6441" s="3"/>
      <c r="H6441" s="1"/>
      <c r="I6441" s="1"/>
      <c r="J6441" s="3"/>
    </row>
    <row r="6442" spans="4:10" x14ac:dyDescent="0.25">
      <c r="D6442" s="1"/>
      <c r="E6442" s="2"/>
      <c r="G6442" s="3"/>
      <c r="H6442" s="1"/>
      <c r="I6442" s="1"/>
      <c r="J6442" s="3"/>
    </row>
    <row r="6443" spans="4:10" x14ac:dyDescent="0.25">
      <c r="D6443" s="1"/>
      <c r="E6443" s="2"/>
      <c r="G6443" s="3"/>
      <c r="H6443" s="1"/>
      <c r="I6443" s="1"/>
      <c r="J6443" s="3"/>
    </row>
    <row r="6444" spans="4:10" x14ac:dyDescent="0.25">
      <c r="D6444" s="1"/>
      <c r="E6444" s="2"/>
      <c r="G6444" s="3"/>
      <c r="H6444" s="1"/>
      <c r="I6444" s="1"/>
      <c r="J6444" s="3"/>
    </row>
    <row r="6445" spans="4:10" x14ac:dyDescent="0.25">
      <c r="D6445" s="1"/>
      <c r="E6445" s="2"/>
      <c r="G6445" s="3"/>
      <c r="H6445" s="1"/>
      <c r="I6445" s="1"/>
      <c r="J6445" s="3"/>
    </row>
    <row r="6446" spans="4:10" x14ac:dyDescent="0.25">
      <c r="D6446" s="1"/>
      <c r="E6446" s="2"/>
      <c r="G6446" s="3"/>
      <c r="H6446" s="1"/>
      <c r="I6446" s="1"/>
      <c r="J6446" s="3"/>
    </row>
    <row r="6447" spans="4:10" x14ac:dyDescent="0.25">
      <c r="D6447" s="1"/>
      <c r="E6447" s="2"/>
      <c r="G6447" s="3"/>
      <c r="H6447" s="1"/>
      <c r="I6447" s="1"/>
      <c r="J6447" s="3"/>
    </row>
    <row r="6448" spans="4:10" x14ac:dyDescent="0.25">
      <c r="D6448" s="1"/>
      <c r="E6448" s="2"/>
      <c r="G6448" s="3"/>
      <c r="H6448" s="1"/>
      <c r="I6448" s="1"/>
      <c r="J6448" s="3"/>
    </row>
    <row r="6449" spans="4:10" x14ac:dyDescent="0.25">
      <c r="D6449" s="1"/>
      <c r="E6449" s="2"/>
      <c r="G6449" s="3"/>
      <c r="H6449" s="1"/>
      <c r="I6449" s="1"/>
      <c r="J6449" s="3"/>
    </row>
    <row r="6450" spans="4:10" x14ac:dyDescent="0.25">
      <c r="D6450" s="1"/>
      <c r="E6450" s="2"/>
      <c r="G6450" s="3"/>
      <c r="H6450" s="1"/>
      <c r="I6450" s="1"/>
      <c r="J6450" s="3"/>
    </row>
    <row r="6451" spans="4:10" x14ac:dyDescent="0.25">
      <c r="D6451" s="1"/>
      <c r="E6451" s="2"/>
      <c r="G6451" s="3"/>
      <c r="H6451" s="1"/>
      <c r="I6451" s="1"/>
      <c r="J6451" s="3"/>
    </row>
    <row r="6452" spans="4:10" x14ac:dyDescent="0.25">
      <c r="D6452" s="1"/>
      <c r="E6452" s="2"/>
      <c r="G6452" s="3"/>
      <c r="H6452" s="1"/>
      <c r="I6452" s="1"/>
      <c r="J6452" s="3"/>
    </row>
    <row r="6453" spans="4:10" x14ac:dyDescent="0.25">
      <c r="D6453" s="1"/>
      <c r="E6453" s="2"/>
      <c r="G6453" s="3"/>
      <c r="H6453" s="1"/>
      <c r="I6453" s="1"/>
      <c r="J6453" s="3"/>
    </row>
    <row r="6454" spans="4:10" x14ac:dyDescent="0.25">
      <c r="D6454" s="1"/>
      <c r="E6454" s="2"/>
      <c r="G6454" s="3"/>
      <c r="H6454" s="1"/>
      <c r="I6454" s="1"/>
      <c r="J6454" s="3"/>
    </row>
    <row r="6455" spans="4:10" x14ac:dyDescent="0.25">
      <c r="D6455" s="1"/>
      <c r="E6455" s="2"/>
      <c r="G6455" s="3"/>
      <c r="H6455" s="1"/>
      <c r="I6455" s="1"/>
      <c r="J6455" s="3"/>
    </row>
    <row r="6456" spans="4:10" x14ac:dyDescent="0.25">
      <c r="D6456" s="1"/>
      <c r="E6456" s="2"/>
      <c r="G6456" s="3"/>
      <c r="H6456" s="1"/>
      <c r="I6456" s="1"/>
      <c r="J6456" s="3"/>
    </row>
    <row r="6457" spans="4:10" x14ac:dyDescent="0.25">
      <c r="D6457" s="1"/>
      <c r="E6457" s="2"/>
      <c r="G6457" s="3"/>
      <c r="H6457" s="1"/>
      <c r="I6457" s="1"/>
      <c r="J6457" s="3"/>
    </row>
    <row r="6458" spans="4:10" x14ac:dyDescent="0.25">
      <c r="D6458" s="1"/>
      <c r="E6458" s="2"/>
      <c r="G6458" s="3"/>
      <c r="H6458" s="1"/>
      <c r="I6458" s="1"/>
      <c r="J6458" s="3"/>
    </row>
    <row r="6459" spans="4:10" x14ac:dyDescent="0.25">
      <c r="D6459" s="1"/>
      <c r="E6459" s="2"/>
      <c r="G6459" s="3"/>
      <c r="H6459" s="1"/>
      <c r="I6459" s="1"/>
      <c r="J6459" s="3"/>
    </row>
    <row r="6460" spans="4:10" x14ac:dyDescent="0.25">
      <c r="D6460" s="1"/>
      <c r="E6460" s="2"/>
      <c r="G6460" s="3"/>
      <c r="H6460" s="1"/>
      <c r="I6460" s="1"/>
      <c r="J6460" s="3"/>
    </row>
    <row r="6461" spans="4:10" x14ac:dyDescent="0.25">
      <c r="D6461" s="1"/>
      <c r="E6461" s="2"/>
      <c r="G6461" s="3"/>
      <c r="H6461" s="1"/>
      <c r="I6461" s="1"/>
      <c r="J6461" s="3"/>
    </row>
    <row r="6462" spans="4:10" x14ac:dyDescent="0.25">
      <c r="D6462" s="1"/>
      <c r="E6462" s="2"/>
      <c r="G6462" s="3"/>
      <c r="H6462" s="1"/>
      <c r="I6462" s="1"/>
      <c r="J6462" s="3"/>
    </row>
    <row r="6463" spans="4:10" x14ac:dyDescent="0.25">
      <c r="D6463" s="1"/>
      <c r="E6463" s="2"/>
      <c r="G6463" s="3"/>
      <c r="H6463" s="1"/>
      <c r="I6463" s="1"/>
      <c r="J6463" s="3"/>
    </row>
    <row r="6464" spans="4:10" x14ac:dyDescent="0.25">
      <c r="D6464" s="1"/>
      <c r="E6464" s="2"/>
      <c r="G6464" s="3"/>
      <c r="H6464" s="1"/>
      <c r="I6464" s="1"/>
      <c r="J6464" s="3"/>
    </row>
    <row r="6465" spans="4:10" x14ac:dyDescent="0.25">
      <c r="D6465" s="1"/>
      <c r="E6465" s="2"/>
      <c r="G6465" s="3"/>
      <c r="H6465" s="1"/>
      <c r="I6465" s="1"/>
      <c r="J6465" s="3"/>
    </row>
    <row r="6466" spans="4:10" x14ac:dyDescent="0.25">
      <c r="D6466" s="1"/>
      <c r="E6466" s="2"/>
      <c r="G6466" s="3"/>
      <c r="H6466" s="1"/>
      <c r="I6466" s="1"/>
      <c r="J6466" s="3"/>
    </row>
    <row r="6467" spans="4:10" x14ac:dyDescent="0.25">
      <c r="D6467" s="1"/>
      <c r="E6467" s="2"/>
      <c r="G6467" s="3"/>
      <c r="H6467" s="1"/>
      <c r="I6467" s="1"/>
      <c r="J6467" s="3"/>
    </row>
    <row r="6468" spans="4:10" x14ac:dyDescent="0.25">
      <c r="D6468" s="1"/>
      <c r="E6468" s="2"/>
      <c r="G6468" s="3"/>
      <c r="H6468" s="1"/>
      <c r="I6468" s="1"/>
      <c r="J6468" s="3"/>
    </row>
    <row r="6469" spans="4:10" x14ac:dyDescent="0.25">
      <c r="D6469" s="1"/>
      <c r="E6469" s="2"/>
      <c r="G6469" s="3"/>
      <c r="H6469" s="1"/>
      <c r="I6469" s="1"/>
      <c r="J6469" s="3"/>
    </row>
    <row r="6470" spans="4:10" x14ac:dyDescent="0.25">
      <c r="D6470" s="1"/>
      <c r="E6470" s="2"/>
      <c r="G6470" s="3"/>
      <c r="H6470" s="1"/>
      <c r="I6470" s="1"/>
      <c r="J6470" s="3"/>
    </row>
    <row r="6471" spans="4:10" x14ac:dyDescent="0.25">
      <c r="D6471" s="1"/>
      <c r="E6471" s="2"/>
      <c r="G6471" s="3"/>
      <c r="H6471" s="1"/>
      <c r="I6471" s="1"/>
      <c r="J6471" s="3"/>
    </row>
    <row r="6472" spans="4:10" x14ac:dyDescent="0.25">
      <c r="D6472" s="1"/>
      <c r="E6472" s="2"/>
      <c r="G6472" s="3"/>
      <c r="H6472" s="1"/>
      <c r="I6472" s="1"/>
      <c r="J6472" s="3"/>
    </row>
    <row r="6473" spans="4:10" x14ac:dyDescent="0.25">
      <c r="D6473" s="1"/>
      <c r="E6473" s="2"/>
      <c r="G6473" s="3"/>
      <c r="H6473" s="1"/>
      <c r="I6473" s="1"/>
      <c r="J6473" s="3"/>
    </row>
    <row r="6474" spans="4:10" x14ac:dyDescent="0.25">
      <c r="D6474" s="1"/>
      <c r="E6474" s="2"/>
      <c r="G6474" s="3"/>
      <c r="H6474" s="1"/>
      <c r="I6474" s="1"/>
      <c r="J6474" s="3"/>
    </row>
    <row r="6475" spans="4:10" x14ac:dyDescent="0.25">
      <c r="D6475" s="1"/>
      <c r="E6475" s="2"/>
      <c r="G6475" s="3"/>
      <c r="H6475" s="1"/>
      <c r="I6475" s="1"/>
      <c r="J6475" s="3"/>
    </row>
    <row r="6476" spans="4:10" x14ac:dyDescent="0.25">
      <c r="D6476" s="1"/>
      <c r="E6476" s="2"/>
      <c r="G6476" s="3"/>
      <c r="H6476" s="1"/>
      <c r="I6476" s="1"/>
      <c r="J6476" s="3"/>
    </row>
    <row r="6477" spans="4:10" x14ac:dyDescent="0.25">
      <c r="D6477" s="1"/>
      <c r="E6477" s="2"/>
      <c r="G6477" s="3"/>
      <c r="H6477" s="1"/>
      <c r="I6477" s="1"/>
      <c r="J6477" s="3"/>
    </row>
    <row r="6478" spans="4:10" x14ac:dyDescent="0.25">
      <c r="D6478" s="1"/>
      <c r="E6478" s="2"/>
      <c r="G6478" s="3"/>
      <c r="H6478" s="1"/>
      <c r="I6478" s="1"/>
      <c r="J6478" s="3"/>
    </row>
    <row r="6479" spans="4:10" x14ac:dyDescent="0.25">
      <c r="D6479" s="1"/>
      <c r="E6479" s="2"/>
      <c r="G6479" s="3"/>
      <c r="H6479" s="1"/>
      <c r="I6479" s="1"/>
      <c r="J6479" s="3"/>
    </row>
    <row r="6480" spans="4:10" x14ac:dyDescent="0.25">
      <c r="D6480" s="1"/>
      <c r="E6480" s="2"/>
      <c r="G6480" s="3"/>
      <c r="H6480" s="1"/>
      <c r="I6480" s="1"/>
      <c r="J6480" s="3"/>
    </row>
    <row r="6481" spans="4:10" x14ac:dyDescent="0.25">
      <c r="D6481" s="1"/>
      <c r="E6481" s="2"/>
      <c r="G6481" s="3"/>
      <c r="H6481" s="1"/>
      <c r="I6481" s="1"/>
      <c r="J6481" s="3"/>
    </row>
    <row r="6482" spans="4:10" x14ac:dyDescent="0.25">
      <c r="D6482" s="1"/>
      <c r="E6482" s="2"/>
      <c r="G6482" s="3"/>
      <c r="H6482" s="1"/>
      <c r="I6482" s="1"/>
      <c r="J6482" s="3"/>
    </row>
    <row r="6483" spans="4:10" x14ac:dyDescent="0.25">
      <c r="D6483" s="1"/>
      <c r="E6483" s="2"/>
      <c r="G6483" s="3"/>
      <c r="H6483" s="1"/>
      <c r="I6483" s="1"/>
      <c r="J6483" s="3"/>
    </row>
    <row r="6484" spans="4:10" x14ac:dyDescent="0.25">
      <c r="D6484" s="1"/>
      <c r="E6484" s="2"/>
      <c r="G6484" s="3"/>
      <c r="H6484" s="1"/>
      <c r="I6484" s="1"/>
      <c r="J6484" s="3"/>
    </row>
    <row r="6485" spans="4:10" x14ac:dyDescent="0.25">
      <c r="D6485" s="1"/>
      <c r="E6485" s="2"/>
      <c r="G6485" s="3"/>
      <c r="H6485" s="1"/>
      <c r="I6485" s="1"/>
      <c r="J6485" s="3"/>
    </row>
    <row r="6486" spans="4:10" x14ac:dyDescent="0.25">
      <c r="D6486" s="1"/>
      <c r="E6486" s="2"/>
      <c r="G6486" s="3"/>
      <c r="H6486" s="1"/>
      <c r="I6486" s="1"/>
      <c r="J6486" s="3"/>
    </row>
    <row r="6487" spans="4:10" x14ac:dyDescent="0.25">
      <c r="D6487" s="1"/>
      <c r="E6487" s="2"/>
      <c r="G6487" s="3"/>
      <c r="H6487" s="1"/>
      <c r="I6487" s="1"/>
      <c r="J6487" s="3"/>
    </row>
    <row r="6488" spans="4:10" x14ac:dyDescent="0.25">
      <c r="D6488" s="1"/>
      <c r="E6488" s="2"/>
      <c r="G6488" s="3"/>
      <c r="H6488" s="1"/>
      <c r="I6488" s="1"/>
      <c r="J6488" s="3"/>
    </row>
    <row r="6489" spans="4:10" x14ac:dyDescent="0.25">
      <c r="D6489" s="1"/>
      <c r="E6489" s="2"/>
      <c r="G6489" s="3"/>
      <c r="H6489" s="1"/>
      <c r="I6489" s="1"/>
      <c r="J6489" s="3"/>
    </row>
    <row r="6490" spans="4:10" x14ac:dyDescent="0.25">
      <c r="D6490" s="1"/>
      <c r="E6490" s="2"/>
      <c r="G6490" s="3"/>
      <c r="H6490" s="1"/>
      <c r="I6490" s="1"/>
      <c r="J6490" s="3"/>
    </row>
    <row r="6491" spans="4:10" x14ac:dyDescent="0.25">
      <c r="D6491" s="1"/>
      <c r="E6491" s="2"/>
      <c r="G6491" s="3"/>
      <c r="H6491" s="1"/>
      <c r="I6491" s="1"/>
      <c r="J6491" s="3"/>
    </row>
    <row r="6492" spans="4:10" x14ac:dyDescent="0.25">
      <c r="D6492" s="1"/>
      <c r="E6492" s="2"/>
      <c r="G6492" s="3"/>
      <c r="H6492" s="1"/>
      <c r="I6492" s="1"/>
      <c r="J6492" s="3"/>
    </row>
    <row r="6493" spans="4:10" x14ac:dyDescent="0.25">
      <c r="D6493" s="1"/>
      <c r="E6493" s="2"/>
      <c r="G6493" s="3"/>
      <c r="H6493" s="1"/>
      <c r="I6493" s="1"/>
      <c r="J6493" s="3"/>
    </row>
    <row r="6494" spans="4:10" x14ac:dyDescent="0.25">
      <c r="D6494" s="1"/>
      <c r="E6494" s="2"/>
      <c r="G6494" s="3"/>
      <c r="H6494" s="1"/>
      <c r="I6494" s="1"/>
      <c r="J6494" s="3"/>
    </row>
    <row r="6495" spans="4:10" x14ac:dyDescent="0.25">
      <c r="D6495" s="1"/>
      <c r="E6495" s="2"/>
      <c r="G6495" s="3"/>
      <c r="H6495" s="1"/>
      <c r="I6495" s="1"/>
      <c r="J6495" s="3"/>
    </row>
    <row r="6496" spans="4:10" x14ac:dyDescent="0.25">
      <c r="D6496" s="1"/>
      <c r="E6496" s="2"/>
      <c r="G6496" s="3"/>
      <c r="H6496" s="1"/>
      <c r="I6496" s="1"/>
      <c r="J6496" s="3"/>
    </row>
    <row r="6497" spans="4:10" x14ac:dyDescent="0.25">
      <c r="D6497" s="1"/>
      <c r="E6497" s="2"/>
      <c r="G6497" s="3"/>
      <c r="H6497" s="1"/>
      <c r="I6497" s="1"/>
      <c r="J6497" s="3"/>
    </row>
    <row r="6498" spans="4:10" x14ac:dyDescent="0.25">
      <c r="D6498" s="1"/>
      <c r="E6498" s="2"/>
      <c r="G6498" s="3"/>
      <c r="H6498" s="1"/>
      <c r="I6498" s="1"/>
      <c r="J6498" s="3"/>
    </row>
    <row r="6499" spans="4:10" x14ac:dyDescent="0.25">
      <c r="D6499" s="1"/>
      <c r="E6499" s="2"/>
      <c r="G6499" s="3"/>
      <c r="H6499" s="1"/>
      <c r="I6499" s="1"/>
      <c r="J6499" s="3"/>
    </row>
    <row r="6500" spans="4:10" x14ac:dyDescent="0.25">
      <c r="D6500" s="1"/>
      <c r="E6500" s="2"/>
      <c r="G6500" s="3"/>
      <c r="H6500" s="1"/>
      <c r="I6500" s="1"/>
      <c r="J6500" s="3"/>
    </row>
    <row r="6501" spans="4:10" x14ac:dyDescent="0.25">
      <c r="D6501" s="1"/>
      <c r="E6501" s="2"/>
      <c r="G6501" s="3"/>
      <c r="H6501" s="1"/>
      <c r="I6501" s="1"/>
      <c r="J6501" s="3"/>
    </row>
    <row r="6502" spans="4:10" x14ac:dyDescent="0.25">
      <c r="D6502" s="1"/>
      <c r="E6502" s="2"/>
      <c r="G6502" s="3"/>
      <c r="H6502" s="1"/>
      <c r="I6502" s="1"/>
      <c r="J6502" s="3"/>
    </row>
    <row r="6503" spans="4:10" x14ac:dyDescent="0.25">
      <c r="D6503" s="1"/>
      <c r="E6503" s="2"/>
      <c r="G6503" s="3"/>
      <c r="H6503" s="1"/>
      <c r="I6503" s="1"/>
      <c r="J6503" s="3"/>
    </row>
    <row r="6504" spans="4:10" x14ac:dyDescent="0.25">
      <c r="D6504" s="1"/>
      <c r="E6504" s="2"/>
      <c r="G6504" s="3"/>
      <c r="H6504" s="1"/>
      <c r="I6504" s="1"/>
      <c r="J6504" s="3"/>
    </row>
    <row r="6505" spans="4:10" x14ac:dyDescent="0.25">
      <c r="D6505" s="1"/>
      <c r="E6505" s="2"/>
      <c r="G6505" s="3"/>
      <c r="H6505" s="1"/>
      <c r="I6505" s="1"/>
      <c r="J6505" s="3"/>
    </row>
    <row r="6506" spans="4:10" x14ac:dyDescent="0.25">
      <c r="D6506" s="1"/>
      <c r="E6506" s="2"/>
      <c r="G6506" s="3"/>
      <c r="H6506" s="1"/>
      <c r="I6506" s="1"/>
      <c r="J6506" s="3"/>
    </row>
    <row r="6507" spans="4:10" x14ac:dyDescent="0.25">
      <c r="D6507" s="1"/>
      <c r="E6507" s="2"/>
      <c r="G6507" s="3"/>
      <c r="H6507" s="1"/>
      <c r="I6507" s="1"/>
      <c r="J6507" s="3"/>
    </row>
    <row r="6508" spans="4:10" x14ac:dyDescent="0.25">
      <c r="D6508" s="1"/>
      <c r="E6508" s="2"/>
      <c r="G6508" s="3"/>
      <c r="H6508" s="1"/>
      <c r="I6508" s="1"/>
      <c r="J6508" s="3"/>
    </row>
    <row r="6509" spans="4:10" x14ac:dyDescent="0.25">
      <c r="D6509" s="1"/>
      <c r="E6509" s="2"/>
      <c r="G6509" s="3"/>
      <c r="H6509" s="1"/>
      <c r="I6509" s="1"/>
      <c r="J6509" s="3"/>
    </row>
    <row r="6510" spans="4:10" x14ac:dyDescent="0.25">
      <c r="D6510" s="1"/>
      <c r="E6510" s="2"/>
      <c r="G6510" s="3"/>
      <c r="H6510" s="1"/>
      <c r="I6510" s="1"/>
      <c r="J6510" s="3"/>
    </row>
    <row r="6511" spans="4:10" x14ac:dyDescent="0.25">
      <c r="D6511" s="1"/>
      <c r="E6511" s="2"/>
      <c r="G6511" s="3"/>
      <c r="H6511" s="1"/>
      <c r="I6511" s="1"/>
      <c r="J6511" s="3"/>
    </row>
    <row r="6512" spans="4:10" x14ac:dyDescent="0.25">
      <c r="D6512" s="1"/>
      <c r="E6512" s="2"/>
      <c r="G6512" s="3"/>
      <c r="H6512" s="1"/>
      <c r="I6512" s="1"/>
      <c r="J6512" s="3"/>
    </row>
    <row r="6513" spans="4:10" x14ac:dyDescent="0.25">
      <c r="D6513" s="1"/>
      <c r="E6513" s="2"/>
      <c r="G6513" s="3"/>
      <c r="H6513" s="1"/>
      <c r="I6513" s="1"/>
      <c r="J6513" s="3"/>
    </row>
    <row r="6514" spans="4:10" x14ac:dyDescent="0.25">
      <c r="D6514" s="1"/>
      <c r="E6514" s="2"/>
      <c r="G6514" s="3"/>
      <c r="H6514" s="1"/>
      <c r="I6514" s="1"/>
      <c r="J6514" s="3"/>
    </row>
    <row r="6515" spans="4:10" x14ac:dyDescent="0.25">
      <c r="D6515" s="1"/>
      <c r="E6515" s="2"/>
      <c r="G6515" s="3"/>
      <c r="H6515" s="1"/>
      <c r="I6515" s="1"/>
      <c r="J6515" s="3"/>
    </row>
    <row r="6516" spans="4:10" x14ac:dyDescent="0.25">
      <c r="D6516" s="1"/>
      <c r="E6516" s="2"/>
      <c r="G6516" s="3"/>
      <c r="H6516" s="1"/>
      <c r="I6516" s="1"/>
      <c r="J6516" s="3"/>
    </row>
    <row r="6517" spans="4:10" x14ac:dyDescent="0.25">
      <c r="D6517" s="1"/>
      <c r="E6517" s="2"/>
      <c r="G6517" s="3"/>
      <c r="H6517" s="1"/>
      <c r="I6517" s="1"/>
      <c r="J6517" s="3"/>
    </row>
    <row r="6518" spans="4:10" x14ac:dyDescent="0.25">
      <c r="D6518" s="1"/>
      <c r="E6518" s="2"/>
      <c r="G6518" s="3"/>
      <c r="H6518" s="1"/>
      <c r="I6518" s="1"/>
      <c r="J6518" s="3"/>
    </row>
    <row r="6519" spans="4:10" x14ac:dyDescent="0.25">
      <c r="D6519" s="1"/>
      <c r="E6519" s="2"/>
      <c r="G6519" s="3"/>
      <c r="H6519" s="1"/>
      <c r="I6519" s="1"/>
      <c r="J6519" s="3"/>
    </row>
    <row r="6520" spans="4:10" x14ac:dyDescent="0.25">
      <c r="D6520" s="1"/>
      <c r="E6520" s="2"/>
      <c r="G6520" s="3"/>
      <c r="H6520" s="1"/>
      <c r="I6520" s="1"/>
      <c r="J6520" s="3"/>
    </row>
    <row r="6521" spans="4:10" x14ac:dyDescent="0.25">
      <c r="D6521" s="1"/>
      <c r="E6521" s="2"/>
      <c r="G6521" s="3"/>
      <c r="H6521" s="1"/>
      <c r="I6521" s="1"/>
      <c r="J6521" s="3"/>
    </row>
    <row r="6522" spans="4:10" x14ac:dyDescent="0.25">
      <c r="D6522" s="1"/>
      <c r="E6522" s="2"/>
      <c r="G6522" s="3"/>
      <c r="H6522" s="1"/>
      <c r="I6522" s="1"/>
      <c r="J6522" s="3"/>
    </row>
    <row r="6523" spans="4:10" x14ac:dyDescent="0.25">
      <c r="D6523" s="1"/>
      <c r="E6523" s="2"/>
      <c r="G6523" s="3"/>
      <c r="H6523" s="1"/>
      <c r="I6523" s="1"/>
      <c r="J6523" s="3"/>
    </row>
    <row r="6524" spans="4:10" x14ac:dyDescent="0.25">
      <c r="D6524" s="1"/>
      <c r="E6524" s="2"/>
      <c r="G6524" s="3"/>
      <c r="H6524" s="1"/>
      <c r="I6524" s="1"/>
      <c r="J6524" s="3"/>
    </row>
    <row r="6525" spans="4:10" x14ac:dyDescent="0.25">
      <c r="D6525" s="1"/>
      <c r="E6525" s="2"/>
      <c r="G6525" s="3"/>
      <c r="H6525" s="1"/>
      <c r="I6525" s="1"/>
      <c r="J6525" s="3"/>
    </row>
    <row r="6526" spans="4:10" x14ac:dyDescent="0.25">
      <c r="D6526" s="1"/>
      <c r="E6526" s="2"/>
      <c r="G6526" s="3"/>
      <c r="H6526" s="1"/>
      <c r="I6526" s="1"/>
      <c r="J6526" s="3"/>
    </row>
    <row r="6527" spans="4:10" x14ac:dyDescent="0.25">
      <c r="D6527" s="1"/>
      <c r="E6527" s="2"/>
      <c r="G6527" s="3"/>
      <c r="H6527" s="1"/>
      <c r="I6527" s="1"/>
      <c r="J6527" s="3"/>
    </row>
    <row r="6528" spans="4:10" x14ac:dyDescent="0.25">
      <c r="D6528" s="1"/>
      <c r="E6528" s="2"/>
      <c r="G6528" s="3"/>
      <c r="H6528" s="1"/>
      <c r="I6528" s="1"/>
      <c r="J6528" s="3"/>
    </row>
    <row r="6529" spans="4:10" x14ac:dyDescent="0.25">
      <c r="D6529" s="1"/>
      <c r="E6529" s="2"/>
      <c r="G6529" s="3"/>
      <c r="H6529" s="1"/>
      <c r="I6529" s="1"/>
      <c r="J6529" s="3"/>
    </row>
    <row r="6530" spans="4:10" x14ac:dyDescent="0.25">
      <c r="D6530" s="1"/>
      <c r="E6530" s="2"/>
      <c r="G6530" s="3"/>
      <c r="H6530" s="1"/>
      <c r="I6530" s="1"/>
      <c r="J6530" s="3"/>
    </row>
    <row r="6531" spans="4:10" x14ac:dyDescent="0.25">
      <c r="D6531" s="1"/>
      <c r="E6531" s="2"/>
      <c r="G6531" s="3"/>
      <c r="H6531" s="1"/>
      <c r="I6531" s="1"/>
      <c r="J6531" s="3"/>
    </row>
    <row r="6532" spans="4:10" x14ac:dyDescent="0.25">
      <c r="D6532" s="1"/>
      <c r="E6532" s="2"/>
      <c r="G6532" s="3"/>
      <c r="H6532" s="1"/>
      <c r="I6532" s="1"/>
      <c r="J6532" s="3"/>
    </row>
    <row r="6533" spans="4:10" x14ac:dyDescent="0.25">
      <c r="D6533" s="1"/>
      <c r="E6533" s="2"/>
      <c r="G6533" s="3"/>
      <c r="H6533" s="1"/>
      <c r="I6533" s="1"/>
      <c r="J6533" s="3"/>
    </row>
    <row r="6534" spans="4:10" x14ac:dyDescent="0.25">
      <c r="D6534" s="1"/>
      <c r="E6534" s="2"/>
      <c r="G6534" s="3"/>
      <c r="H6534" s="1"/>
      <c r="I6534" s="1"/>
      <c r="J6534" s="3"/>
    </row>
    <row r="6535" spans="4:10" x14ac:dyDescent="0.25">
      <c r="D6535" s="1"/>
      <c r="E6535" s="2"/>
      <c r="G6535" s="3"/>
      <c r="H6535" s="1"/>
      <c r="I6535" s="1"/>
      <c r="J6535" s="3"/>
    </row>
    <row r="6536" spans="4:10" x14ac:dyDescent="0.25">
      <c r="D6536" s="1"/>
      <c r="E6536" s="2"/>
      <c r="G6536" s="3"/>
      <c r="H6536" s="1"/>
      <c r="I6536" s="1"/>
      <c r="J6536" s="3"/>
    </row>
    <row r="6537" spans="4:10" x14ac:dyDescent="0.25">
      <c r="D6537" s="1"/>
      <c r="E6537" s="2"/>
      <c r="G6537" s="3"/>
      <c r="H6537" s="1"/>
      <c r="I6537" s="1"/>
      <c r="J6537" s="3"/>
    </row>
    <row r="6538" spans="4:10" x14ac:dyDescent="0.25">
      <c r="D6538" s="1"/>
      <c r="E6538" s="2"/>
      <c r="G6538" s="3"/>
      <c r="H6538" s="1"/>
      <c r="I6538" s="1"/>
      <c r="J6538" s="3"/>
    </row>
    <row r="6539" spans="4:10" x14ac:dyDescent="0.25">
      <c r="D6539" s="1"/>
      <c r="E6539" s="2"/>
      <c r="G6539" s="3"/>
      <c r="H6539" s="1"/>
      <c r="I6539" s="1"/>
      <c r="J6539" s="3"/>
    </row>
    <row r="6540" spans="4:10" x14ac:dyDescent="0.25">
      <c r="D6540" s="1"/>
      <c r="E6540" s="2"/>
      <c r="G6540" s="3"/>
      <c r="H6540" s="1"/>
      <c r="I6540" s="1"/>
      <c r="J6540" s="3"/>
    </row>
    <row r="6541" spans="4:10" x14ac:dyDescent="0.25">
      <c r="D6541" s="1"/>
      <c r="E6541" s="2"/>
      <c r="G6541" s="3"/>
      <c r="H6541" s="1"/>
      <c r="I6541" s="1"/>
      <c r="J6541" s="3"/>
    </row>
    <row r="6542" spans="4:10" x14ac:dyDescent="0.25">
      <c r="D6542" s="1"/>
      <c r="E6542" s="2"/>
      <c r="G6542" s="3"/>
      <c r="H6542" s="1"/>
      <c r="I6542" s="1"/>
      <c r="J6542" s="3"/>
    </row>
    <row r="6543" spans="4:10" x14ac:dyDescent="0.25">
      <c r="D6543" s="1"/>
      <c r="E6543" s="2"/>
      <c r="G6543" s="3"/>
      <c r="H6543" s="1"/>
      <c r="I6543" s="1"/>
      <c r="J6543" s="3"/>
    </row>
    <row r="6544" spans="4:10" x14ac:dyDescent="0.25">
      <c r="D6544" s="1"/>
      <c r="E6544" s="2"/>
      <c r="G6544" s="3"/>
      <c r="H6544" s="1"/>
      <c r="I6544" s="1"/>
      <c r="J6544" s="3"/>
    </row>
    <row r="6545" spans="4:10" x14ac:dyDescent="0.25">
      <c r="D6545" s="1"/>
      <c r="E6545" s="2"/>
      <c r="G6545" s="3"/>
      <c r="H6545" s="1"/>
      <c r="I6545" s="1"/>
      <c r="J6545" s="3"/>
    </row>
    <row r="6546" spans="4:10" x14ac:dyDescent="0.25">
      <c r="D6546" s="1"/>
      <c r="E6546" s="2"/>
      <c r="G6546" s="3"/>
      <c r="H6546" s="1"/>
      <c r="I6546" s="1"/>
      <c r="J6546" s="3"/>
    </row>
    <row r="6547" spans="4:10" x14ac:dyDescent="0.25">
      <c r="D6547" s="1"/>
      <c r="E6547" s="2"/>
      <c r="G6547" s="3"/>
      <c r="H6547" s="1"/>
      <c r="I6547" s="1"/>
      <c r="J6547" s="3"/>
    </row>
    <row r="6548" spans="4:10" x14ac:dyDescent="0.25">
      <c r="D6548" s="1"/>
      <c r="E6548" s="2"/>
      <c r="G6548" s="3"/>
      <c r="H6548" s="1"/>
      <c r="I6548" s="1"/>
      <c r="J6548" s="3"/>
    </row>
    <row r="6549" spans="4:10" x14ac:dyDescent="0.25">
      <c r="D6549" s="1"/>
      <c r="E6549" s="2"/>
      <c r="G6549" s="3"/>
      <c r="H6549" s="1"/>
      <c r="I6549" s="1"/>
      <c r="J6549" s="3"/>
    </row>
    <row r="6550" spans="4:10" x14ac:dyDescent="0.25">
      <c r="D6550" s="1"/>
      <c r="E6550" s="2"/>
      <c r="G6550" s="3"/>
      <c r="H6550" s="1"/>
      <c r="I6550" s="1"/>
      <c r="J6550" s="3"/>
    </row>
    <row r="6551" spans="4:10" x14ac:dyDescent="0.25">
      <c r="D6551" s="1"/>
      <c r="E6551" s="2"/>
      <c r="G6551" s="3"/>
      <c r="H6551" s="1"/>
      <c r="I6551" s="1"/>
      <c r="J6551" s="3"/>
    </row>
    <row r="6552" spans="4:10" x14ac:dyDescent="0.25">
      <c r="D6552" s="1"/>
      <c r="E6552" s="2"/>
      <c r="G6552" s="3"/>
      <c r="H6552" s="1"/>
      <c r="I6552" s="1"/>
      <c r="J6552" s="3"/>
    </row>
    <row r="6553" spans="4:10" x14ac:dyDescent="0.25">
      <c r="D6553" s="1"/>
      <c r="E6553" s="2"/>
      <c r="G6553" s="3"/>
      <c r="H6553" s="1"/>
      <c r="I6553" s="1"/>
      <c r="J6553" s="3"/>
    </row>
    <row r="6554" spans="4:10" x14ac:dyDescent="0.25">
      <c r="D6554" s="1"/>
      <c r="E6554" s="2"/>
      <c r="G6554" s="3"/>
      <c r="H6554" s="1"/>
      <c r="I6554" s="1"/>
      <c r="J6554" s="3"/>
    </row>
    <row r="6555" spans="4:10" x14ac:dyDescent="0.25">
      <c r="D6555" s="1"/>
      <c r="E6555" s="2"/>
      <c r="G6555" s="3"/>
      <c r="H6555" s="1"/>
      <c r="I6555" s="1"/>
      <c r="J6555" s="3"/>
    </row>
    <row r="6556" spans="4:10" x14ac:dyDescent="0.25">
      <c r="D6556" s="1"/>
      <c r="E6556" s="2"/>
      <c r="G6556" s="3"/>
      <c r="H6556" s="1"/>
      <c r="I6556" s="1"/>
      <c r="J6556" s="3"/>
    </row>
    <row r="6557" spans="4:10" x14ac:dyDescent="0.25">
      <c r="D6557" s="1"/>
      <c r="E6557" s="2"/>
      <c r="G6557" s="3"/>
      <c r="H6557" s="1"/>
      <c r="I6557" s="1"/>
      <c r="J6557" s="3"/>
    </row>
    <row r="6558" spans="4:10" x14ac:dyDescent="0.25">
      <c r="D6558" s="1"/>
      <c r="E6558" s="2"/>
      <c r="G6558" s="3"/>
      <c r="H6558" s="1"/>
      <c r="I6558" s="1"/>
      <c r="J6558" s="3"/>
    </row>
    <row r="6559" spans="4:10" x14ac:dyDescent="0.25">
      <c r="D6559" s="1"/>
      <c r="E6559" s="2"/>
      <c r="G6559" s="3"/>
      <c r="H6559" s="1"/>
      <c r="I6559" s="1"/>
      <c r="J6559" s="3"/>
    </row>
    <row r="6560" spans="4:10" x14ac:dyDescent="0.25">
      <c r="D6560" s="1"/>
      <c r="E6560" s="2"/>
      <c r="G6560" s="3"/>
      <c r="H6560" s="1"/>
      <c r="I6560" s="1"/>
      <c r="J6560" s="3"/>
    </row>
    <row r="6561" spans="4:10" x14ac:dyDescent="0.25">
      <c r="D6561" s="1"/>
      <c r="E6561" s="2"/>
      <c r="G6561" s="3"/>
      <c r="H6561" s="1"/>
      <c r="I6561" s="1"/>
      <c r="J6561" s="3"/>
    </row>
    <row r="6562" spans="4:10" x14ac:dyDescent="0.25">
      <c r="D6562" s="1"/>
      <c r="E6562" s="2"/>
      <c r="G6562" s="3"/>
      <c r="H6562" s="1"/>
      <c r="I6562" s="1"/>
      <c r="J6562" s="3"/>
    </row>
    <row r="6563" spans="4:10" x14ac:dyDescent="0.25">
      <c r="D6563" s="1"/>
      <c r="E6563" s="2"/>
      <c r="G6563" s="3"/>
      <c r="H6563" s="1"/>
      <c r="I6563" s="1"/>
      <c r="J6563" s="3"/>
    </row>
    <row r="6564" spans="4:10" x14ac:dyDescent="0.25">
      <c r="D6564" s="1"/>
      <c r="E6564" s="2"/>
      <c r="G6564" s="3"/>
      <c r="H6564" s="1"/>
      <c r="I6564" s="1"/>
      <c r="J6564" s="3"/>
    </row>
    <row r="6565" spans="4:10" x14ac:dyDescent="0.25">
      <c r="D6565" s="1"/>
      <c r="E6565" s="2"/>
      <c r="G6565" s="3"/>
      <c r="H6565" s="1"/>
      <c r="I6565" s="1"/>
      <c r="J6565" s="3"/>
    </row>
    <row r="6566" spans="4:10" x14ac:dyDescent="0.25">
      <c r="D6566" s="1"/>
      <c r="E6566" s="2"/>
      <c r="G6566" s="3"/>
      <c r="H6566" s="1"/>
      <c r="I6566" s="1"/>
      <c r="J6566" s="3"/>
    </row>
    <row r="6567" spans="4:10" x14ac:dyDescent="0.25">
      <c r="D6567" s="1"/>
      <c r="E6567" s="2"/>
      <c r="G6567" s="3"/>
      <c r="H6567" s="1"/>
      <c r="I6567" s="1"/>
      <c r="J6567" s="3"/>
    </row>
    <row r="6568" spans="4:10" x14ac:dyDescent="0.25">
      <c r="D6568" s="1"/>
      <c r="E6568" s="2"/>
      <c r="G6568" s="3"/>
      <c r="H6568" s="1"/>
      <c r="I6568" s="1"/>
      <c r="J6568" s="3"/>
    </row>
    <row r="6569" spans="4:10" x14ac:dyDescent="0.25">
      <c r="D6569" s="1"/>
      <c r="E6569" s="2"/>
      <c r="G6569" s="3"/>
      <c r="H6569" s="1"/>
      <c r="I6569" s="1"/>
      <c r="J6569" s="3"/>
    </row>
    <row r="6570" spans="4:10" x14ac:dyDescent="0.25">
      <c r="D6570" s="1"/>
      <c r="E6570" s="2"/>
      <c r="G6570" s="3"/>
      <c r="H6570" s="1"/>
      <c r="I6570" s="1"/>
      <c r="J6570" s="3"/>
    </row>
    <row r="6571" spans="4:10" x14ac:dyDescent="0.25">
      <c r="D6571" s="1"/>
      <c r="E6571" s="2"/>
      <c r="G6571" s="3"/>
      <c r="H6571" s="1"/>
      <c r="I6571" s="1"/>
      <c r="J6571" s="3"/>
    </row>
    <row r="6572" spans="4:10" x14ac:dyDescent="0.25">
      <c r="D6572" s="1"/>
      <c r="E6572" s="2"/>
      <c r="G6572" s="3"/>
      <c r="H6572" s="1"/>
      <c r="I6572" s="1"/>
      <c r="J6572" s="3"/>
    </row>
    <row r="6573" spans="4:10" x14ac:dyDescent="0.25">
      <c r="D6573" s="1"/>
      <c r="E6573" s="2"/>
      <c r="G6573" s="3"/>
      <c r="H6573" s="1"/>
      <c r="I6573" s="1"/>
      <c r="J6573" s="3"/>
    </row>
    <row r="6574" spans="4:10" x14ac:dyDescent="0.25">
      <c r="D6574" s="1"/>
      <c r="E6574" s="2"/>
      <c r="G6574" s="3"/>
      <c r="H6574" s="1"/>
      <c r="I6574" s="1"/>
      <c r="J6574" s="3"/>
    </row>
    <row r="6575" spans="4:10" x14ac:dyDescent="0.25">
      <c r="D6575" s="1"/>
      <c r="E6575" s="2"/>
      <c r="G6575" s="3"/>
      <c r="H6575" s="1"/>
      <c r="I6575" s="1"/>
      <c r="J6575" s="3"/>
    </row>
    <row r="6576" spans="4:10" x14ac:dyDescent="0.25">
      <c r="D6576" s="1"/>
      <c r="E6576" s="2"/>
      <c r="G6576" s="3"/>
      <c r="H6576" s="1"/>
      <c r="I6576" s="1"/>
      <c r="J6576" s="3"/>
    </row>
    <row r="6577" spans="4:10" x14ac:dyDescent="0.25">
      <c r="D6577" s="1"/>
      <c r="E6577" s="2"/>
      <c r="G6577" s="3"/>
      <c r="H6577" s="1"/>
      <c r="I6577" s="1"/>
      <c r="J6577" s="3"/>
    </row>
    <row r="6578" spans="4:10" x14ac:dyDescent="0.25">
      <c r="D6578" s="1"/>
      <c r="E6578" s="2"/>
      <c r="G6578" s="3"/>
      <c r="H6578" s="1"/>
      <c r="I6578" s="1"/>
      <c r="J6578" s="3"/>
    </row>
    <row r="6579" spans="4:10" x14ac:dyDescent="0.25">
      <c r="D6579" s="1"/>
      <c r="E6579" s="2"/>
      <c r="G6579" s="3"/>
      <c r="H6579" s="1"/>
      <c r="I6579" s="1"/>
      <c r="J6579" s="3"/>
    </row>
    <row r="6580" spans="4:10" x14ac:dyDescent="0.25">
      <c r="D6580" s="1"/>
      <c r="E6580" s="2"/>
      <c r="G6580" s="3"/>
      <c r="H6580" s="1"/>
      <c r="I6580" s="1"/>
      <c r="J6580" s="3"/>
    </row>
    <row r="6581" spans="4:10" x14ac:dyDescent="0.25">
      <c r="D6581" s="1"/>
      <c r="E6581" s="2"/>
      <c r="G6581" s="3"/>
      <c r="H6581" s="1"/>
      <c r="I6581" s="1"/>
      <c r="J6581" s="3"/>
    </row>
    <row r="6582" spans="4:10" x14ac:dyDescent="0.25">
      <c r="D6582" s="1"/>
      <c r="E6582" s="2"/>
      <c r="G6582" s="3"/>
      <c r="H6582" s="1"/>
      <c r="I6582" s="1"/>
      <c r="J6582" s="3"/>
    </row>
    <row r="6583" spans="4:10" x14ac:dyDescent="0.25">
      <c r="D6583" s="1"/>
      <c r="E6583" s="2"/>
      <c r="G6583" s="3"/>
      <c r="H6583" s="1"/>
      <c r="I6583" s="1"/>
      <c r="J6583" s="3"/>
    </row>
    <row r="6584" spans="4:10" x14ac:dyDescent="0.25">
      <c r="D6584" s="1"/>
      <c r="E6584" s="2"/>
      <c r="G6584" s="3"/>
      <c r="H6584" s="1"/>
      <c r="I6584" s="1"/>
      <c r="J6584" s="3"/>
    </row>
    <row r="6585" spans="4:10" x14ac:dyDescent="0.25">
      <c r="D6585" s="1"/>
      <c r="E6585" s="2"/>
      <c r="G6585" s="3"/>
      <c r="H6585" s="1"/>
      <c r="I6585" s="1"/>
      <c r="J6585" s="3"/>
    </row>
    <row r="6586" spans="4:10" x14ac:dyDescent="0.25">
      <c r="D6586" s="1"/>
      <c r="E6586" s="2"/>
      <c r="G6586" s="3"/>
      <c r="H6586" s="1"/>
      <c r="I6586" s="1"/>
      <c r="J6586" s="3"/>
    </row>
    <row r="6587" spans="4:10" x14ac:dyDescent="0.25">
      <c r="D6587" s="1"/>
      <c r="E6587" s="2"/>
      <c r="G6587" s="3"/>
      <c r="H6587" s="1"/>
      <c r="I6587" s="1"/>
      <c r="J6587" s="3"/>
    </row>
    <row r="6588" spans="4:10" x14ac:dyDescent="0.25">
      <c r="D6588" s="1"/>
      <c r="E6588" s="2"/>
      <c r="G6588" s="3"/>
      <c r="H6588" s="1"/>
      <c r="I6588" s="1"/>
      <c r="J6588" s="3"/>
    </row>
    <row r="6589" spans="4:10" x14ac:dyDescent="0.25">
      <c r="D6589" s="1"/>
      <c r="E6589" s="2"/>
      <c r="G6589" s="3"/>
      <c r="H6589" s="1"/>
      <c r="I6589" s="1"/>
      <c r="J6589" s="3"/>
    </row>
    <row r="6590" spans="4:10" x14ac:dyDescent="0.25">
      <c r="D6590" s="1"/>
      <c r="E6590" s="2"/>
      <c r="G6590" s="3"/>
      <c r="H6590" s="1"/>
      <c r="I6590" s="1"/>
      <c r="J6590" s="3"/>
    </row>
    <row r="6591" spans="4:10" x14ac:dyDescent="0.25">
      <c r="D6591" s="1"/>
      <c r="E6591" s="2"/>
      <c r="G6591" s="3"/>
      <c r="H6591" s="1"/>
      <c r="I6591" s="1"/>
      <c r="J6591" s="3"/>
    </row>
    <row r="6592" spans="4:10" x14ac:dyDescent="0.25">
      <c r="D6592" s="1"/>
      <c r="E6592" s="2"/>
      <c r="G6592" s="3"/>
      <c r="H6592" s="1"/>
      <c r="I6592" s="1"/>
      <c r="J6592" s="3"/>
    </row>
    <row r="6593" spans="4:10" x14ac:dyDescent="0.25">
      <c r="D6593" s="1"/>
      <c r="E6593" s="2"/>
      <c r="G6593" s="3"/>
      <c r="H6593" s="1"/>
      <c r="I6593" s="1"/>
      <c r="J6593" s="3"/>
    </row>
    <row r="6594" spans="4:10" x14ac:dyDescent="0.25">
      <c r="D6594" s="1"/>
      <c r="E6594" s="2"/>
      <c r="G6594" s="3"/>
      <c r="H6594" s="1"/>
      <c r="I6594" s="1"/>
      <c r="J6594" s="3"/>
    </row>
    <row r="6595" spans="4:10" x14ac:dyDescent="0.25">
      <c r="D6595" s="1"/>
      <c r="E6595" s="2"/>
      <c r="G6595" s="3"/>
      <c r="H6595" s="1"/>
      <c r="I6595" s="1"/>
      <c r="J6595" s="3"/>
    </row>
    <row r="6596" spans="4:10" x14ac:dyDescent="0.25">
      <c r="D6596" s="1"/>
      <c r="E6596" s="2"/>
      <c r="G6596" s="3"/>
      <c r="H6596" s="1"/>
      <c r="I6596" s="1"/>
      <c r="J6596" s="3"/>
    </row>
    <row r="6597" spans="4:10" x14ac:dyDescent="0.25">
      <c r="D6597" s="1"/>
      <c r="E6597" s="2"/>
      <c r="G6597" s="3"/>
      <c r="H6597" s="1"/>
      <c r="I6597" s="1"/>
      <c r="J6597" s="3"/>
    </row>
    <row r="6598" spans="4:10" x14ac:dyDescent="0.25">
      <c r="D6598" s="1"/>
      <c r="E6598" s="2"/>
      <c r="G6598" s="3"/>
      <c r="H6598" s="1"/>
      <c r="I6598" s="1"/>
      <c r="J6598" s="3"/>
    </row>
    <row r="6599" spans="4:10" x14ac:dyDescent="0.25">
      <c r="D6599" s="1"/>
      <c r="E6599" s="2"/>
      <c r="G6599" s="3"/>
      <c r="H6599" s="1"/>
      <c r="I6599" s="1"/>
      <c r="J6599" s="3"/>
    </row>
    <row r="6600" spans="4:10" x14ac:dyDescent="0.25">
      <c r="D6600" s="1"/>
      <c r="E6600" s="2"/>
      <c r="G6600" s="3"/>
      <c r="H6600" s="1"/>
      <c r="I6600" s="1"/>
      <c r="J6600" s="3"/>
    </row>
    <row r="6601" spans="4:10" x14ac:dyDescent="0.25">
      <c r="D6601" s="1"/>
      <c r="E6601" s="2"/>
      <c r="G6601" s="3"/>
      <c r="H6601" s="1"/>
      <c r="I6601" s="1"/>
      <c r="J6601" s="3"/>
    </row>
    <row r="6602" spans="4:10" x14ac:dyDescent="0.25">
      <c r="D6602" s="1"/>
      <c r="E6602" s="2"/>
      <c r="G6602" s="3"/>
      <c r="H6602" s="1"/>
      <c r="I6602" s="1"/>
      <c r="J6602" s="3"/>
    </row>
    <row r="6603" spans="4:10" x14ac:dyDescent="0.25">
      <c r="D6603" s="1"/>
      <c r="E6603" s="2"/>
      <c r="G6603" s="3"/>
      <c r="H6603" s="1"/>
      <c r="I6603" s="1"/>
      <c r="J6603" s="3"/>
    </row>
    <row r="6604" spans="4:10" x14ac:dyDescent="0.25">
      <c r="D6604" s="1"/>
      <c r="E6604" s="2"/>
      <c r="G6604" s="3"/>
      <c r="H6604" s="1"/>
      <c r="I6604" s="1"/>
      <c r="J6604" s="3"/>
    </row>
    <row r="6605" spans="4:10" x14ac:dyDescent="0.25">
      <c r="D6605" s="1"/>
      <c r="E6605" s="2"/>
      <c r="G6605" s="3"/>
      <c r="H6605" s="1"/>
      <c r="I6605" s="1"/>
      <c r="J6605" s="3"/>
    </row>
    <row r="6606" spans="4:10" x14ac:dyDescent="0.25">
      <c r="D6606" s="1"/>
      <c r="E6606" s="2"/>
      <c r="G6606" s="3"/>
      <c r="H6606" s="1"/>
      <c r="I6606" s="1"/>
      <c r="J6606" s="3"/>
    </row>
    <row r="6607" spans="4:10" x14ac:dyDescent="0.25">
      <c r="D6607" s="1"/>
      <c r="E6607" s="2"/>
      <c r="G6607" s="3"/>
      <c r="H6607" s="1"/>
      <c r="I6607" s="1"/>
      <c r="J6607" s="3"/>
    </row>
  </sheetData>
  <autoFilter ref="A2:K637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6"/>
  <sheetViews>
    <sheetView zoomScale="85" zoomScaleNormal="85" workbookViewId="0">
      <selection activeCell="K49" sqref="K49:K52"/>
    </sheetView>
  </sheetViews>
  <sheetFormatPr defaultRowHeight="15" x14ac:dyDescent="0.25"/>
  <cols>
    <col min="1" max="1" width="18.28515625" customWidth="1"/>
    <col min="2" max="2" width="45.28515625" customWidth="1"/>
    <col min="3" max="3" width="9.42578125" customWidth="1"/>
    <col min="4" max="4" width="17.85546875" customWidth="1"/>
    <col min="5" max="5" width="39.140625" customWidth="1"/>
    <col min="6" max="6" width="5.85546875" customWidth="1"/>
    <col min="7" max="7" width="18.28515625" customWidth="1"/>
    <col min="8" max="8" width="31.5703125" customWidth="1"/>
    <col min="9" max="9" width="9.7109375" customWidth="1"/>
    <col min="10" max="10" width="18.28515625" customWidth="1"/>
    <col min="11" max="11" width="29.140625" customWidth="1"/>
    <col min="12" max="12" width="28.7109375" customWidth="1"/>
    <col min="13" max="13" width="21.5703125" customWidth="1"/>
    <col min="14" max="14" width="20" customWidth="1"/>
    <col min="15" max="15" width="22.5703125" customWidth="1"/>
    <col min="16" max="16" width="9.28515625" customWidth="1"/>
    <col min="17" max="17" width="7.5703125" customWidth="1"/>
    <col min="18" max="19" width="8" customWidth="1"/>
    <col min="20" max="20" width="9" customWidth="1"/>
    <col min="21" max="22" width="8" customWidth="1"/>
    <col min="23" max="24" width="9" customWidth="1"/>
    <col min="25" max="25" width="8" customWidth="1"/>
    <col min="26" max="27" width="9" customWidth="1"/>
    <col min="28" max="28" width="8" customWidth="1"/>
    <col min="29" max="31" width="9" customWidth="1"/>
    <col min="32" max="32" width="8" customWidth="1"/>
    <col min="33" max="33" width="9" customWidth="1"/>
    <col min="34" max="34" width="8" customWidth="1"/>
    <col min="35" max="35" width="9" customWidth="1"/>
    <col min="36" max="36" width="7" customWidth="1"/>
    <col min="37" max="43" width="9" customWidth="1"/>
    <col min="44" max="45" width="8" customWidth="1"/>
    <col min="46" max="54" width="9" customWidth="1"/>
    <col min="55" max="55" width="8" customWidth="1"/>
    <col min="56" max="60" width="9" customWidth="1"/>
    <col min="61" max="61" width="8" customWidth="1"/>
    <col min="62" max="68" width="9" customWidth="1"/>
    <col min="69" max="69" width="8" customWidth="1"/>
    <col min="70" max="71" width="9" customWidth="1"/>
    <col min="72" max="73" width="8" customWidth="1"/>
    <col min="74" max="77" width="9" customWidth="1"/>
    <col min="78" max="80" width="8" customWidth="1"/>
    <col min="81" max="81" width="9" customWidth="1"/>
    <col min="82" max="82" width="8" customWidth="1"/>
    <col min="83" max="83" width="9" customWidth="1"/>
    <col min="84" max="85" width="8" customWidth="1"/>
    <col min="86" max="86" width="7" customWidth="1"/>
    <col min="87" max="87" width="9" customWidth="1"/>
    <col min="88" max="88" width="8" customWidth="1"/>
    <col min="89" max="89" width="9" customWidth="1"/>
    <col min="90" max="90" width="8" customWidth="1"/>
    <col min="91" max="91" width="9" customWidth="1"/>
    <col min="92" max="92" width="8" customWidth="1"/>
    <col min="93" max="95" width="9" customWidth="1"/>
    <col min="96" max="96" width="8" customWidth="1"/>
    <col min="97" max="97" width="9" customWidth="1"/>
    <col min="98" max="99" width="8" customWidth="1"/>
    <col min="100" max="100" width="9" customWidth="1"/>
    <col min="101" max="101" width="8" customWidth="1"/>
    <col min="102" max="102" width="9" customWidth="1"/>
    <col min="103" max="104" width="8" customWidth="1"/>
    <col min="105" max="111" width="9" customWidth="1"/>
    <col min="112" max="112" width="8" customWidth="1"/>
    <col min="113" max="115" width="9" customWidth="1"/>
    <col min="116" max="116" width="7" customWidth="1"/>
    <col min="117" max="119" width="9" customWidth="1"/>
    <col min="120" max="122" width="8" customWidth="1"/>
    <col min="123" max="123" width="9" customWidth="1"/>
    <col min="124" max="126" width="8" customWidth="1"/>
    <col min="127" max="129" width="9" customWidth="1"/>
    <col min="130" max="130" width="8" customWidth="1"/>
    <col min="131" max="134" width="9" customWidth="1"/>
    <col min="135" max="135" width="8" customWidth="1"/>
    <col min="136" max="138" width="9" customWidth="1"/>
    <col min="139" max="140" width="8" customWidth="1"/>
    <col min="141" max="143" width="9" customWidth="1"/>
    <col min="144" max="144" width="8" customWidth="1"/>
    <col min="145" max="145" width="9" customWidth="1"/>
    <col min="146" max="146" width="8" customWidth="1"/>
    <col min="147" max="149" width="9" customWidth="1"/>
    <col min="150" max="151" width="10" customWidth="1"/>
    <col min="152" max="154" width="9" customWidth="1"/>
    <col min="155" max="157" width="10" customWidth="1"/>
    <col min="158" max="158" width="9" customWidth="1"/>
    <col min="159" max="164" width="10" customWidth="1"/>
    <col min="165" max="165" width="9" customWidth="1"/>
    <col min="166" max="176" width="10" customWidth="1"/>
    <col min="177" max="178" width="9" customWidth="1"/>
    <col min="179" max="179" width="10" customWidth="1"/>
    <col min="180" max="180" width="9" customWidth="1"/>
    <col min="181" max="185" width="10" customWidth="1"/>
    <col min="186" max="186" width="9" customWidth="1"/>
    <col min="187" max="187" width="10" customWidth="1"/>
    <col min="188" max="188" width="9" customWidth="1"/>
    <col min="189" max="190" width="10" customWidth="1"/>
    <col min="191" max="191" width="9" customWidth="1"/>
    <col min="192" max="194" width="10" customWidth="1"/>
    <col min="195" max="195" width="9" customWidth="1"/>
    <col min="196" max="197" width="10" customWidth="1"/>
    <col min="198" max="198" width="9" customWidth="1"/>
    <col min="199" max="200" width="10" customWidth="1"/>
    <col min="201" max="202" width="9" customWidth="1"/>
    <col min="203" max="206" width="10" customWidth="1"/>
    <col min="207" max="207" width="9" customWidth="1"/>
    <col min="208" max="209" width="10" customWidth="1"/>
    <col min="210" max="211" width="9" customWidth="1"/>
    <col min="212" max="212" width="10" customWidth="1"/>
    <col min="213" max="213" width="9" customWidth="1"/>
    <col min="214" max="214" width="10" customWidth="1"/>
    <col min="215" max="215" width="9" customWidth="1"/>
    <col min="216" max="219" width="10" customWidth="1"/>
    <col min="220" max="220" width="9" customWidth="1"/>
    <col min="221" max="221" width="10" customWidth="1"/>
    <col min="222" max="222" width="9" customWidth="1"/>
    <col min="223" max="223" width="10" customWidth="1"/>
    <col min="224" max="227" width="9" customWidth="1"/>
    <col min="228" max="230" width="10" customWidth="1"/>
    <col min="231" max="231" width="9" customWidth="1"/>
    <col min="232" max="233" width="10" customWidth="1"/>
    <col min="234" max="235" width="9" customWidth="1"/>
    <col min="236" max="243" width="10" customWidth="1"/>
    <col min="244" max="247" width="9" customWidth="1"/>
    <col min="248" max="248" width="10" customWidth="1"/>
    <col min="249" max="249" width="9" customWidth="1"/>
    <col min="250" max="266" width="10" customWidth="1"/>
    <col min="267" max="267" width="9" customWidth="1"/>
    <col min="268" max="279" width="10" customWidth="1"/>
    <col min="280" max="280" width="9" customWidth="1"/>
    <col min="281" max="286" width="10" customWidth="1"/>
    <col min="287" max="287" width="9" customWidth="1"/>
    <col min="288" max="288" width="10" customWidth="1"/>
    <col min="289" max="289" width="6" customWidth="1"/>
    <col min="290" max="291" width="10" customWidth="1"/>
    <col min="292" max="292" width="9" customWidth="1"/>
    <col min="293" max="297" width="10" customWidth="1"/>
    <col min="298" max="298" width="9" customWidth="1"/>
    <col min="299" max="302" width="10" customWidth="1"/>
    <col min="303" max="303" width="9" customWidth="1"/>
    <col min="304" max="309" width="10" customWidth="1"/>
    <col min="310" max="312" width="9" customWidth="1"/>
    <col min="313" max="318" width="10" customWidth="1"/>
    <col min="319" max="319" width="9" customWidth="1"/>
    <col min="320" max="329" width="10" customWidth="1"/>
    <col min="330" max="333" width="9" customWidth="1"/>
    <col min="334" max="334" width="10" customWidth="1"/>
    <col min="335" max="335" width="9" customWidth="1"/>
    <col min="336" max="337" width="10" customWidth="1"/>
    <col min="338" max="338" width="9" customWidth="1"/>
    <col min="339" max="341" width="10" customWidth="1"/>
    <col min="342" max="342" width="9" customWidth="1"/>
    <col min="343" max="344" width="10" customWidth="1"/>
    <col min="345" max="345" width="8" customWidth="1"/>
    <col min="346" max="347" width="10" customWidth="1"/>
    <col min="348" max="348" width="8" customWidth="1"/>
    <col min="349" max="349" width="10" customWidth="1"/>
    <col min="350" max="350" width="9" customWidth="1"/>
    <col min="351" max="353" width="10" customWidth="1"/>
    <col min="354" max="354" width="9" customWidth="1"/>
    <col min="355" max="355" width="10" customWidth="1"/>
    <col min="356" max="356" width="8" customWidth="1"/>
    <col min="357" max="357" width="9" customWidth="1"/>
    <col min="358" max="358" width="8" customWidth="1"/>
    <col min="359" max="360" width="10" customWidth="1"/>
    <col min="361" max="361" width="9" customWidth="1"/>
    <col min="362" max="362" width="10" customWidth="1"/>
    <col min="363" max="363" width="9" customWidth="1"/>
    <col min="364" max="366" width="10" customWidth="1"/>
    <col min="367" max="367" width="8" customWidth="1"/>
    <col min="368" max="369" width="9" customWidth="1"/>
    <col min="370" max="380" width="10" customWidth="1"/>
    <col min="381" max="381" width="9" customWidth="1"/>
    <col min="382" max="383" width="10" customWidth="1"/>
    <col min="384" max="384" width="9" customWidth="1"/>
    <col min="385" max="385" width="10" customWidth="1"/>
    <col min="386" max="387" width="9" customWidth="1"/>
    <col min="388" max="393" width="10" customWidth="1"/>
    <col min="394" max="394" width="9" customWidth="1"/>
    <col min="395" max="402" width="10" customWidth="1"/>
    <col min="403" max="404" width="9" customWidth="1"/>
    <col min="405" max="405" width="10" customWidth="1"/>
    <col min="406" max="406" width="9" customWidth="1"/>
    <col min="407" max="412" width="10" customWidth="1"/>
    <col min="413" max="414" width="9" customWidth="1"/>
    <col min="415" max="415" width="10" customWidth="1"/>
    <col min="416" max="416" width="9" customWidth="1"/>
    <col min="417" max="417" width="10" customWidth="1"/>
    <col min="418" max="418" width="9" customWidth="1"/>
    <col min="419" max="429" width="10" customWidth="1"/>
    <col min="430" max="430" width="9" customWidth="1"/>
    <col min="431" max="432" width="10" customWidth="1"/>
    <col min="433" max="433" width="9" customWidth="1"/>
    <col min="434" max="435" width="10" customWidth="1"/>
    <col min="436" max="437" width="9" customWidth="1"/>
    <col min="438" max="438" width="10" customWidth="1"/>
    <col min="439" max="440" width="9" customWidth="1"/>
    <col min="441" max="443" width="10" customWidth="1"/>
    <col min="444" max="444" width="9" customWidth="1"/>
    <col min="445" max="445" width="10" customWidth="1"/>
    <col min="446" max="448" width="9" customWidth="1"/>
    <col min="449" max="449" width="10" customWidth="1"/>
    <col min="450" max="450" width="9" customWidth="1"/>
    <col min="451" max="452" width="10" customWidth="1"/>
    <col min="453" max="453" width="9" customWidth="1"/>
    <col min="454" max="456" width="10" customWidth="1"/>
    <col min="457" max="458" width="9" customWidth="1"/>
    <col min="459" max="459" width="10" customWidth="1"/>
    <col min="460" max="460" width="9" customWidth="1"/>
    <col min="461" max="462" width="10" customWidth="1"/>
    <col min="463" max="463" width="9" customWidth="1"/>
    <col min="464" max="464" width="10" customWidth="1"/>
    <col min="465" max="465" width="8" customWidth="1"/>
    <col min="466" max="466" width="9" customWidth="1"/>
    <col min="467" max="469" width="10" customWidth="1"/>
    <col min="470" max="470" width="9" customWidth="1"/>
    <col min="471" max="472" width="10" customWidth="1"/>
    <col min="473" max="474" width="9" customWidth="1"/>
    <col min="475" max="476" width="10" customWidth="1"/>
    <col min="477" max="477" width="9" customWidth="1"/>
    <col min="478" max="479" width="10" customWidth="1"/>
    <col min="480" max="480" width="9" customWidth="1"/>
    <col min="481" max="481" width="10" customWidth="1"/>
    <col min="482" max="483" width="9" customWidth="1"/>
    <col min="484" max="485" width="10" customWidth="1"/>
    <col min="486" max="489" width="9" customWidth="1"/>
    <col min="490" max="490" width="10" customWidth="1"/>
    <col min="491" max="491" width="8" customWidth="1"/>
    <col min="492" max="495" width="10" customWidth="1"/>
    <col min="496" max="496" width="9" customWidth="1"/>
    <col min="497" max="508" width="10" customWidth="1"/>
    <col min="509" max="509" width="9" customWidth="1"/>
    <col min="510" max="514" width="10" customWidth="1"/>
    <col min="515" max="515" width="9" customWidth="1"/>
    <col min="516" max="516" width="10" customWidth="1"/>
    <col min="517" max="519" width="9" customWidth="1"/>
    <col min="520" max="526" width="10" customWidth="1"/>
    <col min="527" max="527" width="9" customWidth="1"/>
    <col min="528" max="532" width="10" customWidth="1"/>
    <col min="533" max="533" width="9" customWidth="1"/>
    <col min="534" max="536" width="10" customWidth="1"/>
    <col min="537" max="538" width="9" customWidth="1"/>
    <col min="539" max="544" width="10" customWidth="1"/>
    <col min="545" max="545" width="9" customWidth="1"/>
    <col min="546" max="547" width="10" customWidth="1"/>
    <col min="548" max="549" width="9" customWidth="1"/>
    <col min="550" max="550" width="8" customWidth="1"/>
    <col min="551" max="560" width="10" customWidth="1"/>
    <col min="561" max="561" width="9" customWidth="1"/>
    <col min="562" max="562" width="8" customWidth="1"/>
    <col min="563" max="564" width="10" customWidth="1"/>
    <col min="565" max="565" width="9" customWidth="1"/>
    <col min="566" max="568" width="10" customWidth="1"/>
    <col min="569" max="569" width="9" customWidth="1"/>
    <col min="570" max="571" width="10" customWidth="1"/>
    <col min="572" max="572" width="9" customWidth="1"/>
    <col min="573" max="575" width="10" customWidth="1"/>
    <col min="576" max="576" width="9" customWidth="1"/>
    <col min="577" max="578" width="10" customWidth="1"/>
    <col min="579" max="579" width="9" customWidth="1"/>
    <col min="580" max="581" width="10" customWidth="1"/>
    <col min="582" max="582" width="9" customWidth="1"/>
    <col min="583" max="583" width="10" customWidth="1"/>
    <col min="584" max="586" width="9" customWidth="1"/>
    <col min="587" max="587" width="10" customWidth="1"/>
    <col min="588" max="589" width="9" customWidth="1"/>
    <col min="590" max="591" width="10" customWidth="1"/>
    <col min="592" max="592" width="9" customWidth="1"/>
    <col min="593" max="593" width="10" customWidth="1"/>
    <col min="594" max="594" width="9" customWidth="1"/>
    <col min="595" max="595" width="10" customWidth="1"/>
    <col min="596" max="596" width="9" customWidth="1"/>
    <col min="597" max="599" width="10" customWidth="1"/>
    <col min="600" max="600" width="9" customWidth="1"/>
    <col min="601" max="603" width="10" customWidth="1"/>
    <col min="604" max="604" width="9" customWidth="1"/>
    <col min="605" max="605" width="10" customWidth="1"/>
    <col min="606" max="606" width="9" customWidth="1"/>
    <col min="607" max="617" width="10" customWidth="1"/>
    <col min="618" max="618" width="9" customWidth="1"/>
    <col min="619" max="619" width="8" customWidth="1"/>
    <col min="620" max="620" width="10" customWidth="1"/>
    <col min="621" max="621" width="9" customWidth="1"/>
    <col min="622" max="632" width="10" customWidth="1"/>
    <col min="633" max="633" width="9" customWidth="1"/>
    <col min="634" max="636" width="10" customWidth="1"/>
    <col min="637" max="637" width="9" customWidth="1"/>
    <col min="638" max="642" width="10" customWidth="1"/>
    <col min="643" max="643" width="9" customWidth="1"/>
    <col min="644" max="646" width="10" customWidth="1"/>
    <col min="647" max="649" width="9" customWidth="1"/>
    <col min="650" max="650" width="10" customWidth="1"/>
    <col min="651" max="651" width="9" customWidth="1"/>
    <col min="652" max="654" width="10" customWidth="1"/>
    <col min="655" max="655" width="9" customWidth="1"/>
    <col min="656" max="657" width="10" customWidth="1"/>
    <col min="658" max="658" width="9" customWidth="1"/>
    <col min="659" max="662" width="10" customWidth="1"/>
    <col min="663" max="663" width="9" customWidth="1"/>
    <col min="664" max="664" width="10" customWidth="1"/>
    <col min="665" max="667" width="9" customWidth="1"/>
    <col min="668" max="670" width="10" customWidth="1"/>
    <col min="671" max="672" width="9" customWidth="1"/>
    <col min="673" max="673" width="10" customWidth="1"/>
    <col min="674" max="676" width="9" customWidth="1"/>
    <col min="677" max="678" width="10" customWidth="1"/>
    <col min="679" max="680" width="9" customWidth="1"/>
    <col min="681" max="688" width="10" customWidth="1"/>
    <col min="689" max="690" width="9" customWidth="1"/>
    <col min="691" max="692" width="10" customWidth="1"/>
    <col min="693" max="694" width="9" customWidth="1"/>
    <col min="695" max="697" width="10" customWidth="1"/>
    <col min="698" max="698" width="9" customWidth="1"/>
    <col min="699" max="700" width="10" customWidth="1"/>
    <col min="701" max="701" width="9" customWidth="1"/>
    <col min="702" max="709" width="10" customWidth="1"/>
    <col min="710" max="710" width="9" customWidth="1"/>
    <col min="711" max="711" width="10" customWidth="1"/>
    <col min="712" max="712" width="9" customWidth="1"/>
    <col min="713" max="717" width="10" customWidth="1"/>
    <col min="718" max="719" width="9" customWidth="1"/>
    <col min="720" max="725" width="10" customWidth="1"/>
    <col min="726" max="726" width="8" customWidth="1"/>
    <col min="727" max="727" width="9" customWidth="1"/>
    <col min="728" max="729" width="10" customWidth="1"/>
    <col min="730" max="730" width="9" customWidth="1"/>
    <col min="731" max="737" width="10" customWidth="1"/>
    <col min="738" max="739" width="9" customWidth="1"/>
    <col min="740" max="745" width="10" customWidth="1"/>
    <col min="746" max="747" width="9" customWidth="1"/>
    <col min="748" max="748" width="10" customWidth="1"/>
    <col min="749" max="750" width="9" customWidth="1"/>
    <col min="751" max="753" width="10" customWidth="1"/>
    <col min="754" max="754" width="9" customWidth="1"/>
    <col min="755" max="756" width="10" customWidth="1"/>
    <col min="757" max="757" width="9" customWidth="1"/>
    <col min="758" max="761" width="10" customWidth="1"/>
    <col min="762" max="762" width="6" customWidth="1"/>
    <col min="763" max="763" width="9" customWidth="1"/>
    <col min="764" max="764" width="10" customWidth="1"/>
    <col min="765" max="765" width="9" customWidth="1"/>
    <col min="766" max="767" width="10" customWidth="1"/>
    <col min="768" max="768" width="9" customWidth="1"/>
    <col min="769" max="769" width="10" customWidth="1"/>
    <col min="770" max="771" width="9" customWidth="1"/>
    <col min="772" max="778" width="10" customWidth="1"/>
    <col min="779" max="779" width="9" customWidth="1"/>
    <col min="780" max="785" width="10" customWidth="1"/>
    <col min="786" max="788" width="9" customWidth="1"/>
    <col min="789" max="789" width="10" customWidth="1"/>
    <col min="790" max="790" width="9" customWidth="1"/>
    <col min="791" max="795" width="10" customWidth="1"/>
    <col min="796" max="798" width="9" customWidth="1"/>
    <col min="799" max="799" width="10" customWidth="1"/>
    <col min="800" max="800" width="9" customWidth="1"/>
    <col min="801" max="802" width="10" customWidth="1"/>
    <col min="803" max="804" width="9" customWidth="1"/>
    <col min="805" max="805" width="10" customWidth="1"/>
    <col min="806" max="806" width="9" customWidth="1"/>
    <col min="807" max="814" width="10" customWidth="1"/>
    <col min="815" max="815" width="9" customWidth="1"/>
    <col min="816" max="819" width="10" customWidth="1"/>
    <col min="820" max="820" width="9" customWidth="1"/>
    <col min="821" max="822" width="10" customWidth="1"/>
    <col min="823" max="823" width="9" customWidth="1"/>
    <col min="824" max="824" width="10" customWidth="1"/>
    <col min="825" max="825" width="9" customWidth="1"/>
    <col min="826" max="826" width="10" customWidth="1"/>
    <col min="827" max="827" width="9" customWidth="1"/>
    <col min="828" max="830" width="10" customWidth="1"/>
    <col min="831" max="831" width="9" customWidth="1"/>
    <col min="832" max="832" width="10" customWidth="1"/>
    <col min="833" max="834" width="9" customWidth="1"/>
    <col min="835" max="839" width="10" customWidth="1"/>
    <col min="840" max="840" width="8" customWidth="1"/>
    <col min="841" max="841" width="9" customWidth="1"/>
    <col min="842" max="842" width="10" customWidth="1"/>
    <col min="843" max="843" width="8" customWidth="1"/>
    <col min="844" max="850" width="10" customWidth="1"/>
    <col min="851" max="851" width="9" customWidth="1"/>
    <col min="852" max="866" width="10" customWidth="1"/>
    <col min="867" max="867" width="9" customWidth="1"/>
    <col min="868" max="868" width="10" customWidth="1"/>
    <col min="869" max="869" width="9" customWidth="1"/>
    <col min="870" max="878" width="10" customWidth="1"/>
    <col min="879" max="879" width="9" customWidth="1"/>
    <col min="880" max="880" width="10" customWidth="1"/>
    <col min="881" max="881" width="9" customWidth="1"/>
    <col min="882" max="885" width="10" customWidth="1"/>
    <col min="886" max="886" width="9" customWidth="1"/>
    <col min="887" max="899" width="10" customWidth="1"/>
    <col min="900" max="904" width="11" customWidth="1"/>
    <col min="905" max="906" width="10" customWidth="1"/>
    <col min="907" max="907" width="11" customWidth="1"/>
    <col min="908" max="909" width="10" customWidth="1"/>
    <col min="910" max="911" width="11" customWidth="1"/>
    <col min="912" max="912" width="10" customWidth="1"/>
    <col min="913" max="925" width="11" customWidth="1"/>
    <col min="926" max="926" width="10" customWidth="1"/>
    <col min="927" max="927" width="11" customWidth="1"/>
    <col min="928" max="928" width="10" customWidth="1"/>
    <col min="929" max="929" width="11" customWidth="1"/>
    <col min="930" max="930" width="10" customWidth="1"/>
    <col min="931" max="936" width="11" customWidth="1"/>
    <col min="937" max="938" width="10" customWidth="1"/>
    <col min="939" max="942" width="11" customWidth="1"/>
    <col min="943" max="943" width="10" customWidth="1"/>
    <col min="944" max="944" width="11" customWidth="1"/>
    <col min="945" max="947" width="10" customWidth="1"/>
    <col min="948" max="949" width="11" customWidth="1"/>
    <col min="950" max="950" width="10" customWidth="1"/>
    <col min="951" max="952" width="11" customWidth="1"/>
    <col min="953" max="953" width="10" customWidth="1"/>
    <col min="954" max="956" width="11" customWidth="1"/>
    <col min="957" max="957" width="9" customWidth="1"/>
    <col min="958" max="958" width="10" customWidth="1"/>
    <col min="959" max="961" width="11" customWidth="1"/>
    <col min="962" max="962" width="10" customWidth="1"/>
    <col min="963" max="964" width="11" customWidth="1"/>
    <col min="965" max="965" width="9" customWidth="1"/>
    <col min="966" max="969" width="11" customWidth="1"/>
    <col min="970" max="971" width="10" customWidth="1"/>
    <col min="972" max="973" width="11" customWidth="1"/>
    <col min="974" max="974" width="10" customWidth="1"/>
    <col min="975" max="976" width="11" customWidth="1"/>
    <col min="977" max="977" width="10" customWidth="1"/>
    <col min="978" max="980" width="11" customWidth="1"/>
    <col min="981" max="981" width="10" customWidth="1"/>
    <col min="982" max="991" width="11" customWidth="1"/>
    <col min="992" max="992" width="10" customWidth="1"/>
    <col min="993" max="993" width="11" customWidth="1"/>
    <col min="994" max="994" width="9" customWidth="1"/>
    <col min="995" max="1001" width="11" customWidth="1"/>
    <col min="1002" max="1002" width="9" customWidth="1"/>
    <col min="1003" max="1003" width="11" customWidth="1"/>
    <col min="1004" max="1004" width="10" customWidth="1"/>
    <col min="1005" max="1005" width="11" customWidth="1"/>
    <col min="1006" max="1006" width="9" customWidth="1"/>
    <col min="1007" max="1008" width="11" customWidth="1"/>
    <col min="1009" max="1009" width="10" customWidth="1"/>
    <col min="1010" max="1010" width="9" customWidth="1"/>
    <col min="1011" max="1013" width="11" customWidth="1"/>
    <col min="1014" max="1014" width="10" customWidth="1"/>
    <col min="1015" max="1016" width="11" customWidth="1"/>
    <col min="1017" max="1017" width="10" customWidth="1"/>
    <col min="1018" max="1019" width="11" customWidth="1"/>
    <col min="1020" max="1020" width="10" customWidth="1"/>
    <col min="1021" max="1021" width="11" customWidth="1"/>
    <col min="1022" max="1022" width="10" customWidth="1"/>
    <col min="1023" max="1024" width="11" customWidth="1"/>
    <col min="1025" max="1025" width="10" customWidth="1"/>
    <col min="1026" max="1029" width="11" customWidth="1"/>
    <col min="1030" max="1030" width="10" customWidth="1"/>
    <col min="1031" max="1031" width="11" customWidth="1"/>
    <col min="1032" max="1032" width="10" customWidth="1"/>
    <col min="1033" max="1035" width="11" customWidth="1"/>
    <col min="1036" max="1036" width="10" customWidth="1"/>
    <col min="1037" max="1037" width="11" customWidth="1"/>
    <col min="1038" max="1040" width="10" customWidth="1"/>
    <col min="1041" max="1044" width="11" customWidth="1"/>
    <col min="1045" max="1045" width="10" customWidth="1"/>
    <col min="1046" max="1050" width="11" customWidth="1"/>
    <col min="1051" max="1051" width="10" customWidth="1"/>
    <col min="1052" max="1052" width="11" customWidth="1"/>
    <col min="1053" max="1054" width="10" customWidth="1"/>
    <col min="1055" max="1055" width="11" customWidth="1"/>
    <col min="1056" max="1056" width="10" customWidth="1"/>
    <col min="1057" max="1063" width="11" customWidth="1"/>
    <col min="1064" max="1064" width="9" customWidth="1"/>
    <col min="1065" max="1068" width="11" customWidth="1"/>
    <col min="1069" max="1069" width="10" customWidth="1"/>
    <col min="1070" max="1072" width="11" customWidth="1"/>
    <col min="1073" max="1073" width="10" customWidth="1"/>
    <col min="1074" max="1076" width="11" customWidth="1"/>
    <col min="1077" max="1077" width="10" customWidth="1"/>
    <col min="1078" max="1078" width="11" customWidth="1"/>
    <col min="1079" max="1079" width="10" customWidth="1"/>
    <col min="1080" max="1090" width="11" customWidth="1"/>
    <col min="1091" max="1091" width="10" customWidth="1"/>
    <col min="1092" max="1101" width="11" customWidth="1"/>
    <col min="1102" max="1102" width="10" customWidth="1"/>
    <col min="1103" max="1105" width="11" customWidth="1"/>
    <col min="1106" max="1106" width="10" customWidth="1"/>
    <col min="1107" max="1108" width="11" customWidth="1"/>
    <col min="1109" max="1109" width="10" customWidth="1"/>
    <col min="1110" max="1115" width="11" customWidth="1"/>
    <col min="1116" max="1117" width="10" customWidth="1"/>
    <col min="1118" max="1124" width="11" customWidth="1"/>
    <col min="1125" max="1125" width="10" customWidth="1"/>
    <col min="1126" max="1133" width="11" customWidth="1"/>
    <col min="1134" max="1134" width="10" customWidth="1"/>
    <col min="1135" max="1137" width="11" customWidth="1"/>
    <col min="1138" max="1138" width="10" customWidth="1"/>
    <col min="1139" max="1148" width="11" customWidth="1"/>
    <col min="1149" max="1149" width="10" customWidth="1"/>
    <col min="1150" max="1153" width="11" customWidth="1"/>
    <col min="1154" max="1154" width="9" customWidth="1"/>
    <col min="1155" max="1163" width="11" customWidth="1"/>
    <col min="1164" max="1164" width="10" customWidth="1"/>
    <col min="1165" max="1169" width="11" customWidth="1"/>
    <col min="1170" max="1170" width="10" customWidth="1"/>
    <col min="1171" max="1174" width="11" customWidth="1"/>
    <col min="1175" max="1175" width="10" customWidth="1"/>
    <col min="1176" max="1179" width="11" customWidth="1"/>
    <col min="1180" max="1181" width="10" customWidth="1"/>
    <col min="1182" max="1191" width="11" customWidth="1"/>
    <col min="1192" max="1192" width="10" customWidth="1"/>
    <col min="1193" max="1193" width="11" customWidth="1"/>
    <col min="1194" max="1194" width="10" customWidth="1"/>
    <col min="1195" max="1205" width="11" customWidth="1"/>
    <col min="1206" max="1206" width="10" customWidth="1"/>
    <col min="1207" max="1218" width="11" customWidth="1"/>
    <col min="1219" max="1219" width="10" customWidth="1"/>
    <col min="1220" max="1220" width="11" customWidth="1"/>
    <col min="1221" max="1221" width="10" customWidth="1"/>
    <col min="1222" max="1223" width="11" customWidth="1"/>
    <col min="1224" max="1224" width="10" customWidth="1"/>
    <col min="1225" max="1231" width="11" customWidth="1"/>
    <col min="1232" max="1232" width="10" customWidth="1"/>
    <col min="1233" max="1236" width="11" customWidth="1"/>
    <col min="1237" max="1237" width="10" customWidth="1"/>
    <col min="1238" max="1240" width="11" customWidth="1"/>
    <col min="1241" max="1241" width="9" customWidth="1"/>
    <col min="1242" max="1245" width="11" customWidth="1"/>
    <col min="1246" max="1246" width="7" customWidth="1"/>
    <col min="1247" max="1254" width="11" customWidth="1"/>
    <col min="1255" max="1255" width="10" customWidth="1"/>
    <col min="1256" max="1256" width="11" customWidth="1"/>
    <col min="1257" max="1257" width="10" customWidth="1"/>
    <col min="1258" max="1265" width="11" customWidth="1"/>
    <col min="1266" max="1266" width="10" customWidth="1"/>
    <col min="1267" max="1267" width="11" customWidth="1"/>
    <col min="1268" max="1268" width="9" customWidth="1"/>
    <col min="1269" max="1269" width="11" customWidth="1"/>
    <col min="1270" max="1271" width="10" customWidth="1"/>
    <col min="1272" max="1275" width="11" customWidth="1"/>
    <col min="1276" max="1276" width="10" customWidth="1"/>
    <col min="1277" max="1278" width="11" customWidth="1"/>
    <col min="1279" max="1279" width="10" customWidth="1"/>
    <col min="1280" max="1284" width="11" customWidth="1"/>
    <col min="1285" max="1285" width="10" customWidth="1"/>
    <col min="1286" max="1299" width="11" customWidth="1"/>
    <col min="1300" max="1300" width="10" customWidth="1"/>
    <col min="1301" max="1306" width="11" customWidth="1"/>
    <col min="1307" max="1307" width="10" customWidth="1"/>
    <col min="1308" max="1309" width="11" customWidth="1"/>
    <col min="1310" max="1312" width="10" customWidth="1"/>
    <col min="1313" max="1314" width="11" customWidth="1"/>
    <col min="1315" max="1315" width="10" customWidth="1"/>
    <col min="1316" max="1316" width="11" customWidth="1"/>
    <col min="1317" max="1317" width="9" customWidth="1"/>
    <col min="1318" max="1325" width="11" customWidth="1"/>
    <col min="1326" max="1326" width="10" customWidth="1"/>
    <col min="1327" max="1333" width="11" customWidth="1"/>
    <col min="1334" max="1334" width="10" customWidth="1"/>
    <col min="1335" max="1335" width="11" customWidth="1"/>
    <col min="1336" max="1337" width="10" customWidth="1"/>
    <col min="1338" max="1342" width="11" customWidth="1"/>
    <col min="1343" max="1343" width="10" customWidth="1"/>
    <col min="1344" max="1345" width="11" customWidth="1"/>
    <col min="1346" max="1347" width="10" customWidth="1"/>
    <col min="1348" max="1349" width="11" customWidth="1"/>
    <col min="1350" max="1350" width="10" customWidth="1"/>
    <col min="1351" max="1351" width="11" customWidth="1"/>
    <col min="1352" max="1352" width="10" customWidth="1"/>
    <col min="1353" max="1355" width="11" customWidth="1"/>
    <col min="1356" max="1356" width="10" customWidth="1"/>
    <col min="1357" max="1357" width="11" customWidth="1"/>
    <col min="1358" max="1358" width="9" customWidth="1"/>
    <col min="1359" max="1365" width="11" customWidth="1"/>
    <col min="1366" max="1366" width="10" customWidth="1"/>
    <col min="1367" max="1371" width="11" customWidth="1"/>
    <col min="1372" max="1373" width="10" customWidth="1"/>
    <col min="1374" max="1380" width="11" customWidth="1"/>
    <col min="1381" max="1381" width="10" customWidth="1"/>
    <col min="1382" max="1387" width="11" customWidth="1"/>
    <col min="1388" max="1388" width="10" customWidth="1"/>
    <col min="1389" max="1392" width="11" customWidth="1"/>
    <col min="1393" max="1393" width="10" customWidth="1"/>
    <col min="1394" max="1394" width="11" customWidth="1"/>
    <col min="1395" max="1395" width="9" customWidth="1"/>
    <col min="1396" max="1398" width="11" customWidth="1"/>
    <col min="1399" max="1399" width="10" customWidth="1"/>
    <col min="1400" max="1413" width="11" customWidth="1"/>
    <col min="1414" max="1415" width="10" customWidth="1"/>
    <col min="1416" max="1416" width="9" customWidth="1"/>
    <col min="1417" max="1418" width="11" customWidth="1"/>
    <col min="1419" max="1419" width="10" customWidth="1"/>
    <col min="1420" max="1423" width="11" customWidth="1"/>
    <col min="1424" max="1424" width="10" customWidth="1"/>
    <col min="1425" max="1425" width="11" customWidth="1"/>
    <col min="1426" max="1426" width="10" customWidth="1"/>
    <col min="1427" max="1430" width="11" customWidth="1"/>
    <col min="1431" max="1432" width="10" customWidth="1"/>
    <col min="1433" max="1434" width="11" customWidth="1"/>
    <col min="1435" max="1435" width="10" customWidth="1"/>
    <col min="1436" max="1436" width="11" customWidth="1"/>
    <col min="1437" max="1438" width="10" customWidth="1"/>
    <col min="1439" max="1443" width="11" customWidth="1"/>
    <col min="1444" max="1444" width="10" customWidth="1"/>
    <col min="1445" max="1453" width="11" customWidth="1"/>
    <col min="1454" max="1455" width="10" customWidth="1"/>
    <col min="1456" max="1464" width="11" customWidth="1"/>
    <col min="1465" max="1465" width="10" customWidth="1"/>
    <col min="1466" max="1467" width="11" customWidth="1"/>
    <col min="1468" max="1468" width="10" customWidth="1"/>
    <col min="1469" max="1470" width="11" customWidth="1"/>
    <col min="1471" max="1471" width="10" customWidth="1"/>
    <col min="1472" max="1472" width="11" customWidth="1"/>
    <col min="1473" max="1473" width="10" customWidth="1"/>
    <col min="1474" max="1476" width="11" customWidth="1"/>
    <col min="1477" max="1477" width="10" customWidth="1"/>
    <col min="1478" max="1478" width="11" customWidth="1"/>
    <col min="1479" max="1479" width="10" customWidth="1"/>
    <col min="1480" max="1481" width="11" customWidth="1"/>
    <col min="1482" max="1482" width="10" customWidth="1"/>
    <col min="1483" max="1485" width="11" customWidth="1"/>
    <col min="1486" max="1486" width="9" customWidth="1"/>
    <col min="1487" max="1488" width="11" customWidth="1"/>
    <col min="1489" max="1490" width="10" customWidth="1"/>
    <col min="1491" max="1491" width="11" customWidth="1"/>
    <col min="1492" max="1492" width="10" customWidth="1"/>
    <col min="1493" max="1493" width="11" customWidth="1"/>
    <col min="1494" max="1494" width="10" customWidth="1"/>
    <col min="1495" max="1498" width="11" customWidth="1"/>
    <col min="1499" max="1499" width="10" customWidth="1"/>
    <col min="1500" max="1501" width="11" customWidth="1"/>
    <col min="1502" max="1502" width="10" customWidth="1"/>
    <col min="1503" max="1505" width="11" customWidth="1"/>
    <col min="1506" max="1506" width="10" customWidth="1"/>
    <col min="1507" max="1509" width="11" customWidth="1"/>
    <col min="1510" max="1510" width="10" customWidth="1"/>
    <col min="1511" max="1521" width="11" customWidth="1"/>
    <col min="1522" max="1522" width="9" customWidth="1"/>
    <col min="1523" max="1525" width="11" customWidth="1"/>
    <col min="1526" max="1526" width="10" customWidth="1"/>
    <col min="1527" max="1529" width="11" customWidth="1"/>
    <col min="1530" max="1530" width="10" customWidth="1"/>
    <col min="1531" max="1531" width="11" customWidth="1"/>
    <col min="1532" max="1533" width="10" customWidth="1"/>
    <col min="1534" max="1534" width="9" customWidth="1"/>
    <col min="1535" max="1542" width="11" customWidth="1"/>
    <col min="1543" max="1543" width="10" customWidth="1"/>
    <col min="1544" max="1547" width="11" customWidth="1"/>
    <col min="1548" max="1548" width="10" customWidth="1"/>
    <col min="1549" max="1549" width="11" customWidth="1"/>
    <col min="1550" max="1550" width="10" customWidth="1"/>
    <col min="1551" max="1552" width="11" customWidth="1"/>
    <col min="1553" max="1553" width="10" customWidth="1"/>
    <col min="1554" max="1558" width="11" customWidth="1"/>
    <col min="1559" max="1559" width="10" customWidth="1"/>
    <col min="1560" max="1561" width="11" customWidth="1"/>
    <col min="1562" max="1562" width="10" customWidth="1"/>
    <col min="1563" max="1564" width="11" customWidth="1"/>
    <col min="1565" max="1565" width="10" customWidth="1"/>
    <col min="1566" max="1571" width="11" customWidth="1"/>
    <col min="1572" max="1572" width="10" customWidth="1"/>
    <col min="1573" max="1576" width="11" customWidth="1"/>
    <col min="1577" max="1577" width="9" customWidth="1"/>
    <col min="1578" max="1586" width="11" customWidth="1"/>
    <col min="1587" max="1587" width="10" customWidth="1"/>
    <col min="1588" max="1596" width="11" customWidth="1"/>
    <col min="1597" max="1597" width="10" customWidth="1"/>
    <col min="1598" max="1606" width="11" customWidth="1"/>
    <col min="1607" max="1608" width="10" customWidth="1"/>
    <col min="1609" max="1612" width="11" customWidth="1"/>
    <col min="1613" max="1614" width="10" customWidth="1"/>
    <col min="1615" max="1615" width="11" customWidth="1"/>
    <col min="1616" max="1616" width="9" customWidth="1"/>
    <col min="1617" max="1620" width="11" customWidth="1"/>
    <col min="1621" max="1621" width="10" customWidth="1"/>
    <col min="1622" max="1622" width="11" customWidth="1"/>
    <col min="1623" max="1623" width="10" customWidth="1"/>
    <col min="1624" max="1628" width="11" customWidth="1"/>
    <col min="1629" max="1629" width="10" customWidth="1"/>
    <col min="1630" max="1633" width="11" customWidth="1"/>
    <col min="1634" max="1634" width="10" customWidth="1"/>
    <col min="1635" max="1642" width="11" customWidth="1"/>
    <col min="1643" max="1644" width="10" customWidth="1"/>
    <col min="1645" max="1646" width="11" customWidth="1"/>
    <col min="1647" max="1647" width="10" customWidth="1"/>
    <col min="1648" max="1667" width="11" customWidth="1"/>
    <col min="1668" max="1668" width="10" customWidth="1"/>
    <col min="1669" max="1672" width="11" customWidth="1"/>
    <col min="1673" max="1673" width="10" customWidth="1"/>
    <col min="1674" max="1677" width="11" customWidth="1"/>
    <col min="1678" max="1678" width="10" customWidth="1"/>
    <col min="1679" max="1680" width="11" customWidth="1"/>
    <col min="1681" max="1681" width="10" customWidth="1"/>
    <col min="1682" max="1682" width="11" customWidth="1"/>
    <col min="1683" max="1683" width="10" customWidth="1"/>
    <col min="1684" max="1684" width="11" customWidth="1"/>
    <col min="1685" max="1685" width="10" customWidth="1"/>
    <col min="1686" max="1687" width="11" customWidth="1"/>
    <col min="1688" max="1689" width="10" customWidth="1"/>
    <col min="1690" max="1694" width="11" customWidth="1"/>
    <col min="1695" max="1695" width="10" customWidth="1"/>
    <col min="1696" max="1697" width="11" customWidth="1"/>
    <col min="1698" max="1698" width="10" customWidth="1"/>
    <col min="1699" max="1699" width="11" customWidth="1"/>
    <col min="1700" max="1700" width="10" customWidth="1"/>
    <col min="1701" max="1701" width="11" customWidth="1"/>
    <col min="1702" max="1702" width="10" customWidth="1"/>
    <col min="1703" max="1703" width="11" customWidth="1"/>
    <col min="1704" max="1706" width="10" customWidth="1"/>
    <col min="1707" max="1709" width="11" customWidth="1"/>
    <col min="1710" max="1710" width="10" customWidth="1"/>
    <col min="1711" max="1722" width="11" customWidth="1"/>
    <col min="1723" max="1723" width="10" customWidth="1"/>
    <col min="1724" max="1724" width="11" customWidth="1"/>
    <col min="1725" max="1725" width="10" customWidth="1"/>
    <col min="1726" max="1728" width="11" customWidth="1"/>
    <col min="1729" max="1729" width="10" customWidth="1"/>
    <col min="1730" max="1733" width="11" customWidth="1"/>
    <col min="1734" max="1734" width="10" customWidth="1"/>
    <col min="1735" max="1737" width="11" customWidth="1"/>
    <col min="1738" max="1738" width="10" customWidth="1"/>
    <col min="1739" max="1750" width="11" customWidth="1"/>
    <col min="1751" max="1752" width="10" customWidth="1"/>
    <col min="1753" max="1755" width="11" customWidth="1"/>
    <col min="1756" max="1756" width="10" customWidth="1"/>
    <col min="1757" max="1766" width="11" customWidth="1"/>
    <col min="1767" max="1767" width="10" customWidth="1"/>
    <col min="1768" max="1771" width="11" customWidth="1"/>
    <col min="1772" max="1772" width="10" customWidth="1"/>
    <col min="1773" max="1774" width="11" customWidth="1"/>
    <col min="1775" max="1775" width="10" customWidth="1"/>
    <col min="1776" max="1781" width="11" customWidth="1"/>
    <col min="1782" max="1782" width="10" customWidth="1"/>
    <col min="1783" max="1784" width="11" customWidth="1"/>
    <col min="1785" max="1785" width="10" customWidth="1"/>
    <col min="1786" max="1804" width="11" customWidth="1"/>
    <col min="1805" max="1805" width="10" customWidth="1"/>
    <col min="1806" max="1807" width="11" customWidth="1"/>
    <col min="1808" max="1808" width="10" customWidth="1"/>
    <col min="1809" max="1813" width="11" customWidth="1"/>
    <col min="1814" max="1814" width="10" customWidth="1"/>
    <col min="1815" max="1817" width="11" customWidth="1"/>
    <col min="1818" max="1818" width="10" customWidth="1"/>
    <col min="1819" max="1825" width="11" customWidth="1"/>
    <col min="1826" max="1826" width="10" customWidth="1"/>
    <col min="1827" max="1845" width="11" customWidth="1"/>
    <col min="1846" max="1846" width="10" customWidth="1"/>
    <col min="1847" max="1851" width="11" customWidth="1"/>
    <col min="1852" max="1852" width="9" customWidth="1"/>
    <col min="1853" max="1855" width="11" customWidth="1"/>
    <col min="1856" max="1856" width="10" customWidth="1"/>
    <col min="1857" max="1858" width="11" customWidth="1"/>
    <col min="1859" max="1859" width="10" customWidth="1"/>
    <col min="1860" max="1863" width="11" customWidth="1"/>
    <col min="1864" max="1864" width="10" customWidth="1"/>
    <col min="1865" max="1872" width="11" customWidth="1"/>
    <col min="1873" max="1873" width="10" customWidth="1"/>
    <col min="1874" max="1874" width="11" customWidth="1"/>
    <col min="1875" max="1875" width="10" customWidth="1"/>
    <col min="1876" max="1878" width="11" customWidth="1"/>
    <col min="1879" max="1879" width="10" customWidth="1"/>
    <col min="1880" max="1883" width="11" customWidth="1"/>
    <col min="1884" max="1887" width="10" customWidth="1"/>
    <col min="1888" max="1903" width="11" customWidth="1"/>
    <col min="1904" max="1904" width="10" customWidth="1"/>
    <col min="1905" max="1908" width="11" customWidth="1"/>
    <col min="1909" max="1909" width="10" customWidth="1"/>
    <col min="1910" max="1912" width="11" customWidth="1"/>
    <col min="1913" max="1913" width="10" customWidth="1"/>
    <col min="1914" max="1915" width="11" customWidth="1"/>
    <col min="1916" max="1916" width="10" customWidth="1"/>
    <col min="1917" max="1921" width="11" customWidth="1"/>
    <col min="1922" max="1922" width="10" customWidth="1"/>
    <col min="1923" max="1924" width="11" customWidth="1"/>
    <col min="1925" max="1925" width="9" customWidth="1"/>
    <col min="1926" max="1929" width="11" customWidth="1"/>
    <col min="1930" max="1930" width="9" customWidth="1"/>
    <col min="1931" max="1961" width="11" customWidth="1"/>
    <col min="1962" max="1962" width="10" customWidth="1"/>
    <col min="1963" max="1981" width="11" customWidth="1"/>
    <col min="1982" max="1982" width="10" customWidth="1"/>
    <col min="1983" max="1986" width="11" customWidth="1"/>
    <col min="1987" max="1987" width="10" customWidth="1"/>
    <col min="1988" max="1999" width="11" customWidth="1"/>
    <col min="2000" max="2000" width="10" customWidth="1"/>
    <col min="2001" max="2011" width="11" customWidth="1"/>
    <col min="2012" max="2012" width="10" customWidth="1"/>
    <col min="2013" max="2026" width="11" customWidth="1"/>
    <col min="2027" max="2027" width="10" customWidth="1"/>
    <col min="2028" max="2039" width="11" customWidth="1"/>
    <col min="2040" max="2040" width="10" customWidth="1"/>
    <col min="2041" max="2042" width="11" customWidth="1"/>
    <col min="2043" max="2043" width="10" customWidth="1"/>
    <col min="2044" max="2049" width="11" customWidth="1"/>
    <col min="2050" max="2050" width="10" customWidth="1"/>
    <col min="2051" max="2052" width="11" customWidth="1"/>
    <col min="2053" max="2053" width="10" customWidth="1"/>
    <col min="2054" max="2065" width="11" customWidth="1"/>
    <col min="2066" max="2066" width="10" customWidth="1"/>
    <col min="2067" max="2087" width="11" customWidth="1"/>
    <col min="2088" max="2088" width="10" customWidth="1"/>
    <col min="2089" max="2090" width="11" customWidth="1"/>
    <col min="2091" max="2092" width="10" customWidth="1"/>
    <col min="2093" max="2099" width="11" customWidth="1"/>
    <col min="2100" max="2100" width="10" customWidth="1"/>
    <col min="2101" max="2107" width="11" customWidth="1"/>
    <col min="2108" max="2108" width="10" customWidth="1"/>
    <col min="2109" max="2110" width="11" customWidth="1"/>
    <col min="2111" max="2111" width="10" customWidth="1"/>
    <col min="2112" max="2112" width="9" customWidth="1"/>
    <col min="2113" max="2121" width="11" customWidth="1"/>
    <col min="2122" max="2122" width="10" customWidth="1"/>
    <col min="2123" max="2131" width="11" customWidth="1"/>
    <col min="2132" max="2132" width="10" customWidth="1"/>
    <col min="2133" max="2147" width="11" customWidth="1"/>
    <col min="2148" max="2148" width="9" customWidth="1"/>
    <col min="2149" max="2170" width="11" customWidth="1"/>
    <col min="2171" max="2171" width="10" customWidth="1"/>
    <col min="2172" max="2172" width="9" customWidth="1"/>
    <col min="2173" max="2173" width="11" customWidth="1"/>
    <col min="2174" max="2174" width="10" customWidth="1"/>
    <col min="2175" max="2187" width="11" customWidth="1"/>
    <col min="2188" max="2188" width="10" customWidth="1"/>
    <col min="2189" max="2193" width="11" customWidth="1"/>
    <col min="2194" max="2194" width="10" customWidth="1"/>
    <col min="2195" max="2197" width="11" customWidth="1"/>
    <col min="2198" max="2198" width="10" customWidth="1"/>
    <col min="2199" max="2211" width="11" customWidth="1"/>
    <col min="2212" max="2212" width="10" customWidth="1"/>
    <col min="2213" max="2225" width="11" customWidth="1"/>
    <col min="2226" max="2226" width="7" customWidth="1"/>
    <col min="2227" max="2251" width="11" customWidth="1"/>
    <col min="2252" max="2252" width="10" customWidth="1"/>
    <col min="2253" max="2269" width="11" customWidth="1"/>
    <col min="2270" max="2270" width="10" customWidth="1"/>
    <col min="2271" max="2281" width="11" customWidth="1"/>
    <col min="2282" max="2282" width="10" customWidth="1"/>
    <col min="2283" max="2287" width="11" customWidth="1"/>
    <col min="2288" max="2288" width="10" customWidth="1"/>
    <col min="2289" max="2302" width="11" customWidth="1"/>
    <col min="2303" max="2303" width="10" customWidth="1"/>
    <col min="2304" max="2313" width="11" customWidth="1"/>
    <col min="2314" max="2314" width="10" customWidth="1"/>
    <col min="2315" max="2342" width="11" customWidth="1"/>
    <col min="2343" max="2343" width="10" customWidth="1"/>
    <col min="2344" max="2348" width="11" customWidth="1"/>
    <col min="2349" max="2349" width="10" customWidth="1"/>
    <col min="2350" max="2362" width="11" customWidth="1"/>
    <col min="2363" max="2363" width="10" customWidth="1"/>
    <col min="2364" max="2365" width="11" customWidth="1"/>
    <col min="2366" max="2366" width="10" customWidth="1"/>
    <col min="2367" max="2377" width="11" customWidth="1"/>
    <col min="2378" max="2391" width="12" customWidth="1"/>
    <col min="2392" max="2393" width="11" customWidth="1"/>
    <col min="2394" max="2401" width="12" customWidth="1"/>
    <col min="2402" max="2402" width="11" customWidth="1"/>
    <col min="2403" max="2406" width="12" customWidth="1"/>
    <col min="2407" max="2407" width="11" customWidth="1"/>
    <col min="2408" max="2410" width="12" customWidth="1"/>
    <col min="2411" max="2411" width="11" customWidth="1"/>
    <col min="2412" max="2421" width="12" customWidth="1"/>
    <col min="2422" max="2423" width="11" customWidth="1"/>
    <col min="2424" max="2426" width="12" customWidth="1"/>
    <col min="2427" max="2427" width="11" customWidth="1"/>
    <col min="2428" max="2440" width="12" customWidth="1"/>
    <col min="2441" max="2442" width="11" customWidth="1"/>
    <col min="2443" max="2446" width="12" customWidth="1"/>
    <col min="2447" max="2447" width="11" customWidth="1"/>
    <col min="2448" max="2455" width="12" customWidth="1"/>
    <col min="2456" max="2456" width="11" customWidth="1"/>
    <col min="2457" max="2461" width="12" customWidth="1"/>
    <col min="2462" max="2462" width="11" customWidth="1"/>
    <col min="2463" max="2464" width="12" customWidth="1"/>
    <col min="2465" max="2465" width="11" customWidth="1"/>
    <col min="2466" max="2466" width="12" customWidth="1"/>
    <col min="2467" max="2468" width="11" customWidth="1"/>
    <col min="2469" max="2481" width="12" customWidth="1"/>
    <col min="2482" max="2482" width="11" customWidth="1"/>
    <col min="2483" max="2485" width="12" customWidth="1"/>
    <col min="2486" max="2486" width="11" customWidth="1"/>
    <col min="2487" max="2497" width="12" customWidth="1"/>
    <col min="2498" max="2498" width="11" customWidth="1"/>
    <col min="2499" max="2504" width="12" customWidth="1"/>
    <col min="2505" max="2506" width="11" customWidth="1"/>
    <col min="2507" max="2529" width="12" customWidth="1"/>
    <col min="2530" max="2530" width="11" customWidth="1"/>
    <col min="2531" max="2532" width="12" customWidth="1"/>
    <col min="2533" max="2533" width="11" customWidth="1"/>
    <col min="2534" max="2547" width="12" customWidth="1"/>
    <col min="2548" max="2548" width="11" customWidth="1"/>
    <col min="2549" max="2552" width="12" customWidth="1"/>
    <col min="2553" max="2553" width="11" customWidth="1"/>
    <col min="2554" max="2602" width="12" customWidth="1"/>
    <col min="2603" max="2603" width="11" customWidth="1"/>
    <col min="2604" max="2605" width="12" customWidth="1"/>
    <col min="2606" max="2606" width="11" customWidth="1"/>
    <col min="2607" max="2623" width="12" customWidth="1"/>
    <col min="2624" max="2624" width="11" customWidth="1"/>
    <col min="2625" max="2632" width="12" customWidth="1"/>
    <col min="2633" max="2633" width="11" customWidth="1"/>
    <col min="2634" max="2649" width="12" customWidth="1"/>
    <col min="2650" max="2650" width="11" customWidth="1"/>
    <col min="2651" max="2664" width="12" customWidth="1"/>
    <col min="2665" max="2666" width="11" customWidth="1"/>
    <col min="2667" max="2675" width="12" customWidth="1"/>
    <col min="2676" max="2676" width="11.85546875" customWidth="1"/>
    <col min="2677" max="2677" width="12.85546875" bestFit="1" customWidth="1"/>
    <col min="2678" max="2678" width="15.28515625" bestFit="1" customWidth="1"/>
    <col min="2679" max="2679" width="11.85546875" bestFit="1" customWidth="1"/>
    <col min="2680" max="2680" width="14.28515625" bestFit="1" customWidth="1"/>
    <col min="2681" max="2681" width="11.85546875" bestFit="1" customWidth="1"/>
    <col min="2682" max="2682" width="14.28515625" bestFit="1" customWidth="1"/>
    <col min="2683" max="2683" width="12.85546875" bestFit="1" customWidth="1"/>
    <col min="2684" max="2684" width="15.28515625" bestFit="1" customWidth="1"/>
    <col min="2685" max="2685" width="12.85546875" bestFit="1" customWidth="1"/>
    <col min="2686" max="2686" width="15.28515625" bestFit="1" customWidth="1"/>
    <col min="2687" max="2687" width="12.85546875" bestFit="1" customWidth="1"/>
    <col min="2688" max="2688" width="15.28515625" bestFit="1" customWidth="1"/>
    <col min="2689" max="2689" width="12.85546875" bestFit="1" customWidth="1"/>
    <col min="2690" max="2690" width="15.28515625" bestFit="1" customWidth="1"/>
    <col min="2691" max="2691" width="12.85546875" bestFit="1" customWidth="1"/>
    <col min="2692" max="2692" width="15.28515625" bestFit="1" customWidth="1"/>
    <col min="2693" max="2693" width="11.85546875" bestFit="1" customWidth="1"/>
    <col min="2694" max="2694" width="14.28515625" bestFit="1" customWidth="1"/>
    <col min="2695" max="2695" width="12.85546875" bestFit="1" customWidth="1"/>
    <col min="2696" max="2696" width="15.28515625" bestFit="1" customWidth="1"/>
    <col min="2697" max="2697" width="12.85546875" bestFit="1" customWidth="1"/>
    <col min="2698" max="2698" width="15.28515625" bestFit="1" customWidth="1"/>
    <col min="2699" max="2699" width="11.85546875" bestFit="1" customWidth="1"/>
    <col min="2700" max="2700" width="14.28515625" bestFit="1" customWidth="1"/>
    <col min="2701" max="2701" width="11.85546875" bestFit="1" customWidth="1"/>
    <col min="2702" max="2702" width="14.28515625" bestFit="1" customWidth="1"/>
    <col min="2703" max="2703" width="12.85546875" bestFit="1" customWidth="1"/>
    <col min="2704" max="2704" width="15.28515625" bestFit="1" customWidth="1"/>
    <col min="2705" max="2705" width="12.85546875" bestFit="1" customWidth="1"/>
    <col min="2706" max="2706" width="15.28515625" bestFit="1" customWidth="1"/>
    <col min="2707" max="2707" width="11.85546875" bestFit="1" customWidth="1"/>
    <col min="2708" max="2708" width="14.28515625" bestFit="1" customWidth="1"/>
    <col min="2709" max="2709" width="12.85546875" bestFit="1" customWidth="1"/>
    <col min="2710" max="2710" width="15.28515625" bestFit="1" customWidth="1"/>
    <col min="2711" max="2711" width="11.85546875" bestFit="1" customWidth="1"/>
    <col min="2712" max="2712" width="14.28515625" bestFit="1" customWidth="1"/>
    <col min="2713" max="2713" width="12.85546875" bestFit="1" customWidth="1"/>
    <col min="2714" max="2714" width="15.28515625" bestFit="1" customWidth="1"/>
    <col min="2715" max="2715" width="12.85546875" bestFit="1" customWidth="1"/>
    <col min="2716" max="2716" width="15.28515625" bestFit="1" customWidth="1"/>
    <col min="2717" max="2717" width="12.85546875" bestFit="1" customWidth="1"/>
    <col min="2718" max="2718" width="15.28515625" bestFit="1" customWidth="1"/>
    <col min="2719" max="2719" width="11.85546875" bestFit="1" customWidth="1"/>
    <col min="2720" max="2720" width="14.28515625" bestFit="1" customWidth="1"/>
    <col min="2721" max="2721" width="12.85546875" bestFit="1" customWidth="1"/>
    <col min="2722" max="2722" width="15.28515625" bestFit="1" customWidth="1"/>
    <col min="2723" max="2723" width="10.85546875" bestFit="1" customWidth="1"/>
    <col min="2724" max="2724" width="13.28515625" bestFit="1" customWidth="1"/>
    <col min="2725" max="2725" width="12.85546875" bestFit="1" customWidth="1"/>
    <col min="2726" max="2726" width="15.28515625" bestFit="1" customWidth="1"/>
    <col min="2727" max="2727" width="12.85546875" bestFit="1" customWidth="1"/>
    <col min="2728" max="2728" width="15.28515625" bestFit="1" customWidth="1"/>
    <col min="2729" max="2729" width="12.85546875" bestFit="1" customWidth="1"/>
    <col min="2730" max="2730" width="15.28515625" bestFit="1" customWidth="1"/>
    <col min="2731" max="2731" width="12.85546875" bestFit="1" customWidth="1"/>
    <col min="2732" max="2732" width="15.28515625" bestFit="1" customWidth="1"/>
    <col min="2733" max="2733" width="12.85546875" bestFit="1" customWidth="1"/>
    <col min="2734" max="2734" width="15.28515625" bestFit="1" customWidth="1"/>
    <col min="2735" max="2735" width="12.85546875" bestFit="1" customWidth="1"/>
    <col min="2736" max="2736" width="15.28515625" bestFit="1" customWidth="1"/>
    <col min="2737" max="2737" width="12.85546875" bestFit="1" customWidth="1"/>
    <col min="2738" max="2738" width="15.28515625" bestFit="1" customWidth="1"/>
    <col min="2739" max="2739" width="11.85546875" bestFit="1" customWidth="1"/>
    <col min="2740" max="2740" width="14.28515625" bestFit="1" customWidth="1"/>
    <col min="2741" max="2741" width="12.85546875" bestFit="1" customWidth="1"/>
    <col min="2742" max="2742" width="15.28515625" bestFit="1" customWidth="1"/>
    <col min="2743" max="2743" width="12.85546875" bestFit="1" customWidth="1"/>
    <col min="2744" max="2744" width="15.28515625" bestFit="1" customWidth="1"/>
    <col min="2745" max="2745" width="12.85546875" bestFit="1" customWidth="1"/>
    <col min="2746" max="2746" width="15.28515625" bestFit="1" customWidth="1"/>
    <col min="2747" max="2747" width="12.85546875" bestFit="1" customWidth="1"/>
    <col min="2748" max="2748" width="15.28515625" bestFit="1" customWidth="1"/>
    <col min="2749" max="2749" width="12.85546875" bestFit="1" customWidth="1"/>
    <col min="2750" max="2750" width="15.28515625" bestFit="1" customWidth="1"/>
    <col min="2751" max="2751" width="11.85546875" bestFit="1" customWidth="1"/>
    <col min="2752" max="2752" width="14.28515625" bestFit="1" customWidth="1"/>
    <col min="2753" max="2753" width="11.85546875" bestFit="1" customWidth="1"/>
    <col min="2754" max="2754" width="14.28515625" bestFit="1" customWidth="1"/>
    <col min="2755" max="2755" width="12.85546875" bestFit="1" customWidth="1"/>
    <col min="2756" max="2756" width="15.28515625" bestFit="1" customWidth="1"/>
    <col min="2757" max="2757" width="12.85546875" bestFit="1" customWidth="1"/>
    <col min="2758" max="2758" width="15.28515625" bestFit="1" customWidth="1"/>
    <col min="2759" max="2759" width="12.85546875" bestFit="1" customWidth="1"/>
    <col min="2760" max="2760" width="15.28515625" bestFit="1" customWidth="1"/>
    <col min="2761" max="2761" width="12.85546875" bestFit="1" customWidth="1"/>
    <col min="2762" max="2762" width="15.28515625" bestFit="1" customWidth="1"/>
    <col min="2763" max="2763" width="12.85546875" bestFit="1" customWidth="1"/>
    <col min="2764" max="2764" width="15.28515625" bestFit="1" customWidth="1"/>
    <col min="2765" max="2765" width="12.85546875" bestFit="1" customWidth="1"/>
    <col min="2766" max="2766" width="15.28515625" bestFit="1" customWidth="1"/>
    <col min="2767" max="2767" width="12.85546875" bestFit="1" customWidth="1"/>
    <col min="2768" max="2768" width="15.28515625" bestFit="1" customWidth="1"/>
    <col min="2769" max="2769" width="11.85546875" bestFit="1" customWidth="1"/>
    <col min="2770" max="2770" width="14.28515625" bestFit="1" customWidth="1"/>
    <col min="2771" max="2771" width="12.85546875" bestFit="1" customWidth="1"/>
    <col min="2772" max="2772" width="15.28515625" bestFit="1" customWidth="1"/>
    <col min="2773" max="2773" width="12.85546875" bestFit="1" customWidth="1"/>
    <col min="2774" max="2774" width="15.28515625" bestFit="1" customWidth="1"/>
    <col min="2775" max="2775" width="12.85546875" bestFit="1" customWidth="1"/>
    <col min="2776" max="2776" width="15.28515625" bestFit="1" customWidth="1"/>
    <col min="2777" max="2777" width="12.85546875" bestFit="1" customWidth="1"/>
    <col min="2778" max="2778" width="15.28515625" bestFit="1" customWidth="1"/>
    <col min="2779" max="2779" width="12.85546875" bestFit="1" customWidth="1"/>
    <col min="2780" max="2780" width="15.28515625" bestFit="1" customWidth="1"/>
    <col min="2781" max="2781" width="12.85546875" bestFit="1" customWidth="1"/>
    <col min="2782" max="2782" width="15.28515625" bestFit="1" customWidth="1"/>
    <col min="2783" max="2783" width="11.85546875" bestFit="1" customWidth="1"/>
    <col min="2784" max="2784" width="14.28515625" bestFit="1" customWidth="1"/>
    <col min="2785" max="2785" width="12.85546875" bestFit="1" customWidth="1"/>
    <col min="2786" max="2786" width="15.28515625" bestFit="1" customWidth="1"/>
    <col min="2787" max="2787" width="12.85546875" bestFit="1" customWidth="1"/>
    <col min="2788" max="2788" width="15.28515625" bestFit="1" customWidth="1"/>
    <col min="2789" max="2789" width="12.85546875" bestFit="1" customWidth="1"/>
    <col min="2790" max="2790" width="15.28515625" bestFit="1" customWidth="1"/>
    <col min="2791" max="2791" width="12.85546875" bestFit="1" customWidth="1"/>
    <col min="2792" max="2792" width="15.28515625" bestFit="1" customWidth="1"/>
    <col min="2793" max="2793" width="11.85546875" bestFit="1" customWidth="1"/>
    <col min="2794" max="2794" width="14.28515625" bestFit="1" customWidth="1"/>
    <col min="2795" max="2795" width="12.85546875" bestFit="1" customWidth="1"/>
    <col min="2796" max="2796" width="15.28515625" bestFit="1" customWidth="1"/>
    <col min="2797" max="2797" width="10.85546875" bestFit="1" customWidth="1"/>
    <col min="2798" max="2798" width="13.28515625" bestFit="1" customWidth="1"/>
    <col min="2799" max="2799" width="12.85546875" bestFit="1" customWidth="1"/>
    <col min="2800" max="2800" width="15.28515625" bestFit="1" customWidth="1"/>
    <col min="2801" max="2801" width="12.85546875" bestFit="1" customWidth="1"/>
    <col min="2802" max="2802" width="15.28515625" bestFit="1" customWidth="1"/>
    <col min="2803" max="2803" width="12.85546875" bestFit="1" customWidth="1"/>
    <col min="2804" max="2804" width="15.28515625" bestFit="1" customWidth="1"/>
    <col min="2805" max="2805" width="11.85546875" bestFit="1" customWidth="1"/>
    <col min="2806" max="2806" width="14.28515625" bestFit="1" customWidth="1"/>
    <col min="2807" max="2807" width="12.85546875" bestFit="1" customWidth="1"/>
    <col min="2808" max="2808" width="15.28515625" bestFit="1" customWidth="1"/>
    <col min="2809" max="2809" width="12.85546875" bestFit="1" customWidth="1"/>
    <col min="2810" max="2810" width="15.28515625" bestFit="1" customWidth="1"/>
    <col min="2811" max="2811" width="12.85546875" bestFit="1" customWidth="1"/>
    <col min="2812" max="2812" width="15.28515625" bestFit="1" customWidth="1"/>
    <col min="2813" max="2813" width="12.85546875" bestFit="1" customWidth="1"/>
    <col min="2814" max="2814" width="15.28515625" bestFit="1" customWidth="1"/>
    <col min="2815" max="2815" width="12.85546875" bestFit="1" customWidth="1"/>
    <col min="2816" max="2816" width="15.28515625" bestFit="1" customWidth="1"/>
    <col min="2817" max="2817" width="12.85546875" bestFit="1" customWidth="1"/>
    <col min="2818" max="2818" width="15.28515625" bestFit="1" customWidth="1"/>
    <col min="2819" max="2819" width="12.85546875" bestFit="1" customWidth="1"/>
    <col min="2820" max="2820" width="15.28515625" bestFit="1" customWidth="1"/>
    <col min="2821" max="2821" width="12.85546875" bestFit="1" customWidth="1"/>
    <col min="2822" max="2822" width="15.28515625" bestFit="1" customWidth="1"/>
    <col min="2823" max="2823" width="12.85546875" bestFit="1" customWidth="1"/>
    <col min="2824" max="2824" width="15.28515625" bestFit="1" customWidth="1"/>
    <col min="2825" max="2825" width="12.85546875" bestFit="1" customWidth="1"/>
    <col min="2826" max="2826" width="15.28515625" bestFit="1" customWidth="1"/>
    <col min="2827" max="2827" width="12.85546875" bestFit="1" customWidth="1"/>
    <col min="2828" max="2828" width="15.28515625" bestFit="1" customWidth="1"/>
    <col min="2829" max="2829" width="12.85546875" bestFit="1" customWidth="1"/>
    <col min="2830" max="2830" width="15.28515625" bestFit="1" customWidth="1"/>
    <col min="2831" max="2831" width="12.85546875" bestFit="1" customWidth="1"/>
    <col min="2832" max="2832" width="15.28515625" bestFit="1" customWidth="1"/>
    <col min="2833" max="2833" width="12.85546875" bestFit="1" customWidth="1"/>
    <col min="2834" max="2834" width="15.28515625" bestFit="1" customWidth="1"/>
    <col min="2835" max="2835" width="11.85546875" bestFit="1" customWidth="1"/>
    <col min="2836" max="2836" width="14.28515625" bestFit="1" customWidth="1"/>
    <col min="2837" max="2837" width="11.85546875" bestFit="1" customWidth="1"/>
    <col min="2838" max="2838" width="14.28515625" bestFit="1" customWidth="1"/>
    <col min="2839" max="2839" width="10.85546875" bestFit="1" customWidth="1"/>
    <col min="2840" max="2840" width="13.28515625" bestFit="1" customWidth="1"/>
    <col min="2841" max="2841" width="12.85546875" bestFit="1" customWidth="1"/>
    <col min="2842" max="2842" width="15.28515625" bestFit="1" customWidth="1"/>
    <col min="2843" max="2843" width="12.85546875" bestFit="1" customWidth="1"/>
    <col min="2844" max="2844" width="15.28515625" bestFit="1" customWidth="1"/>
    <col min="2845" max="2845" width="11.85546875" bestFit="1" customWidth="1"/>
    <col min="2846" max="2846" width="14.28515625" bestFit="1" customWidth="1"/>
    <col min="2847" max="2847" width="12.85546875" bestFit="1" customWidth="1"/>
    <col min="2848" max="2848" width="15.28515625" bestFit="1" customWidth="1"/>
    <col min="2849" max="2849" width="12.85546875" bestFit="1" customWidth="1"/>
    <col min="2850" max="2850" width="15.28515625" bestFit="1" customWidth="1"/>
    <col min="2851" max="2851" width="12.85546875" bestFit="1" customWidth="1"/>
    <col min="2852" max="2852" width="15.28515625" bestFit="1" customWidth="1"/>
    <col min="2853" max="2853" width="12.85546875" bestFit="1" customWidth="1"/>
    <col min="2854" max="2854" width="15.28515625" bestFit="1" customWidth="1"/>
    <col min="2855" max="2855" width="11.85546875" bestFit="1" customWidth="1"/>
    <col min="2856" max="2856" width="14.28515625" bestFit="1" customWidth="1"/>
    <col min="2857" max="2857" width="12.85546875" bestFit="1" customWidth="1"/>
    <col min="2858" max="2858" width="15.28515625" bestFit="1" customWidth="1"/>
    <col min="2859" max="2859" width="11.85546875" bestFit="1" customWidth="1"/>
    <col min="2860" max="2860" width="14.28515625" bestFit="1" customWidth="1"/>
    <col min="2861" max="2861" width="12.85546875" bestFit="1" customWidth="1"/>
    <col min="2862" max="2862" width="15.28515625" bestFit="1" customWidth="1"/>
    <col min="2863" max="2863" width="12.85546875" bestFit="1" customWidth="1"/>
    <col min="2864" max="2864" width="15.28515625" bestFit="1" customWidth="1"/>
    <col min="2865" max="2865" width="12.85546875" bestFit="1" customWidth="1"/>
    <col min="2866" max="2866" width="15.28515625" bestFit="1" customWidth="1"/>
    <col min="2867" max="2867" width="12.85546875" bestFit="1" customWidth="1"/>
    <col min="2868" max="2868" width="15.28515625" bestFit="1" customWidth="1"/>
    <col min="2869" max="2869" width="11.85546875" bestFit="1" customWidth="1"/>
    <col min="2870" max="2870" width="14.28515625" bestFit="1" customWidth="1"/>
    <col min="2871" max="2871" width="11.85546875" bestFit="1" customWidth="1"/>
    <col min="2872" max="2872" width="14.28515625" bestFit="1" customWidth="1"/>
    <col min="2873" max="2873" width="12.85546875" bestFit="1" customWidth="1"/>
    <col min="2874" max="2874" width="15.28515625" bestFit="1" customWidth="1"/>
    <col min="2875" max="2875" width="12.85546875" bestFit="1" customWidth="1"/>
    <col min="2876" max="2876" width="15.28515625" bestFit="1" customWidth="1"/>
    <col min="2877" max="2877" width="11.85546875" bestFit="1" customWidth="1"/>
    <col min="2878" max="2878" width="14.28515625" bestFit="1" customWidth="1"/>
    <col min="2879" max="2879" width="12.85546875" bestFit="1" customWidth="1"/>
    <col min="2880" max="2880" width="15.28515625" bestFit="1" customWidth="1"/>
    <col min="2881" max="2881" width="11.85546875" bestFit="1" customWidth="1"/>
    <col min="2882" max="2882" width="14.28515625" bestFit="1" customWidth="1"/>
    <col min="2883" max="2883" width="11.85546875" bestFit="1" customWidth="1"/>
    <col min="2884" max="2884" width="14.28515625" bestFit="1" customWidth="1"/>
    <col min="2885" max="2885" width="12.85546875" bestFit="1" customWidth="1"/>
    <col min="2886" max="2886" width="15.28515625" bestFit="1" customWidth="1"/>
    <col min="2887" max="2887" width="12.85546875" bestFit="1" customWidth="1"/>
    <col min="2888" max="2888" width="15.28515625" bestFit="1" customWidth="1"/>
    <col min="2889" max="2889" width="12.85546875" bestFit="1" customWidth="1"/>
    <col min="2890" max="2890" width="15.28515625" bestFit="1" customWidth="1"/>
    <col min="2891" max="2891" width="12.85546875" bestFit="1" customWidth="1"/>
    <col min="2892" max="2892" width="15.28515625" bestFit="1" customWidth="1"/>
    <col min="2893" max="2893" width="12.85546875" bestFit="1" customWidth="1"/>
    <col min="2894" max="2894" width="15.28515625" bestFit="1" customWidth="1"/>
    <col min="2895" max="2895" width="11.85546875" bestFit="1" customWidth="1"/>
    <col min="2896" max="2896" width="14.28515625" bestFit="1" customWidth="1"/>
    <col min="2897" max="2897" width="12.85546875" bestFit="1" customWidth="1"/>
    <col min="2898" max="2898" width="15.28515625" bestFit="1" customWidth="1"/>
    <col min="2899" max="2899" width="12.85546875" bestFit="1" customWidth="1"/>
    <col min="2900" max="2900" width="15.28515625" bestFit="1" customWidth="1"/>
    <col min="2901" max="2901" width="12.85546875" bestFit="1" customWidth="1"/>
    <col min="2902" max="2902" width="15.28515625" bestFit="1" customWidth="1"/>
    <col min="2903" max="2903" width="12.85546875" bestFit="1" customWidth="1"/>
    <col min="2904" max="2904" width="15.28515625" bestFit="1" customWidth="1"/>
    <col min="2905" max="2905" width="12.85546875" bestFit="1" customWidth="1"/>
    <col min="2906" max="2906" width="15.28515625" bestFit="1" customWidth="1"/>
    <col min="2907" max="2907" width="12.85546875" bestFit="1" customWidth="1"/>
    <col min="2908" max="2908" width="15.28515625" bestFit="1" customWidth="1"/>
    <col min="2909" max="2909" width="12.85546875" bestFit="1" customWidth="1"/>
    <col min="2910" max="2910" width="15.28515625" bestFit="1" customWidth="1"/>
    <col min="2911" max="2911" width="12.85546875" bestFit="1" customWidth="1"/>
    <col min="2912" max="2912" width="15.28515625" bestFit="1" customWidth="1"/>
    <col min="2913" max="2913" width="12.85546875" bestFit="1" customWidth="1"/>
    <col min="2914" max="2914" width="15.28515625" bestFit="1" customWidth="1"/>
    <col min="2915" max="2915" width="11.85546875" bestFit="1" customWidth="1"/>
    <col min="2916" max="2916" width="14.28515625" bestFit="1" customWidth="1"/>
    <col min="2917" max="2917" width="11.85546875" bestFit="1" customWidth="1"/>
    <col min="2918" max="2918" width="14.28515625" bestFit="1" customWidth="1"/>
    <col min="2919" max="2919" width="12.85546875" bestFit="1" customWidth="1"/>
    <col min="2920" max="2920" width="15.28515625" bestFit="1" customWidth="1"/>
    <col min="2921" max="2921" width="12.85546875" bestFit="1" customWidth="1"/>
    <col min="2922" max="2922" width="15.28515625" bestFit="1" customWidth="1"/>
    <col min="2923" max="2923" width="12.85546875" bestFit="1" customWidth="1"/>
    <col min="2924" max="2924" width="15.28515625" bestFit="1" customWidth="1"/>
    <col min="2925" max="2925" width="12.85546875" bestFit="1" customWidth="1"/>
    <col min="2926" max="2926" width="15.28515625" bestFit="1" customWidth="1"/>
    <col min="2927" max="2927" width="12.85546875" bestFit="1" customWidth="1"/>
    <col min="2928" max="2928" width="15.28515625" bestFit="1" customWidth="1"/>
    <col min="2929" max="2929" width="12.85546875" bestFit="1" customWidth="1"/>
    <col min="2930" max="2930" width="15.28515625" bestFit="1" customWidth="1"/>
    <col min="2931" max="2931" width="12.85546875" bestFit="1" customWidth="1"/>
    <col min="2932" max="2932" width="15.28515625" bestFit="1" customWidth="1"/>
    <col min="2933" max="2933" width="12.85546875" bestFit="1" customWidth="1"/>
    <col min="2934" max="2934" width="15.28515625" bestFit="1" customWidth="1"/>
    <col min="2935" max="2935" width="12.85546875" bestFit="1" customWidth="1"/>
    <col min="2936" max="2936" width="15.28515625" bestFit="1" customWidth="1"/>
    <col min="2937" max="2937" width="11.85546875" bestFit="1" customWidth="1"/>
    <col min="2938" max="2938" width="14.28515625" bestFit="1" customWidth="1"/>
    <col min="2939" max="2939" width="12.85546875" bestFit="1" customWidth="1"/>
    <col min="2940" max="2940" width="15.28515625" bestFit="1" customWidth="1"/>
    <col min="2941" max="2941" width="12.85546875" bestFit="1" customWidth="1"/>
    <col min="2942" max="2942" width="15.28515625" bestFit="1" customWidth="1"/>
    <col min="2943" max="2943" width="11.85546875" bestFit="1" customWidth="1"/>
    <col min="2944" max="2944" width="14.28515625" bestFit="1" customWidth="1"/>
    <col min="2945" max="2945" width="12.85546875" bestFit="1" customWidth="1"/>
    <col min="2946" max="2946" width="15.28515625" bestFit="1" customWidth="1"/>
    <col min="2947" max="2947" width="12.85546875" bestFit="1" customWidth="1"/>
    <col min="2948" max="2948" width="15.28515625" bestFit="1" customWidth="1"/>
    <col min="2949" max="2949" width="11.85546875" bestFit="1" customWidth="1"/>
    <col min="2950" max="2950" width="14.28515625" bestFit="1" customWidth="1"/>
    <col min="2951" max="2951" width="12.85546875" bestFit="1" customWidth="1"/>
    <col min="2952" max="2952" width="15.28515625" bestFit="1" customWidth="1"/>
    <col min="2953" max="2953" width="11.85546875" bestFit="1" customWidth="1"/>
    <col min="2954" max="2954" width="14.28515625" bestFit="1" customWidth="1"/>
    <col min="2955" max="2955" width="12.85546875" bestFit="1" customWidth="1"/>
    <col min="2956" max="2956" width="15.28515625" bestFit="1" customWidth="1"/>
    <col min="2957" max="2957" width="12.85546875" bestFit="1" customWidth="1"/>
    <col min="2958" max="2958" width="15.28515625" bestFit="1" customWidth="1"/>
    <col min="2959" max="2959" width="12.85546875" bestFit="1" customWidth="1"/>
    <col min="2960" max="2960" width="15.28515625" bestFit="1" customWidth="1"/>
    <col min="2961" max="2961" width="11.85546875" bestFit="1" customWidth="1"/>
    <col min="2962" max="2962" width="14.28515625" bestFit="1" customWidth="1"/>
    <col min="2963" max="2963" width="12.85546875" bestFit="1" customWidth="1"/>
    <col min="2964" max="2964" width="15.28515625" bestFit="1" customWidth="1"/>
    <col min="2965" max="2965" width="11.85546875" bestFit="1" customWidth="1"/>
    <col min="2966" max="2966" width="14.28515625" bestFit="1" customWidth="1"/>
    <col min="2967" max="2967" width="12.85546875" bestFit="1" customWidth="1"/>
    <col min="2968" max="2968" width="15.28515625" bestFit="1" customWidth="1"/>
    <col min="2969" max="2969" width="12.85546875" bestFit="1" customWidth="1"/>
    <col min="2970" max="2970" width="15.28515625" bestFit="1" customWidth="1"/>
    <col min="2971" max="2971" width="11.85546875" bestFit="1" customWidth="1"/>
    <col min="2972" max="2972" width="14.28515625" bestFit="1" customWidth="1"/>
    <col min="2973" max="2973" width="12.85546875" bestFit="1" customWidth="1"/>
    <col min="2974" max="2974" width="15.28515625" bestFit="1" customWidth="1"/>
    <col min="2975" max="2975" width="12.85546875" bestFit="1" customWidth="1"/>
    <col min="2976" max="2976" width="15.28515625" bestFit="1" customWidth="1"/>
    <col min="2977" max="2977" width="12.85546875" bestFit="1" customWidth="1"/>
    <col min="2978" max="2978" width="15.28515625" bestFit="1" customWidth="1"/>
    <col min="2979" max="2979" width="10.85546875" bestFit="1" customWidth="1"/>
    <col min="2980" max="2980" width="13.28515625" bestFit="1" customWidth="1"/>
    <col min="2981" max="2981" width="12.85546875" bestFit="1" customWidth="1"/>
    <col min="2982" max="2982" width="15.28515625" bestFit="1" customWidth="1"/>
    <col min="2983" max="2983" width="12.85546875" bestFit="1" customWidth="1"/>
    <col min="2984" max="2984" width="15.28515625" bestFit="1" customWidth="1"/>
    <col min="2985" max="2985" width="11.85546875" bestFit="1" customWidth="1"/>
    <col min="2986" max="2986" width="14.28515625" bestFit="1" customWidth="1"/>
    <col min="2987" max="2987" width="11.85546875" bestFit="1" customWidth="1"/>
    <col min="2988" max="2988" width="14.28515625" bestFit="1" customWidth="1"/>
    <col min="2989" max="2989" width="12.85546875" bestFit="1" customWidth="1"/>
    <col min="2990" max="2990" width="15.28515625" bestFit="1" customWidth="1"/>
    <col min="2991" max="2991" width="11.85546875" bestFit="1" customWidth="1"/>
    <col min="2992" max="2992" width="14.28515625" bestFit="1" customWidth="1"/>
    <col min="2993" max="2993" width="12.85546875" bestFit="1" customWidth="1"/>
    <col min="2994" max="2994" width="15.28515625" bestFit="1" customWidth="1"/>
    <col min="2995" max="2995" width="11.85546875" bestFit="1" customWidth="1"/>
    <col min="2996" max="2996" width="14.28515625" bestFit="1" customWidth="1"/>
    <col min="2997" max="2997" width="12.85546875" bestFit="1" customWidth="1"/>
    <col min="2998" max="2998" width="15.28515625" bestFit="1" customWidth="1"/>
    <col min="2999" max="2999" width="12.85546875" bestFit="1" customWidth="1"/>
    <col min="3000" max="3000" width="15.28515625" bestFit="1" customWidth="1"/>
    <col min="3001" max="3001" width="12.85546875" bestFit="1" customWidth="1"/>
    <col min="3002" max="3002" width="15.28515625" bestFit="1" customWidth="1"/>
    <col min="3003" max="3003" width="12.85546875" bestFit="1" customWidth="1"/>
    <col min="3004" max="3004" width="15.28515625" bestFit="1" customWidth="1"/>
    <col min="3005" max="3005" width="11.85546875" bestFit="1" customWidth="1"/>
    <col min="3006" max="3006" width="14.28515625" bestFit="1" customWidth="1"/>
    <col min="3007" max="3007" width="12.85546875" bestFit="1" customWidth="1"/>
    <col min="3008" max="3008" width="15.28515625" bestFit="1" customWidth="1"/>
    <col min="3009" max="3009" width="12.85546875" bestFit="1" customWidth="1"/>
    <col min="3010" max="3010" width="15.28515625" bestFit="1" customWidth="1"/>
    <col min="3011" max="3011" width="11.85546875" bestFit="1" customWidth="1"/>
    <col min="3012" max="3012" width="14.28515625" bestFit="1" customWidth="1"/>
    <col min="3013" max="3013" width="12.85546875" bestFit="1" customWidth="1"/>
    <col min="3014" max="3014" width="15.28515625" bestFit="1" customWidth="1"/>
    <col min="3015" max="3015" width="12.85546875" bestFit="1" customWidth="1"/>
    <col min="3016" max="3016" width="15.28515625" bestFit="1" customWidth="1"/>
    <col min="3017" max="3017" width="12.85546875" bestFit="1" customWidth="1"/>
    <col min="3018" max="3018" width="15.28515625" bestFit="1" customWidth="1"/>
    <col min="3019" max="3019" width="11.85546875" bestFit="1" customWidth="1"/>
    <col min="3020" max="3020" width="14.28515625" bestFit="1" customWidth="1"/>
    <col min="3021" max="3021" width="12.85546875" bestFit="1" customWidth="1"/>
    <col min="3022" max="3022" width="15.28515625" bestFit="1" customWidth="1"/>
    <col min="3023" max="3023" width="12.85546875" bestFit="1" customWidth="1"/>
    <col min="3024" max="3024" width="15.28515625" bestFit="1" customWidth="1"/>
    <col min="3025" max="3025" width="12.85546875" bestFit="1" customWidth="1"/>
    <col min="3026" max="3026" width="15.28515625" bestFit="1" customWidth="1"/>
    <col min="3027" max="3027" width="11.85546875" bestFit="1" customWidth="1"/>
    <col min="3028" max="3028" width="14.28515625" bestFit="1" customWidth="1"/>
    <col min="3029" max="3029" width="12.85546875" bestFit="1" customWidth="1"/>
    <col min="3030" max="3030" width="15.28515625" bestFit="1" customWidth="1"/>
    <col min="3031" max="3031" width="12.85546875" bestFit="1" customWidth="1"/>
    <col min="3032" max="3032" width="15.28515625" bestFit="1" customWidth="1"/>
    <col min="3033" max="3033" width="12.85546875" bestFit="1" customWidth="1"/>
    <col min="3034" max="3034" width="15.28515625" bestFit="1" customWidth="1"/>
    <col min="3035" max="3035" width="12.85546875" bestFit="1" customWidth="1"/>
    <col min="3036" max="3036" width="15.28515625" bestFit="1" customWidth="1"/>
    <col min="3037" max="3037" width="12.85546875" bestFit="1" customWidth="1"/>
    <col min="3038" max="3038" width="15.28515625" bestFit="1" customWidth="1"/>
    <col min="3039" max="3039" width="12.85546875" bestFit="1" customWidth="1"/>
    <col min="3040" max="3040" width="15.28515625" bestFit="1" customWidth="1"/>
    <col min="3041" max="3041" width="12.85546875" bestFit="1" customWidth="1"/>
    <col min="3042" max="3042" width="15.28515625" bestFit="1" customWidth="1"/>
    <col min="3043" max="3043" width="12.85546875" bestFit="1" customWidth="1"/>
    <col min="3044" max="3044" width="15.28515625" bestFit="1" customWidth="1"/>
    <col min="3045" max="3045" width="12.85546875" bestFit="1" customWidth="1"/>
    <col min="3046" max="3046" width="15.28515625" bestFit="1" customWidth="1"/>
    <col min="3047" max="3047" width="12.85546875" bestFit="1" customWidth="1"/>
    <col min="3048" max="3048" width="15.28515625" bestFit="1" customWidth="1"/>
    <col min="3049" max="3049" width="12.85546875" bestFit="1" customWidth="1"/>
    <col min="3050" max="3050" width="15.28515625" bestFit="1" customWidth="1"/>
    <col min="3051" max="3051" width="10.85546875" bestFit="1" customWidth="1"/>
    <col min="3052" max="3052" width="13.28515625" bestFit="1" customWidth="1"/>
    <col min="3053" max="3053" width="12.85546875" bestFit="1" customWidth="1"/>
    <col min="3054" max="3054" width="15.28515625" bestFit="1" customWidth="1"/>
    <col min="3055" max="3055" width="12.85546875" bestFit="1" customWidth="1"/>
    <col min="3056" max="3056" width="15.28515625" bestFit="1" customWidth="1"/>
    <col min="3057" max="3057" width="12.85546875" bestFit="1" customWidth="1"/>
    <col min="3058" max="3058" width="15.28515625" bestFit="1" customWidth="1"/>
    <col min="3059" max="3059" width="11.85546875" bestFit="1" customWidth="1"/>
    <col min="3060" max="3060" width="14.28515625" bestFit="1" customWidth="1"/>
    <col min="3061" max="3061" width="12.85546875" bestFit="1" customWidth="1"/>
    <col min="3062" max="3062" width="15.28515625" bestFit="1" customWidth="1"/>
    <col min="3063" max="3063" width="12.85546875" bestFit="1" customWidth="1"/>
    <col min="3064" max="3064" width="15.28515625" bestFit="1" customWidth="1"/>
    <col min="3065" max="3065" width="12.85546875" bestFit="1" customWidth="1"/>
    <col min="3066" max="3066" width="15.28515625" bestFit="1" customWidth="1"/>
    <col min="3067" max="3067" width="11.85546875" bestFit="1" customWidth="1"/>
    <col min="3068" max="3068" width="14.28515625" bestFit="1" customWidth="1"/>
    <col min="3069" max="3069" width="12.85546875" bestFit="1" customWidth="1"/>
    <col min="3070" max="3070" width="15.28515625" bestFit="1" customWidth="1"/>
    <col min="3071" max="3071" width="11.85546875" bestFit="1" customWidth="1"/>
    <col min="3072" max="3072" width="14.28515625" bestFit="1" customWidth="1"/>
    <col min="3073" max="3073" width="11.85546875" bestFit="1" customWidth="1"/>
    <col min="3074" max="3074" width="14.28515625" bestFit="1" customWidth="1"/>
    <col min="3075" max="3075" width="10.85546875" bestFit="1" customWidth="1"/>
    <col min="3076" max="3076" width="13.28515625" bestFit="1" customWidth="1"/>
    <col min="3077" max="3077" width="12.85546875" bestFit="1" customWidth="1"/>
    <col min="3078" max="3078" width="15.28515625" bestFit="1" customWidth="1"/>
    <col min="3079" max="3079" width="12.85546875" bestFit="1" customWidth="1"/>
    <col min="3080" max="3080" width="15.28515625" bestFit="1" customWidth="1"/>
    <col min="3081" max="3081" width="12.85546875" bestFit="1" customWidth="1"/>
    <col min="3082" max="3082" width="15.28515625" bestFit="1" customWidth="1"/>
    <col min="3083" max="3083" width="12.85546875" bestFit="1" customWidth="1"/>
    <col min="3084" max="3084" width="15.28515625" bestFit="1" customWidth="1"/>
    <col min="3085" max="3085" width="12.85546875" bestFit="1" customWidth="1"/>
    <col min="3086" max="3086" width="15.28515625" bestFit="1" customWidth="1"/>
    <col min="3087" max="3087" width="12.85546875" bestFit="1" customWidth="1"/>
    <col min="3088" max="3088" width="15.28515625" bestFit="1" customWidth="1"/>
    <col min="3089" max="3089" width="12.85546875" bestFit="1" customWidth="1"/>
    <col min="3090" max="3090" width="15.28515625" bestFit="1" customWidth="1"/>
    <col min="3091" max="3091" width="12.85546875" bestFit="1" customWidth="1"/>
    <col min="3092" max="3092" width="15.28515625" bestFit="1" customWidth="1"/>
    <col min="3093" max="3093" width="11.85546875" bestFit="1" customWidth="1"/>
    <col min="3094" max="3094" width="14.28515625" bestFit="1" customWidth="1"/>
    <col min="3095" max="3095" width="12.85546875" bestFit="1" customWidth="1"/>
    <col min="3096" max="3096" width="15.28515625" bestFit="1" customWidth="1"/>
    <col min="3097" max="3097" width="12.85546875" bestFit="1" customWidth="1"/>
    <col min="3098" max="3098" width="15.28515625" bestFit="1" customWidth="1"/>
    <col min="3099" max="3099" width="12.85546875" bestFit="1" customWidth="1"/>
    <col min="3100" max="3100" width="15.28515625" bestFit="1" customWidth="1"/>
    <col min="3101" max="3101" width="12.85546875" bestFit="1" customWidth="1"/>
    <col min="3102" max="3102" width="15.28515625" bestFit="1" customWidth="1"/>
    <col min="3103" max="3103" width="11.85546875" bestFit="1" customWidth="1"/>
    <col min="3104" max="3104" width="14.28515625" bestFit="1" customWidth="1"/>
    <col min="3105" max="3105" width="12.85546875" bestFit="1" customWidth="1"/>
    <col min="3106" max="3106" width="15.28515625" bestFit="1" customWidth="1"/>
    <col min="3107" max="3107" width="11.85546875" bestFit="1" customWidth="1"/>
    <col min="3108" max="3108" width="14.28515625" bestFit="1" customWidth="1"/>
    <col min="3109" max="3109" width="12.85546875" bestFit="1" customWidth="1"/>
    <col min="3110" max="3110" width="15.28515625" bestFit="1" customWidth="1"/>
    <col min="3111" max="3111" width="12.85546875" bestFit="1" customWidth="1"/>
    <col min="3112" max="3112" width="15.28515625" bestFit="1" customWidth="1"/>
    <col min="3113" max="3113" width="11.85546875" bestFit="1" customWidth="1"/>
    <col min="3114" max="3114" width="14.28515625" bestFit="1" customWidth="1"/>
    <col min="3115" max="3115" width="12.85546875" bestFit="1" customWidth="1"/>
    <col min="3116" max="3116" width="15.28515625" bestFit="1" customWidth="1"/>
    <col min="3117" max="3117" width="12.85546875" bestFit="1" customWidth="1"/>
    <col min="3118" max="3118" width="15.28515625" bestFit="1" customWidth="1"/>
    <col min="3119" max="3119" width="12.85546875" bestFit="1" customWidth="1"/>
    <col min="3120" max="3120" width="15.28515625" bestFit="1" customWidth="1"/>
    <col min="3121" max="3121" width="12.85546875" bestFit="1" customWidth="1"/>
    <col min="3122" max="3122" width="15.28515625" bestFit="1" customWidth="1"/>
    <col min="3123" max="3123" width="12.85546875" bestFit="1" customWidth="1"/>
    <col min="3124" max="3124" width="15.28515625" bestFit="1" customWidth="1"/>
    <col min="3125" max="3125" width="11.85546875" bestFit="1" customWidth="1"/>
    <col min="3126" max="3126" width="14.28515625" bestFit="1" customWidth="1"/>
    <col min="3127" max="3127" width="12.85546875" bestFit="1" customWidth="1"/>
    <col min="3128" max="3128" width="15.28515625" bestFit="1" customWidth="1"/>
    <col min="3129" max="3129" width="12.85546875" bestFit="1" customWidth="1"/>
    <col min="3130" max="3130" width="15.28515625" bestFit="1" customWidth="1"/>
    <col min="3131" max="3131" width="11.85546875" bestFit="1" customWidth="1"/>
    <col min="3132" max="3132" width="14.28515625" bestFit="1" customWidth="1"/>
    <col min="3133" max="3133" width="12.85546875" bestFit="1" customWidth="1"/>
    <col min="3134" max="3134" width="15.28515625" bestFit="1" customWidth="1"/>
    <col min="3135" max="3135" width="12.85546875" bestFit="1" customWidth="1"/>
    <col min="3136" max="3136" width="15.28515625" bestFit="1" customWidth="1"/>
    <col min="3137" max="3137" width="11.85546875" bestFit="1" customWidth="1"/>
    <col min="3138" max="3138" width="14.28515625" bestFit="1" customWidth="1"/>
    <col min="3139" max="3139" width="12.85546875" bestFit="1" customWidth="1"/>
    <col min="3140" max="3140" width="15.28515625" bestFit="1" customWidth="1"/>
    <col min="3141" max="3141" width="12.85546875" bestFit="1" customWidth="1"/>
    <col min="3142" max="3142" width="15.28515625" bestFit="1" customWidth="1"/>
    <col min="3143" max="3143" width="12.85546875" bestFit="1" customWidth="1"/>
    <col min="3144" max="3144" width="15.28515625" bestFit="1" customWidth="1"/>
    <col min="3145" max="3145" width="12.85546875" bestFit="1" customWidth="1"/>
    <col min="3146" max="3146" width="15.28515625" bestFit="1" customWidth="1"/>
    <col min="3147" max="3147" width="12.85546875" bestFit="1" customWidth="1"/>
    <col min="3148" max="3148" width="15.28515625" bestFit="1" customWidth="1"/>
    <col min="3149" max="3149" width="12.85546875" bestFit="1" customWidth="1"/>
    <col min="3150" max="3150" width="15.28515625" bestFit="1" customWidth="1"/>
    <col min="3151" max="3151" width="11.85546875" bestFit="1" customWidth="1"/>
    <col min="3152" max="3152" width="14.28515625" bestFit="1" customWidth="1"/>
    <col min="3153" max="3153" width="12.85546875" bestFit="1" customWidth="1"/>
    <col min="3154" max="3154" width="15.28515625" bestFit="1" customWidth="1"/>
    <col min="3155" max="3155" width="12.85546875" bestFit="1" customWidth="1"/>
    <col min="3156" max="3156" width="15.28515625" bestFit="1" customWidth="1"/>
    <col min="3157" max="3157" width="12.85546875" bestFit="1" customWidth="1"/>
    <col min="3158" max="3158" width="15.28515625" bestFit="1" customWidth="1"/>
    <col min="3159" max="3159" width="12.85546875" bestFit="1" customWidth="1"/>
    <col min="3160" max="3160" width="15.28515625" bestFit="1" customWidth="1"/>
    <col min="3161" max="3161" width="10.85546875" bestFit="1" customWidth="1"/>
    <col min="3162" max="3162" width="13.28515625" bestFit="1" customWidth="1"/>
    <col min="3163" max="3163" width="12.85546875" bestFit="1" customWidth="1"/>
    <col min="3164" max="3164" width="15.28515625" bestFit="1" customWidth="1"/>
    <col min="3165" max="3165" width="12.85546875" bestFit="1" customWidth="1"/>
    <col min="3166" max="3166" width="15.28515625" bestFit="1" customWidth="1"/>
    <col min="3167" max="3167" width="12.85546875" bestFit="1" customWidth="1"/>
    <col min="3168" max="3168" width="15.28515625" bestFit="1" customWidth="1"/>
    <col min="3169" max="3169" width="12.85546875" bestFit="1" customWidth="1"/>
    <col min="3170" max="3170" width="15.28515625" bestFit="1" customWidth="1"/>
    <col min="3171" max="3171" width="12.85546875" bestFit="1" customWidth="1"/>
    <col min="3172" max="3172" width="15.28515625" bestFit="1" customWidth="1"/>
    <col min="3173" max="3173" width="12.85546875" bestFit="1" customWidth="1"/>
    <col min="3174" max="3174" width="15.28515625" bestFit="1" customWidth="1"/>
    <col min="3175" max="3175" width="12.85546875" bestFit="1" customWidth="1"/>
    <col min="3176" max="3176" width="15.28515625" bestFit="1" customWidth="1"/>
    <col min="3177" max="3177" width="12.85546875" bestFit="1" customWidth="1"/>
    <col min="3178" max="3178" width="15.28515625" bestFit="1" customWidth="1"/>
    <col min="3179" max="3179" width="12.85546875" bestFit="1" customWidth="1"/>
    <col min="3180" max="3180" width="15.28515625" bestFit="1" customWidth="1"/>
    <col min="3181" max="3181" width="11.85546875" bestFit="1" customWidth="1"/>
    <col min="3182" max="3182" width="14.28515625" bestFit="1" customWidth="1"/>
    <col min="3183" max="3183" width="12.85546875" bestFit="1" customWidth="1"/>
    <col min="3184" max="3184" width="15.28515625" bestFit="1" customWidth="1"/>
    <col min="3185" max="3185" width="12.85546875" bestFit="1" customWidth="1"/>
    <col min="3186" max="3186" width="15.28515625" bestFit="1" customWidth="1"/>
    <col min="3187" max="3187" width="12.85546875" bestFit="1" customWidth="1"/>
    <col min="3188" max="3188" width="15.28515625" bestFit="1" customWidth="1"/>
    <col min="3189" max="3189" width="12.85546875" bestFit="1" customWidth="1"/>
    <col min="3190" max="3190" width="15.28515625" bestFit="1" customWidth="1"/>
    <col min="3191" max="3191" width="12.85546875" bestFit="1" customWidth="1"/>
    <col min="3192" max="3192" width="15.28515625" bestFit="1" customWidth="1"/>
    <col min="3193" max="3193" width="12.85546875" bestFit="1" customWidth="1"/>
    <col min="3194" max="3194" width="15.28515625" bestFit="1" customWidth="1"/>
    <col min="3195" max="3195" width="12.85546875" bestFit="1" customWidth="1"/>
    <col min="3196" max="3196" width="15.28515625" bestFit="1" customWidth="1"/>
    <col min="3197" max="3197" width="12.85546875" bestFit="1" customWidth="1"/>
    <col min="3198" max="3198" width="15.28515625" bestFit="1" customWidth="1"/>
    <col min="3199" max="3199" width="12.85546875" bestFit="1" customWidth="1"/>
    <col min="3200" max="3200" width="15.28515625" bestFit="1" customWidth="1"/>
    <col min="3201" max="3201" width="11.85546875" bestFit="1" customWidth="1"/>
    <col min="3202" max="3202" width="14.28515625" bestFit="1" customWidth="1"/>
    <col min="3203" max="3203" width="12.85546875" bestFit="1" customWidth="1"/>
    <col min="3204" max="3204" width="15.28515625" bestFit="1" customWidth="1"/>
    <col min="3205" max="3205" width="12.85546875" bestFit="1" customWidth="1"/>
    <col min="3206" max="3206" width="15.28515625" bestFit="1" customWidth="1"/>
    <col min="3207" max="3207" width="12.85546875" bestFit="1" customWidth="1"/>
    <col min="3208" max="3208" width="15.28515625" bestFit="1" customWidth="1"/>
    <col min="3209" max="3209" width="12.85546875" bestFit="1" customWidth="1"/>
    <col min="3210" max="3210" width="15.28515625" bestFit="1" customWidth="1"/>
    <col min="3211" max="3211" width="12.85546875" bestFit="1" customWidth="1"/>
    <col min="3212" max="3212" width="15.28515625" bestFit="1" customWidth="1"/>
    <col min="3213" max="3213" width="12.85546875" bestFit="1" customWidth="1"/>
    <col min="3214" max="3214" width="15.28515625" bestFit="1" customWidth="1"/>
    <col min="3215" max="3215" width="12.85546875" bestFit="1" customWidth="1"/>
    <col min="3216" max="3216" width="15.28515625" bestFit="1" customWidth="1"/>
    <col min="3217" max="3217" width="12.85546875" bestFit="1" customWidth="1"/>
    <col min="3218" max="3218" width="15.28515625" bestFit="1" customWidth="1"/>
    <col min="3219" max="3219" width="12.85546875" bestFit="1" customWidth="1"/>
    <col min="3220" max="3220" width="15.28515625" bestFit="1" customWidth="1"/>
    <col min="3221" max="3221" width="11.85546875" bestFit="1" customWidth="1"/>
    <col min="3222" max="3222" width="14.28515625" bestFit="1" customWidth="1"/>
    <col min="3223" max="3223" width="11.85546875" bestFit="1" customWidth="1"/>
    <col min="3224" max="3224" width="14.28515625" bestFit="1" customWidth="1"/>
    <col min="3225" max="3225" width="12.85546875" bestFit="1" customWidth="1"/>
    <col min="3226" max="3226" width="15.28515625" bestFit="1" customWidth="1"/>
    <col min="3227" max="3227" width="12.85546875" bestFit="1" customWidth="1"/>
    <col min="3228" max="3228" width="15.28515625" bestFit="1" customWidth="1"/>
    <col min="3229" max="3229" width="12.85546875" bestFit="1" customWidth="1"/>
    <col min="3230" max="3230" width="15.28515625" bestFit="1" customWidth="1"/>
    <col min="3231" max="3231" width="12.85546875" bestFit="1" customWidth="1"/>
    <col min="3232" max="3232" width="15.28515625" bestFit="1" customWidth="1"/>
    <col min="3233" max="3233" width="11.85546875" bestFit="1" customWidth="1"/>
    <col min="3234" max="3234" width="14.28515625" bestFit="1" customWidth="1"/>
    <col min="3235" max="3235" width="11.85546875" bestFit="1" customWidth="1"/>
    <col min="3236" max="3236" width="14.28515625" bestFit="1" customWidth="1"/>
    <col min="3237" max="3237" width="12.85546875" bestFit="1" customWidth="1"/>
    <col min="3238" max="3238" width="15.28515625" bestFit="1" customWidth="1"/>
    <col min="3239" max="3239" width="10.85546875" bestFit="1" customWidth="1"/>
    <col min="3240" max="3240" width="13.28515625" bestFit="1" customWidth="1"/>
    <col min="3241" max="3241" width="12.85546875" bestFit="1" customWidth="1"/>
    <col min="3242" max="3242" width="15.28515625" bestFit="1" customWidth="1"/>
    <col min="3243" max="3243" width="12.85546875" bestFit="1" customWidth="1"/>
    <col min="3244" max="3244" width="15.28515625" bestFit="1" customWidth="1"/>
    <col min="3245" max="3245" width="12.85546875" bestFit="1" customWidth="1"/>
    <col min="3246" max="3246" width="15.28515625" bestFit="1" customWidth="1"/>
    <col min="3247" max="3247" width="12.85546875" bestFit="1" customWidth="1"/>
    <col min="3248" max="3248" width="15.28515625" bestFit="1" customWidth="1"/>
    <col min="3249" max="3249" width="11.85546875" bestFit="1" customWidth="1"/>
    <col min="3250" max="3250" width="14.28515625" bestFit="1" customWidth="1"/>
    <col min="3251" max="3251" width="12.85546875" bestFit="1" customWidth="1"/>
    <col min="3252" max="3252" width="15.28515625" bestFit="1" customWidth="1"/>
    <col min="3253" max="3253" width="11.85546875" bestFit="1" customWidth="1"/>
    <col min="3254" max="3254" width="14.28515625" bestFit="1" customWidth="1"/>
    <col min="3255" max="3255" width="12.85546875" bestFit="1" customWidth="1"/>
    <col min="3256" max="3256" width="15.28515625" bestFit="1" customWidth="1"/>
    <col min="3257" max="3257" width="12.85546875" bestFit="1" customWidth="1"/>
    <col min="3258" max="3258" width="15.28515625" bestFit="1" customWidth="1"/>
    <col min="3259" max="3259" width="12.85546875" bestFit="1" customWidth="1"/>
    <col min="3260" max="3260" width="15.28515625" bestFit="1" customWidth="1"/>
    <col min="3261" max="3261" width="12.85546875" bestFit="1" customWidth="1"/>
    <col min="3262" max="3262" width="15.28515625" bestFit="1" customWidth="1"/>
    <col min="3263" max="3263" width="12.85546875" bestFit="1" customWidth="1"/>
    <col min="3264" max="3264" width="15.28515625" bestFit="1" customWidth="1"/>
    <col min="3265" max="3265" width="11.85546875" bestFit="1" customWidth="1"/>
    <col min="3266" max="3266" width="14.28515625" bestFit="1" customWidth="1"/>
    <col min="3267" max="3267" width="12.85546875" bestFit="1" customWidth="1"/>
    <col min="3268" max="3268" width="15.28515625" bestFit="1" customWidth="1"/>
    <col min="3269" max="3269" width="12.85546875" bestFit="1" customWidth="1"/>
    <col min="3270" max="3270" width="15.28515625" bestFit="1" customWidth="1"/>
    <col min="3271" max="3271" width="12.85546875" bestFit="1" customWidth="1"/>
    <col min="3272" max="3272" width="15.28515625" bestFit="1" customWidth="1"/>
    <col min="3273" max="3273" width="12.85546875" bestFit="1" customWidth="1"/>
    <col min="3274" max="3274" width="15.28515625" bestFit="1" customWidth="1"/>
    <col min="3275" max="3275" width="11.85546875" bestFit="1" customWidth="1"/>
    <col min="3276" max="3276" width="14.28515625" bestFit="1" customWidth="1"/>
    <col min="3277" max="3277" width="12.85546875" bestFit="1" customWidth="1"/>
    <col min="3278" max="3278" width="15.28515625" bestFit="1" customWidth="1"/>
    <col min="3279" max="3279" width="12.85546875" bestFit="1" customWidth="1"/>
    <col min="3280" max="3280" width="15.28515625" bestFit="1" customWidth="1"/>
    <col min="3281" max="3281" width="12.85546875" bestFit="1" customWidth="1"/>
    <col min="3282" max="3282" width="15.28515625" bestFit="1" customWidth="1"/>
    <col min="3283" max="3283" width="12.85546875" bestFit="1" customWidth="1"/>
    <col min="3284" max="3284" width="15.28515625" bestFit="1" customWidth="1"/>
    <col min="3285" max="3285" width="12.85546875" bestFit="1" customWidth="1"/>
    <col min="3286" max="3286" width="15.28515625" bestFit="1" customWidth="1"/>
    <col min="3287" max="3287" width="12.85546875" bestFit="1" customWidth="1"/>
    <col min="3288" max="3288" width="15.28515625" bestFit="1" customWidth="1"/>
    <col min="3289" max="3289" width="12.85546875" bestFit="1" customWidth="1"/>
    <col min="3290" max="3290" width="15.28515625" bestFit="1" customWidth="1"/>
    <col min="3291" max="3291" width="12.85546875" bestFit="1" customWidth="1"/>
    <col min="3292" max="3292" width="15.28515625" bestFit="1" customWidth="1"/>
    <col min="3293" max="3293" width="11.85546875" bestFit="1" customWidth="1"/>
    <col min="3294" max="3294" width="14.28515625" bestFit="1" customWidth="1"/>
    <col min="3295" max="3295" width="11.85546875" bestFit="1" customWidth="1"/>
    <col min="3296" max="3296" width="14.28515625" bestFit="1" customWidth="1"/>
    <col min="3297" max="3297" width="12.85546875" bestFit="1" customWidth="1"/>
    <col min="3298" max="3298" width="15.28515625" bestFit="1" customWidth="1"/>
    <col min="3299" max="3299" width="12.85546875" bestFit="1" customWidth="1"/>
    <col min="3300" max="3300" width="15.28515625" bestFit="1" customWidth="1"/>
    <col min="3301" max="3301" width="11.85546875" bestFit="1" customWidth="1"/>
    <col min="3302" max="3302" width="14.28515625" bestFit="1" customWidth="1"/>
    <col min="3303" max="3303" width="12.85546875" bestFit="1" customWidth="1"/>
    <col min="3304" max="3304" width="15.28515625" bestFit="1" customWidth="1"/>
    <col min="3305" max="3305" width="12.85546875" bestFit="1" customWidth="1"/>
    <col min="3306" max="3306" width="15.28515625" bestFit="1" customWidth="1"/>
    <col min="3307" max="3307" width="12.85546875" bestFit="1" customWidth="1"/>
    <col min="3308" max="3308" width="15.28515625" bestFit="1" customWidth="1"/>
    <col min="3309" max="3309" width="12.85546875" bestFit="1" customWidth="1"/>
    <col min="3310" max="3310" width="15.28515625" bestFit="1" customWidth="1"/>
    <col min="3311" max="3311" width="12.85546875" bestFit="1" customWidth="1"/>
    <col min="3312" max="3312" width="15.28515625" bestFit="1" customWidth="1"/>
    <col min="3313" max="3313" width="12.85546875" bestFit="1" customWidth="1"/>
    <col min="3314" max="3314" width="15.28515625" bestFit="1" customWidth="1"/>
    <col min="3315" max="3315" width="12.85546875" bestFit="1" customWidth="1"/>
    <col min="3316" max="3316" width="15.28515625" bestFit="1" customWidth="1"/>
    <col min="3317" max="3317" width="12.85546875" bestFit="1" customWidth="1"/>
    <col min="3318" max="3318" width="15.28515625" bestFit="1" customWidth="1"/>
    <col min="3319" max="3319" width="12.85546875" bestFit="1" customWidth="1"/>
    <col min="3320" max="3320" width="15.28515625" bestFit="1" customWidth="1"/>
    <col min="3321" max="3321" width="12.85546875" bestFit="1" customWidth="1"/>
    <col min="3322" max="3322" width="15.28515625" bestFit="1" customWidth="1"/>
    <col min="3323" max="3323" width="12.85546875" bestFit="1" customWidth="1"/>
    <col min="3324" max="3324" width="15.28515625" bestFit="1" customWidth="1"/>
    <col min="3325" max="3325" width="12.85546875" bestFit="1" customWidth="1"/>
    <col min="3326" max="3326" width="15.28515625" bestFit="1" customWidth="1"/>
    <col min="3327" max="3327" width="12.85546875" bestFit="1" customWidth="1"/>
    <col min="3328" max="3328" width="15.28515625" bestFit="1" customWidth="1"/>
    <col min="3329" max="3329" width="12.85546875" bestFit="1" customWidth="1"/>
    <col min="3330" max="3330" width="15.28515625" bestFit="1" customWidth="1"/>
    <col min="3331" max="3331" width="12.85546875" bestFit="1" customWidth="1"/>
    <col min="3332" max="3332" width="15.28515625" bestFit="1" customWidth="1"/>
    <col min="3333" max="3333" width="12.85546875" bestFit="1" customWidth="1"/>
    <col min="3334" max="3334" width="15.28515625" bestFit="1" customWidth="1"/>
    <col min="3335" max="3335" width="12.85546875" bestFit="1" customWidth="1"/>
    <col min="3336" max="3336" width="15.28515625" bestFit="1" customWidth="1"/>
    <col min="3337" max="3337" width="12.85546875" bestFit="1" customWidth="1"/>
    <col min="3338" max="3338" width="15.28515625" bestFit="1" customWidth="1"/>
    <col min="3339" max="3339" width="12.85546875" bestFit="1" customWidth="1"/>
    <col min="3340" max="3340" width="15.28515625" bestFit="1" customWidth="1"/>
    <col min="3341" max="3341" width="12.85546875" bestFit="1" customWidth="1"/>
    <col min="3342" max="3342" width="15.28515625" bestFit="1" customWidth="1"/>
    <col min="3343" max="3343" width="11.85546875" bestFit="1" customWidth="1"/>
    <col min="3344" max="3344" width="14.28515625" bestFit="1" customWidth="1"/>
    <col min="3345" max="3345" width="12.85546875" bestFit="1" customWidth="1"/>
    <col min="3346" max="3346" width="15.28515625" bestFit="1" customWidth="1"/>
    <col min="3347" max="3347" width="12.85546875" bestFit="1" customWidth="1"/>
    <col min="3348" max="3348" width="15.28515625" bestFit="1" customWidth="1"/>
    <col min="3349" max="3349" width="12.85546875" bestFit="1" customWidth="1"/>
    <col min="3350" max="3350" width="15.28515625" bestFit="1" customWidth="1"/>
    <col min="3351" max="3351" width="12.85546875" bestFit="1" customWidth="1"/>
    <col min="3352" max="3352" width="15.28515625" bestFit="1" customWidth="1"/>
    <col min="3353" max="3353" width="11.85546875" bestFit="1" customWidth="1"/>
    <col min="3354" max="3354" width="14.28515625" bestFit="1" customWidth="1"/>
    <col min="3355" max="3355" width="12.85546875" bestFit="1" customWidth="1"/>
    <col min="3356" max="3356" width="15.28515625" bestFit="1" customWidth="1"/>
    <col min="3357" max="3357" width="12.85546875" bestFit="1" customWidth="1"/>
    <col min="3358" max="3358" width="15.28515625" bestFit="1" customWidth="1"/>
    <col min="3359" max="3359" width="12.85546875" bestFit="1" customWidth="1"/>
    <col min="3360" max="3360" width="15.28515625" bestFit="1" customWidth="1"/>
    <col min="3361" max="3361" width="12.85546875" bestFit="1" customWidth="1"/>
    <col min="3362" max="3362" width="15.28515625" bestFit="1" customWidth="1"/>
    <col min="3363" max="3363" width="11.85546875" bestFit="1" customWidth="1"/>
    <col min="3364" max="3364" width="14.28515625" bestFit="1" customWidth="1"/>
    <col min="3365" max="3365" width="12.85546875" bestFit="1" customWidth="1"/>
    <col min="3366" max="3366" width="15.28515625" bestFit="1" customWidth="1"/>
    <col min="3367" max="3367" width="12.85546875" bestFit="1" customWidth="1"/>
    <col min="3368" max="3368" width="15.28515625" bestFit="1" customWidth="1"/>
    <col min="3369" max="3369" width="11.85546875" bestFit="1" customWidth="1"/>
    <col min="3370" max="3370" width="14.28515625" bestFit="1" customWidth="1"/>
    <col min="3371" max="3371" width="12.85546875" bestFit="1" customWidth="1"/>
    <col min="3372" max="3372" width="15.28515625" bestFit="1" customWidth="1"/>
    <col min="3373" max="3373" width="11.85546875" bestFit="1" customWidth="1"/>
    <col min="3374" max="3374" width="14.28515625" bestFit="1" customWidth="1"/>
    <col min="3375" max="3375" width="12.85546875" bestFit="1" customWidth="1"/>
    <col min="3376" max="3376" width="15.28515625" bestFit="1" customWidth="1"/>
    <col min="3377" max="3377" width="11.85546875" bestFit="1" customWidth="1"/>
    <col min="3378" max="3378" width="14.28515625" bestFit="1" customWidth="1"/>
    <col min="3379" max="3379" width="12.85546875" bestFit="1" customWidth="1"/>
    <col min="3380" max="3380" width="15.28515625" bestFit="1" customWidth="1"/>
    <col min="3381" max="3381" width="12.85546875" bestFit="1" customWidth="1"/>
    <col min="3382" max="3382" width="15.28515625" bestFit="1" customWidth="1"/>
    <col min="3383" max="3383" width="11.85546875" bestFit="1" customWidth="1"/>
    <col min="3384" max="3384" width="14.28515625" bestFit="1" customWidth="1"/>
    <col min="3385" max="3385" width="11.85546875" bestFit="1" customWidth="1"/>
    <col min="3386" max="3386" width="14.28515625" bestFit="1" customWidth="1"/>
    <col min="3387" max="3387" width="12.85546875" bestFit="1" customWidth="1"/>
    <col min="3388" max="3388" width="15.28515625" bestFit="1" customWidth="1"/>
    <col min="3389" max="3389" width="12.85546875" bestFit="1" customWidth="1"/>
    <col min="3390" max="3390" width="15.28515625" bestFit="1" customWidth="1"/>
    <col min="3391" max="3391" width="12.85546875" bestFit="1" customWidth="1"/>
    <col min="3392" max="3392" width="15.28515625" bestFit="1" customWidth="1"/>
    <col min="3393" max="3393" width="12.85546875" bestFit="1" customWidth="1"/>
    <col min="3394" max="3394" width="15.28515625" bestFit="1" customWidth="1"/>
    <col min="3395" max="3395" width="12.85546875" bestFit="1" customWidth="1"/>
    <col min="3396" max="3396" width="15.28515625" bestFit="1" customWidth="1"/>
    <col min="3397" max="3397" width="11.85546875" bestFit="1" customWidth="1"/>
    <col min="3398" max="3398" width="14.28515625" bestFit="1" customWidth="1"/>
    <col min="3399" max="3399" width="12.85546875" bestFit="1" customWidth="1"/>
    <col min="3400" max="3400" width="15.28515625" bestFit="1" customWidth="1"/>
    <col min="3401" max="3401" width="12.85546875" bestFit="1" customWidth="1"/>
    <col min="3402" max="3402" width="15.28515625" bestFit="1" customWidth="1"/>
    <col min="3403" max="3403" width="11.85546875" bestFit="1" customWidth="1"/>
    <col min="3404" max="3404" width="14.28515625" bestFit="1" customWidth="1"/>
    <col min="3405" max="3405" width="12.85546875" bestFit="1" customWidth="1"/>
    <col min="3406" max="3406" width="15.28515625" bestFit="1" customWidth="1"/>
    <col min="3407" max="3407" width="11.85546875" bestFit="1" customWidth="1"/>
    <col min="3408" max="3408" width="14.28515625" bestFit="1" customWidth="1"/>
    <col min="3409" max="3409" width="12.85546875" bestFit="1" customWidth="1"/>
    <col min="3410" max="3410" width="15.28515625" bestFit="1" customWidth="1"/>
    <col min="3411" max="3411" width="11.85546875" bestFit="1" customWidth="1"/>
    <col min="3412" max="3412" width="14.28515625" bestFit="1" customWidth="1"/>
    <col min="3413" max="3413" width="12.85546875" bestFit="1" customWidth="1"/>
    <col min="3414" max="3414" width="15.28515625" bestFit="1" customWidth="1"/>
    <col min="3415" max="3415" width="11.85546875" bestFit="1" customWidth="1"/>
    <col min="3416" max="3416" width="14.28515625" bestFit="1" customWidth="1"/>
    <col min="3417" max="3417" width="11.85546875" bestFit="1" customWidth="1"/>
    <col min="3418" max="3418" width="14.28515625" bestFit="1" customWidth="1"/>
    <col min="3419" max="3419" width="11.85546875" bestFit="1" customWidth="1"/>
    <col min="3420" max="3420" width="14.28515625" bestFit="1" customWidth="1"/>
    <col min="3421" max="3421" width="12.85546875" bestFit="1" customWidth="1"/>
    <col min="3422" max="3422" width="15.28515625" bestFit="1" customWidth="1"/>
    <col min="3423" max="3423" width="12.85546875" bestFit="1" customWidth="1"/>
    <col min="3424" max="3424" width="15.28515625" bestFit="1" customWidth="1"/>
    <col min="3425" max="3425" width="12.85546875" bestFit="1" customWidth="1"/>
    <col min="3426" max="3426" width="15.28515625" bestFit="1" customWidth="1"/>
    <col min="3427" max="3427" width="11.85546875" bestFit="1" customWidth="1"/>
    <col min="3428" max="3428" width="14.28515625" bestFit="1" customWidth="1"/>
    <col min="3429" max="3429" width="12.85546875" bestFit="1" customWidth="1"/>
    <col min="3430" max="3430" width="15.28515625" bestFit="1" customWidth="1"/>
    <col min="3431" max="3431" width="12.85546875" bestFit="1" customWidth="1"/>
    <col min="3432" max="3432" width="15.28515625" bestFit="1" customWidth="1"/>
    <col min="3433" max="3433" width="12.85546875" bestFit="1" customWidth="1"/>
    <col min="3434" max="3434" width="15.28515625" bestFit="1" customWidth="1"/>
    <col min="3435" max="3435" width="12.85546875" bestFit="1" customWidth="1"/>
    <col min="3436" max="3436" width="15.28515625" bestFit="1" customWidth="1"/>
    <col min="3437" max="3437" width="12.85546875" bestFit="1" customWidth="1"/>
    <col min="3438" max="3438" width="15.28515625" bestFit="1" customWidth="1"/>
    <col min="3439" max="3439" width="12.85546875" bestFit="1" customWidth="1"/>
    <col min="3440" max="3440" width="15.28515625" bestFit="1" customWidth="1"/>
    <col min="3441" max="3441" width="12.85546875" bestFit="1" customWidth="1"/>
    <col min="3442" max="3442" width="15.28515625" bestFit="1" customWidth="1"/>
    <col min="3443" max="3443" width="12.85546875" bestFit="1" customWidth="1"/>
    <col min="3444" max="3444" width="15.28515625" bestFit="1" customWidth="1"/>
    <col min="3445" max="3445" width="12.85546875" bestFit="1" customWidth="1"/>
    <col min="3446" max="3446" width="15.28515625" bestFit="1" customWidth="1"/>
    <col min="3447" max="3447" width="12.85546875" bestFit="1" customWidth="1"/>
    <col min="3448" max="3448" width="15.28515625" bestFit="1" customWidth="1"/>
    <col min="3449" max="3449" width="12.85546875" bestFit="1" customWidth="1"/>
    <col min="3450" max="3450" width="15.28515625" bestFit="1" customWidth="1"/>
    <col min="3451" max="3451" width="12.85546875" bestFit="1" customWidth="1"/>
    <col min="3452" max="3452" width="15.28515625" bestFit="1" customWidth="1"/>
    <col min="3453" max="3453" width="11.85546875" bestFit="1" customWidth="1"/>
    <col min="3454" max="3454" width="14.28515625" bestFit="1" customWidth="1"/>
    <col min="3455" max="3455" width="12.85546875" bestFit="1" customWidth="1"/>
    <col min="3456" max="3456" width="15.28515625" bestFit="1" customWidth="1"/>
    <col min="3457" max="3457" width="11.85546875" bestFit="1" customWidth="1"/>
    <col min="3458" max="3458" width="14.28515625" bestFit="1" customWidth="1"/>
    <col min="3459" max="3459" width="12.85546875" bestFit="1" customWidth="1"/>
    <col min="3460" max="3460" width="15.28515625" bestFit="1" customWidth="1"/>
    <col min="3461" max="3461" width="12.85546875" bestFit="1" customWidth="1"/>
    <col min="3462" max="3462" width="15.28515625" bestFit="1" customWidth="1"/>
    <col min="3463" max="3463" width="12.85546875" bestFit="1" customWidth="1"/>
    <col min="3464" max="3464" width="15.28515625" bestFit="1" customWidth="1"/>
    <col min="3465" max="3465" width="11.85546875" bestFit="1" customWidth="1"/>
    <col min="3466" max="3466" width="14.28515625" bestFit="1" customWidth="1"/>
    <col min="3467" max="3467" width="12.85546875" bestFit="1" customWidth="1"/>
    <col min="3468" max="3468" width="15.28515625" bestFit="1" customWidth="1"/>
    <col min="3469" max="3469" width="12.85546875" bestFit="1" customWidth="1"/>
    <col min="3470" max="3470" width="15.28515625" bestFit="1" customWidth="1"/>
    <col min="3471" max="3471" width="12.85546875" bestFit="1" customWidth="1"/>
    <col min="3472" max="3472" width="15.28515625" bestFit="1" customWidth="1"/>
    <col min="3473" max="3473" width="12.85546875" bestFit="1" customWidth="1"/>
    <col min="3474" max="3474" width="15.28515625" bestFit="1" customWidth="1"/>
    <col min="3475" max="3475" width="11.85546875" bestFit="1" customWidth="1"/>
    <col min="3476" max="3476" width="14.28515625" bestFit="1" customWidth="1"/>
    <col min="3477" max="3477" width="12.85546875" bestFit="1" customWidth="1"/>
    <col min="3478" max="3478" width="15.28515625" bestFit="1" customWidth="1"/>
    <col min="3479" max="3479" width="12.85546875" bestFit="1" customWidth="1"/>
    <col min="3480" max="3480" width="15.28515625" bestFit="1" customWidth="1"/>
    <col min="3481" max="3481" width="12.85546875" bestFit="1" customWidth="1"/>
    <col min="3482" max="3482" width="15.28515625" bestFit="1" customWidth="1"/>
    <col min="3483" max="3483" width="11.85546875" bestFit="1" customWidth="1"/>
    <col min="3484" max="3484" width="14.28515625" bestFit="1" customWidth="1"/>
    <col min="3485" max="3485" width="12.85546875" bestFit="1" customWidth="1"/>
    <col min="3486" max="3486" width="15.28515625" bestFit="1" customWidth="1"/>
    <col min="3487" max="3487" width="12.85546875" bestFit="1" customWidth="1"/>
    <col min="3488" max="3488" width="15.28515625" bestFit="1" customWidth="1"/>
    <col min="3489" max="3489" width="12.85546875" bestFit="1" customWidth="1"/>
    <col min="3490" max="3490" width="15.28515625" bestFit="1" customWidth="1"/>
    <col min="3491" max="3491" width="12.85546875" bestFit="1" customWidth="1"/>
    <col min="3492" max="3492" width="15.28515625" bestFit="1" customWidth="1"/>
    <col min="3493" max="3493" width="12.85546875" bestFit="1" customWidth="1"/>
    <col min="3494" max="3494" width="15.28515625" bestFit="1" customWidth="1"/>
    <col min="3495" max="3495" width="12.85546875" bestFit="1" customWidth="1"/>
    <col min="3496" max="3496" width="15.28515625" bestFit="1" customWidth="1"/>
    <col min="3497" max="3497" width="12.85546875" bestFit="1" customWidth="1"/>
    <col min="3498" max="3498" width="15.28515625" bestFit="1" customWidth="1"/>
    <col min="3499" max="3499" width="12.85546875" bestFit="1" customWidth="1"/>
    <col min="3500" max="3500" width="15.28515625" bestFit="1" customWidth="1"/>
    <col min="3501" max="3501" width="12.85546875" bestFit="1" customWidth="1"/>
    <col min="3502" max="3502" width="15.28515625" bestFit="1" customWidth="1"/>
    <col min="3503" max="3503" width="12.85546875" bestFit="1" customWidth="1"/>
    <col min="3504" max="3504" width="15.28515625" bestFit="1" customWidth="1"/>
    <col min="3505" max="3505" width="12.85546875" bestFit="1" customWidth="1"/>
    <col min="3506" max="3506" width="15.28515625" bestFit="1" customWidth="1"/>
    <col min="3507" max="3507" width="12.85546875" bestFit="1" customWidth="1"/>
    <col min="3508" max="3508" width="15.28515625" bestFit="1" customWidth="1"/>
    <col min="3509" max="3509" width="11.85546875" bestFit="1" customWidth="1"/>
    <col min="3510" max="3510" width="14.28515625" bestFit="1" customWidth="1"/>
    <col min="3511" max="3511" width="11.85546875" bestFit="1" customWidth="1"/>
    <col min="3512" max="3512" width="14.28515625" bestFit="1" customWidth="1"/>
    <col min="3513" max="3513" width="12.85546875" bestFit="1" customWidth="1"/>
    <col min="3514" max="3514" width="15.28515625" bestFit="1" customWidth="1"/>
    <col min="3515" max="3515" width="12.85546875" bestFit="1" customWidth="1"/>
    <col min="3516" max="3516" width="15.28515625" bestFit="1" customWidth="1"/>
    <col min="3517" max="3517" width="12.85546875" bestFit="1" customWidth="1"/>
    <col min="3518" max="3518" width="15.28515625" bestFit="1" customWidth="1"/>
    <col min="3519" max="3519" width="11.85546875" bestFit="1" customWidth="1"/>
    <col min="3520" max="3520" width="14.28515625" bestFit="1" customWidth="1"/>
    <col min="3521" max="3521" width="12.85546875" bestFit="1" customWidth="1"/>
    <col min="3522" max="3522" width="15.28515625" bestFit="1" customWidth="1"/>
    <col min="3523" max="3523" width="12.85546875" bestFit="1" customWidth="1"/>
    <col min="3524" max="3524" width="15.28515625" bestFit="1" customWidth="1"/>
    <col min="3525" max="3525" width="12.85546875" bestFit="1" customWidth="1"/>
    <col min="3526" max="3526" width="15.28515625" bestFit="1" customWidth="1"/>
    <col min="3527" max="3527" width="12.85546875" bestFit="1" customWidth="1"/>
    <col min="3528" max="3528" width="15.28515625" bestFit="1" customWidth="1"/>
    <col min="3529" max="3529" width="12.85546875" bestFit="1" customWidth="1"/>
    <col min="3530" max="3530" width="15.28515625" bestFit="1" customWidth="1"/>
    <col min="3531" max="3531" width="12.85546875" bestFit="1" customWidth="1"/>
    <col min="3532" max="3532" width="15.28515625" bestFit="1" customWidth="1"/>
    <col min="3533" max="3533" width="12.85546875" bestFit="1" customWidth="1"/>
    <col min="3534" max="3534" width="15.28515625" bestFit="1" customWidth="1"/>
    <col min="3535" max="3535" width="12.85546875" bestFit="1" customWidth="1"/>
    <col min="3536" max="3536" width="15.28515625" bestFit="1" customWidth="1"/>
    <col min="3537" max="3537" width="12.85546875" bestFit="1" customWidth="1"/>
    <col min="3538" max="3538" width="15.28515625" bestFit="1" customWidth="1"/>
    <col min="3539" max="3539" width="12.85546875" bestFit="1" customWidth="1"/>
    <col min="3540" max="3540" width="15.28515625" bestFit="1" customWidth="1"/>
    <col min="3541" max="3541" width="11.85546875" bestFit="1" customWidth="1"/>
    <col min="3542" max="3542" width="14.28515625" bestFit="1" customWidth="1"/>
    <col min="3543" max="3543" width="12.85546875" bestFit="1" customWidth="1"/>
    <col min="3544" max="3544" width="15.28515625" bestFit="1" customWidth="1"/>
    <col min="3545" max="3545" width="12.85546875" bestFit="1" customWidth="1"/>
    <col min="3546" max="3546" width="15.28515625" bestFit="1" customWidth="1"/>
    <col min="3547" max="3547" width="12.85546875" bestFit="1" customWidth="1"/>
    <col min="3548" max="3548" width="15.28515625" bestFit="1" customWidth="1"/>
    <col min="3549" max="3549" width="12.85546875" bestFit="1" customWidth="1"/>
    <col min="3550" max="3550" width="15.28515625" bestFit="1" customWidth="1"/>
    <col min="3551" max="3551" width="11.85546875" bestFit="1" customWidth="1"/>
    <col min="3552" max="3552" width="14.28515625" bestFit="1" customWidth="1"/>
    <col min="3553" max="3553" width="12.85546875" bestFit="1" customWidth="1"/>
    <col min="3554" max="3554" width="15.28515625" bestFit="1" customWidth="1"/>
    <col min="3555" max="3555" width="12.85546875" bestFit="1" customWidth="1"/>
    <col min="3556" max="3556" width="15.28515625" bestFit="1" customWidth="1"/>
    <col min="3557" max="3557" width="11.85546875" bestFit="1" customWidth="1"/>
    <col min="3558" max="3558" width="14.28515625" bestFit="1" customWidth="1"/>
    <col min="3559" max="3559" width="12.85546875" bestFit="1" customWidth="1"/>
    <col min="3560" max="3560" width="15.28515625" bestFit="1" customWidth="1"/>
    <col min="3561" max="3561" width="12.85546875" bestFit="1" customWidth="1"/>
    <col min="3562" max="3562" width="15.28515625" bestFit="1" customWidth="1"/>
    <col min="3563" max="3563" width="12.85546875" bestFit="1" customWidth="1"/>
    <col min="3564" max="3564" width="15.28515625" bestFit="1" customWidth="1"/>
    <col min="3565" max="3565" width="12.85546875" bestFit="1" customWidth="1"/>
    <col min="3566" max="3566" width="15.28515625" bestFit="1" customWidth="1"/>
    <col min="3567" max="3567" width="12.85546875" bestFit="1" customWidth="1"/>
    <col min="3568" max="3568" width="15.28515625" bestFit="1" customWidth="1"/>
    <col min="3569" max="3569" width="12.85546875" bestFit="1" customWidth="1"/>
    <col min="3570" max="3570" width="15.28515625" bestFit="1" customWidth="1"/>
    <col min="3571" max="3571" width="11.85546875" bestFit="1" customWidth="1"/>
    <col min="3572" max="3572" width="14.28515625" bestFit="1" customWidth="1"/>
    <col min="3573" max="3573" width="12.85546875" bestFit="1" customWidth="1"/>
    <col min="3574" max="3574" width="15.28515625" bestFit="1" customWidth="1"/>
    <col min="3575" max="3575" width="12.85546875" bestFit="1" customWidth="1"/>
    <col min="3576" max="3576" width="15.28515625" bestFit="1" customWidth="1"/>
    <col min="3577" max="3577" width="11.85546875" bestFit="1" customWidth="1"/>
    <col min="3578" max="3578" width="14.28515625" bestFit="1" customWidth="1"/>
    <col min="3579" max="3579" width="12.85546875" bestFit="1" customWidth="1"/>
    <col min="3580" max="3580" width="15.28515625" bestFit="1" customWidth="1"/>
    <col min="3581" max="3581" width="12.85546875" bestFit="1" customWidth="1"/>
    <col min="3582" max="3582" width="15.28515625" bestFit="1" customWidth="1"/>
    <col min="3583" max="3583" width="12.85546875" bestFit="1" customWidth="1"/>
    <col min="3584" max="3584" width="15.28515625" bestFit="1" customWidth="1"/>
    <col min="3585" max="3585" width="12.85546875" bestFit="1" customWidth="1"/>
    <col min="3586" max="3586" width="15.28515625" bestFit="1" customWidth="1"/>
    <col min="3587" max="3587" width="12.85546875" bestFit="1" customWidth="1"/>
    <col min="3588" max="3588" width="15.28515625" bestFit="1" customWidth="1"/>
    <col min="3589" max="3589" width="12.85546875" bestFit="1" customWidth="1"/>
    <col min="3590" max="3590" width="15.28515625" bestFit="1" customWidth="1"/>
    <col min="3591" max="3591" width="12.85546875" bestFit="1" customWidth="1"/>
    <col min="3592" max="3592" width="15.28515625" bestFit="1" customWidth="1"/>
    <col min="3593" max="3593" width="12.85546875" bestFit="1" customWidth="1"/>
    <col min="3594" max="3594" width="15.28515625" bestFit="1" customWidth="1"/>
    <col min="3595" max="3595" width="12.85546875" bestFit="1" customWidth="1"/>
    <col min="3596" max="3596" width="15.28515625" bestFit="1" customWidth="1"/>
    <col min="3597" max="3597" width="12.85546875" bestFit="1" customWidth="1"/>
    <col min="3598" max="3598" width="15.28515625" bestFit="1" customWidth="1"/>
    <col min="3599" max="3599" width="12.85546875" bestFit="1" customWidth="1"/>
    <col min="3600" max="3600" width="15.28515625" bestFit="1" customWidth="1"/>
    <col min="3601" max="3601" width="12.85546875" bestFit="1" customWidth="1"/>
    <col min="3602" max="3602" width="15.28515625" bestFit="1" customWidth="1"/>
    <col min="3603" max="3603" width="12.85546875" bestFit="1" customWidth="1"/>
    <col min="3604" max="3604" width="15.28515625" bestFit="1" customWidth="1"/>
    <col min="3605" max="3605" width="12.85546875" bestFit="1" customWidth="1"/>
    <col min="3606" max="3606" width="15.28515625" bestFit="1" customWidth="1"/>
    <col min="3607" max="3607" width="12.85546875" bestFit="1" customWidth="1"/>
    <col min="3608" max="3608" width="15.28515625" bestFit="1" customWidth="1"/>
    <col min="3609" max="3609" width="12.85546875" bestFit="1" customWidth="1"/>
    <col min="3610" max="3610" width="15.28515625" bestFit="1" customWidth="1"/>
    <col min="3611" max="3611" width="12.85546875" bestFit="1" customWidth="1"/>
    <col min="3612" max="3612" width="15.28515625" bestFit="1" customWidth="1"/>
    <col min="3613" max="3613" width="12.85546875" bestFit="1" customWidth="1"/>
    <col min="3614" max="3614" width="15.28515625" bestFit="1" customWidth="1"/>
    <col min="3615" max="3615" width="12.85546875" bestFit="1" customWidth="1"/>
    <col min="3616" max="3616" width="15.28515625" bestFit="1" customWidth="1"/>
    <col min="3617" max="3617" width="11.85546875" bestFit="1" customWidth="1"/>
    <col min="3618" max="3618" width="14.28515625" bestFit="1" customWidth="1"/>
    <col min="3619" max="3619" width="12.85546875" bestFit="1" customWidth="1"/>
    <col min="3620" max="3620" width="15.28515625" bestFit="1" customWidth="1"/>
    <col min="3621" max="3621" width="12.85546875" bestFit="1" customWidth="1"/>
    <col min="3622" max="3622" width="15.28515625" bestFit="1" customWidth="1"/>
    <col min="3623" max="3623" width="11.85546875" bestFit="1" customWidth="1"/>
    <col min="3624" max="3624" width="14.28515625" bestFit="1" customWidth="1"/>
    <col min="3625" max="3625" width="12.85546875" bestFit="1" customWidth="1"/>
    <col min="3626" max="3626" width="15.28515625" bestFit="1" customWidth="1"/>
    <col min="3627" max="3627" width="12.85546875" bestFit="1" customWidth="1"/>
    <col min="3628" max="3628" width="15.28515625" bestFit="1" customWidth="1"/>
    <col min="3629" max="3629" width="12.85546875" bestFit="1" customWidth="1"/>
    <col min="3630" max="3630" width="15.28515625" bestFit="1" customWidth="1"/>
    <col min="3631" max="3631" width="12.85546875" bestFit="1" customWidth="1"/>
    <col min="3632" max="3632" width="15.28515625" bestFit="1" customWidth="1"/>
    <col min="3633" max="3633" width="12.85546875" bestFit="1" customWidth="1"/>
    <col min="3634" max="3634" width="15.28515625" bestFit="1" customWidth="1"/>
    <col min="3635" max="3635" width="11.85546875" bestFit="1" customWidth="1"/>
    <col min="3636" max="3636" width="14.28515625" bestFit="1" customWidth="1"/>
    <col min="3637" max="3637" width="12.85546875" bestFit="1" customWidth="1"/>
    <col min="3638" max="3638" width="15.28515625" bestFit="1" customWidth="1"/>
    <col min="3639" max="3639" width="12.85546875" bestFit="1" customWidth="1"/>
    <col min="3640" max="3640" width="15.28515625" bestFit="1" customWidth="1"/>
    <col min="3641" max="3641" width="12.85546875" bestFit="1" customWidth="1"/>
    <col min="3642" max="3642" width="15.28515625" bestFit="1" customWidth="1"/>
    <col min="3643" max="3643" width="11.85546875" bestFit="1" customWidth="1"/>
    <col min="3644" max="3644" width="14.28515625" bestFit="1" customWidth="1"/>
    <col min="3645" max="3645" width="12.85546875" bestFit="1" customWidth="1"/>
    <col min="3646" max="3646" width="15.28515625" bestFit="1" customWidth="1"/>
    <col min="3647" max="3647" width="12.85546875" bestFit="1" customWidth="1"/>
    <col min="3648" max="3648" width="15.28515625" bestFit="1" customWidth="1"/>
    <col min="3649" max="3649" width="12.85546875" bestFit="1" customWidth="1"/>
    <col min="3650" max="3650" width="15.28515625" bestFit="1" customWidth="1"/>
    <col min="3651" max="3651" width="12.85546875" bestFit="1" customWidth="1"/>
    <col min="3652" max="3652" width="15.28515625" bestFit="1" customWidth="1"/>
    <col min="3653" max="3653" width="12.85546875" bestFit="1" customWidth="1"/>
    <col min="3654" max="3654" width="15.28515625" bestFit="1" customWidth="1"/>
    <col min="3655" max="3655" width="12.85546875" bestFit="1" customWidth="1"/>
    <col min="3656" max="3656" width="15.28515625" bestFit="1" customWidth="1"/>
    <col min="3657" max="3657" width="12.85546875" bestFit="1" customWidth="1"/>
    <col min="3658" max="3658" width="15.28515625" bestFit="1" customWidth="1"/>
    <col min="3659" max="3659" width="11.85546875" bestFit="1" customWidth="1"/>
    <col min="3660" max="3660" width="14.28515625" bestFit="1" customWidth="1"/>
    <col min="3661" max="3661" width="12.85546875" bestFit="1" customWidth="1"/>
    <col min="3662" max="3662" width="15.28515625" bestFit="1" customWidth="1"/>
    <col min="3663" max="3663" width="12.85546875" bestFit="1" customWidth="1"/>
    <col min="3664" max="3664" width="15.28515625" bestFit="1" customWidth="1"/>
    <col min="3665" max="3665" width="12.85546875" bestFit="1" customWidth="1"/>
    <col min="3666" max="3666" width="15.28515625" bestFit="1" customWidth="1"/>
    <col min="3667" max="3667" width="12.85546875" bestFit="1" customWidth="1"/>
    <col min="3668" max="3668" width="15.28515625" bestFit="1" customWidth="1"/>
    <col min="3669" max="3669" width="12.85546875" bestFit="1" customWidth="1"/>
    <col min="3670" max="3670" width="15.28515625" bestFit="1" customWidth="1"/>
    <col min="3671" max="3671" width="12.85546875" bestFit="1" customWidth="1"/>
    <col min="3672" max="3672" width="15.28515625" bestFit="1" customWidth="1"/>
    <col min="3673" max="3673" width="12.85546875" bestFit="1" customWidth="1"/>
    <col min="3674" max="3674" width="15.28515625" bestFit="1" customWidth="1"/>
    <col min="3675" max="3675" width="12.85546875" bestFit="1" customWidth="1"/>
    <col min="3676" max="3676" width="15.28515625" bestFit="1" customWidth="1"/>
    <col min="3677" max="3677" width="12.85546875" bestFit="1" customWidth="1"/>
    <col min="3678" max="3678" width="15.28515625" bestFit="1" customWidth="1"/>
    <col min="3679" max="3679" width="12.85546875" bestFit="1" customWidth="1"/>
    <col min="3680" max="3680" width="15.28515625" bestFit="1" customWidth="1"/>
    <col min="3681" max="3681" width="12.85546875" bestFit="1" customWidth="1"/>
    <col min="3682" max="3682" width="15.28515625" bestFit="1" customWidth="1"/>
    <col min="3683" max="3683" width="12.85546875" bestFit="1" customWidth="1"/>
    <col min="3684" max="3684" width="15.28515625" bestFit="1" customWidth="1"/>
    <col min="3685" max="3685" width="12.85546875" bestFit="1" customWidth="1"/>
    <col min="3686" max="3686" width="15.28515625" bestFit="1" customWidth="1"/>
    <col min="3687" max="3687" width="12.85546875" bestFit="1" customWidth="1"/>
    <col min="3688" max="3688" width="15.28515625" bestFit="1" customWidth="1"/>
    <col min="3689" max="3689" width="12.85546875" bestFit="1" customWidth="1"/>
    <col min="3690" max="3690" width="15.28515625" bestFit="1" customWidth="1"/>
    <col min="3691" max="3691" width="12.85546875" bestFit="1" customWidth="1"/>
    <col min="3692" max="3692" width="15.28515625" bestFit="1" customWidth="1"/>
    <col min="3693" max="3693" width="12.85546875" bestFit="1" customWidth="1"/>
    <col min="3694" max="3694" width="15.28515625" bestFit="1" customWidth="1"/>
    <col min="3695" max="3695" width="12.85546875" bestFit="1" customWidth="1"/>
    <col min="3696" max="3696" width="15.28515625" bestFit="1" customWidth="1"/>
    <col min="3697" max="3697" width="12.85546875" bestFit="1" customWidth="1"/>
    <col min="3698" max="3698" width="15.28515625" bestFit="1" customWidth="1"/>
    <col min="3699" max="3699" width="11.85546875" bestFit="1" customWidth="1"/>
    <col min="3700" max="3700" width="14.28515625" bestFit="1" customWidth="1"/>
    <col min="3701" max="3701" width="12.85546875" bestFit="1" customWidth="1"/>
    <col min="3702" max="3702" width="15.28515625" bestFit="1" customWidth="1"/>
    <col min="3703" max="3703" width="12.85546875" bestFit="1" customWidth="1"/>
    <col min="3704" max="3704" width="15.28515625" bestFit="1" customWidth="1"/>
    <col min="3705" max="3705" width="12.85546875" bestFit="1" customWidth="1"/>
    <col min="3706" max="3706" width="15.28515625" bestFit="1" customWidth="1"/>
    <col min="3707" max="3707" width="12.85546875" bestFit="1" customWidth="1"/>
    <col min="3708" max="3708" width="15.28515625" bestFit="1" customWidth="1"/>
    <col min="3709" max="3709" width="12.85546875" bestFit="1" customWidth="1"/>
    <col min="3710" max="3710" width="15.28515625" bestFit="1" customWidth="1"/>
    <col min="3711" max="3711" width="10.85546875" bestFit="1" customWidth="1"/>
    <col min="3712" max="3712" width="13.28515625" bestFit="1" customWidth="1"/>
    <col min="3713" max="3713" width="12.85546875" bestFit="1" customWidth="1"/>
    <col min="3714" max="3714" width="15.28515625" bestFit="1" customWidth="1"/>
    <col min="3715" max="3715" width="12.85546875" bestFit="1" customWidth="1"/>
    <col min="3716" max="3716" width="15.28515625" bestFit="1" customWidth="1"/>
    <col min="3717" max="3717" width="12.85546875" bestFit="1" customWidth="1"/>
    <col min="3718" max="3718" width="15.28515625" bestFit="1" customWidth="1"/>
    <col min="3719" max="3719" width="11.85546875" bestFit="1" customWidth="1"/>
    <col min="3720" max="3720" width="14.28515625" bestFit="1" customWidth="1"/>
    <col min="3721" max="3721" width="12.85546875" bestFit="1" customWidth="1"/>
    <col min="3722" max="3722" width="15.28515625" bestFit="1" customWidth="1"/>
    <col min="3723" max="3723" width="12.85546875" bestFit="1" customWidth="1"/>
    <col min="3724" max="3724" width="15.28515625" bestFit="1" customWidth="1"/>
    <col min="3725" max="3725" width="11.85546875" bestFit="1" customWidth="1"/>
    <col min="3726" max="3726" width="14.28515625" bestFit="1" customWidth="1"/>
    <col min="3727" max="3727" width="12.85546875" bestFit="1" customWidth="1"/>
    <col min="3728" max="3728" width="15.28515625" bestFit="1" customWidth="1"/>
    <col min="3729" max="3729" width="12.85546875" bestFit="1" customWidth="1"/>
    <col min="3730" max="3730" width="15.28515625" bestFit="1" customWidth="1"/>
    <col min="3731" max="3731" width="12.85546875" bestFit="1" customWidth="1"/>
    <col min="3732" max="3732" width="15.28515625" bestFit="1" customWidth="1"/>
    <col min="3733" max="3733" width="12.85546875" bestFit="1" customWidth="1"/>
    <col min="3734" max="3734" width="15.28515625" bestFit="1" customWidth="1"/>
    <col min="3735" max="3735" width="11.85546875" bestFit="1" customWidth="1"/>
    <col min="3736" max="3736" width="14.28515625" bestFit="1" customWidth="1"/>
    <col min="3737" max="3737" width="12.85546875" bestFit="1" customWidth="1"/>
    <col min="3738" max="3738" width="15.28515625" bestFit="1" customWidth="1"/>
    <col min="3739" max="3739" width="12.85546875" bestFit="1" customWidth="1"/>
    <col min="3740" max="3740" width="15.28515625" bestFit="1" customWidth="1"/>
    <col min="3741" max="3741" width="12.85546875" bestFit="1" customWidth="1"/>
    <col min="3742" max="3742" width="15.28515625" bestFit="1" customWidth="1"/>
    <col min="3743" max="3743" width="12.85546875" bestFit="1" customWidth="1"/>
    <col min="3744" max="3744" width="15.28515625" bestFit="1" customWidth="1"/>
    <col min="3745" max="3745" width="12.85546875" bestFit="1" customWidth="1"/>
    <col min="3746" max="3746" width="15.28515625" bestFit="1" customWidth="1"/>
    <col min="3747" max="3747" width="12.85546875" bestFit="1" customWidth="1"/>
    <col min="3748" max="3748" width="15.28515625" bestFit="1" customWidth="1"/>
    <col min="3749" max="3749" width="12.85546875" bestFit="1" customWidth="1"/>
    <col min="3750" max="3750" width="15.28515625" bestFit="1" customWidth="1"/>
    <col min="3751" max="3751" width="12.85546875" bestFit="1" customWidth="1"/>
    <col min="3752" max="3752" width="15.28515625" bestFit="1" customWidth="1"/>
    <col min="3753" max="3753" width="11.85546875" bestFit="1" customWidth="1"/>
    <col min="3754" max="3754" width="14.28515625" bestFit="1" customWidth="1"/>
    <col min="3755" max="3755" width="12.85546875" bestFit="1" customWidth="1"/>
    <col min="3756" max="3756" width="15.28515625" bestFit="1" customWidth="1"/>
    <col min="3757" max="3757" width="11.85546875" bestFit="1" customWidth="1"/>
    <col min="3758" max="3758" width="14.28515625" bestFit="1" customWidth="1"/>
    <col min="3759" max="3759" width="12.85546875" bestFit="1" customWidth="1"/>
    <col min="3760" max="3760" width="15.28515625" bestFit="1" customWidth="1"/>
    <col min="3761" max="3761" width="12.85546875" bestFit="1" customWidth="1"/>
    <col min="3762" max="3762" width="15.28515625" bestFit="1" customWidth="1"/>
    <col min="3763" max="3763" width="12.85546875" bestFit="1" customWidth="1"/>
    <col min="3764" max="3764" width="15.28515625" bestFit="1" customWidth="1"/>
    <col min="3765" max="3765" width="11.85546875" bestFit="1" customWidth="1"/>
    <col min="3766" max="3766" width="14.28515625" bestFit="1" customWidth="1"/>
    <col min="3767" max="3767" width="12.85546875" bestFit="1" customWidth="1"/>
    <col min="3768" max="3768" width="15.28515625" bestFit="1" customWidth="1"/>
    <col min="3769" max="3769" width="12.85546875" bestFit="1" customWidth="1"/>
    <col min="3770" max="3770" width="15.28515625" bestFit="1" customWidth="1"/>
    <col min="3771" max="3771" width="12.85546875" bestFit="1" customWidth="1"/>
    <col min="3772" max="3772" width="15.28515625" bestFit="1" customWidth="1"/>
    <col min="3773" max="3773" width="12.85546875" bestFit="1" customWidth="1"/>
    <col min="3774" max="3774" width="15.28515625" bestFit="1" customWidth="1"/>
    <col min="3775" max="3775" width="11.85546875" bestFit="1" customWidth="1"/>
    <col min="3776" max="3776" width="14.28515625" bestFit="1" customWidth="1"/>
    <col min="3777" max="3777" width="11.85546875" bestFit="1" customWidth="1"/>
    <col min="3778" max="3778" width="14.28515625" bestFit="1" customWidth="1"/>
    <col min="3779" max="3779" width="11.85546875" bestFit="1" customWidth="1"/>
    <col min="3780" max="3780" width="14.28515625" bestFit="1" customWidth="1"/>
    <col min="3781" max="3781" width="11.85546875" bestFit="1" customWidth="1"/>
    <col min="3782" max="3782" width="14.28515625" bestFit="1" customWidth="1"/>
    <col min="3783" max="3783" width="12.85546875" bestFit="1" customWidth="1"/>
    <col min="3784" max="3784" width="15.28515625" bestFit="1" customWidth="1"/>
    <col min="3785" max="3785" width="12.85546875" bestFit="1" customWidth="1"/>
    <col min="3786" max="3786" width="15.28515625" bestFit="1" customWidth="1"/>
    <col min="3787" max="3787" width="12.85546875" bestFit="1" customWidth="1"/>
    <col min="3788" max="3788" width="15.28515625" bestFit="1" customWidth="1"/>
    <col min="3789" max="3789" width="12.85546875" bestFit="1" customWidth="1"/>
    <col min="3790" max="3790" width="15.28515625" bestFit="1" customWidth="1"/>
    <col min="3791" max="3791" width="12.85546875" bestFit="1" customWidth="1"/>
    <col min="3792" max="3792" width="15.28515625" bestFit="1" customWidth="1"/>
    <col min="3793" max="3793" width="12.85546875" bestFit="1" customWidth="1"/>
    <col min="3794" max="3794" width="15.28515625" bestFit="1" customWidth="1"/>
    <col min="3795" max="3795" width="12.85546875" bestFit="1" customWidth="1"/>
    <col min="3796" max="3796" width="15.28515625" bestFit="1" customWidth="1"/>
    <col min="3797" max="3797" width="12.85546875" bestFit="1" customWidth="1"/>
    <col min="3798" max="3798" width="15.28515625" bestFit="1" customWidth="1"/>
    <col min="3799" max="3799" width="12.85546875" bestFit="1" customWidth="1"/>
    <col min="3800" max="3800" width="15.28515625" bestFit="1" customWidth="1"/>
    <col min="3801" max="3801" width="12.85546875" bestFit="1" customWidth="1"/>
    <col min="3802" max="3802" width="15.28515625" bestFit="1" customWidth="1"/>
    <col min="3803" max="3803" width="12.85546875" bestFit="1" customWidth="1"/>
    <col min="3804" max="3804" width="15.28515625" bestFit="1" customWidth="1"/>
    <col min="3805" max="3805" width="12.85546875" bestFit="1" customWidth="1"/>
    <col min="3806" max="3806" width="15.28515625" bestFit="1" customWidth="1"/>
    <col min="3807" max="3807" width="12.85546875" bestFit="1" customWidth="1"/>
    <col min="3808" max="3808" width="15.28515625" bestFit="1" customWidth="1"/>
    <col min="3809" max="3809" width="12.85546875" bestFit="1" customWidth="1"/>
    <col min="3810" max="3810" width="15.28515625" bestFit="1" customWidth="1"/>
    <col min="3811" max="3811" width="12.85546875" bestFit="1" customWidth="1"/>
    <col min="3812" max="3812" width="15.28515625" bestFit="1" customWidth="1"/>
    <col min="3813" max="3813" width="12.85546875" bestFit="1" customWidth="1"/>
    <col min="3814" max="3814" width="15.28515625" bestFit="1" customWidth="1"/>
    <col min="3815" max="3815" width="11.85546875" bestFit="1" customWidth="1"/>
    <col min="3816" max="3816" width="14.28515625" bestFit="1" customWidth="1"/>
    <col min="3817" max="3817" width="12.85546875" bestFit="1" customWidth="1"/>
    <col min="3818" max="3818" width="15.28515625" bestFit="1" customWidth="1"/>
    <col min="3819" max="3819" width="12.85546875" bestFit="1" customWidth="1"/>
    <col min="3820" max="3820" width="15.28515625" bestFit="1" customWidth="1"/>
    <col min="3821" max="3821" width="12.85546875" bestFit="1" customWidth="1"/>
    <col min="3822" max="3822" width="15.28515625" bestFit="1" customWidth="1"/>
    <col min="3823" max="3823" width="12.85546875" bestFit="1" customWidth="1"/>
    <col min="3824" max="3824" width="15.28515625" bestFit="1" customWidth="1"/>
    <col min="3825" max="3825" width="11.85546875" bestFit="1" customWidth="1"/>
    <col min="3826" max="3826" width="14.28515625" bestFit="1" customWidth="1"/>
    <col min="3827" max="3827" width="12.85546875" bestFit="1" customWidth="1"/>
    <col min="3828" max="3828" width="15.28515625" bestFit="1" customWidth="1"/>
    <col min="3829" max="3829" width="12.85546875" bestFit="1" customWidth="1"/>
    <col min="3830" max="3830" width="15.28515625" bestFit="1" customWidth="1"/>
    <col min="3831" max="3831" width="12.85546875" bestFit="1" customWidth="1"/>
    <col min="3832" max="3832" width="15.28515625" bestFit="1" customWidth="1"/>
    <col min="3833" max="3833" width="11.85546875" bestFit="1" customWidth="1"/>
    <col min="3834" max="3834" width="14.28515625" bestFit="1" customWidth="1"/>
    <col min="3835" max="3835" width="12.85546875" bestFit="1" customWidth="1"/>
    <col min="3836" max="3836" width="15.28515625" bestFit="1" customWidth="1"/>
    <col min="3837" max="3837" width="12.85546875" bestFit="1" customWidth="1"/>
    <col min="3838" max="3838" width="15.28515625" bestFit="1" customWidth="1"/>
    <col min="3839" max="3839" width="11.85546875" bestFit="1" customWidth="1"/>
    <col min="3840" max="3840" width="14.28515625" bestFit="1" customWidth="1"/>
    <col min="3841" max="3841" width="12.85546875" bestFit="1" customWidth="1"/>
    <col min="3842" max="3842" width="15.28515625" bestFit="1" customWidth="1"/>
    <col min="3843" max="3843" width="12.85546875" bestFit="1" customWidth="1"/>
    <col min="3844" max="3844" width="15.28515625" bestFit="1" customWidth="1"/>
    <col min="3845" max="3845" width="12.85546875" bestFit="1" customWidth="1"/>
    <col min="3846" max="3846" width="15.28515625" bestFit="1" customWidth="1"/>
    <col min="3847" max="3847" width="12.85546875" bestFit="1" customWidth="1"/>
    <col min="3848" max="3848" width="15.28515625" bestFit="1" customWidth="1"/>
    <col min="3849" max="3849" width="12.85546875" bestFit="1" customWidth="1"/>
    <col min="3850" max="3850" width="15.28515625" bestFit="1" customWidth="1"/>
    <col min="3851" max="3851" width="11.85546875" bestFit="1" customWidth="1"/>
    <col min="3852" max="3852" width="14.28515625" bestFit="1" customWidth="1"/>
    <col min="3853" max="3853" width="12.85546875" bestFit="1" customWidth="1"/>
    <col min="3854" max="3854" width="15.28515625" bestFit="1" customWidth="1"/>
    <col min="3855" max="3855" width="12.85546875" bestFit="1" customWidth="1"/>
    <col min="3856" max="3856" width="15.28515625" bestFit="1" customWidth="1"/>
    <col min="3857" max="3857" width="10.85546875" bestFit="1" customWidth="1"/>
    <col min="3858" max="3858" width="13.28515625" bestFit="1" customWidth="1"/>
    <col min="3859" max="3859" width="12.85546875" bestFit="1" customWidth="1"/>
    <col min="3860" max="3860" width="15.28515625" bestFit="1" customWidth="1"/>
    <col min="3861" max="3861" width="12.85546875" bestFit="1" customWidth="1"/>
    <col min="3862" max="3862" width="15.28515625" bestFit="1" customWidth="1"/>
    <col min="3863" max="3863" width="12.85546875" bestFit="1" customWidth="1"/>
    <col min="3864" max="3864" width="15.28515625" bestFit="1" customWidth="1"/>
    <col min="3865" max="3865" width="12.85546875" bestFit="1" customWidth="1"/>
    <col min="3866" max="3866" width="15.28515625" bestFit="1" customWidth="1"/>
    <col min="3867" max="3867" width="10.85546875" bestFit="1" customWidth="1"/>
    <col min="3868" max="3868" width="13.28515625" bestFit="1" customWidth="1"/>
    <col min="3869" max="3869" width="12.85546875" bestFit="1" customWidth="1"/>
    <col min="3870" max="3870" width="15.28515625" bestFit="1" customWidth="1"/>
    <col min="3871" max="3871" width="12.85546875" bestFit="1" customWidth="1"/>
    <col min="3872" max="3872" width="15.28515625" bestFit="1" customWidth="1"/>
    <col min="3873" max="3873" width="12.85546875" bestFit="1" customWidth="1"/>
    <col min="3874" max="3874" width="15.28515625" bestFit="1" customWidth="1"/>
    <col min="3875" max="3875" width="12.85546875" bestFit="1" customWidth="1"/>
    <col min="3876" max="3876" width="15.28515625" bestFit="1" customWidth="1"/>
    <col min="3877" max="3877" width="12.85546875" bestFit="1" customWidth="1"/>
    <col min="3878" max="3878" width="15.28515625" bestFit="1" customWidth="1"/>
    <col min="3879" max="3879" width="12.85546875" bestFit="1" customWidth="1"/>
    <col min="3880" max="3880" width="15.28515625" bestFit="1" customWidth="1"/>
    <col min="3881" max="3881" width="12.85546875" bestFit="1" customWidth="1"/>
    <col min="3882" max="3882" width="15.28515625" bestFit="1" customWidth="1"/>
    <col min="3883" max="3883" width="12.85546875" bestFit="1" customWidth="1"/>
    <col min="3884" max="3884" width="15.28515625" bestFit="1" customWidth="1"/>
    <col min="3885" max="3885" width="12.85546875" bestFit="1" customWidth="1"/>
    <col min="3886" max="3886" width="15.28515625" bestFit="1" customWidth="1"/>
    <col min="3887" max="3887" width="12.85546875" bestFit="1" customWidth="1"/>
    <col min="3888" max="3888" width="15.28515625" bestFit="1" customWidth="1"/>
    <col min="3889" max="3889" width="12.85546875" bestFit="1" customWidth="1"/>
    <col min="3890" max="3890" width="15.28515625" bestFit="1" customWidth="1"/>
    <col min="3891" max="3891" width="12.85546875" bestFit="1" customWidth="1"/>
    <col min="3892" max="3892" width="15.28515625" bestFit="1" customWidth="1"/>
    <col min="3893" max="3893" width="12.85546875" bestFit="1" customWidth="1"/>
    <col min="3894" max="3894" width="15.28515625" bestFit="1" customWidth="1"/>
    <col min="3895" max="3895" width="12.85546875" bestFit="1" customWidth="1"/>
    <col min="3896" max="3896" width="15.28515625" bestFit="1" customWidth="1"/>
    <col min="3897" max="3897" width="12.85546875" bestFit="1" customWidth="1"/>
    <col min="3898" max="3898" width="15.28515625" bestFit="1" customWidth="1"/>
    <col min="3899" max="3899" width="12.85546875" bestFit="1" customWidth="1"/>
    <col min="3900" max="3900" width="15.28515625" bestFit="1" customWidth="1"/>
    <col min="3901" max="3901" width="12.85546875" bestFit="1" customWidth="1"/>
    <col min="3902" max="3902" width="15.28515625" bestFit="1" customWidth="1"/>
    <col min="3903" max="3903" width="12.85546875" bestFit="1" customWidth="1"/>
    <col min="3904" max="3904" width="15.28515625" bestFit="1" customWidth="1"/>
    <col min="3905" max="3905" width="12.85546875" bestFit="1" customWidth="1"/>
    <col min="3906" max="3906" width="15.28515625" bestFit="1" customWidth="1"/>
    <col min="3907" max="3907" width="12.85546875" bestFit="1" customWidth="1"/>
    <col min="3908" max="3908" width="15.28515625" bestFit="1" customWidth="1"/>
    <col min="3909" max="3909" width="12.85546875" bestFit="1" customWidth="1"/>
    <col min="3910" max="3910" width="15.28515625" bestFit="1" customWidth="1"/>
    <col min="3911" max="3911" width="12.85546875" bestFit="1" customWidth="1"/>
    <col min="3912" max="3912" width="15.28515625" bestFit="1" customWidth="1"/>
    <col min="3913" max="3913" width="12.85546875" bestFit="1" customWidth="1"/>
    <col min="3914" max="3914" width="15.28515625" bestFit="1" customWidth="1"/>
    <col min="3915" max="3915" width="12.85546875" bestFit="1" customWidth="1"/>
    <col min="3916" max="3916" width="15.28515625" bestFit="1" customWidth="1"/>
    <col min="3917" max="3917" width="12.85546875" bestFit="1" customWidth="1"/>
    <col min="3918" max="3918" width="15.28515625" bestFit="1" customWidth="1"/>
    <col min="3919" max="3919" width="12.85546875" bestFit="1" customWidth="1"/>
    <col min="3920" max="3920" width="15.28515625" bestFit="1" customWidth="1"/>
    <col min="3921" max="3921" width="12.85546875" bestFit="1" customWidth="1"/>
    <col min="3922" max="3922" width="15.28515625" bestFit="1" customWidth="1"/>
    <col min="3923" max="3923" width="12.85546875" bestFit="1" customWidth="1"/>
    <col min="3924" max="3924" width="15.28515625" bestFit="1" customWidth="1"/>
    <col min="3925" max="3925" width="12.85546875" bestFit="1" customWidth="1"/>
    <col min="3926" max="3926" width="15.28515625" bestFit="1" customWidth="1"/>
    <col min="3927" max="3927" width="12.85546875" bestFit="1" customWidth="1"/>
    <col min="3928" max="3928" width="15.28515625" bestFit="1" customWidth="1"/>
    <col min="3929" max="3929" width="12.85546875" bestFit="1" customWidth="1"/>
    <col min="3930" max="3930" width="15.28515625" bestFit="1" customWidth="1"/>
    <col min="3931" max="3931" width="11.85546875" bestFit="1" customWidth="1"/>
    <col min="3932" max="3932" width="14.28515625" bestFit="1" customWidth="1"/>
    <col min="3933" max="3933" width="12.85546875" bestFit="1" customWidth="1"/>
    <col min="3934" max="3934" width="15.28515625" bestFit="1" customWidth="1"/>
    <col min="3935" max="3935" width="12.85546875" bestFit="1" customWidth="1"/>
    <col min="3936" max="3936" width="15.28515625" bestFit="1" customWidth="1"/>
    <col min="3937" max="3937" width="12.85546875" bestFit="1" customWidth="1"/>
    <col min="3938" max="3938" width="15.28515625" bestFit="1" customWidth="1"/>
    <col min="3939" max="3939" width="12.85546875" bestFit="1" customWidth="1"/>
    <col min="3940" max="3940" width="15.28515625" bestFit="1" customWidth="1"/>
    <col min="3941" max="3941" width="12.85546875" bestFit="1" customWidth="1"/>
    <col min="3942" max="3942" width="15.28515625" bestFit="1" customWidth="1"/>
    <col min="3943" max="3943" width="12.85546875" bestFit="1" customWidth="1"/>
    <col min="3944" max="3944" width="15.28515625" bestFit="1" customWidth="1"/>
    <col min="3945" max="3945" width="12.85546875" bestFit="1" customWidth="1"/>
    <col min="3946" max="3946" width="15.28515625" bestFit="1" customWidth="1"/>
    <col min="3947" max="3947" width="12.85546875" bestFit="1" customWidth="1"/>
    <col min="3948" max="3948" width="15.28515625" bestFit="1" customWidth="1"/>
    <col min="3949" max="3949" width="12.85546875" bestFit="1" customWidth="1"/>
    <col min="3950" max="3950" width="15.28515625" bestFit="1" customWidth="1"/>
    <col min="3951" max="3951" width="12.85546875" bestFit="1" customWidth="1"/>
    <col min="3952" max="3952" width="15.28515625" bestFit="1" customWidth="1"/>
    <col min="3953" max="3953" width="12.85546875" bestFit="1" customWidth="1"/>
    <col min="3954" max="3954" width="15.28515625" bestFit="1" customWidth="1"/>
    <col min="3955" max="3955" width="12.85546875" bestFit="1" customWidth="1"/>
    <col min="3956" max="3956" width="15.28515625" bestFit="1" customWidth="1"/>
    <col min="3957" max="3957" width="12.85546875" bestFit="1" customWidth="1"/>
    <col min="3958" max="3958" width="15.28515625" bestFit="1" customWidth="1"/>
    <col min="3959" max="3959" width="12.85546875" bestFit="1" customWidth="1"/>
    <col min="3960" max="3960" width="15.28515625" bestFit="1" customWidth="1"/>
    <col min="3961" max="3961" width="12.85546875" bestFit="1" customWidth="1"/>
    <col min="3962" max="3962" width="15.28515625" bestFit="1" customWidth="1"/>
    <col min="3963" max="3963" width="12.85546875" bestFit="1" customWidth="1"/>
    <col min="3964" max="3964" width="15.28515625" bestFit="1" customWidth="1"/>
    <col min="3965" max="3965" width="12.85546875" bestFit="1" customWidth="1"/>
    <col min="3966" max="3966" width="15.28515625" bestFit="1" customWidth="1"/>
    <col min="3967" max="3967" width="12.85546875" bestFit="1" customWidth="1"/>
    <col min="3968" max="3968" width="15.28515625" bestFit="1" customWidth="1"/>
    <col min="3969" max="3969" width="12.85546875" bestFit="1" customWidth="1"/>
    <col min="3970" max="3970" width="15.28515625" bestFit="1" customWidth="1"/>
    <col min="3971" max="3971" width="11.85546875" bestFit="1" customWidth="1"/>
    <col min="3972" max="3972" width="14.28515625" bestFit="1" customWidth="1"/>
    <col min="3973" max="3973" width="12.85546875" bestFit="1" customWidth="1"/>
    <col min="3974" max="3974" width="15.28515625" bestFit="1" customWidth="1"/>
    <col min="3975" max="3975" width="12.85546875" bestFit="1" customWidth="1"/>
    <col min="3976" max="3976" width="15.28515625" bestFit="1" customWidth="1"/>
    <col min="3977" max="3977" width="12.85546875" bestFit="1" customWidth="1"/>
    <col min="3978" max="3978" width="15.28515625" bestFit="1" customWidth="1"/>
    <col min="3979" max="3979" width="12.85546875" bestFit="1" customWidth="1"/>
    <col min="3980" max="3980" width="15.28515625" bestFit="1" customWidth="1"/>
    <col min="3981" max="3981" width="11.85546875" bestFit="1" customWidth="1"/>
    <col min="3982" max="3982" width="14.28515625" bestFit="1" customWidth="1"/>
    <col min="3983" max="3983" width="12.85546875" bestFit="1" customWidth="1"/>
    <col min="3984" max="3984" width="15.28515625" bestFit="1" customWidth="1"/>
    <col min="3985" max="3985" width="12.85546875" bestFit="1" customWidth="1"/>
    <col min="3986" max="3986" width="15.28515625" bestFit="1" customWidth="1"/>
    <col min="3987" max="3987" width="12.85546875" bestFit="1" customWidth="1"/>
    <col min="3988" max="3988" width="15.28515625" bestFit="1" customWidth="1"/>
    <col min="3989" max="3989" width="12.85546875" bestFit="1" customWidth="1"/>
    <col min="3990" max="3990" width="15.28515625" bestFit="1" customWidth="1"/>
    <col min="3991" max="3991" width="12.85546875" bestFit="1" customWidth="1"/>
    <col min="3992" max="3992" width="15.28515625" bestFit="1" customWidth="1"/>
    <col min="3993" max="3993" width="12.85546875" bestFit="1" customWidth="1"/>
    <col min="3994" max="3994" width="15.28515625" bestFit="1" customWidth="1"/>
    <col min="3995" max="3995" width="12.85546875" bestFit="1" customWidth="1"/>
    <col min="3996" max="3996" width="15.28515625" bestFit="1" customWidth="1"/>
    <col min="3997" max="3997" width="12.85546875" bestFit="1" customWidth="1"/>
    <col min="3998" max="3998" width="15.28515625" bestFit="1" customWidth="1"/>
    <col min="3999" max="3999" width="12.85546875" bestFit="1" customWidth="1"/>
    <col min="4000" max="4000" width="15.28515625" bestFit="1" customWidth="1"/>
    <col min="4001" max="4001" width="12.85546875" bestFit="1" customWidth="1"/>
    <col min="4002" max="4002" width="15.28515625" bestFit="1" customWidth="1"/>
    <col min="4003" max="4003" width="12.85546875" bestFit="1" customWidth="1"/>
    <col min="4004" max="4004" width="15.28515625" bestFit="1" customWidth="1"/>
    <col min="4005" max="4005" width="12.85546875" bestFit="1" customWidth="1"/>
    <col min="4006" max="4006" width="15.28515625" bestFit="1" customWidth="1"/>
    <col min="4007" max="4007" width="11.85546875" bestFit="1" customWidth="1"/>
    <col min="4008" max="4008" width="14.28515625" bestFit="1" customWidth="1"/>
    <col min="4009" max="4009" width="12.85546875" bestFit="1" customWidth="1"/>
    <col min="4010" max="4010" width="15.28515625" bestFit="1" customWidth="1"/>
    <col min="4011" max="4011" width="12.85546875" bestFit="1" customWidth="1"/>
    <col min="4012" max="4012" width="15.28515625" bestFit="1" customWidth="1"/>
    <col min="4013" max="4013" width="12.85546875" bestFit="1" customWidth="1"/>
    <col min="4014" max="4014" width="15.28515625" bestFit="1" customWidth="1"/>
    <col min="4015" max="4015" width="12.85546875" bestFit="1" customWidth="1"/>
    <col min="4016" max="4016" width="15.28515625" bestFit="1" customWidth="1"/>
    <col min="4017" max="4017" width="12.85546875" bestFit="1" customWidth="1"/>
    <col min="4018" max="4018" width="15.28515625" bestFit="1" customWidth="1"/>
    <col min="4019" max="4019" width="12.85546875" bestFit="1" customWidth="1"/>
    <col min="4020" max="4020" width="15.28515625" bestFit="1" customWidth="1"/>
    <col min="4021" max="4021" width="12.85546875" bestFit="1" customWidth="1"/>
    <col min="4022" max="4022" width="15.28515625" bestFit="1" customWidth="1"/>
    <col min="4023" max="4023" width="12.85546875" bestFit="1" customWidth="1"/>
    <col min="4024" max="4024" width="15.28515625" bestFit="1" customWidth="1"/>
    <col min="4025" max="4025" width="12.85546875" bestFit="1" customWidth="1"/>
    <col min="4026" max="4026" width="15.28515625" bestFit="1" customWidth="1"/>
    <col min="4027" max="4027" width="12.85546875" bestFit="1" customWidth="1"/>
    <col min="4028" max="4028" width="15.28515625" bestFit="1" customWidth="1"/>
    <col min="4029" max="4029" width="12.85546875" bestFit="1" customWidth="1"/>
    <col min="4030" max="4030" width="15.28515625" bestFit="1" customWidth="1"/>
    <col min="4031" max="4031" width="11.85546875" bestFit="1" customWidth="1"/>
    <col min="4032" max="4032" width="14.28515625" bestFit="1" customWidth="1"/>
    <col min="4033" max="4033" width="12.85546875" bestFit="1" customWidth="1"/>
    <col min="4034" max="4034" width="15.28515625" bestFit="1" customWidth="1"/>
    <col min="4035" max="4035" width="12.85546875" bestFit="1" customWidth="1"/>
    <col min="4036" max="4036" width="15.28515625" bestFit="1" customWidth="1"/>
    <col min="4037" max="4037" width="12.85546875" bestFit="1" customWidth="1"/>
    <col min="4038" max="4038" width="15.28515625" bestFit="1" customWidth="1"/>
    <col min="4039" max="4039" width="12.85546875" bestFit="1" customWidth="1"/>
    <col min="4040" max="4040" width="15.28515625" bestFit="1" customWidth="1"/>
    <col min="4041" max="4041" width="12.85546875" bestFit="1" customWidth="1"/>
    <col min="4042" max="4042" width="15.28515625" bestFit="1" customWidth="1"/>
    <col min="4043" max="4043" width="12.85546875" bestFit="1" customWidth="1"/>
    <col min="4044" max="4044" width="15.28515625" bestFit="1" customWidth="1"/>
    <col min="4045" max="4045" width="12.85546875" bestFit="1" customWidth="1"/>
    <col min="4046" max="4046" width="15.28515625" bestFit="1" customWidth="1"/>
    <col min="4047" max="4047" width="12.85546875" bestFit="1" customWidth="1"/>
    <col min="4048" max="4048" width="15.28515625" bestFit="1" customWidth="1"/>
    <col min="4049" max="4049" width="12.85546875" bestFit="1" customWidth="1"/>
    <col min="4050" max="4050" width="15.28515625" bestFit="1" customWidth="1"/>
    <col min="4051" max="4051" width="12.85546875" bestFit="1" customWidth="1"/>
    <col min="4052" max="4052" width="15.28515625" bestFit="1" customWidth="1"/>
    <col min="4053" max="4053" width="12.85546875" bestFit="1" customWidth="1"/>
    <col min="4054" max="4054" width="15.28515625" bestFit="1" customWidth="1"/>
    <col min="4055" max="4055" width="12.85546875" bestFit="1" customWidth="1"/>
    <col min="4056" max="4056" width="15.28515625" bestFit="1" customWidth="1"/>
    <col min="4057" max="4057" width="12.85546875" bestFit="1" customWidth="1"/>
    <col min="4058" max="4058" width="15.28515625" bestFit="1" customWidth="1"/>
    <col min="4059" max="4059" width="12.85546875" bestFit="1" customWidth="1"/>
    <col min="4060" max="4060" width="15.28515625" bestFit="1" customWidth="1"/>
    <col min="4061" max="4061" width="11.85546875" bestFit="1" customWidth="1"/>
    <col min="4062" max="4062" width="14.28515625" bestFit="1" customWidth="1"/>
    <col min="4063" max="4063" width="12.85546875" bestFit="1" customWidth="1"/>
    <col min="4064" max="4064" width="15.28515625" bestFit="1" customWidth="1"/>
    <col min="4065" max="4065" width="12.85546875" bestFit="1" customWidth="1"/>
    <col min="4066" max="4066" width="15.28515625" bestFit="1" customWidth="1"/>
    <col min="4067" max="4067" width="12.85546875" bestFit="1" customWidth="1"/>
    <col min="4068" max="4068" width="15.28515625" bestFit="1" customWidth="1"/>
    <col min="4069" max="4069" width="12.85546875" bestFit="1" customWidth="1"/>
    <col min="4070" max="4070" width="15.28515625" bestFit="1" customWidth="1"/>
    <col min="4071" max="4071" width="12.85546875" bestFit="1" customWidth="1"/>
    <col min="4072" max="4072" width="15.28515625" bestFit="1" customWidth="1"/>
    <col min="4073" max="4073" width="12.85546875" bestFit="1" customWidth="1"/>
    <col min="4074" max="4074" width="15.28515625" bestFit="1" customWidth="1"/>
    <col min="4075" max="4075" width="12.85546875" bestFit="1" customWidth="1"/>
    <col min="4076" max="4076" width="15.28515625" bestFit="1" customWidth="1"/>
    <col min="4077" max="4077" width="12.85546875" bestFit="1" customWidth="1"/>
    <col min="4078" max="4078" width="15.28515625" bestFit="1" customWidth="1"/>
    <col min="4079" max="4079" width="12.85546875" bestFit="1" customWidth="1"/>
    <col min="4080" max="4080" width="15.28515625" bestFit="1" customWidth="1"/>
    <col min="4081" max="4081" width="12.85546875" bestFit="1" customWidth="1"/>
    <col min="4082" max="4082" width="15.28515625" bestFit="1" customWidth="1"/>
    <col min="4083" max="4083" width="12.85546875" bestFit="1" customWidth="1"/>
    <col min="4084" max="4084" width="15.28515625" bestFit="1" customWidth="1"/>
    <col min="4085" max="4085" width="12.85546875" bestFit="1" customWidth="1"/>
    <col min="4086" max="4086" width="15.28515625" bestFit="1" customWidth="1"/>
    <col min="4087" max="4087" width="11.85546875" bestFit="1" customWidth="1"/>
    <col min="4088" max="4088" width="14.28515625" bestFit="1" customWidth="1"/>
    <col min="4089" max="4089" width="12.85546875" bestFit="1" customWidth="1"/>
    <col min="4090" max="4090" width="15.28515625" bestFit="1" customWidth="1"/>
    <col min="4091" max="4091" width="12.85546875" bestFit="1" customWidth="1"/>
    <col min="4092" max="4092" width="15.28515625" bestFit="1" customWidth="1"/>
    <col min="4093" max="4093" width="11.85546875" bestFit="1" customWidth="1"/>
    <col min="4094" max="4094" width="14.28515625" bestFit="1" customWidth="1"/>
    <col min="4095" max="4095" width="12.85546875" bestFit="1" customWidth="1"/>
    <col min="4096" max="4096" width="15.28515625" bestFit="1" customWidth="1"/>
    <col min="4097" max="4097" width="12.85546875" bestFit="1" customWidth="1"/>
    <col min="4098" max="4098" width="15.28515625" bestFit="1" customWidth="1"/>
    <col min="4099" max="4099" width="12.85546875" bestFit="1" customWidth="1"/>
    <col min="4100" max="4100" width="15.28515625" bestFit="1" customWidth="1"/>
    <col min="4101" max="4101" width="12.85546875" bestFit="1" customWidth="1"/>
    <col min="4102" max="4102" width="15.28515625" bestFit="1" customWidth="1"/>
    <col min="4103" max="4103" width="12.85546875" bestFit="1" customWidth="1"/>
    <col min="4104" max="4104" width="15.28515625" bestFit="1" customWidth="1"/>
    <col min="4105" max="4105" width="12.85546875" bestFit="1" customWidth="1"/>
    <col min="4106" max="4106" width="15.28515625" bestFit="1" customWidth="1"/>
    <col min="4107" max="4107" width="11.85546875" bestFit="1" customWidth="1"/>
    <col min="4108" max="4108" width="14.28515625" bestFit="1" customWidth="1"/>
    <col min="4109" max="4109" width="12.85546875" bestFit="1" customWidth="1"/>
    <col min="4110" max="4110" width="15.28515625" bestFit="1" customWidth="1"/>
    <col min="4111" max="4111" width="12.85546875" bestFit="1" customWidth="1"/>
    <col min="4112" max="4112" width="15.28515625" bestFit="1" customWidth="1"/>
    <col min="4113" max="4113" width="11.85546875" bestFit="1" customWidth="1"/>
    <col min="4114" max="4114" width="14.28515625" bestFit="1" customWidth="1"/>
    <col min="4115" max="4115" width="12.85546875" bestFit="1" customWidth="1"/>
    <col min="4116" max="4116" width="15.28515625" bestFit="1" customWidth="1"/>
    <col min="4117" max="4117" width="12.85546875" bestFit="1" customWidth="1"/>
    <col min="4118" max="4118" width="15.28515625" bestFit="1" customWidth="1"/>
    <col min="4119" max="4119" width="12.85546875" bestFit="1" customWidth="1"/>
    <col min="4120" max="4120" width="15.28515625" bestFit="1" customWidth="1"/>
    <col min="4121" max="4121" width="12.85546875" bestFit="1" customWidth="1"/>
    <col min="4122" max="4122" width="15.28515625" bestFit="1" customWidth="1"/>
    <col min="4123" max="4123" width="12.85546875" bestFit="1" customWidth="1"/>
    <col min="4124" max="4124" width="15.28515625" bestFit="1" customWidth="1"/>
    <col min="4125" max="4125" width="12.85546875" bestFit="1" customWidth="1"/>
    <col min="4126" max="4126" width="15.28515625" bestFit="1" customWidth="1"/>
    <col min="4127" max="4127" width="12.85546875" bestFit="1" customWidth="1"/>
    <col min="4128" max="4128" width="15.28515625" bestFit="1" customWidth="1"/>
    <col min="4129" max="4129" width="12.85546875" bestFit="1" customWidth="1"/>
    <col min="4130" max="4130" width="15.28515625" bestFit="1" customWidth="1"/>
    <col min="4131" max="4131" width="12.85546875" bestFit="1" customWidth="1"/>
    <col min="4132" max="4132" width="15.28515625" bestFit="1" customWidth="1"/>
    <col min="4133" max="4133" width="12.85546875" bestFit="1" customWidth="1"/>
    <col min="4134" max="4134" width="15.28515625" bestFit="1" customWidth="1"/>
    <col min="4135" max="4135" width="12.85546875" bestFit="1" customWidth="1"/>
    <col min="4136" max="4136" width="15.28515625" bestFit="1" customWidth="1"/>
    <col min="4137" max="4137" width="12.85546875" bestFit="1" customWidth="1"/>
    <col min="4138" max="4138" width="15.28515625" bestFit="1" customWidth="1"/>
    <col min="4139" max="4139" width="11.85546875" bestFit="1" customWidth="1"/>
    <col min="4140" max="4140" width="14.28515625" bestFit="1" customWidth="1"/>
    <col min="4141" max="4141" width="12.85546875" bestFit="1" customWidth="1"/>
    <col min="4142" max="4142" width="15.28515625" bestFit="1" customWidth="1"/>
    <col min="4143" max="4143" width="12.85546875" bestFit="1" customWidth="1"/>
    <col min="4144" max="4144" width="15.28515625" bestFit="1" customWidth="1"/>
    <col min="4145" max="4145" width="12.85546875" bestFit="1" customWidth="1"/>
    <col min="4146" max="4146" width="15.28515625" bestFit="1" customWidth="1"/>
    <col min="4147" max="4147" width="12.85546875" bestFit="1" customWidth="1"/>
    <col min="4148" max="4148" width="15.28515625" bestFit="1" customWidth="1"/>
    <col min="4149" max="4149" width="12.85546875" bestFit="1" customWidth="1"/>
    <col min="4150" max="4150" width="15.28515625" bestFit="1" customWidth="1"/>
    <col min="4151" max="4151" width="12.85546875" bestFit="1" customWidth="1"/>
    <col min="4152" max="4152" width="15.28515625" bestFit="1" customWidth="1"/>
    <col min="4153" max="4153" width="12.85546875" bestFit="1" customWidth="1"/>
    <col min="4154" max="4154" width="15.28515625" bestFit="1" customWidth="1"/>
    <col min="4155" max="4155" width="12.85546875" bestFit="1" customWidth="1"/>
    <col min="4156" max="4156" width="15.28515625" bestFit="1" customWidth="1"/>
    <col min="4157" max="4157" width="12.85546875" bestFit="1" customWidth="1"/>
    <col min="4158" max="4158" width="15.28515625" bestFit="1" customWidth="1"/>
    <col min="4159" max="4159" width="12.85546875" bestFit="1" customWidth="1"/>
    <col min="4160" max="4160" width="15.28515625" bestFit="1" customWidth="1"/>
    <col min="4161" max="4161" width="12.85546875" bestFit="1" customWidth="1"/>
    <col min="4162" max="4162" width="15.28515625" bestFit="1" customWidth="1"/>
    <col min="4163" max="4163" width="12.85546875" bestFit="1" customWidth="1"/>
    <col min="4164" max="4164" width="15.28515625" bestFit="1" customWidth="1"/>
    <col min="4165" max="4165" width="12.85546875" bestFit="1" customWidth="1"/>
    <col min="4166" max="4166" width="15.28515625" bestFit="1" customWidth="1"/>
    <col min="4167" max="4167" width="12.85546875" bestFit="1" customWidth="1"/>
    <col min="4168" max="4168" width="15.28515625" bestFit="1" customWidth="1"/>
    <col min="4169" max="4169" width="12.85546875" bestFit="1" customWidth="1"/>
    <col min="4170" max="4170" width="15.28515625" bestFit="1" customWidth="1"/>
    <col min="4171" max="4171" width="12.85546875" bestFit="1" customWidth="1"/>
    <col min="4172" max="4172" width="15.28515625" bestFit="1" customWidth="1"/>
    <col min="4173" max="4173" width="12.85546875" bestFit="1" customWidth="1"/>
    <col min="4174" max="4174" width="15.28515625" bestFit="1" customWidth="1"/>
    <col min="4175" max="4175" width="12.85546875" bestFit="1" customWidth="1"/>
    <col min="4176" max="4176" width="15.28515625" bestFit="1" customWidth="1"/>
    <col min="4177" max="4177" width="12.85546875" bestFit="1" customWidth="1"/>
    <col min="4178" max="4178" width="15.28515625" bestFit="1" customWidth="1"/>
    <col min="4179" max="4179" width="12.85546875" bestFit="1" customWidth="1"/>
    <col min="4180" max="4180" width="15.28515625" bestFit="1" customWidth="1"/>
    <col min="4181" max="4181" width="12.85546875" bestFit="1" customWidth="1"/>
    <col min="4182" max="4182" width="15.28515625" bestFit="1" customWidth="1"/>
    <col min="4183" max="4183" width="11.85546875" bestFit="1" customWidth="1"/>
    <col min="4184" max="4184" width="14.28515625" bestFit="1" customWidth="1"/>
    <col min="4185" max="4185" width="12.85546875" bestFit="1" customWidth="1"/>
    <col min="4186" max="4186" width="15.28515625" bestFit="1" customWidth="1"/>
    <col min="4187" max="4187" width="12.85546875" bestFit="1" customWidth="1"/>
    <col min="4188" max="4188" width="15.28515625" bestFit="1" customWidth="1"/>
    <col min="4189" max="4189" width="11.85546875" bestFit="1" customWidth="1"/>
    <col min="4190" max="4190" width="14.28515625" bestFit="1" customWidth="1"/>
    <col min="4191" max="4191" width="11.85546875" bestFit="1" customWidth="1"/>
    <col min="4192" max="4192" width="14.28515625" bestFit="1" customWidth="1"/>
    <col min="4193" max="4193" width="12.85546875" bestFit="1" customWidth="1"/>
    <col min="4194" max="4194" width="15.28515625" bestFit="1" customWidth="1"/>
    <col min="4195" max="4195" width="12.85546875" bestFit="1" customWidth="1"/>
    <col min="4196" max="4196" width="15.28515625" bestFit="1" customWidth="1"/>
    <col min="4197" max="4197" width="12.85546875" bestFit="1" customWidth="1"/>
    <col min="4198" max="4198" width="15.28515625" bestFit="1" customWidth="1"/>
    <col min="4199" max="4199" width="12.85546875" bestFit="1" customWidth="1"/>
    <col min="4200" max="4200" width="15.28515625" bestFit="1" customWidth="1"/>
    <col min="4201" max="4201" width="12.85546875" bestFit="1" customWidth="1"/>
    <col min="4202" max="4202" width="15.28515625" bestFit="1" customWidth="1"/>
    <col min="4203" max="4203" width="12.85546875" bestFit="1" customWidth="1"/>
    <col min="4204" max="4204" width="15.28515625" bestFit="1" customWidth="1"/>
    <col min="4205" max="4205" width="12.85546875" bestFit="1" customWidth="1"/>
    <col min="4206" max="4206" width="15.28515625" bestFit="1" customWidth="1"/>
    <col min="4207" max="4207" width="11.85546875" bestFit="1" customWidth="1"/>
    <col min="4208" max="4208" width="14.28515625" bestFit="1" customWidth="1"/>
    <col min="4209" max="4209" width="12.85546875" bestFit="1" customWidth="1"/>
    <col min="4210" max="4210" width="15.28515625" bestFit="1" customWidth="1"/>
    <col min="4211" max="4211" width="12.85546875" bestFit="1" customWidth="1"/>
    <col min="4212" max="4212" width="15.28515625" bestFit="1" customWidth="1"/>
    <col min="4213" max="4213" width="12.85546875" bestFit="1" customWidth="1"/>
    <col min="4214" max="4214" width="15.28515625" bestFit="1" customWidth="1"/>
    <col min="4215" max="4215" width="12.85546875" bestFit="1" customWidth="1"/>
    <col min="4216" max="4216" width="15.28515625" bestFit="1" customWidth="1"/>
    <col min="4217" max="4217" width="12.85546875" bestFit="1" customWidth="1"/>
    <col min="4218" max="4218" width="15.28515625" bestFit="1" customWidth="1"/>
    <col min="4219" max="4219" width="12.85546875" bestFit="1" customWidth="1"/>
    <col min="4220" max="4220" width="15.28515625" bestFit="1" customWidth="1"/>
    <col min="4221" max="4221" width="12.85546875" bestFit="1" customWidth="1"/>
    <col min="4222" max="4222" width="15.28515625" bestFit="1" customWidth="1"/>
    <col min="4223" max="4223" width="11.85546875" bestFit="1" customWidth="1"/>
    <col min="4224" max="4224" width="14.28515625" bestFit="1" customWidth="1"/>
    <col min="4225" max="4225" width="12.85546875" bestFit="1" customWidth="1"/>
    <col min="4226" max="4226" width="15.28515625" bestFit="1" customWidth="1"/>
    <col min="4227" max="4227" width="12.85546875" bestFit="1" customWidth="1"/>
    <col min="4228" max="4228" width="15.28515625" bestFit="1" customWidth="1"/>
    <col min="4229" max="4229" width="11.85546875" bestFit="1" customWidth="1"/>
    <col min="4230" max="4230" width="14.28515625" bestFit="1" customWidth="1"/>
    <col min="4231" max="4231" width="10.85546875" bestFit="1" customWidth="1"/>
    <col min="4232" max="4232" width="13.28515625" bestFit="1" customWidth="1"/>
    <col min="4233" max="4233" width="12.85546875" bestFit="1" customWidth="1"/>
    <col min="4234" max="4234" width="15.28515625" bestFit="1" customWidth="1"/>
    <col min="4235" max="4235" width="12.85546875" bestFit="1" customWidth="1"/>
    <col min="4236" max="4236" width="15.28515625" bestFit="1" customWidth="1"/>
    <col min="4237" max="4237" width="12.85546875" bestFit="1" customWidth="1"/>
    <col min="4238" max="4238" width="15.28515625" bestFit="1" customWidth="1"/>
    <col min="4239" max="4239" width="12.85546875" bestFit="1" customWidth="1"/>
    <col min="4240" max="4240" width="15.28515625" bestFit="1" customWidth="1"/>
    <col min="4241" max="4241" width="12.85546875" bestFit="1" customWidth="1"/>
    <col min="4242" max="4242" width="15.28515625" bestFit="1" customWidth="1"/>
    <col min="4243" max="4243" width="12.85546875" bestFit="1" customWidth="1"/>
    <col min="4244" max="4244" width="15.28515625" bestFit="1" customWidth="1"/>
    <col min="4245" max="4245" width="12.85546875" bestFit="1" customWidth="1"/>
    <col min="4246" max="4246" width="15.28515625" bestFit="1" customWidth="1"/>
    <col min="4247" max="4247" width="12.85546875" bestFit="1" customWidth="1"/>
    <col min="4248" max="4248" width="15.28515625" bestFit="1" customWidth="1"/>
    <col min="4249" max="4249" width="12.85546875" bestFit="1" customWidth="1"/>
    <col min="4250" max="4250" width="15.28515625" bestFit="1" customWidth="1"/>
    <col min="4251" max="4251" width="11.85546875" bestFit="1" customWidth="1"/>
    <col min="4252" max="4252" width="14.28515625" bestFit="1" customWidth="1"/>
    <col min="4253" max="4253" width="12.85546875" bestFit="1" customWidth="1"/>
    <col min="4254" max="4254" width="15.28515625" bestFit="1" customWidth="1"/>
    <col min="4255" max="4255" width="12.85546875" bestFit="1" customWidth="1"/>
    <col min="4256" max="4256" width="15.28515625" bestFit="1" customWidth="1"/>
    <col min="4257" max="4257" width="12.85546875" bestFit="1" customWidth="1"/>
    <col min="4258" max="4258" width="15.28515625" bestFit="1" customWidth="1"/>
    <col min="4259" max="4259" width="12.85546875" bestFit="1" customWidth="1"/>
    <col min="4260" max="4260" width="15.28515625" bestFit="1" customWidth="1"/>
    <col min="4261" max="4261" width="12.85546875" bestFit="1" customWidth="1"/>
    <col min="4262" max="4262" width="15.28515625" bestFit="1" customWidth="1"/>
    <col min="4263" max="4263" width="12.85546875" bestFit="1" customWidth="1"/>
    <col min="4264" max="4264" width="15.28515625" bestFit="1" customWidth="1"/>
    <col min="4265" max="4265" width="12.85546875" bestFit="1" customWidth="1"/>
    <col min="4266" max="4266" width="15.28515625" bestFit="1" customWidth="1"/>
    <col min="4267" max="4267" width="12.85546875" bestFit="1" customWidth="1"/>
    <col min="4268" max="4268" width="15.28515625" bestFit="1" customWidth="1"/>
    <col min="4269" max="4269" width="12.85546875" bestFit="1" customWidth="1"/>
    <col min="4270" max="4270" width="15.28515625" bestFit="1" customWidth="1"/>
    <col min="4271" max="4271" width="11.85546875" bestFit="1" customWidth="1"/>
    <col min="4272" max="4272" width="14.28515625" bestFit="1" customWidth="1"/>
    <col min="4273" max="4273" width="12.85546875" bestFit="1" customWidth="1"/>
    <col min="4274" max="4274" width="15.28515625" bestFit="1" customWidth="1"/>
    <col min="4275" max="4275" width="12.85546875" bestFit="1" customWidth="1"/>
    <col min="4276" max="4276" width="15.28515625" bestFit="1" customWidth="1"/>
    <col min="4277" max="4277" width="12.85546875" bestFit="1" customWidth="1"/>
    <col min="4278" max="4278" width="15.28515625" bestFit="1" customWidth="1"/>
    <col min="4279" max="4279" width="12.85546875" bestFit="1" customWidth="1"/>
    <col min="4280" max="4280" width="15.28515625" bestFit="1" customWidth="1"/>
    <col min="4281" max="4281" width="12.85546875" bestFit="1" customWidth="1"/>
    <col min="4282" max="4282" width="15.28515625" bestFit="1" customWidth="1"/>
    <col min="4283" max="4283" width="12.85546875" bestFit="1" customWidth="1"/>
    <col min="4284" max="4284" width="15.28515625" bestFit="1" customWidth="1"/>
    <col min="4285" max="4285" width="12.85546875" bestFit="1" customWidth="1"/>
    <col min="4286" max="4286" width="15.28515625" bestFit="1" customWidth="1"/>
    <col min="4287" max="4287" width="12.85546875" bestFit="1" customWidth="1"/>
    <col min="4288" max="4288" width="15.28515625" bestFit="1" customWidth="1"/>
    <col min="4289" max="4289" width="12.85546875" bestFit="1" customWidth="1"/>
    <col min="4290" max="4290" width="15.28515625" bestFit="1" customWidth="1"/>
    <col min="4291" max="4291" width="12.85546875" bestFit="1" customWidth="1"/>
    <col min="4292" max="4292" width="15.28515625" bestFit="1" customWidth="1"/>
    <col min="4293" max="4293" width="12.85546875" bestFit="1" customWidth="1"/>
    <col min="4294" max="4294" width="15.28515625" bestFit="1" customWidth="1"/>
    <col min="4295" max="4295" width="12.85546875" bestFit="1" customWidth="1"/>
    <col min="4296" max="4296" width="15.28515625" bestFit="1" customWidth="1"/>
    <col min="4297" max="4297" width="12.85546875" bestFit="1" customWidth="1"/>
    <col min="4298" max="4298" width="15.28515625" bestFit="1" customWidth="1"/>
    <col min="4299" max="4299" width="12.85546875" bestFit="1" customWidth="1"/>
    <col min="4300" max="4300" width="15.28515625" bestFit="1" customWidth="1"/>
    <col min="4301" max="4301" width="12.85546875" bestFit="1" customWidth="1"/>
    <col min="4302" max="4302" width="15.28515625" bestFit="1" customWidth="1"/>
    <col min="4303" max="4303" width="10.85546875" bestFit="1" customWidth="1"/>
    <col min="4304" max="4304" width="13.28515625" bestFit="1" customWidth="1"/>
    <col min="4305" max="4305" width="12.85546875" bestFit="1" customWidth="1"/>
    <col min="4306" max="4306" width="15.28515625" bestFit="1" customWidth="1"/>
    <col min="4307" max="4307" width="12.85546875" bestFit="1" customWidth="1"/>
    <col min="4308" max="4308" width="15.28515625" bestFit="1" customWidth="1"/>
    <col min="4309" max="4309" width="12.85546875" bestFit="1" customWidth="1"/>
    <col min="4310" max="4310" width="15.28515625" bestFit="1" customWidth="1"/>
    <col min="4311" max="4311" width="12.85546875" bestFit="1" customWidth="1"/>
    <col min="4312" max="4312" width="15.28515625" bestFit="1" customWidth="1"/>
    <col min="4313" max="4313" width="12.85546875" bestFit="1" customWidth="1"/>
    <col min="4314" max="4314" width="15.28515625" bestFit="1" customWidth="1"/>
    <col min="4315" max="4315" width="12.85546875" bestFit="1" customWidth="1"/>
    <col min="4316" max="4316" width="15.28515625" bestFit="1" customWidth="1"/>
    <col min="4317" max="4317" width="12.85546875" bestFit="1" customWidth="1"/>
    <col min="4318" max="4318" width="15.28515625" bestFit="1" customWidth="1"/>
    <col min="4319" max="4319" width="12.85546875" bestFit="1" customWidth="1"/>
    <col min="4320" max="4320" width="15.28515625" bestFit="1" customWidth="1"/>
    <col min="4321" max="4321" width="12.85546875" bestFit="1" customWidth="1"/>
    <col min="4322" max="4322" width="15.28515625" bestFit="1" customWidth="1"/>
    <col min="4323" max="4323" width="12.85546875" bestFit="1" customWidth="1"/>
    <col min="4324" max="4324" width="15.28515625" bestFit="1" customWidth="1"/>
    <col min="4325" max="4325" width="12.85546875" bestFit="1" customWidth="1"/>
    <col min="4326" max="4326" width="15.28515625" bestFit="1" customWidth="1"/>
    <col min="4327" max="4327" width="12.85546875" bestFit="1" customWidth="1"/>
    <col min="4328" max="4328" width="15.28515625" bestFit="1" customWidth="1"/>
    <col min="4329" max="4329" width="12.85546875" bestFit="1" customWidth="1"/>
    <col min="4330" max="4330" width="15.28515625" bestFit="1" customWidth="1"/>
    <col min="4331" max="4331" width="12.85546875" bestFit="1" customWidth="1"/>
    <col min="4332" max="4332" width="15.28515625" bestFit="1" customWidth="1"/>
    <col min="4333" max="4333" width="12.85546875" bestFit="1" customWidth="1"/>
    <col min="4334" max="4334" width="15.28515625" bestFit="1" customWidth="1"/>
    <col min="4335" max="4335" width="12.85546875" bestFit="1" customWidth="1"/>
    <col min="4336" max="4336" width="15.28515625" bestFit="1" customWidth="1"/>
    <col min="4337" max="4337" width="12.85546875" bestFit="1" customWidth="1"/>
    <col min="4338" max="4338" width="15.28515625" bestFit="1" customWidth="1"/>
    <col min="4339" max="4339" width="12.85546875" bestFit="1" customWidth="1"/>
    <col min="4340" max="4340" width="15.28515625" bestFit="1" customWidth="1"/>
    <col min="4341" max="4341" width="12.85546875" bestFit="1" customWidth="1"/>
    <col min="4342" max="4342" width="15.28515625" bestFit="1" customWidth="1"/>
    <col min="4343" max="4343" width="12.85546875" bestFit="1" customWidth="1"/>
    <col min="4344" max="4344" width="15.28515625" bestFit="1" customWidth="1"/>
    <col min="4345" max="4345" width="12.85546875" bestFit="1" customWidth="1"/>
    <col min="4346" max="4346" width="15.28515625" bestFit="1" customWidth="1"/>
    <col min="4347" max="4347" width="12.85546875" bestFit="1" customWidth="1"/>
    <col min="4348" max="4348" width="15.28515625" bestFit="1" customWidth="1"/>
    <col min="4349" max="4349" width="11.85546875" bestFit="1" customWidth="1"/>
    <col min="4350" max="4350" width="14.28515625" bestFit="1" customWidth="1"/>
    <col min="4351" max="4351" width="10.85546875" bestFit="1" customWidth="1"/>
    <col min="4352" max="4352" width="13.28515625" bestFit="1" customWidth="1"/>
    <col min="4353" max="4353" width="12.85546875" bestFit="1" customWidth="1"/>
    <col min="4354" max="4354" width="15.28515625" bestFit="1" customWidth="1"/>
    <col min="4355" max="4355" width="11.85546875" bestFit="1" customWidth="1"/>
    <col min="4356" max="4356" width="14.28515625" bestFit="1" customWidth="1"/>
    <col min="4357" max="4357" width="12.85546875" bestFit="1" customWidth="1"/>
    <col min="4358" max="4358" width="15.28515625" bestFit="1" customWidth="1"/>
    <col min="4359" max="4359" width="12.85546875" bestFit="1" customWidth="1"/>
    <col min="4360" max="4360" width="15.28515625" bestFit="1" customWidth="1"/>
    <col min="4361" max="4361" width="12.85546875" bestFit="1" customWidth="1"/>
    <col min="4362" max="4362" width="15.28515625" bestFit="1" customWidth="1"/>
    <col min="4363" max="4363" width="12.85546875" bestFit="1" customWidth="1"/>
    <col min="4364" max="4364" width="15.28515625" bestFit="1" customWidth="1"/>
    <col min="4365" max="4365" width="12.85546875" bestFit="1" customWidth="1"/>
    <col min="4366" max="4366" width="15.28515625" bestFit="1" customWidth="1"/>
    <col min="4367" max="4367" width="12.85546875" bestFit="1" customWidth="1"/>
    <col min="4368" max="4368" width="15.28515625" bestFit="1" customWidth="1"/>
    <col min="4369" max="4369" width="12.85546875" bestFit="1" customWidth="1"/>
    <col min="4370" max="4370" width="15.28515625" bestFit="1" customWidth="1"/>
    <col min="4371" max="4371" width="12.85546875" bestFit="1" customWidth="1"/>
    <col min="4372" max="4372" width="15.28515625" bestFit="1" customWidth="1"/>
    <col min="4373" max="4373" width="12.85546875" bestFit="1" customWidth="1"/>
    <col min="4374" max="4374" width="15.28515625" bestFit="1" customWidth="1"/>
    <col min="4375" max="4375" width="12.85546875" bestFit="1" customWidth="1"/>
    <col min="4376" max="4376" width="15.28515625" bestFit="1" customWidth="1"/>
    <col min="4377" max="4377" width="12.85546875" bestFit="1" customWidth="1"/>
    <col min="4378" max="4378" width="15.28515625" bestFit="1" customWidth="1"/>
    <col min="4379" max="4379" width="12.85546875" bestFit="1" customWidth="1"/>
    <col min="4380" max="4380" width="15.28515625" bestFit="1" customWidth="1"/>
    <col min="4381" max="4381" width="12.85546875" bestFit="1" customWidth="1"/>
    <col min="4382" max="4382" width="15.28515625" bestFit="1" customWidth="1"/>
    <col min="4383" max="4383" width="11.85546875" bestFit="1" customWidth="1"/>
    <col min="4384" max="4384" width="14.28515625" bestFit="1" customWidth="1"/>
    <col min="4385" max="4385" width="12.85546875" bestFit="1" customWidth="1"/>
    <col min="4386" max="4386" width="15.28515625" bestFit="1" customWidth="1"/>
    <col min="4387" max="4387" width="12.85546875" bestFit="1" customWidth="1"/>
    <col min="4388" max="4388" width="15.28515625" bestFit="1" customWidth="1"/>
    <col min="4389" max="4389" width="12.85546875" bestFit="1" customWidth="1"/>
    <col min="4390" max="4390" width="15.28515625" bestFit="1" customWidth="1"/>
    <col min="4391" max="4391" width="12.85546875" bestFit="1" customWidth="1"/>
    <col min="4392" max="4392" width="15.28515625" bestFit="1" customWidth="1"/>
    <col min="4393" max="4393" width="12.85546875" bestFit="1" customWidth="1"/>
    <col min="4394" max="4394" width="15.28515625" bestFit="1" customWidth="1"/>
    <col min="4395" max="4395" width="11.85546875" bestFit="1" customWidth="1"/>
    <col min="4396" max="4396" width="14.28515625" bestFit="1" customWidth="1"/>
    <col min="4397" max="4397" width="12.85546875" bestFit="1" customWidth="1"/>
    <col min="4398" max="4398" width="15.28515625" bestFit="1" customWidth="1"/>
    <col min="4399" max="4399" width="12.85546875" bestFit="1" customWidth="1"/>
    <col min="4400" max="4400" width="15.28515625" bestFit="1" customWidth="1"/>
    <col min="4401" max="4401" width="12.85546875" bestFit="1" customWidth="1"/>
    <col min="4402" max="4402" width="15.28515625" bestFit="1" customWidth="1"/>
    <col min="4403" max="4403" width="11.85546875" bestFit="1" customWidth="1"/>
    <col min="4404" max="4404" width="14.28515625" bestFit="1" customWidth="1"/>
    <col min="4405" max="4405" width="12.85546875" bestFit="1" customWidth="1"/>
    <col min="4406" max="4406" width="15.28515625" bestFit="1" customWidth="1"/>
    <col min="4407" max="4407" width="12.85546875" bestFit="1" customWidth="1"/>
    <col min="4408" max="4408" width="15.28515625" bestFit="1" customWidth="1"/>
    <col min="4409" max="4409" width="12.85546875" bestFit="1" customWidth="1"/>
    <col min="4410" max="4410" width="15.28515625" bestFit="1" customWidth="1"/>
    <col min="4411" max="4411" width="12.85546875" bestFit="1" customWidth="1"/>
    <col min="4412" max="4412" width="15.28515625" bestFit="1" customWidth="1"/>
    <col min="4413" max="4413" width="12.85546875" bestFit="1" customWidth="1"/>
    <col min="4414" max="4414" width="15.28515625" bestFit="1" customWidth="1"/>
    <col min="4415" max="4415" width="12.85546875" bestFit="1" customWidth="1"/>
    <col min="4416" max="4416" width="15.28515625" bestFit="1" customWidth="1"/>
    <col min="4417" max="4417" width="12.85546875" bestFit="1" customWidth="1"/>
    <col min="4418" max="4418" width="15.28515625" bestFit="1" customWidth="1"/>
    <col min="4419" max="4419" width="12.85546875" bestFit="1" customWidth="1"/>
    <col min="4420" max="4420" width="15.28515625" bestFit="1" customWidth="1"/>
    <col min="4421" max="4421" width="12.85546875" bestFit="1" customWidth="1"/>
    <col min="4422" max="4422" width="15.28515625" bestFit="1" customWidth="1"/>
    <col min="4423" max="4423" width="12.85546875" bestFit="1" customWidth="1"/>
    <col min="4424" max="4424" width="15.28515625" bestFit="1" customWidth="1"/>
    <col min="4425" max="4425" width="12.85546875" bestFit="1" customWidth="1"/>
    <col min="4426" max="4426" width="15.28515625" bestFit="1" customWidth="1"/>
    <col min="4427" max="4427" width="12.85546875" bestFit="1" customWidth="1"/>
    <col min="4428" max="4428" width="15.28515625" bestFit="1" customWidth="1"/>
    <col min="4429" max="4429" width="12.85546875" bestFit="1" customWidth="1"/>
    <col min="4430" max="4430" width="15.28515625" bestFit="1" customWidth="1"/>
    <col min="4431" max="4431" width="11.85546875" bestFit="1" customWidth="1"/>
    <col min="4432" max="4432" width="14.28515625" bestFit="1" customWidth="1"/>
    <col min="4433" max="4433" width="12.85546875" bestFit="1" customWidth="1"/>
    <col min="4434" max="4434" width="15.28515625" bestFit="1" customWidth="1"/>
    <col min="4435" max="4435" width="12.85546875" bestFit="1" customWidth="1"/>
    <col min="4436" max="4436" width="15.28515625" bestFit="1" customWidth="1"/>
    <col min="4437" max="4437" width="12.85546875" bestFit="1" customWidth="1"/>
    <col min="4438" max="4438" width="15.28515625" bestFit="1" customWidth="1"/>
    <col min="4439" max="4439" width="12.85546875" bestFit="1" customWidth="1"/>
    <col min="4440" max="4440" width="15.28515625" bestFit="1" customWidth="1"/>
    <col min="4441" max="4441" width="12.85546875" bestFit="1" customWidth="1"/>
    <col min="4442" max="4442" width="15.28515625" bestFit="1" customWidth="1"/>
    <col min="4443" max="4443" width="12.85546875" bestFit="1" customWidth="1"/>
    <col min="4444" max="4444" width="15.28515625" bestFit="1" customWidth="1"/>
    <col min="4445" max="4445" width="12.85546875" bestFit="1" customWidth="1"/>
    <col min="4446" max="4446" width="15.28515625" bestFit="1" customWidth="1"/>
    <col min="4447" max="4447" width="12.85546875" bestFit="1" customWidth="1"/>
    <col min="4448" max="4448" width="15.28515625" bestFit="1" customWidth="1"/>
    <col min="4449" max="4449" width="12.85546875" bestFit="1" customWidth="1"/>
    <col min="4450" max="4450" width="15.28515625" bestFit="1" customWidth="1"/>
    <col min="4451" max="4451" width="12.85546875" bestFit="1" customWidth="1"/>
    <col min="4452" max="4452" width="15.28515625" bestFit="1" customWidth="1"/>
    <col min="4453" max="4453" width="12.85546875" bestFit="1" customWidth="1"/>
    <col min="4454" max="4454" width="15.28515625" bestFit="1" customWidth="1"/>
    <col min="4455" max="4455" width="12.85546875" bestFit="1" customWidth="1"/>
    <col min="4456" max="4456" width="15.28515625" bestFit="1" customWidth="1"/>
    <col min="4457" max="4457" width="12.85546875" bestFit="1" customWidth="1"/>
    <col min="4458" max="4458" width="15.28515625" bestFit="1" customWidth="1"/>
    <col min="4459" max="4459" width="8.85546875" customWidth="1"/>
    <col min="4460" max="4460" width="11.5703125" bestFit="1" customWidth="1"/>
    <col min="4461" max="4461" width="12.85546875" bestFit="1" customWidth="1"/>
    <col min="4462" max="4462" width="15.28515625" bestFit="1" customWidth="1"/>
    <col min="4463" max="4463" width="12.85546875" bestFit="1" customWidth="1"/>
    <col min="4464" max="4464" width="15.28515625" bestFit="1" customWidth="1"/>
    <col min="4465" max="4465" width="12.85546875" bestFit="1" customWidth="1"/>
    <col min="4466" max="4466" width="15.28515625" bestFit="1" customWidth="1"/>
    <col min="4467" max="4467" width="12.85546875" bestFit="1" customWidth="1"/>
    <col min="4468" max="4468" width="15.28515625" bestFit="1" customWidth="1"/>
    <col min="4469" max="4469" width="12.85546875" bestFit="1" customWidth="1"/>
    <col min="4470" max="4470" width="15.28515625" bestFit="1" customWidth="1"/>
    <col min="4471" max="4471" width="12.85546875" bestFit="1" customWidth="1"/>
    <col min="4472" max="4472" width="15.28515625" bestFit="1" customWidth="1"/>
    <col min="4473" max="4473" width="12.85546875" bestFit="1" customWidth="1"/>
    <col min="4474" max="4474" width="15.28515625" bestFit="1" customWidth="1"/>
    <col min="4475" max="4475" width="12.85546875" bestFit="1" customWidth="1"/>
    <col min="4476" max="4476" width="15.28515625" bestFit="1" customWidth="1"/>
    <col min="4477" max="4477" width="12.85546875" bestFit="1" customWidth="1"/>
    <col min="4478" max="4478" width="15.28515625" bestFit="1" customWidth="1"/>
    <col min="4479" max="4479" width="12.85546875" bestFit="1" customWidth="1"/>
    <col min="4480" max="4480" width="15.28515625" bestFit="1" customWidth="1"/>
    <col min="4481" max="4481" width="12.85546875" bestFit="1" customWidth="1"/>
    <col min="4482" max="4482" width="15.28515625" bestFit="1" customWidth="1"/>
    <col min="4483" max="4483" width="12.85546875" bestFit="1" customWidth="1"/>
    <col min="4484" max="4484" width="15.28515625" bestFit="1" customWidth="1"/>
    <col min="4485" max="4485" width="12.85546875" bestFit="1" customWidth="1"/>
    <col min="4486" max="4486" width="15.28515625" bestFit="1" customWidth="1"/>
    <col min="4487" max="4487" width="12.85546875" bestFit="1" customWidth="1"/>
    <col min="4488" max="4488" width="15.28515625" bestFit="1" customWidth="1"/>
    <col min="4489" max="4489" width="12.85546875" bestFit="1" customWidth="1"/>
    <col min="4490" max="4490" width="15.28515625" bestFit="1" customWidth="1"/>
    <col min="4491" max="4491" width="12.85546875" bestFit="1" customWidth="1"/>
    <col min="4492" max="4492" width="15.28515625" bestFit="1" customWidth="1"/>
    <col min="4493" max="4493" width="12.85546875" bestFit="1" customWidth="1"/>
    <col min="4494" max="4494" width="15.28515625" bestFit="1" customWidth="1"/>
    <col min="4495" max="4495" width="12.85546875" bestFit="1" customWidth="1"/>
    <col min="4496" max="4496" width="15.28515625" bestFit="1" customWidth="1"/>
    <col min="4497" max="4497" width="12.85546875" bestFit="1" customWidth="1"/>
    <col min="4498" max="4498" width="15.28515625" bestFit="1" customWidth="1"/>
    <col min="4499" max="4499" width="12.85546875" bestFit="1" customWidth="1"/>
    <col min="4500" max="4500" width="15.28515625" bestFit="1" customWidth="1"/>
    <col min="4501" max="4501" width="12.85546875" bestFit="1" customWidth="1"/>
    <col min="4502" max="4502" width="15.28515625" bestFit="1" customWidth="1"/>
    <col min="4503" max="4503" width="12.85546875" bestFit="1" customWidth="1"/>
    <col min="4504" max="4504" width="15.28515625" bestFit="1" customWidth="1"/>
    <col min="4505" max="4505" width="12.85546875" bestFit="1" customWidth="1"/>
    <col min="4506" max="4506" width="15.28515625" bestFit="1" customWidth="1"/>
    <col min="4507" max="4507" width="12.85546875" bestFit="1" customWidth="1"/>
    <col min="4508" max="4508" width="15.28515625" bestFit="1" customWidth="1"/>
    <col min="4509" max="4509" width="12.85546875" bestFit="1" customWidth="1"/>
    <col min="4510" max="4510" width="15.28515625" bestFit="1" customWidth="1"/>
    <col min="4511" max="4511" width="11.85546875" bestFit="1" customWidth="1"/>
    <col min="4512" max="4512" width="14.28515625" bestFit="1" customWidth="1"/>
    <col min="4513" max="4513" width="12.85546875" bestFit="1" customWidth="1"/>
    <col min="4514" max="4514" width="15.28515625" bestFit="1" customWidth="1"/>
    <col min="4515" max="4515" width="12.85546875" bestFit="1" customWidth="1"/>
    <col min="4516" max="4516" width="15.28515625" bestFit="1" customWidth="1"/>
    <col min="4517" max="4517" width="12.85546875" bestFit="1" customWidth="1"/>
    <col min="4518" max="4518" width="15.28515625" bestFit="1" customWidth="1"/>
    <col min="4519" max="4519" width="12.85546875" bestFit="1" customWidth="1"/>
    <col min="4520" max="4520" width="15.28515625" bestFit="1" customWidth="1"/>
    <col min="4521" max="4521" width="12.85546875" bestFit="1" customWidth="1"/>
    <col min="4522" max="4522" width="15.28515625" bestFit="1" customWidth="1"/>
    <col min="4523" max="4523" width="12.85546875" bestFit="1" customWidth="1"/>
    <col min="4524" max="4524" width="15.28515625" bestFit="1" customWidth="1"/>
    <col min="4525" max="4525" width="12.85546875" bestFit="1" customWidth="1"/>
    <col min="4526" max="4526" width="15.28515625" bestFit="1" customWidth="1"/>
    <col min="4527" max="4527" width="12.85546875" bestFit="1" customWidth="1"/>
    <col min="4528" max="4528" width="15.28515625" bestFit="1" customWidth="1"/>
    <col min="4529" max="4529" width="12.85546875" bestFit="1" customWidth="1"/>
    <col min="4530" max="4530" width="15.28515625" bestFit="1" customWidth="1"/>
    <col min="4531" max="4531" width="12.85546875" bestFit="1" customWidth="1"/>
    <col min="4532" max="4532" width="15.28515625" bestFit="1" customWidth="1"/>
    <col min="4533" max="4533" width="12.85546875" bestFit="1" customWidth="1"/>
    <col min="4534" max="4534" width="15.28515625" bestFit="1" customWidth="1"/>
    <col min="4535" max="4535" width="12.85546875" bestFit="1" customWidth="1"/>
    <col min="4536" max="4536" width="15.28515625" bestFit="1" customWidth="1"/>
    <col min="4537" max="4537" width="12.85546875" bestFit="1" customWidth="1"/>
    <col min="4538" max="4538" width="15.28515625" bestFit="1" customWidth="1"/>
    <col min="4539" max="4539" width="12.85546875" bestFit="1" customWidth="1"/>
    <col min="4540" max="4540" width="15.28515625" bestFit="1" customWidth="1"/>
    <col min="4541" max="4541" width="12.85546875" bestFit="1" customWidth="1"/>
    <col min="4542" max="4542" width="15.28515625" bestFit="1" customWidth="1"/>
    <col min="4543" max="4543" width="12.85546875" bestFit="1" customWidth="1"/>
    <col min="4544" max="4544" width="15.28515625" bestFit="1" customWidth="1"/>
    <col min="4545" max="4545" width="12.85546875" bestFit="1" customWidth="1"/>
    <col min="4546" max="4546" width="15.28515625" bestFit="1" customWidth="1"/>
    <col min="4547" max="4547" width="11.85546875" bestFit="1" customWidth="1"/>
    <col min="4548" max="4548" width="14.28515625" bestFit="1" customWidth="1"/>
    <col min="4549" max="4549" width="12.85546875" bestFit="1" customWidth="1"/>
    <col min="4550" max="4550" width="15.28515625" bestFit="1" customWidth="1"/>
    <col min="4551" max="4551" width="12.85546875" bestFit="1" customWidth="1"/>
    <col min="4552" max="4552" width="15.28515625" bestFit="1" customWidth="1"/>
    <col min="4553" max="4553" width="12.85546875" bestFit="1" customWidth="1"/>
    <col min="4554" max="4554" width="15.28515625" bestFit="1" customWidth="1"/>
    <col min="4555" max="4555" width="12.85546875" bestFit="1" customWidth="1"/>
    <col min="4556" max="4556" width="15.28515625" bestFit="1" customWidth="1"/>
    <col min="4557" max="4557" width="12.85546875" bestFit="1" customWidth="1"/>
    <col min="4558" max="4558" width="15.28515625" bestFit="1" customWidth="1"/>
    <col min="4559" max="4559" width="12.85546875" bestFit="1" customWidth="1"/>
    <col min="4560" max="4560" width="15.28515625" bestFit="1" customWidth="1"/>
    <col min="4561" max="4561" width="12.85546875" bestFit="1" customWidth="1"/>
    <col min="4562" max="4562" width="15.28515625" bestFit="1" customWidth="1"/>
    <col min="4563" max="4563" width="12.85546875" bestFit="1" customWidth="1"/>
    <col min="4564" max="4564" width="15.28515625" bestFit="1" customWidth="1"/>
    <col min="4565" max="4565" width="12.85546875" bestFit="1" customWidth="1"/>
    <col min="4566" max="4566" width="15.28515625" bestFit="1" customWidth="1"/>
    <col min="4567" max="4567" width="12.85546875" bestFit="1" customWidth="1"/>
    <col min="4568" max="4568" width="15.28515625" bestFit="1" customWidth="1"/>
    <col min="4569" max="4569" width="12.85546875" bestFit="1" customWidth="1"/>
    <col min="4570" max="4570" width="15.28515625" bestFit="1" customWidth="1"/>
    <col min="4571" max="4571" width="11.85546875" bestFit="1" customWidth="1"/>
    <col min="4572" max="4572" width="14.28515625" bestFit="1" customWidth="1"/>
    <col min="4573" max="4573" width="12.85546875" bestFit="1" customWidth="1"/>
    <col min="4574" max="4574" width="15.28515625" bestFit="1" customWidth="1"/>
    <col min="4575" max="4575" width="12.85546875" bestFit="1" customWidth="1"/>
    <col min="4576" max="4576" width="15.28515625" bestFit="1" customWidth="1"/>
    <col min="4577" max="4577" width="12.85546875" bestFit="1" customWidth="1"/>
    <col min="4578" max="4578" width="15.28515625" bestFit="1" customWidth="1"/>
    <col min="4579" max="4579" width="12.85546875" bestFit="1" customWidth="1"/>
    <col min="4580" max="4580" width="15.28515625" bestFit="1" customWidth="1"/>
    <col min="4581" max="4581" width="12.85546875" bestFit="1" customWidth="1"/>
    <col min="4582" max="4582" width="15.28515625" bestFit="1" customWidth="1"/>
    <col min="4583" max="4583" width="11.85546875" bestFit="1" customWidth="1"/>
    <col min="4584" max="4584" width="14.28515625" bestFit="1" customWidth="1"/>
    <col min="4585" max="4585" width="12.85546875" bestFit="1" customWidth="1"/>
    <col min="4586" max="4586" width="15.28515625" bestFit="1" customWidth="1"/>
    <col min="4587" max="4587" width="12.85546875" bestFit="1" customWidth="1"/>
    <col min="4588" max="4588" width="15.28515625" bestFit="1" customWidth="1"/>
    <col min="4589" max="4589" width="12.85546875" bestFit="1" customWidth="1"/>
    <col min="4590" max="4590" width="15.28515625" bestFit="1" customWidth="1"/>
    <col min="4591" max="4591" width="12.85546875" bestFit="1" customWidth="1"/>
    <col min="4592" max="4592" width="15.28515625" bestFit="1" customWidth="1"/>
    <col min="4593" max="4593" width="12.85546875" bestFit="1" customWidth="1"/>
    <col min="4594" max="4594" width="15.28515625" bestFit="1" customWidth="1"/>
    <col min="4595" max="4595" width="12.85546875" bestFit="1" customWidth="1"/>
    <col min="4596" max="4596" width="15.28515625" bestFit="1" customWidth="1"/>
    <col min="4597" max="4597" width="12.85546875" bestFit="1" customWidth="1"/>
    <col min="4598" max="4598" width="15.28515625" bestFit="1" customWidth="1"/>
    <col min="4599" max="4599" width="12.85546875" bestFit="1" customWidth="1"/>
    <col min="4600" max="4600" width="15.28515625" bestFit="1" customWidth="1"/>
    <col min="4601" max="4601" width="12.85546875" bestFit="1" customWidth="1"/>
    <col min="4602" max="4602" width="15.28515625" bestFit="1" customWidth="1"/>
    <col min="4603" max="4603" width="12.85546875" bestFit="1" customWidth="1"/>
    <col min="4604" max="4604" width="15.28515625" bestFit="1" customWidth="1"/>
    <col min="4605" max="4605" width="12.85546875" bestFit="1" customWidth="1"/>
    <col min="4606" max="4606" width="15.28515625" bestFit="1" customWidth="1"/>
    <col min="4607" max="4607" width="12.85546875" bestFit="1" customWidth="1"/>
    <col min="4608" max="4608" width="15.28515625" bestFit="1" customWidth="1"/>
    <col min="4609" max="4609" width="12.85546875" bestFit="1" customWidth="1"/>
    <col min="4610" max="4610" width="15.28515625" bestFit="1" customWidth="1"/>
    <col min="4611" max="4611" width="12.85546875" bestFit="1" customWidth="1"/>
    <col min="4612" max="4612" width="15.28515625" bestFit="1" customWidth="1"/>
    <col min="4613" max="4613" width="11.85546875" bestFit="1" customWidth="1"/>
    <col min="4614" max="4614" width="14.28515625" bestFit="1" customWidth="1"/>
    <col min="4615" max="4615" width="12.85546875" bestFit="1" customWidth="1"/>
    <col min="4616" max="4616" width="15.28515625" bestFit="1" customWidth="1"/>
    <col min="4617" max="4617" width="12.85546875" bestFit="1" customWidth="1"/>
    <col min="4618" max="4618" width="15.28515625" bestFit="1" customWidth="1"/>
    <col min="4619" max="4619" width="12.85546875" bestFit="1" customWidth="1"/>
    <col min="4620" max="4620" width="15.28515625" bestFit="1" customWidth="1"/>
    <col min="4621" max="4621" width="12.85546875" bestFit="1" customWidth="1"/>
    <col min="4622" max="4622" width="15.28515625" bestFit="1" customWidth="1"/>
    <col min="4623" max="4623" width="12.85546875" bestFit="1" customWidth="1"/>
    <col min="4624" max="4624" width="15.28515625" bestFit="1" customWidth="1"/>
    <col min="4625" max="4625" width="12.85546875" bestFit="1" customWidth="1"/>
    <col min="4626" max="4626" width="15.28515625" bestFit="1" customWidth="1"/>
    <col min="4627" max="4627" width="12.85546875" bestFit="1" customWidth="1"/>
    <col min="4628" max="4628" width="15.28515625" bestFit="1" customWidth="1"/>
    <col min="4629" max="4629" width="12.85546875" bestFit="1" customWidth="1"/>
    <col min="4630" max="4630" width="15.28515625" bestFit="1" customWidth="1"/>
    <col min="4631" max="4631" width="12.85546875" bestFit="1" customWidth="1"/>
    <col min="4632" max="4632" width="15.28515625" bestFit="1" customWidth="1"/>
    <col min="4633" max="4633" width="12.85546875" bestFit="1" customWidth="1"/>
    <col min="4634" max="4634" width="15.28515625" bestFit="1" customWidth="1"/>
    <col min="4635" max="4635" width="11.85546875" bestFit="1" customWidth="1"/>
    <col min="4636" max="4636" width="14.28515625" bestFit="1" customWidth="1"/>
    <col min="4637" max="4637" width="12.85546875" bestFit="1" customWidth="1"/>
    <col min="4638" max="4638" width="15.28515625" bestFit="1" customWidth="1"/>
    <col min="4639" max="4639" width="12.85546875" bestFit="1" customWidth="1"/>
    <col min="4640" max="4640" width="15.28515625" bestFit="1" customWidth="1"/>
    <col min="4641" max="4641" width="12.85546875" bestFit="1" customWidth="1"/>
    <col min="4642" max="4642" width="15.28515625" bestFit="1" customWidth="1"/>
    <col min="4643" max="4643" width="12.85546875" bestFit="1" customWidth="1"/>
    <col min="4644" max="4644" width="15.28515625" bestFit="1" customWidth="1"/>
    <col min="4645" max="4645" width="12.85546875" bestFit="1" customWidth="1"/>
    <col min="4646" max="4646" width="15.28515625" bestFit="1" customWidth="1"/>
    <col min="4647" max="4647" width="12.85546875" bestFit="1" customWidth="1"/>
    <col min="4648" max="4648" width="15.28515625" bestFit="1" customWidth="1"/>
    <col min="4649" max="4649" width="12.85546875" bestFit="1" customWidth="1"/>
    <col min="4650" max="4650" width="15.28515625" bestFit="1" customWidth="1"/>
    <col min="4651" max="4651" width="12.85546875" bestFit="1" customWidth="1"/>
    <col min="4652" max="4652" width="15.28515625" bestFit="1" customWidth="1"/>
    <col min="4653" max="4653" width="12.85546875" bestFit="1" customWidth="1"/>
    <col min="4654" max="4654" width="15.28515625" bestFit="1" customWidth="1"/>
    <col min="4655" max="4655" width="12.85546875" bestFit="1" customWidth="1"/>
    <col min="4656" max="4656" width="15.28515625" bestFit="1" customWidth="1"/>
    <col min="4657" max="4657" width="12.85546875" bestFit="1" customWidth="1"/>
    <col min="4658" max="4658" width="15.28515625" bestFit="1" customWidth="1"/>
    <col min="4659" max="4659" width="12.85546875" bestFit="1" customWidth="1"/>
    <col min="4660" max="4660" width="15.28515625" bestFit="1" customWidth="1"/>
    <col min="4661" max="4661" width="12.85546875" bestFit="1" customWidth="1"/>
    <col min="4662" max="4662" width="15.28515625" bestFit="1" customWidth="1"/>
    <col min="4663" max="4663" width="12.85546875" bestFit="1" customWidth="1"/>
    <col min="4664" max="4664" width="15.28515625" bestFit="1" customWidth="1"/>
    <col min="4665" max="4665" width="12.85546875" bestFit="1" customWidth="1"/>
    <col min="4666" max="4666" width="15.28515625" bestFit="1" customWidth="1"/>
    <col min="4667" max="4667" width="12.85546875" bestFit="1" customWidth="1"/>
    <col min="4668" max="4668" width="15.28515625" bestFit="1" customWidth="1"/>
    <col min="4669" max="4669" width="12.85546875" bestFit="1" customWidth="1"/>
    <col min="4670" max="4670" width="15.28515625" bestFit="1" customWidth="1"/>
    <col min="4671" max="4671" width="12.85546875" bestFit="1" customWidth="1"/>
    <col min="4672" max="4672" width="15.28515625" bestFit="1" customWidth="1"/>
    <col min="4673" max="4673" width="12.85546875" bestFit="1" customWidth="1"/>
    <col min="4674" max="4674" width="15.28515625" bestFit="1" customWidth="1"/>
    <col min="4675" max="4675" width="12.85546875" bestFit="1" customWidth="1"/>
    <col min="4676" max="4676" width="15.28515625" bestFit="1" customWidth="1"/>
    <col min="4677" max="4677" width="12.85546875" bestFit="1" customWidth="1"/>
    <col min="4678" max="4678" width="15.28515625" bestFit="1" customWidth="1"/>
    <col min="4679" max="4679" width="12.85546875" bestFit="1" customWidth="1"/>
    <col min="4680" max="4680" width="15.28515625" bestFit="1" customWidth="1"/>
    <col min="4681" max="4681" width="12.85546875" bestFit="1" customWidth="1"/>
    <col min="4682" max="4682" width="15.28515625" bestFit="1" customWidth="1"/>
    <col min="4683" max="4683" width="12.85546875" bestFit="1" customWidth="1"/>
    <col min="4684" max="4684" width="15.28515625" bestFit="1" customWidth="1"/>
    <col min="4685" max="4685" width="12.85546875" bestFit="1" customWidth="1"/>
    <col min="4686" max="4686" width="15.28515625" bestFit="1" customWidth="1"/>
    <col min="4687" max="4687" width="12.85546875" bestFit="1" customWidth="1"/>
    <col min="4688" max="4688" width="15.28515625" bestFit="1" customWidth="1"/>
    <col min="4689" max="4689" width="12.85546875" bestFit="1" customWidth="1"/>
    <col min="4690" max="4690" width="15.28515625" bestFit="1" customWidth="1"/>
    <col min="4691" max="4691" width="12.85546875" bestFit="1" customWidth="1"/>
    <col min="4692" max="4692" width="15.28515625" bestFit="1" customWidth="1"/>
    <col min="4693" max="4693" width="11.85546875" bestFit="1" customWidth="1"/>
    <col min="4694" max="4694" width="14.28515625" bestFit="1" customWidth="1"/>
    <col min="4695" max="4695" width="12.85546875" bestFit="1" customWidth="1"/>
    <col min="4696" max="4696" width="15.28515625" bestFit="1" customWidth="1"/>
    <col min="4697" max="4697" width="12.85546875" bestFit="1" customWidth="1"/>
    <col min="4698" max="4698" width="15.28515625" bestFit="1" customWidth="1"/>
    <col min="4699" max="4699" width="12.85546875" bestFit="1" customWidth="1"/>
    <col min="4700" max="4700" width="15.28515625" bestFit="1" customWidth="1"/>
    <col min="4701" max="4701" width="12.85546875" bestFit="1" customWidth="1"/>
    <col min="4702" max="4702" width="15.28515625" bestFit="1" customWidth="1"/>
    <col min="4703" max="4703" width="12.85546875" bestFit="1" customWidth="1"/>
    <col min="4704" max="4704" width="15.28515625" bestFit="1" customWidth="1"/>
    <col min="4705" max="4705" width="11.85546875" bestFit="1" customWidth="1"/>
    <col min="4706" max="4706" width="14.28515625" bestFit="1" customWidth="1"/>
    <col min="4707" max="4707" width="12.85546875" bestFit="1" customWidth="1"/>
    <col min="4708" max="4708" width="15.28515625" bestFit="1" customWidth="1"/>
    <col min="4709" max="4709" width="12.85546875" bestFit="1" customWidth="1"/>
    <col min="4710" max="4710" width="15.28515625" bestFit="1" customWidth="1"/>
    <col min="4711" max="4711" width="12.85546875" bestFit="1" customWidth="1"/>
    <col min="4712" max="4712" width="15.28515625" bestFit="1" customWidth="1"/>
    <col min="4713" max="4713" width="12.85546875" bestFit="1" customWidth="1"/>
    <col min="4714" max="4714" width="15.28515625" bestFit="1" customWidth="1"/>
    <col min="4715" max="4715" width="12.85546875" bestFit="1" customWidth="1"/>
    <col min="4716" max="4716" width="15.28515625" bestFit="1" customWidth="1"/>
    <col min="4717" max="4717" width="12.85546875" bestFit="1" customWidth="1"/>
    <col min="4718" max="4718" width="15.28515625" bestFit="1" customWidth="1"/>
    <col min="4719" max="4719" width="12.85546875" bestFit="1" customWidth="1"/>
    <col min="4720" max="4720" width="15.28515625" bestFit="1" customWidth="1"/>
    <col min="4721" max="4721" width="12.85546875" bestFit="1" customWidth="1"/>
    <col min="4722" max="4722" width="15.28515625" bestFit="1" customWidth="1"/>
    <col min="4723" max="4723" width="12.85546875" bestFit="1" customWidth="1"/>
    <col min="4724" max="4724" width="15.28515625" bestFit="1" customWidth="1"/>
    <col min="4725" max="4725" width="12.85546875" bestFit="1" customWidth="1"/>
    <col min="4726" max="4726" width="15.28515625" bestFit="1" customWidth="1"/>
    <col min="4727" max="4727" width="12.85546875" bestFit="1" customWidth="1"/>
    <col min="4728" max="4728" width="15.28515625" bestFit="1" customWidth="1"/>
    <col min="4729" max="4729" width="12.85546875" bestFit="1" customWidth="1"/>
    <col min="4730" max="4730" width="15.28515625" bestFit="1" customWidth="1"/>
    <col min="4731" max="4731" width="12.85546875" bestFit="1" customWidth="1"/>
    <col min="4732" max="4732" width="15.28515625" bestFit="1" customWidth="1"/>
    <col min="4733" max="4733" width="11.85546875" bestFit="1" customWidth="1"/>
    <col min="4734" max="4734" width="14.28515625" bestFit="1" customWidth="1"/>
    <col min="4735" max="4735" width="12.85546875" bestFit="1" customWidth="1"/>
    <col min="4736" max="4736" width="15.28515625" bestFit="1" customWidth="1"/>
    <col min="4737" max="4737" width="12.85546875" bestFit="1" customWidth="1"/>
    <col min="4738" max="4738" width="15.28515625" bestFit="1" customWidth="1"/>
    <col min="4739" max="4739" width="11.85546875" bestFit="1" customWidth="1"/>
    <col min="4740" max="4740" width="14.28515625" bestFit="1" customWidth="1"/>
    <col min="4741" max="4741" width="12.85546875" bestFit="1" customWidth="1"/>
    <col min="4742" max="4742" width="15.28515625" bestFit="1" customWidth="1"/>
    <col min="4743" max="4743" width="12.85546875" bestFit="1" customWidth="1"/>
    <col min="4744" max="4744" width="15.28515625" bestFit="1" customWidth="1"/>
    <col min="4745" max="4745" width="12.85546875" bestFit="1" customWidth="1"/>
    <col min="4746" max="4746" width="15.28515625" bestFit="1" customWidth="1"/>
    <col min="4747" max="4747" width="12.85546875" bestFit="1" customWidth="1"/>
    <col min="4748" max="4748" width="15.28515625" bestFit="1" customWidth="1"/>
    <col min="4749" max="4749" width="12.85546875" bestFit="1" customWidth="1"/>
    <col min="4750" max="4750" width="15.28515625" bestFit="1" customWidth="1"/>
    <col min="4751" max="4751" width="12.85546875" bestFit="1" customWidth="1"/>
    <col min="4752" max="4752" width="15.28515625" bestFit="1" customWidth="1"/>
    <col min="4753" max="4753" width="12.85546875" bestFit="1" customWidth="1"/>
    <col min="4754" max="4754" width="15.28515625" bestFit="1" customWidth="1"/>
    <col min="4755" max="4755" width="12.85546875" bestFit="1" customWidth="1"/>
    <col min="4756" max="4756" width="15.28515625" bestFit="1" customWidth="1"/>
    <col min="4757" max="4757" width="12.85546875" bestFit="1" customWidth="1"/>
    <col min="4758" max="4758" width="15.28515625" bestFit="1" customWidth="1"/>
    <col min="4759" max="4759" width="12.85546875" bestFit="1" customWidth="1"/>
    <col min="4760" max="4760" width="15.28515625" bestFit="1" customWidth="1"/>
    <col min="4761" max="4761" width="12.85546875" bestFit="1" customWidth="1"/>
    <col min="4762" max="4762" width="15.28515625" bestFit="1" customWidth="1"/>
    <col min="4763" max="4763" width="13.85546875" bestFit="1" customWidth="1"/>
    <col min="4764" max="4764" width="16.28515625" bestFit="1" customWidth="1"/>
    <col min="4765" max="4765" width="13.85546875" bestFit="1" customWidth="1"/>
    <col min="4766" max="4766" width="16.28515625" bestFit="1" customWidth="1"/>
    <col min="4767" max="4767" width="13.85546875" bestFit="1" customWidth="1"/>
    <col min="4768" max="4768" width="16.28515625" bestFit="1" customWidth="1"/>
    <col min="4769" max="4769" width="13.85546875" bestFit="1" customWidth="1"/>
    <col min="4770" max="4770" width="16.28515625" bestFit="1" customWidth="1"/>
    <col min="4771" max="4771" width="13.85546875" bestFit="1" customWidth="1"/>
    <col min="4772" max="4772" width="16.28515625" bestFit="1" customWidth="1"/>
    <col min="4773" max="4773" width="13.85546875" bestFit="1" customWidth="1"/>
    <col min="4774" max="4774" width="16.28515625" bestFit="1" customWidth="1"/>
    <col min="4775" max="4775" width="13.85546875" bestFit="1" customWidth="1"/>
    <col min="4776" max="4776" width="16.28515625" bestFit="1" customWidth="1"/>
    <col min="4777" max="4777" width="13.85546875" bestFit="1" customWidth="1"/>
    <col min="4778" max="4778" width="16.28515625" bestFit="1" customWidth="1"/>
    <col min="4779" max="4779" width="13.85546875" bestFit="1" customWidth="1"/>
    <col min="4780" max="4780" width="16.28515625" bestFit="1" customWidth="1"/>
    <col min="4781" max="4781" width="13.85546875" bestFit="1" customWidth="1"/>
    <col min="4782" max="4782" width="16.28515625" bestFit="1" customWidth="1"/>
    <col min="4783" max="4783" width="13.85546875" bestFit="1" customWidth="1"/>
    <col min="4784" max="4784" width="16.28515625" bestFit="1" customWidth="1"/>
    <col min="4785" max="4785" width="13.85546875" bestFit="1" customWidth="1"/>
    <col min="4786" max="4786" width="16.28515625" bestFit="1" customWidth="1"/>
    <col min="4787" max="4787" width="13.85546875" bestFit="1" customWidth="1"/>
    <col min="4788" max="4788" width="16.28515625" bestFit="1" customWidth="1"/>
    <col min="4789" max="4789" width="13.85546875" bestFit="1" customWidth="1"/>
    <col min="4790" max="4790" width="16.28515625" bestFit="1" customWidth="1"/>
    <col min="4791" max="4791" width="12.85546875" bestFit="1" customWidth="1"/>
    <col min="4792" max="4792" width="15.28515625" bestFit="1" customWidth="1"/>
    <col min="4793" max="4793" width="12.85546875" bestFit="1" customWidth="1"/>
    <col min="4794" max="4794" width="15.28515625" bestFit="1" customWidth="1"/>
    <col min="4795" max="4795" width="13.85546875" bestFit="1" customWidth="1"/>
    <col min="4796" max="4796" width="16.28515625" bestFit="1" customWidth="1"/>
    <col min="4797" max="4797" width="13.85546875" bestFit="1" customWidth="1"/>
    <col min="4798" max="4798" width="16.28515625" bestFit="1" customWidth="1"/>
    <col min="4799" max="4799" width="13.85546875" bestFit="1" customWidth="1"/>
    <col min="4800" max="4800" width="16.28515625" bestFit="1" customWidth="1"/>
    <col min="4801" max="4801" width="13.85546875" bestFit="1" customWidth="1"/>
    <col min="4802" max="4802" width="16.28515625" bestFit="1" customWidth="1"/>
    <col min="4803" max="4803" width="13.85546875" bestFit="1" customWidth="1"/>
    <col min="4804" max="4804" width="16.28515625" bestFit="1" customWidth="1"/>
    <col min="4805" max="4805" width="13.85546875" bestFit="1" customWidth="1"/>
    <col min="4806" max="4806" width="16.28515625" bestFit="1" customWidth="1"/>
    <col min="4807" max="4807" width="13.85546875" bestFit="1" customWidth="1"/>
    <col min="4808" max="4808" width="16.28515625" bestFit="1" customWidth="1"/>
    <col min="4809" max="4809" width="13.85546875" bestFit="1" customWidth="1"/>
    <col min="4810" max="4810" width="16.28515625" bestFit="1" customWidth="1"/>
    <col min="4811" max="4811" width="12.85546875" bestFit="1" customWidth="1"/>
    <col min="4812" max="4812" width="15.28515625" bestFit="1" customWidth="1"/>
    <col min="4813" max="4813" width="13.85546875" bestFit="1" customWidth="1"/>
    <col min="4814" max="4814" width="16.28515625" bestFit="1" customWidth="1"/>
    <col min="4815" max="4815" width="13.85546875" bestFit="1" customWidth="1"/>
    <col min="4816" max="4816" width="16.28515625" bestFit="1" customWidth="1"/>
    <col min="4817" max="4817" width="13.85546875" bestFit="1" customWidth="1"/>
    <col min="4818" max="4818" width="16.28515625" bestFit="1" customWidth="1"/>
    <col min="4819" max="4819" width="13.85546875" bestFit="1" customWidth="1"/>
    <col min="4820" max="4820" width="16.28515625" bestFit="1" customWidth="1"/>
    <col min="4821" max="4821" width="12.85546875" bestFit="1" customWidth="1"/>
    <col min="4822" max="4822" width="15.28515625" bestFit="1" customWidth="1"/>
    <col min="4823" max="4823" width="13.85546875" bestFit="1" customWidth="1"/>
    <col min="4824" max="4824" width="16.28515625" bestFit="1" customWidth="1"/>
    <col min="4825" max="4825" width="13.85546875" bestFit="1" customWidth="1"/>
    <col min="4826" max="4826" width="16.28515625" bestFit="1" customWidth="1"/>
    <col min="4827" max="4827" width="13.85546875" bestFit="1" customWidth="1"/>
    <col min="4828" max="4828" width="16.28515625" bestFit="1" customWidth="1"/>
    <col min="4829" max="4829" width="12.85546875" bestFit="1" customWidth="1"/>
    <col min="4830" max="4830" width="15.28515625" bestFit="1" customWidth="1"/>
    <col min="4831" max="4831" width="13.85546875" bestFit="1" customWidth="1"/>
    <col min="4832" max="4832" width="16.28515625" bestFit="1" customWidth="1"/>
    <col min="4833" max="4833" width="13.85546875" bestFit="1" customWidth="1"/>
    <col min="4834" max="4834" width="16.28515625" bestFit="1" customWidth="1"/>
    <col min="4835" max="4835" width="13.85546875" bestFit="1" customWidth="1"/>
    <col min="4836" max="4836" width="16.28515625" bestFit="1" customWidth="1"/>
    <col min="4837" max="4837" width="13.85546875" bestFit="1" customWidth="1"/>
    <col min="4838" max="4838" width="16.28515625" bestFit="1" customWidth="1"/>
    <col min="4839" max="4839" width="13.85546875" bestFit="1" customWidth="1"/>
    <col min="4840" max="4840" width="16.28515625" bestFit="1" customWidth="1"/>
    <col min="4841" max="4841" width="13.85546875" bestFit="1" customWidth="1"/>
    <col min="4842" max="4842" width="16.28515625" bestFit="1" customWidth="1"/>
    <col min="4843" max="4843" width="13.85546875" bestFit="1" customWidth="1"/>
    <col min="4844" max="4844" width="16.28515625" bestFit="1" customWidth="1"/>
    <col min="4845" max="4845" width="13.85546875" bestFit="1" customWidth="1"/>
    <col min="4846" max="4846" width="16.28515625" bestFit="1" customWidth="1"/>
    <col min="4847" max="4847" width="13.85546875" bestFit="1" customWidth="1"/>
    <col min="4848" max="4848" width="16.28515625" bestFit="1" customWidth="1"/>
    <col min="4849" max="4849" width="13.85546875" bestFit="1" customWidth="1"/>
    <col min="4850" max="4850" width="16.28515625" bestFit="1" customWidth="1"/>
    <col min="4851" max="4851" width="12.85546875" bestFit="1" customWidth="1"/>
    <col min="4852" max="4852" width="15.28515625" bestFit="1" customWidth="1"/>
    <col min="4853" max="4853" width="12.85546875" bestFit="1" customWidth="1"/>
    <col min="4854" max="4854" width="15.28515625" bestFit="1" customWidth="1"/>
    <col min="4855" max="4855" width="13.85546875" bestFit="1" customWidth="1"/>
    <col min="4856" max="4856" width="16.28515625" bestFit="1" customWidth="1"/>
    <col min="4857" max="4857" width="13.85546875" bestFit="1" customWidth="1"/>
    <col min="4858" max="4858" width="16.28515625" bestFit="1" customWidth="1"/>
    <col min="4859" max="4859" width="13.85546875" bestFit="1" customWidth="1"/>
    <col min="4860" max="4860" width="16.28515625" bestFit="1" customWidth="1"/>
    <col min="4861" max="4861" width="12.85546875" bestFit="1" customWidth="1"/>
    <col min="4862" max="4862" width="15.28515625" bestFit="1" customWidth="1"/>
    <col min="4863" max="4863" width="13.85546875" bestFit="1" customWidth="1"/>
    <col min="4864" max="4864" width="16.28515625" bestFit="1" customWidth="1"/>
    <col min="4865" max="4865" width="13.85546875" bestFit="1" customWidth="1"/>
    <col min="4866" max="4866" width="16.28515625" bestFit="1" customWidth="1"/>
    <col min="4867" max="4867" width="13.85546875" bestFit="1" customWidth="1"/>
    <col min="4868" max="4868" width="16.28515625" bestFit="1" customWidth="1"/>
    <col min="4869" max="4869" width="13.85546875" bestFit="1" customWidth="1"/>
    <col min="4870" max="4870" width="16.28515625" bestFit="1" customWidth="1"/>
    <col min="4871" max="4871" width="13.85546875" bestFit="1" customWidth="1"/>
    <col min="4872" max="4872" width="16.28515625" bestFit="1" customWidth="1"/>
    <col min="4873" max="4873" width="13.85546875" bestFit="1" customWidth="1"/>
    <col min="4874" max="4874" width="16.28515625" bestFit="1" customWidth="1"/>
    <col min="4875" max="4875" width="13.85546875" bestFit="1" customWidth="1"/>
    <col min="4876" max="4876" width="16.28515625" bestFit="1" customWidth="1"/>
    <col min="4877" max="4877" width="13.85546875" bestFit="1" customWidth="1"/>
    <col min="4878" max="4878" width="16.28515625" bestFit="1" customWidth="1"/>
    <col min="4879" max="4879" width="13.85546875" bestFit="1" customWidth="1"/>
    <col min="4880" max="4880" width="16.28515625" bestFit="1" customWidth="1"/>
    <col min="4881" max="4881" width="13.85546875" bestFit="1" customWidth="1"/>
    <col min="4882" max="4882" width="16.28515625" bestFit="1" customWidth="1"/>
    <col min="4883" max="4883" width="13.85546875" bestFit="1" customWidth="1"/>
    <col min="4884" max="4884" width="16.28515625" bestFit="1" customWidth="1"/>
    <col min="4885" max="4885" width="13.85546875" bestFit="1" customWidth="1"/>
    <col min="4886" max="4886" width="16.28515625" bestFit="1" customWidth="1"/>
    <col min="4887" max="4887" width="13.85546875" bestFit="1" customWidth="1"/>
    <col min="4888" max="4888" width="16.28515625" bestFit="1" customWidth="1"/>
    <col min="4889" max="4889" width="12.85546875" bestFit="1" customWidth="1"/>
    <col min="4890" max="4890" width="15.28515625" bestFit="1" customWidth="1"/>
    <col min="4891" max="4891" width="12.85546875" bestFit="1" customWidth="1"/>
    <col min="4892" max="4892" width="15.28515625" bestFit="1" customWidth="1"/>
    <col min="4893" max="4893" width="13.85546875" bestFit="1" customWidth="1"/>
    <col min="4894" max="4894" width="16.28515625" bestFit="1" customWidth="1"/>
    <col min="4895" max="4895" width="13.85546875" bestFit="1" customWidth="1"/>
    <col min="4896" max="4896" width="16.28515625" bestFit="1" customWidth="1"/>
    <col min="4897" max="4897" width="13.85546875" bestFit="1" customWidth="1"/>
    <col min="4898" max="4898" width="16.28515625" bestFit="1" customWidth="1"/>
    <col min="4899" max="4899" width="13.85546875" bestFit="1" customWidth="1"/>
    <col min="4900" max="4900" width="16.28515625" bestFit="1" customWidth="1"/>
    <col min="4901" max="4901" width="12.85546875" bestFit="1" customWidth="1"/>
    <col min="4902" max="4902" width="15.28515625" bestFit="1" customWidth="1"/>
    <col min="4903" max="4903" width="13.85546875" bestFit="1" customWidth="1"/>
    <col min="4904" max="4904" width="16.28515625" bestFit="1" customWidth="1"/>
    <col min="4905" max="4905" width="13.85546875" bestFit="1" customWidth="1"/>
    <col min="4906" max="4906" width="16.28515625" bestFit="1" customWidth="1"/>
    <col min="4907" max="4907" width="13.85546875" bestFit="1" customWidth="1"/>
    <col min="4908" max="4908" width="16.28515625" bestFit="1" customWidth="1"/>
    <col min="4909" max="4909" width="13.85546875" bestFit="1" customWidth="1"/>
    <col min="4910" max="4910" width="16.28515625" bestFit="1" customWidth="1"/>
    <col min="4911" max="4911" width="13.85546875" bestFit="1" customWidth="1"/>
    <col min="4912" max="4912" width="16.28515625" bestFit="1" customWidth="1"/>
    <col min="4913" max="4913" width="13.85546875" bestFit="1" customWidth="1"/>
    <col min="4914" max="4914" width="16.28515625" bestFit="1" customWidth="1"/>
    <col min="4915" max="4915" width="13.85546875" bestFit="1" customWidth="1"/>
    <col min="4916" max="4916" width="16.28515625" bestFit="1" customWidth="1"/>
    <col min="4917" max="4917" width="13.85546875" bestFit="1" customWidth="1"/>
    <col min="4918" max="4918" width="16.28515625" bestFit="1" customWidth="1"/>
    <col min="4919" max="4919" width="12.85546875" bestFit="1" customWidth="1"/>
    <col min="4920" max="4920" width="15.28515625" bestFit="1" customWidth="1"/>
    <col min="4921" max="4921" width="13.85546875" bestFit="1" customWidth="1"/>
    <col min="4922" max="4922" width="16.28515625" bestFit="1" customWidth="1"/>
    <col min="4923" max="4923" width="13.85546875" bestFit="1" customWidth="1"/>
    <col min="4924" max="4924" width="16.28515625" bestFit="1" customWidth="1"/>
    <col min="4925" max="4925" width="13.85546875" bestFit="1" customWidth="1"/>
    <col min="4926" max="4926" width="16.28515625" bestFit="1" customWidth="1"/>
    <col min="4927" max="4927" width="13.85546875" bestFit="1" customWidth="1"/>
    <col min="4928" max="4928" width="16.28515625" bestFit="1" customWidth="1"/>
    <col min="4929" max="4929" width="13.85546875" bestFit="1" customWidth="1"/>
    <col min="4930" max="4930" width="16.28515625" bestFit="1" customWidth="1"/>
    <col min="4931" max="4931" width="12.85546875" bestFit="1" customWidth="1"/>
    <col min="4932" max="4932" width="15.28515625" bestFit="1" customWidth="1"/>
    <col min="4933" max="4933" width="13.85546875" bestFit="1" customWidth="1"/>
    <col min="4934" max="4934" width="16.28515625" bestFit="1" customWidth="1"/>
    <col min="4935" max="4935" width="13.85546875" bestFit="1" customWidth="1"/>
    <col min="4936" max="4936" width="16.28515625" bestFit="1" customWidth="1"/>
    <col min="4937" max="4937" width="12.85546875" bestFit="1" customWidth="1"/>
    <col min="4938" max="4938" width="15.28515625" bestFit="1" customWidth="1"/>
    <col min="4939" max="4939" width="13.85546875" bestFit="1" customWidth="1"/>
    <col min="4940" max="4940" width="16.28515625" bestFit="1" customWidth="1"/>
    <col min="4941" max="4941" width="12.85546875" bestFit="1" customWidth="1"/>
    <col min="4942" max="4942" width="15.28515625" bestFit="1" customWidth="1"/>
    <col min="4943" max="4943" width="12.85546875" bestFit="1" customWidth="1"/>
    <col min="4944" max="4944" width="15.28515625" bestFit="1" customWidth="1"/>
    <col min="4945" max="4945" width="13.85546875" bestFit="1" customWidth="1"/>
    <col min="4946" max="4946" width="16.28515625" bestFit="1" customWidth="1"/>
    <col min="4947" max="4947" width="13.85546875" bestFit="1" customWidth="1"/>
    <col min="4948" max="4948" width="16.28515625" bestFit="1" customWidth="1"/>
    <col min="4949" max="4949" width="13.85546875" bestFit="1" customWidth="1"/>
    <col min="4950" max="4950" width="16.28515625" bestFit="1" customWidth="1"/>
    <col min="4951" max="4951" width="13.85546875" bestFit="1" customWidth="1"/>
    <col min="4952" max="4952" width="16.28515625" bestFit="1" customWidth="1"/>
    <col min="4953" max="4953" width="13.85546875" bestFit="1" customWidth="1"/>
    <col min="4954" max="4954" width="16.28515625" bestFit="1" customWidth="1"/>
    <col min="4955" max="4955" width="13.85546875" bestFit="1" customWidth="1"/>
    <col min="4956" max="4956" width="16.28515625" bestFit="1" customWidth="1"/>
    <col min="4957" max="4957" width="13.85546875" bestFit="1" customWidth="1"/>
    <col min="4958" max="4958" width="16.28515625" bestFit="1" customWidth="1"/>
    <col min="4959" max="4959" width="13.85546875" bestFit="1" customWidth="1"/>
    <col min="4960" max="4960" width="16.28515625" bestFit="1" customWidth="1"/>
    <col min="4961" max="4961" width="13.85546875" bestFit="1" customWidth="1"/>
    <col min="4962" max="4962" width="16.28515625" bestFit="1" customWidth="1"/>
    <col min="4963" max="4963" width="13.85546875" bestFit="1" customWidth="1"/>
    <col min="4964" max="4964" width="16.28515625" bestFit="1" customWidth="1"/>
    <col min="4965" max="4965" width="13.85546875" bestFit="1" customWidth="1"/>
    <col min="4966" max="4966" width="16.28515625" bestFit="1" customWidth="1"/>
    <col min="4967" max="4967" width="13.85546875" bestFit="1" customWidth="1"/>
    <col min="4968" max="4968" width="16.28515625" bestFit="1" customWidth="1"/>
    <col min="4969" max="4969" width="13.85546875" bestFit="1" customWidth="1"/>
    <col min="4970" max="4970" width="16.28515625" bestFit="1" customWidth="1"/>
    <col min="4971" max="4971" width="12.85546875" bestFit="1" customWidth="1"/>
    <col min="4972" max="4972" width="15.28515625" bestFit="1" customWidth="1"/>
    <col min="4973" max="4973" width="13.85546875" bestFit="1" customWidth="1"/>
    <col min="4974" max="4974" width="16.28515625" bestFit="1" customWidth="1"/>
    <col min="4975" max="4975" width="13.85546875" bestFit="1" customWidth="1"/>
    <col min="4976" max="4976" width="16.28515625" bestFit="1" customWidth="1"/>
    <col min="4977" max="4977" width="13.85546875" bestFit="1" customWidth="1"/>
    <col min="4978" max="4978" width="16.28515625" bestFit="1" customWidth="1"/>
    <col min="4979" max="4979" width="12.85546875" bestFit="1" customWidth="1"/>
    <col min="4980" max="4980" width="15.28515625" bestFit="1" customWidth="1"/>
    <col min="4981" max="4981" width="13.85546875" bestFit="1" customWidth="1"/>
    <col min="4982" max="4982" width="16.28515625" bestFit="1" customWidth="1"/>
    <col min="4983" max="4983" width="13.85546875" bestFit="1" customWidth="1"/>
    <col min="4984" max="4984" width="16.28515625" bestFit="1" customWidth="1"/>
    <col min="4985" max="4985" width="13.85546875" bestFit="1" customWidth="1"/>
    <col min="4986" max="4986" width="16.28515625" bestFit="1" customWidth="1"/>
    <col min="4987" max="4987" width="13.85546875" bestFit="1" customWidth="1"/>
    <col min="4988" max="4988" width="16.28515625" bestFit="1" customWidth="1"/>
    <col min="4989" max="4989" width="13.85546875" bestFit="1" customWidth="1"/>
    <col min="4990" max="4990" width="16.28515625" bestFit="1" customWidth="1"/>
    <col min="4991" max="4991" width="13.85546875" bestFit="1" customWidth="1"/>
    <col min="4992" max="4992" width="16.28515625" bestFit="1" customWidth="1"/>
    <col min="4993" max="4993" width="13.85546875" bestFit="1" customWidth="1"/>
    <col min="4994" max="4994" width="16.28515625" bestFit="1" customWidth="1"/>
    <col min="4995" max="4995" width="13.85546875" bestFit="1" customWidth="1"/>
    <col min="4996" max="4996" width="16.28515625" bestFit="1" customWidth="1"/>
    <col min="4997" max="4997" width="13.85546875" bestFit="1" customWidth="1"/>
    <col min="4998" max="4998" width="16.28515625" bestFit="1" customWidth="1"/>
    <col min="4999" max="4999" width="13.85546875" bestFit="1" customWidth="1"/>
    <col min="5000" max="5000" width="16.28515625" bestFit="1" customWidth="1"/>
    <col min="5001" max="5001" width="13.85546875" bestFit="1" customWidth="1"/>
    <col min="5002" max="5002" width="16.28515625" bestFit="1" customWidth="1"/>
    <col min="5003" max="5003" width="12.85546875" bestFit="1" customWidth="1"/>
    <col min="5004" max="5004" width="15.28515625" bestFit="1" customWidth="1"/>
    <col min="5005" max="5005" width="13.85546875" bestFit="1" customWidth="1"/>
    <col min="5006" max="5006" width="16.28515625" bestFit="1" customWidth="1"/>
    <col min="5007" max="5007" width="13.85546875" bestFit="1" customWidth="1"/>
    <col min="5008" max="5008" width="16.28515625" bestFit="1" customWidth="1"/>
    <col min="5009" max="5009" width="13.85546875" bestFit="1" customWidth="1"/>
    <col min="5010" max="5010" width="16.28515625" bestFit="1" customWidth="1"/>
    <col min="5011" max="5011" width="13.85546875" bestFit="1" customWidth="1"/>
    <col min="5012" max="5012" width="16.28515625" bestFit="1" customWidth="1"/>
    <col min="5013" max="5013" width="13.85546875" bestFit="1" customWidth="1"/>
    <col min="5014" max="5014" width="16.28515625" bestFit="1" customWidth="1"/>
    <col min="5015" max="5015" width="13.85546875" bestFit="1" customWidth="1"/>
    <col min="5016" max="5016" width="16.28515625" bestFit="1" customWidth="1"/>
    <col min="5017" max="5017" width="12.85546875" bestFit="1" customWidth="1"/>
    <col min="5018" max="5018" width="15.28515625" bestFit="1" customWidth="1"/>
    <col min="5019" max="5019" width="12.85546875" bestFit="1" customWidth="1"/>
    <col min="5020" max="5020" width="15.28515625" bestFit="1" customWidth="1"/>
    <col min="5021" max="5021" width="13.85546875" bestFit="1" customWidth="1"/>
    <col min="5022" max="5022" width="16.28515625" bestFit="1" customWidth="1"/>
    <col min="5023" max="5023" width="13.85546875" bestFit="1" customWidth="1"/>
    <col min="5024" max="5024" width="16.28515625" bestFit="1" customWidth="1"/>
    <col min="5025" max="5025" width="13.85546875" bestFit="1" customWidth="1"/>
    <col min="5026" max="5026" width="16.28515625" bestFit="1" customWidth="1"/>
    <col min="5027" max="5027" width="13.85546875" bestFit="1" customWidth="1"/>
    <col min="5028" max="5028" width="16.28515625" bestFit="1" customWidth="1"/>
    <col min="5029" max="5029" width="13.85546875" bestFit="1" customWidth="1"/>
    <col min="5030" max="5030" width="16.28515625" bestFit="1" customWidth="1"/>
    <col min="5031" max="5031" width="13.85546875" bestFit="1" customWidth="1"/>
    <col min="5032" max="5032" width="16.28515625" bestFit="1" customWidth="1"/>
    <col min="5033" max="5033" width="13.85546875" bestFit="1" customWidth="1"/>
    <col min="5034" max="5034" width="16.28515625" bestFit="1" customWidth="1"/>
    <col min="5035" max="5035" width="13.85546875" bestFit="1" customWidth="1"/>
    <col min="5036" max="5036" width="16.28515625" bestFit="1" customWidth="1"/>
    <col min="5037" max="5037" width="13.85546875" bestFit="1" customWidth="1"/>
    <col min="5038" max="5038" width="16.28515625" bestFit="1" customWidth="1"/>
    <col min="5039" max="5039" width="13.85546875" bestFit="1" customWidth="1"/>
    <col min="5040" max="5040" width="16.28515625" bestFit="1" customWidth="1"/>
    <col min="5041" max="5041" width="13.85546875" bestFit="1" customWidth="1"/>
    <col min="5042" max="5042" width="16.28515625" bestFit="1" customWidth="1"/>
    <col min="5043" max="5043" width="13.85546875" bestFit="1" customWidth="1"/>
    <col min="5044" max="5044" width="16.28515625" bestFit="1" customWidth="1"/>
    <col min="5045" max="5045" width="13.85546875" bestFit="1" customWidth="1"/>
    <col min="5046" max="5046" width="16.28515625" bestFit="1" customWidth="1"/>
    <col min="5047" max="5047" width="13.85546875" bestFit="1" customWidth="1"/>
    <col min="5048" max="5048" width="16.28515625" bestFit="1" customWidth="1"/>
    <col min="5049" max="5049" width="13.85546875" bestFit="1" customWidth="1"/>
    <col min="5050" max="5050" width="16.28515625" bestFit="1" customWidth="1"/>
    <col min="5051" max="5051" width="13.85546875" bestFit="1" customWidth="1"/>
    <col min="5052" max="5052" width="16.28515625" bestFit="1" customWidth="1"/>
    <col min="5053" max="5053" width="13.85546875" bestFit="1" customWidth="1"/>
    <col min="5054" max="5054" width="16.28515625" bestFit="1" customWidth="1"/>
    <col min="5055" max="5055" width="13.85546875" bestFit="1" customWidth="1"/>
    <col min="5056" max="5056" width="16.28515625" bestFit="1" customWidth="1"/>
    <col min="5057" max="5057" width="13.85546875" bestFit="1" customWidth="1"/>
    <col min="5058" max="5058" width="16.28515625" bestFit="1" customWidth="1"/>
    <col min="5059" max="5059" width="13.85546875" bestFit="1" customWidth="1"/>
    <col min="5060" max="5060" width="16.28515625" bestFit="1" customWidth="1"/>
    <col min="5061" max="5061" width="13.85546875" bestFit="1" customWidth="1"/>
    <col min="5062" max="5062" width="16.28515625" bestFit="1" customWidth="1"/>
    <col min="5063" max="5063" width="13.85546875" bestFit="1" customWidth="1"/>
    <col min="5064" max="5064" width="16.28515625" bestFit="1" customWidth="1"/>
    <col min="5065" max="5065" width="13.85546875" bestFit="1" customWidth="1"/>
    <col min="5066" max="5066" width="16.28515625" bestFit="1" customWidth="1"/>
    <col min="5067" max="5067" width="12.85546875" bestFit="1" customWidth="1"/>
    <col min="5068" max="5068" width="15.28515625" bestFit="1" customWidth="1"/>
    <col min="5069" max="5069" width="13.85546875" bestFit="1" customWidth="1"/>
    <col min="5070" max="5070" width="16.28515625" bestFit="1" customWidth="1"/>
    <col min="5071" max="5071" width="13.85546875" bestFit="1" customWidth="1"/>
    <col min="5072" max="5072" width="16.28515625" bestFit="1" customWidth="1"/>
    <col min="5073" max="5073" width="12.85546875" bestFit="1" customWidth="1"/>
    <col min="5074" max="5074" width="15.28515625" bestFit="1" customWidth="1"/>
    <col min="5075" max="5075" width="13.85546875" bestFit="1" customWidth="1"/>
    <col min="5076" max="5076" width="16.28515625" bestFit="1" customWidth="1"/>
    <col min="5077" max="5077" width="13.85546875" bestFit="1" customWidth="1"/>
    <col min="5078" max="5078" width="16.28515625" bestFit="1" customWidth="1"/>
    <col min="5079" max="5079" width="13.85546875" bestFit="1" customWidth="1"/>
    <col min="5080" max="5080" width="16.28515625" bestFit="1" customWidth="1"/>
    <col min="5081" max="5081" width="13.85546875" bestFit="1" customWidth="1"/>
    <col min="5082" max="5082" width="16.28515625" bestFit="1" customWidth="1"/>
    <col min="5083" max="5083" width="13.85546875" bestFit="1" customWidth="1"/>
    <col min="5084" max="5084" width="16.28515625" bestFit="1" customWidth="1"/>
    <col min="5085" max="5085" width="13.85546875" bestFit="1" customWidth="1"/>
    <col min="5086" max="5086" width="16.28515625" bestFit="1" customWidth="1"/>
    <col min="5087" max="5087" width="13.85546875" bestFit="1" customWidth="1"/>
    <col min="5088" max="5088" width="16.28515625" bestFit="1" customWidth="1"/>
    <col min="5089" max="5089" width="13.85546875" bestFit="1" customWidth="1"/>
    <col min="5090" max="5090" width="16.28515625" bestFit="1" customWidth="1"/>
    <col min="5091" max="5091" width="13.85546875" bestFit="1" customWidth="1"/>
    <col min="5092" max="5092" width="16.28515625" bestFit="1" customWidth="1"/>
    <col min="5093" max="5093" width="13.85546875" bestFit="1" customWidth="1"/>
    <col min="5094" max="5094" width="16.28515625" bestFit="1" customWidth="1"/>
    <col min="5095" max="5095" width="13.85546875" bestFit="1" customWidth="1"/>
    <col min="5096" max="5096" width="16.28515625" bestFit="1" customWidth="1"/>
    <col min="5097" max="5097" width="13.85546875" bestFit="1" customWidth="1"/>
    <col min="5098" max="5098" width="16.28515625" bestFit="1" customWidth="1"/>
    <col min="5099" max="5099" width="13.85546875" bestFit="1" customWidth="1"/>
    <col min="5100" max="5100" width="16.28515625" bestFit="1" customWidth="1"/>
    <col min="5101" max="5101" width="13.85546875" bestFit="1" customWidth="1"/>
    <col min="5102" max="5102" width="16.28515625" bestFit="1" customWidth="1"/>
    <col min="5103" max="5103" width="12.85546875" bestFit="1" customWidth="1"/>
    <col min="5104" max="5104" width="15.28515625" bestFit="1" customWidth="1"/>
    <col min="5105" max="5105" width="13.85546875" bestFit="1" customWidth="1"/>
    <col min="5106" max="5106" width="16.28515625" bestFit="1" customWidth="1"/>
    <col min="5107" max="5107" width="13.85546875" bestFit="1" customWidth="1"/>
    <col min="5108" max="5108" width="16.28515625" bestFit="1" customWidth="1"/>
    <col min="5109" max="5109" width="13.85546875" bestFit="1" customWidth="1"/>
    <col min="5110" max="5110" width="16.28515625" bestFit="1" customWidth="1"/>
    <col min="5111" max="5111" width="13.85546875" bestFit="1" customWidth="1"/>
    <col min="5112" max="5112" width="16.28515625" bestFit="1" customWidth="1"/>
    <col min="5113" max="5113" width="12.85546875" bestFit="1" customWidth="1"/>
    <col min="5114" max="5114" width="15.28515625" bestFit="1" customWidth="1"/>
    <col min="5115" max="5115" width="13.85546875" bestFit="1" customWidth="1"/>
    <col min="5116" max="5116" width="16.28515625" bestFit="1" customWidth="1"/>
    <col min="5117" max="5117" width="13.85546875" bestFit="1" customWidth="1"/>
    <col min="5118" max="5118" width="16.28515625" bestFit="1" customWidth="1"/>
    <col min="5119" max="5119" width="13.85546875" bestFit="1" customWidth="1"/>
    <col min="5120" max="5120" width="16.28515625" bestFit="1" customWidth="1"/>
    <col min="5121" max="5121" width="13.85546875" bestFit="1" customWidth="1"/>
    <col min="5122" max="5122" width="16.28515625" bestFit="1" customWidth="1"/>
    <col min="5123" max="5123" width="13.85546875" bestFit="1" customWidth="1"/>
    <col min="5124" max="5124" width="16.28515625" bestFit="1" customWidth="1"/>
    <col min="5125" max="5125" width="13.85546875" bestFit="1" customWidth="1"/>
    <col min="5126" max="5126" width="16.28515625" bestFit="1" customWidth="1"/>
    <col min="5127" max="5127" width="13.85546875" bestFit="1" customWidth="1"/>
    <col min="5128" max="5128" width="16.28515625" bestFit="1" customWidth="1"/>
    <col min="5129" max="5129" width="13.85546875" bestFit="1" customWidth="1"/>
    <col min="5130" max="5130" width="16.28515625" bestFit="1" customWidth="1"/>
    <col min="5131" max="5131" width="13.85546875" bestFit="1" customWidth="1"/>
    <col min="5132" max="5132" width="16.28515625" bestFit="1" customWidth="1"/>
    <col min="5133" max="5133" width="13.85546875" bestFit="1" customWidth="1"/>
    <col min="5134" max="5134" width="16.28515625" bestFit="1" customWidth="1"/>
    <col min="5135" max="5135" width="13.85546875" bestFit="1" customWidth="1"/>
    <col min="5136" max="5136" width="16.28515625" bestFit="1" customWidth="1"/>
    <col min="5137" max="5137" width="13.85546875" bestFit="1" customWidth="1"/>
    <col min="5138" max="5138" width="16.28515625" bestFit="1" customWidth="1"/>
    <col min="5139" max="5139" width="13.85546875" bestFit="1" customWidth="1"/>
    <col min="5140" max="5140" width="16.28515625" bestFit="1" customWidth="1"/>
    <col min="5141" max="5141" width="13.85546875" bestFit="1" customWidth="1"/>
    <col min="5142" max="5142" width="16.28515625" bestFit="1" customWidth="1"/>
    <col min="5143" max="5143" width="13.85546875" bestFit="1" customWidth="1"/>
    <col min="5144" max="5144" width="16.28515625" bestFit="1" customWidth="1"/>
    <col min="5145" max="5145" width="13.85546875" bestFit="1" customWidth="1"/>
    <col min="5146" max="5146" width="16.28515625" bestFit="1" customWidth="1"/>
    <col min="5147" max="5147" width="13.85546875" bestFit="1" customWidth="1"/>
    <col min="5148" max="5148" width="16.28515625" bestFit="1" customWidth="1"/>
    <col min="5149" max="5149" width="13.85546875" bestFit="1" customWidth="1"/>
    <col min="5150" max="5150" width="16.28515625" bestFit="1" customWidth="1"/>
    <col min="5151" max="5151" width="13.85546875" bestFit="1" customWidth="1"/>
    <col min="5152" max="5152" width="16.28515625" bestFit="1" customWidth="1"/>
    <col min="5153" max="5153" width="13.85546875" bestFit="1" customWidth="1"/>
    <col min="5154" max="5154" width="16.28515625" bestFit="1" customWidth="1"/>
    <col min="5155" max="5155" width="13.85546875" bestFit="1" customWidth="1"/>
    <col min="5156" max="5156" width="16.28515625" bestFit="1" customWidth="1"/>
    <col min="5157" max="5157" width="13.85546875" bestFit="1" customWidth="1"/>
    <col min="5158" max="5158" width="16.28515625" bestFit="1" customWidth="1"/>
    <col min="5159" max="5159" width="13.85546875" bestFit="1" customWidth="1"/>
    <col min="5160" max="5160" width="16.28515625" bestFit="1" customWidth="1"/>
    <col min="5161" max="5161" width="13.85546875" bestFit="1" customWidth="1"/>
    <col min="5162" max="5162" width="16.28515625" bestFit="1" customWidth="1"/>
    <col min="5163" max="5163" width="13.85546875" bestFit="1" customWidth="1"/>
    <col min="5164" max="5164" width="16.28515625" bestFit="1" customWidth="1"/>
    <col min="5165" max="5165" width="13.85546875" bestFit="1" customWidth="1"/>
    <col min="5166" max="5166" width="16.28515625" bestFit="1" customWidth="1"/>
    <col min="5167" max="5167" width="13.85546875" bestFit="1" customWidth="1"/>
    <col min="5168" max="5168" width="16.28515625" bestFit="1" customWidth="1"/>
    <col min="5169" max="5169" width="13.85546875" bestFit="1" customWidth="1"/>
    <col min="5170" max="5170" width="16.28515625" bestFit="1" customWidth="1"/>
    <col min="5171" max="5171" width="13.85546875" bestFit="1" customWidth="1"/>
    <col min="5172" max="5172" width="16.28515625" bestFit="1" customWidth="1"/>
    <col min="5173" max="5173" width="13.85546875" bestFit="1" customWidth="1"/>
    <col min="5174" max="5174" width="16.28515625" bestFit="1" customWidth="1"/>
    <col min="5175" max="5175" width="13.85546875" bestFit="1" customWidth="1"/>
    <col min="5176" max="5176" width="16.28515625" bestFit="1" customWidth="1"/>
    <col min="5177" max="5177" width="13.85546875" bestFit="1" customWidth="1"/>
    <col min="5178" max="5178" width="16.28515625" bestFit="1" customWidth="1"/>
    <col min="5179" max="5179" width="13.85546875" bestFit="1" customWidth="1"/>
    <col min="5180" max="5180" width="16.28515625" bestFit="1" customWidth="1"/>
    <col min="5181" max="5181" width="13.85546875" bestFit="1" customWidth="1"/>
    <col min="5182" max="5182" width="16.28515625" bestFit="1" customWidth="1"/>
    <col min="5183" max="5183" width="13.85546875" bestFit="1" customWidth="1"/>
    <col min="5184" max="5184" width="16.28515625" bestFit="1" customWidth="1"/>
    <col min="5185" max="5185" width="13.85546875" bestFit="1" customWidth="1"/>
    <col min="5186" max="5186" width="16.28515625" bestFit="1" customWidth="1"/>
    <col min="5187" max="5187" width="13.85546875" bestFit="1" customWidth="1"/>
    <col min="5188" max="5188" width="16.28515625" bestFit="1" customWidth="1"/>
    <col min="5189" max="5189" width="13.85546875" bestFit="1" customWidth="1"/>
    <col min="5190" max="5190" width="16.28515625" bestFit="1" customWidth="1"/>
    <col min="5191" max="5191" width="13.85546875" bestFit="1" customWidth="1"/>
    <col min="5192" max="5192" width="16.28515625" bestFit="1" customWidth="1"/>
    <col min="5193" max="5193" width="13.85546875" bestFit="1" customWidth="1"/>
    <col min="5194" max="5194" width="16.28515625" bestFit="1" customWidth="1"/>
    <col min="5195" max="5195" width="13.85546875" bestFit="1" customWidth="1"/>
    <col min="5196" max="5196" width="16.28515625" bestFit="1" customWidth="1"/>
    <col min="5197" max="5197" width="13.85546875" bestFit="1" customWidth="1"/>
    <col min="5198" max="5198" width="16.28515625" bestFit="1" customWidth="1"/>
    <col min="5199" max="5199" width="13.85546875" bestFit="1" customWidth="1"/>
    <col min="5200" max="5200" width="16.28515625" bestFit="1" customWidth="1"/>
    <col min="5201" max="5201" width="13.85546875" bestFit="1" customWidth="1"/>
    <col min="5202" max="5202" width="16.28515625" bestFit="1" customWidth="1"/>
    <col min="5203" max="5203" width="13.85546875" bestFit="1" customWidth="1"/>
    <col min="5204" max="5204" width="16.28515625" bestFit="1" customWidth="1"/>
    <col min="5205" max="5205" width="13.85546875" bestFit="1" customWidth="1"/>
    <col min="5206" max="5206" width="16.28515625" bestFit="1" customWidth="1"/>
    <col min="5207" max="5207" width="13.85546875" bestFit="1" customWidth="1"/>
    <col min="5208" max="5208" width="16.28515625" bestFit="1" customWidth="1"/>
    <col min="5209" max="5209" width="13.85546875" bestFit="1" customWidth="1"/>
    <col min="5210" max="5210" width="16.28515625" bestFit="1" customWidth="1"/>
    <col min="5211" max="5211" width="13.85546875" bestFit="1" customWidth="1"/>
    <col min="5212" max="5212" width="16.28515625" bestFit="1" customWidth="1"/>
    <col min="5213" max="5213" width="12.85546875" bestFit="1" customWidth="1"/>
    <col min="5214" max="5214" width="15.28515625" bestFit="1" customWidth="1"/>
    <col min="5215" max="5215" width="13.85546875" bestFit="1" customWidth="1"/>
    <col min="5216" max="5216" width="16.28515625" bestFit="1" customWidth="1"/>
    <col min="5217" max="5217" width="13.85546875" bestFit="1" customWidth="1"/>
    <col min="5218" max="5218" width="16.28515625" bestFit="1" customWidth="1"/>
    <col min="5219" max="5219" width="12.85546875" bestFit="1" customWidth="1"/>
    <col min="5220" max="5220" width="15.28515625" bestFit="1" customWidth="1"/>
    <col min="5221" max="5221" width="13.85546875" bestFit="1" customWidth="1"/>
    <col min="5222" max="5222" width="16.28515625" bestFit="1" customWidth="1"/>
    <col min="5223" max="5223" width="13.85546875" bestFit="1" customWidth="1"/>
    <col min="5224" max="5224" width="16.28515625" bestFit="1" customWidth="1"/>
    <col min="5225" max="5225" width="13.85546875" bestFit="1" customWidth="1"/>
    <col min="5226" max="5226" width="16.28515625" bestFit="1" customWidth="1"/>
    <col min="5227" max="5227" width="13.85546875" bestFit="1" customWidth="1"/>
    <col min="5228" max="5228" width="16.28515625" bestFit="1" customWidth="1"/>
    <col min="5229" max="5229" width="13.85546875" bestFit="1" customWidth="1"/>
    <col min="5230" max="5230" width="16.28515625" bestFit="1" customWidth="1"/>
    <col min="5231" max="5231" width="13.85546875" bestFit="1" customWidth="1"/>
    <col min="5232" max="5232" width="16.28515625" bestFit="1" customWidth="1"/>
    <col min="5233" max="5233" width="13.85546875" bestFit="1" customWidth="1"/>
    <col min="5234" max="5234" width="16.28515625" bestFit="1" customWidth="1"/>
    <col min="5235" max="5235" width="13.85546875" bestFit="1" customWidth="1"/>
    <col min="5236" max="5236" width="16.28515625" bestFit="1" customWidth="1"/>
    <col min="5237" max="5237" width="13.85546875" bestFit="1" customWidth="1"/>
    <col min="5238" max="5238" width="16.28515625" bestFit="1" customWidth="1"/>
    <col min="5239" max="5239" width="13.85546875" bestFit="1" customWidth="1"/>
    <col min="5240" max="5240" width="16.28515625" bestFit="1" customWidth="1"/>
    <col min="5241" max="5241" width="13.85546875" bestFit="1" customWidth="1"/>
    <col min="5242" max="5242" width="16.28515625" bestFit="1" customWidth="1"/>
    <col min="5243" max="5243" width="13.85546875" bestFit="1" customWidth="1"/>
    <col min="5244" max="5244" width="16.28515625" bestFit="1" customWidth="1"/>
    <col min="5245" max="5245" width="13.85546875" bestFit="1" customWidth="1"/>
    <col min="5246" max="5246" width="16.28515625" bestFit="1" customWidth="1"/>
    <col min="5247" max="5247" width="13.85546875" bestFit="1" customWidth="1"/>
    <col min="5248" max="5248" width="16.28515625" bestFit="1" customWidth="1"/>
    <col min="5249" max="5249" width="13.85546875" bestFit="1" customWidth="1"/>
    <col min="5250" max="5250" width="16.28515625" bestFit="1" customWidth="1"/>
    <col min="5251" max="5251" width="13.85546875" bestFit="1" customWidth="1"/>
    <col min="5252" max="5252" width="16.28515625" bestFit="1" customWidth="1"/>
    <col min="5253" max="5253" width="13.85546875" bestFit="1" customWidth="1"/>
    <col min="5254" max="5254" width="16.28515625" bestFit="1" customWidth="1"/>
    <col min="5255" max="5255" width="12.85546875" bestFit="1" customWidth="1"/>
    <col min="5256" max="5256" width="15.28515625" bestFit="1" customWidth="1"/>
    <col min="5257" max="5257" width="13.85546875" bestFit="1" customWidth="1"/>
    <col min="5258" max="5258" width="16.28515625" bestFit="1" customWidth="1"/>
    <col min="5259" max="5259" width="13.85546875" bestFit="1" customWidth="1"/>
    <col min="5260" max="5260" width="16.28515625" bestFit="1" customWidth="1"/>
    <col min="5261" max="5261" width="13.85546875" bestFit="1" customWidth="1"/>
    <col min="5262" max="5262" width="16.28515625" bestFit="1" customWidth="1"/>
    <col min="5263" max="5263" width="13.85546875" bestFit="1" customWidth="1"/>
    <col min="5264" max="5264" width="16.28515625" bestFit="1" customWidth="1"/>
    <col min="5265" max="5265" width="13.85546875" bestFit="1" customWidth="1"/>
    <col min="5266" max="5266" width="16.28515625" bestFit="1" customWidth="1"/>
    <col min="5267" max="5267" width="13.85546875" bestFit="1" customWidth="1"/>
    <col min="5268" max="5268" width="16.28515625" bestFit="1" customWidth="1"/>
    <col min="5269" max="5269" width="13.85546875" bestFit="1" customWidth="1"/>
    <col min="5270" max="5270" width="16.28515625" bestFit="1" customWidth="1"/>
    <col min="5271" max="5271" width="13.85546875" bestFit="1" customWidth="1"/>
    <col min="5272" max="5272" width="16.28515625" bestFit="1" customWidth="1"/>
    <col min="5273" max="5273" width="12.85546875" bestFit="1" customWidth="1"/>
    <col min="5274" max="5274" width="15.28515625" bestFit="1" customWidth="1"/>
    <col min="5275" max="5275" width="13.85546875" bestFit="1" customWidth="1"/>
    <col min="5276" max="5276" width="16.28515625" bestFit="1" customWidth="1"/>
    <col min="5277" max="5277" width="13.85546875" bestFit="1" customWidth="1"/>
    <col min="5278" max="5278" width="16.28515625" bestFit="1" customWidth="1"/>
    <col min="5279" max="5279" width="13.85546875" bestFit="1" customWidth="1"/>
    <col min="5280" max="5280" width="16.28515625" bestFit="1" customWidth="1"/>
    <col min="5281" max="5281" width="13.85546875" bestFit="1" customWidth="1"/>
    <col min="5282" max="5282" width="16.28515625" bestFit="1" customWidth="1"/>
    <col min="5283" max="5283" width="13.85546875" bestFit="1" customWidth="1"/>
    <col min="5284" max="5284" width="16.28515625" bestFit="1" customWidth="1"/>
    <col min="5285" max="5285" width="13.85546875" bestFit="1" customWidth="1"/>
    <col min="5286" max="5286" width="16.28515625" bestFit="1" customWidth="1"/>
    <col min="5287" max="5287" width="13.85546875" bestFit="1" customWidth="1"/>
    <col min="5288" max="5288" width="16.28515625" bestFit="1" customWidth="1"/>
    <col min="5289" max="5289" width="13.85546875" bestFit="1" customWidth="1"/>
    <col min="5290" max="5290" width="16.28515625" bestFit="1" customWidth="1"/>
    <col min="5291" max="5291" width="13.85546875" bestFit="1" customWidth="1"/>
    <col min="5292" max="5292" width="16.28515625" bestFit="1" customWidth="1"/>
    <col min="5293" max="5293" width="13.85546875" bestFit="1" customWidth="1"/>
    <col min="5294" max="5294" width="16.28515625" bestFit="1" customWidth="1"/>
    <col min="5295" max="5295" width="13.85546875" bestFit="1" customWidth="1"/>
    <col min="5296" max="5296" width="16.28515625" bestFit="1" customWidth="1"/>
    <col min="5297" max="5297" width="13.85546875" bestFit="1" customWidth="1"/>
    <col min="5298" max="5298" width="16.28515625" bestFit="1" customWidth="1"/>
    <col min="5299" max="5299" width="13.85546875" bestFit="1" customWidth="1"/>
    <col min="5300" max="5300" width="16.28515625" bestFit="1" customWidth="1"/>
    <col min="5301" max="5301" width="13.85546875" bestFit="1" customWidth="1"/>
    <col min="5302" max="5302" width="16.28515625" bestFit="1" customWidth="1"/>
    <col min="5303" max="5303" width="13.85546875" bestFit="1" customWidth="1"/>
    <col min="5304" max="5304" width="16.28515625" bestFit="1" customWidth="1"/>
    <col min="5305" max="5305" width="13.85546875" bestFit="1" customWidth="1"/>
    <col min="5306" max="5306" width="16.28515625" bestFit="1" customWidth="1"/>
    <col min="5307" max="5307" width="12.85546875" bestFit="1" customWidth="1"/>
    <col min="5308" max="5308" width="15.28515625" bestFit="1" customWidth="1"/>
    <col min="5309" max="5309" width="13.85546875" bestFit="1" customWidth="1"/>
    <col min="5310" max="5310" width="16.28515625" bestFit="1" customWidth="1"/>
    <col min="5311" max="5311" width="13.85546875" bestFit="1" customWidth="1"/>
    <col min="5312" max="5312" width="16.28515625" bestFit="1" customWidth="1"/>
    <col min="5313" max="5313" width="13.85546875" bestFit="1" customWidth="1"/>
    <col min="5314" max="5314" width="16.28515625" bestFit="1" customWidth="1"/>
    <col min="5315" max="5315" width="13.85546875" bestFit="1" customWidth="1"/>
    <col min="5316" max="5316" width="16.28515625" bestFit="1" customWidth="1"/>
    <col min="5317" max="5317" width="13.85546875" bestFit="1" customWidth="1"/>
    <col min="5318" max="5318" width="16.28515625" bestFit="1" customWidth="1"/>
    <col min="5319" max="5319" width="13.85546875" bestFit="1" customWidth="1"/>
    <col min="5320" max="5320" width="16.28515625" bestFit="1" customWidth="1"/>
    <col min="5321" max="5321" width="13.85546875" bestFit="1" customWidth="1"/>
    <col min="5322" max="5322" width="16.28515625" bestFit="1" customWidth="1"/>
    <col min="5323" max="5323" width="13.85546875" bestFit="1" customWidth="1"/>
    <col min="5324" max="5324" width="16.28515625" bestFit="1" customWidth="1"/>
    <col min="5325" max="5325" width="13.85546875" bestFit="1" customWidth="1"/>
    <col min="5326" max="5326" width="16.28515625" bestFit="1" customWidth="1"/>
    <col min="5327" max="5327" width="13.85546875" bestFit="1" customWidth="1"/>
    <col min="5328" max="5328" width="16.28515625" bestFit="1" customWidth="1"/>
    <col min="5329" max="5329" width="13.85546875" bestFit="1" customWidth="1"/>
    <col min="5330" max="5330" width="16.28515625" bestFit="1" customWidth="1"/>
    <col min="5331" max="5331" width="13.85546875" bestFit="1" customWidth="1"/>
    <col min="5332" max="5332" width="16.28515625" bestFit="1" customWidth="1"/>
    <col min="5333" max="5333" width="13.85546875" bestFit="1" customWidth="1"/>
    <col min="5334" max="5334" width="16.28515625" bestFit="1" customWidth="1"/>
    <col min="5335" max="5335" width="13.85546875" bestFit="1" customWidth="1"/>
    <col min="5336" max="5336" width="16.28515625" bestFit="1" customWidth="1"/>
    <col min="5337" max="5337" width="12.85546875" bestFit="1" customWidth="1"/>
    <col min="5338" max="5338" width="15.28515625" bestFit="1" customWidth="1"/>
    <col min="5339" max="5339" width="12.85546875" bestFit="1" customWidth="1"/>
    <col min="5340" max="5340" width="15.28515625" bestFit="1" customWidth="1"/>
    <col min="5341" max="5341" width="13.85546875" bestFit="1" customWidth="1"/>
    <col min="5342" max="5342" width="16.28515625" bestFit="1" customWidth="1"/>
    <col min="5343" max="5343" width="13.85546875" bestFit="1" customWidth="1"/>
    <col min="5344" max="5344" width="16.28515625" bestFit="1" customWidth="1"/>
    <col min="5345" max="5345" width="13.85546875" bestFit="1" customWidth="1"/>
    <col min="5346" max="5346" width="16.28515625" bestFit="1" customWidth="1"/>
    <col min="5347" max="5347" width="13.85546875" bestFit="1" customWidth="1"/>
    <col min="5348" max="5348" width="16.28515625" bestFit="1" customWidth="1"/>
    <col min="5349" max="5349" width="13.85546875" bestFit="1" customWidth="1"/>
    <col min="5350" max="5350" width="16.28515625" bestFit="1" customWidth="1"/>
    <col min="5351" max="5351" width="13.85546875" bestFit="1" customWidth="1"/>
    <col min="5352" max="5352" width="16.28515625" bestFit="1" customWidth="1"/>
    <col min="5353" max="5353" width="13.85546875" bestFit="1" customWidth="1"/>
    <col min="5354" max="5354" width="16.28515625" bestFit="1" customWidth="1"/>
    <col min="5355" max="5355" width="13.85546875" bestFit="1" customWidth="1"/>
    <col min="5356" max="5356" width="16.28515625" bestFit="1" customWidth="1"/>
    <col min="5357" max="5357" width="13.85546875" bestFit="1" customWidth="1"/>
    <col min="5358" max="5358" width="16.28515625" bestFit="1" customWidth="1"/>
    <col min="5359" max="5359" width="11.85546875" bestFit="1" customWidth="1"/>
  </cols>
  <sheetData>
    <row r="2" spans="2:12" ht="45" x14ac:dyDescent="0.25">
      <c r="B2" s="13" t="s">
        <v>48</v>
      </c>
      <c r="E2" s="13" t="s">
        <v>55</v>
      </c>
      <c r="H2" s="39" t="s">
        <v>46</v>
      </c>
      <c r="I2" s="39"/>
      <c r="L2" s="13" t="s">
        <v>47</v>
      </c>
    </row>
    <row r="43" spans="1:17" x14ac:dyDescent="0.25">
      <c r="A43" s="5" t="s">
        <v>35</v>
      </c>
      <c r="B43" t="s">
        <v>45</v>
      </c>
      <c r="D43" s="5" t="s">
        <v>35</v>
      </c>
      <c r="E43" t="s">
        <v>45</v>
      </c>
      <c r="G43" s="5" t="s">
        <v>35</v>
      </c>
      <c r="H43" t="s">
        <v>45</v>
      </c>
      <c r="J43" s="5" t="s">
        <v>35</v>
      </c>
      <c r="K43" t="s">
        <v>45</v>
      </c>
    </row>
    <row r="44" spans="1:17" x14ac:dyDescent="0.25">
      <c r="A44" s="5" t="s">
        <v>0</v>
      </c>
      <c r="B44" t="s">
        <v>34</v>
      </c>
      <c r="D44" s="5" t="s">
        <v>0</v>
      </c>
      <c r="E44" t="s">
        <v>34</v>
      </c>
      <c r="G44" s="5" t="s">
        <v>0</v>
      </c>
      <c r="H44" t="s">
        <v>34</v>
      </c>
      <c r="J44" s="5" t="s">
        <v>0</v>
      </c>
      <c r="K44" t="s">
        <v>34</v>
      </c>
    </row>
    <row r="45" spans="1:17" s="8" customFormat="1" x14ac:dyDescent="0.25">
      <c r="A45" s="5" t="s">
        <v>2</v>
      </c>
      <c r="B45" t="s">
        <v>34</v>
      </c>
      <c r="C45"/>
      <c r="D45" s="5" t="s">
        <v>5</v>
      </c>
      <c r="E45" t="s">
        <v>34</v>
      </c>
      <c r="F45"/>
      <c r="G45" s="5" t="s">
        <v>5</v>
      </c>
      <c r="H45" t="s">
        <v>34</v>
      </c>
      <c r="I45"/>
      <c r="J45" s="5" t="s">
        <v>5</v>
      </c>
      <c r="K45" t="s">
        <v>34</v>
      </c>
      <c r="L45"/>
      <c r="M45" s="11"/>
      <c r="N45"/>
      <c r="O45"/>
      <c r="P45"/>
      <c r="Q45"/>
    </row>
    <row r="46" spans="1:17" x14ac:dyDescent="0.25">
      <c r="A46" s="5" t="s">
        <v>5</v>
      </c>
      <c r="B46" t="s">
        <v>34</v>
      </c>
      <c r="D46" s="5" t="s">
        <v>2</v>
      </c>
      <c r="E46" t="s">
        <v>34</v>
      </c>
      <c r="G46" s="5" t="s">
        <v>2</v>
      </c>
      <c r="H46" t="s">
        <v>34</v>
      </c>
      <c r="J46" s="5" t="s">
        <v>2</v>
      </c>
      <c r="K46" t="s">
        <v>34</v>
      </c>
    </row>
    <row r="47" spans="1:17" s="8" customFormat="1" ht="60" x14ac:dyDescent="0.25">
      <c r="A47"/>
      <c r="B47" s="11" t="s">
        <v>26</v>
      </c>
      <c r="C47"/>
      <c r="D47"/>
      <c r="E47" s="12" t="s">
        <v>39</v>
      </c>
      <c r="F47"/>
      <c r="G47"/>
      <c r="H47" s="11" t="s">
        <v>29</v>
      </c>
      <c r="I47"/>
      <c r="J47"/>
      <c r="K47" s="11" t="s">
        <v>30</v>
      </c>
      <c r="L47"/>
      <c r="M47" s="11"/>
      <c r="N47"/>
      <c r="O47"/>
      <c r="P47"/>
      <c r="Q47"/>
    </row>
    <row r="48" spans="1:17" x14ac:dyDescent="0.25">
      <c r="A48" s="5" t="s">
        <v>32</v>
      </c>
      <c r="B48" t="s">
        <v>43</v>
      </c>
      <c r="D48" s="5" t="s">
        <v>32</v>
      </c>
      <c r="E48" t="s">
        <v>44</v>
      </c>
      <c r="G48" s="5" t="s">
        <v>32</v>
      </c>
      <c r="H48" t="s">
        <v>42</v>
      </c>
      <c r="J48" s="5" t="s">
        <v>32</v>
      </c>
      <c r="K48" t="s">
        <v>41</v>
      </c>
    </row>
    <row r="49" spans="1:17" x14ac:dyDescent="0.25">
      <c r="A49" s="9" t="s">
        <v>9</v>
      </c>
      <c r="B49" s="3">
        <v>1.9375</v>
      </c>
      <c r="D49" s="9" t="s">
        <v>9</v>
      </c>
      <c r="E49" s="3">
        <v>6.3214285714285712</v>
      </c>
      <c r="G49" s="9" t="s">
        <v>9</v>
      </c>
      <c r="H49" s="3">
        <v>214.41964285714286</v>
      </c>
      <c r="J49" s="9" t="s">
        <v>9</v>
      </c>
      <c r="K49" s="3">
        <v>26522969.732857134</v>
      </c>
    </row>
    <row r="50" spans="1:17" x14ac:dyDescent="0.25">
      <c r="A50" s="9" t="s">
        <v>16</v>
      </c>
      <c r="B50" s="3">
        <v>1.7380952380952381</v>
      </c>
      <c r="D50" s="9" t="s">
        <v>16</v>
      </c>
      <c r="E50" s="3">
        <v>6.1428571428571432</v>
      </c>
      <c r="G50" s="9" t="s">
        <v>16</v>
      </c>
      <c r="H50" s="3">
        <v>146.0952380952381</v>
      </c>
      <c r="J50" s="9" t="s">
        <v>16</v>
      </c>
      <c r="K50" s="3">
        <v>15741873.690000001</v>
      </c>
    </row>
    <row r="51" spans="1:17" x14ac:dyDescent="0.25">
      <c r="A51" s="9" t="s">
        <v>14</v>
      </c>
      <c r="B51" s="3">
        <v>1.7276119402985075</v>
      </c>
      <c r="D51" s="9" t="s">
        <v>14</v>
      </c>
      <c r="E51" s="3">
        <v>5.2388059701492535</v>
      </c>
      <c r="G51" s="9" t="s">
        <v>14</v>
      </c>
      <c r="H51" s="3">
        <v>205.72014925373134</v>
      </c>
      <c r="J51" s="9" t="s">
        <v>14</v>
      </c>
      <c r="K51" s="3">
        <v>22249354.363582075</v>
      </c>
    </row>
    <row r="52" spans="1:17" x14ac:dyDescent="0.25">
      <c r="A52" s="9" t="s">
        <v>15</v>
      </c>
      <c r="B52" s="3">
        <v>1.7620481927710843</v>
      </c>
      <c r="D52" s="9" t="s">
        <v>15</v>
      </c>
      <c r="E52" s="3">
        <v>5.8162650602409638</v>
      </c>
      <c r="G52" s="9" t="s">
        <v>15</v>
      </c>
      <c r="H52" s="3">
        <v>231.53313253012047</v>
      </c>
      <c r="J52" s="9" t="s">
        <v>15</v>
      </c>
      <c r="K52" s="3">
        <v>24318850.619879518</v>
      </c>
    </row>
    <row r="53" spans="1:17" x14ac:dyDescent="0.25">
      <c r="A53" s="9" t="s">
        <v>33</v>
      </c>
      <c r="B53" s="3">
        <v>1.7745358090185677</v>
      </c>
      <c r="D53" s="9" t="s">
        <v>33</v>
      </c>
      <c r="E53" s="3">
        <v>5.704244031830239</v>
      </c>
      <c r="G53" s="9" t="s">
        <v>33</v>
      </c>
      <c r="H53" s="3">
        <v>215.05702917771885</v>
      </c>
      <c r="J53" s="9" t="s">
        <v>33</v>
      </c>
      <c r="K53" s="3">
        <v>23432913.369098157</v>
      </c>
    </row>
    <row r="56" spans="1:17" x14ac:dyDescent="0.25">
      <c r="A56" s="5" t="s">
        <v>35</v>
      </c>
      <c r="B56" t="s">
        <v>45</v>
      </c>
      <c r="D56" s="5" t="s">
        <v>35</v>
      </c>
      <c r="E56" t="s">
        <v>45</v>
      </c>
      <c r="G56" s="5" t="s">
        <v>35</v>
      </c>
      <c r="H56" t="s">
        <v>45</v>
      </c>
      <c r="J56" s="5" t="s">
        <v>35</v>
      </c>
      <c r="K56" t="s">
        <v>45</v>
      </c>
    </row>
    <row r="57" spans="1:17" x14ac:dyDescent="0.25">
      <c r="A57" s="5" t="s">
        <v>0</v>
      </c>
      <c r="B57" t="s">
        <v>34</v>
      </c>
      <c r="D57" s="5" t="s">
        <v>0</v>
      </c>
      <c r="E57" t="s">
        <v>34</v>
      </c>
      <c r="G57" s="5" t="s">
        <v>0</v>
      </c>
      <c r="H57" t="s">
        <v>34</v>
      </c>
      <c r="J57" s="5" t="s">
        <v>0</v>
      </c>
      <c r="K57" t="s">
        <v>34</v>
      </c>
    </row>
    <row r="58" spans="1:17" s="8" customFormat="1" x14ac:dyDescent="0.25">
      <c r="A58" s="5" t="s">
        <v>2</v>
      </c>
      <c r="B58" t="s">
        <v>34</v>
      </c>
      <c r="C58"/>
      <c r="D58" s="5" t="s">
        <v>5</v>
      </c>
      <c r="E58" t="s">
        <v>34</v>
      </c>
      <c r="F58"/>
      <c r="G58" s="5" t="s">
        <v>5</v>
      </c>
      <c r="H58" t="s">
        <v>34</v>
      </c>
      <c r="I58"/>
      <c r="J58" s="5" t="s">
        <v>5</v>
      </c>
      <c r="K58" t="s">
        <v>34</v>
      </c>
      <c r="L58"/>
      <c r="M58" s="11"/>
      <c r="N58"/>
      <c r="O58"/>
      <c r="P58"/>
      <c r="Q58"/>
    </row>
    <row r="59" spans="1:17" x14ac:dyDescent="0.25">
      <c r="A59" s="5" t="s">
        <v>5</v>
      </c>
      <c r="B59" t="s">
        <v>34</v>
      </c>
      <c r="D59" s="5" t="s">
        <v>2</v>
      </c>
      <c r="E59" t="s">
        <v>34</v>
      </c>
      <c r="G59" s="5" t="s">
        <v>2</v>
      </c>
      <c r="H59" t="s">
        <v>34</v>
      </c>
      <c r="J59" s="5" t="s">
        <v>2</v>
      </c>
      <c r="K59" t="s">
        <v>34</v>
      </c>
    </row>
    <row r="60" spans="1:17" s="8" customFormat="1" ht="60" x14ac:dyDescent="0.25">
      <c r="A60"/>
      <c r="B60" s="11" t="s">
        <v>26</v>
      </c>
      <c r="C60"/>
      <c r="D60"/>
      <c r="E60" s="12" t="s">
        <v>39</v>
      </c>
      <c r="F60"/>
      <c r="G60"/>
      <c r="H60" s="11" t="s">
        <v>29</v>
      </c>
      <c r="I60"/>
      <c r="J60"/>
      <c r="K60" s="11" t="s">
        <v>30</v>
      </c>
      <c r="L60"/>
      <c r="M60" s="11"/>
      <c r="N60"/>
      <c r="O60"/>
      <c r="P60"/>
      <c r="Q60"/>
    </row>
    <row r="61" spans="1:17" x14ac:dyDescent="0.25">
      <c r="A61" s="5" t="s">
        <v>32</v>
      </c>
      <c r="B61" t="s">
        <v>43</v>
      </c>
      <c r="D61" s="5" t="s">
        <v>32</v>
      </c>
      <c r="E61" t="s">
        <v>44</v>
      </c>
      <c r="G61" s="5" t="s">
        <v>32</v>
      </c>
      <c r="H61" t="s">
        <v>42</v>
      </c>
      <c r="J61" s="5" t="s">
        <v>32</v>
      </c>
      <c r="K61" t="s">
        <v>41</v>
      </c>
    </row>
    <row r="62" spans="1:17" x14ac:dyDescent="0.25">
      <c r="A62" s="9" t="s">
        <v>9</v>
      </c>
      <c r="B62" s="3">
        <v>2.5246842709529278</v>
      </c>
      <c r="D62" s="9" t="s">
        <v>9</v>
      </c>
      <c r="E62" s="3">
        <v>6.7278989667049371</v>
      </c>
      <c r="G62" s="9" t="s">
        <v>9</v>
      </c>
      <c r="H62" s="3">
        <v>24.734787600459242</v>
      </c>
      <c r="J62" s="9" t="s">
        <v>9</v>
      </c>
      <c r="K62" s="3">
        <v>7316621.7341331895</v>
      </c>
    </row>
    <row r="63" spans="1:17" x14ac:dyDescent="0.25">
      <c r="A63" s="9" t="s">
        <v>16</v>
      </c>
      <c r="B63" s="3">
        <v>2.3817126269956459</v>
      </c>
      <c r="D63" s="9" t="s">
        <v>16</v>
      </c>
      <c r="E63" s="3">
        <v>7.1436865021770686</v>
      </c>
      <c r="G63" s="9" t="s">
        <v>16</v>
      </c>
      <c r="H63" s="3">
        <v>24.554426705370101</v>
      </c>
      <c r="J63" s="9" t="s">
        <v>16</v>
      </c>
      <c r="K63" s="3">
        <v>7546029.9464441221</v>
      </c>
    </row>
    <row r="64" spans="1:17" x14ac:dyDescent="0.25">
      <c r="A64" s="9" t="s">
        <v>14</v>
      </c>
      <c r="B64" s="3">
        <v>2.4328922495274101</v>
      </c>
      <c r="D64" s="9" t="s">
        <v>14</v>
      </c>
      <c r="E64" s="3">
        <v>6.1767485822306236</v>
      </c>
      <c r="G64" s="9" t="s">
        <v>14</v>
      </c>
      <c r="H64" s="3">
        <v>22.556710775047257</v>
      </c>
      <c r="J64" s="9" t="s">
        <v>14</v>
      </c>
      <c r="K64" s="3">
        <v>5985244.1693856353</v>
      </c>
    </row>
    <row r="65" spans="1:11" x14ac:dyDescent="0.25">
      <c r="A65" s="9" t="s">
        <v>15</v>
      </c>
      <c r="B65" s="3">
        <v>2.4236499068901303</v>
      </c>
      <c r="D65" s="9" t="s">
        <v>15</v>
      </c>
      <c r="E65" s="3">
        <v>5.9897579143389201</v>
      </c>
      <c r="G65" s="9" t="s">
        <v>15</v>
      </c>
      <c r="H65" s="3">
        <v>22.399441340782122</v>
      </c>
      <c r="J65" s="9" t="s">
        <v>15</v>
      </c>
      <c r="K65" s="3">
        <v>6126952.4906890122</v>
      </c>
    </row>
    <row r="66" spans="1:11" x14ac:dyDescent="0.25">
      <c r="A66" s="9" t="s">
        <v>33</v>
      </c>
      <c r="B66" s="3">
        <v>2.4423076923076925</v>
      </c>
      <c r="D66" s="9" t="s">
        <v>33</v>
      </c>
      <c r="E66" s="3">
        <v>6.4328277356446373</v>
      </c>
      <c r="G66" s="9" t="s">
        <v>33</v>
      </c>
      <c r="H66" s="3">
        <v>23.397616468039004</v>
      </c>
      <c r="J66" s="9" t="s">
        <v>33</v>
      </c>
      <c r="K66" s="3">
        <v>6631833.0091386791</v>
      </c>
    </row>
  </sheetData>
  <mergeCells count="1">
    <mergeCell ref="H2:I2"/>
  </mergeCells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zoomScale="70" zoomScaleNormal="70" workbookViewId="0">
      <selection activeCell="O11" sqref="O11"/>
    </sheetView>
  </sheetViews>
  <sheetFormatPr defaultRowHeight="15" x14ac:dyDescent="0.25"/>
  <cols>
    <col min="1" max="1" width="12.85546875" customWidth="1"/>
    <col min="15" max="15" width="13.140625" bestFit="1" customWidth="1"/>
    <col min="20" max="20" width="12.28515625" bestFit="1" customWidth="1"/>
    <col min="21" max="21" width="18.5703125" customWidth="1"/>
    <col min="22" max="22" width="12.28515625" bestFit="1" customWidth="1"/>
    <col min="23" max="23" width="13.140625" bestFit="1" customWidth="1"/>
    <col min="24" max="26" width="12.28515625" bestFit="1" customWidth="1"/>
    <col min="27" max="27" width="25" bestFit="1" customWidth="1"/>
    <col min="28" max="28" width="23.85546875" customWidth="1"/>
    <col min="29" max="33" width="13.140625" bestFit="1" customWidth="1"/>
  </cols>
  <sheetData>
    <row r="1" spans="1:27" ht="21" x14ac:dyDescent="0.35">
      <c r="A1" s="52" t="s">
        <v>61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7" ht="21" x14ac:dyDescent="0.3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27" ht="21.75" thickBot="1" x14ac:dyDescent="0.4">
      <c r="N3" s="27" t="s">
        <v>50</v>
      </c>
      <c r="V3" s="27" t="s">
        <v>52</v>
      </c>
    </row>
    <row r="4" spans="1:27" x14ac:dyDescent="0.25">
      <c r="A4" s="14"/>
      <c r="B4" s="15">
        <v>44562</v>
      </c>
      <c r="C4" s="15">
        <v>44593</v>
      </c>
      <c r="D4" s="15">
        <v>44621</v>
      </c>
      <c r="E4" s="15">
        <v>44652</v>
      </c>
      <c r="F4" s="15">
        <v>44682</v>
      </c>
      <c r="G4" s="15">
        <v>44713</v>
      </c>
      <c r="H4" s="15">
        <v>44743</v>
      </c>
      <c r="I4" s="15">
        <v>44774</v>
      </c>
      <c r="J4" s="15">
        <v>44805</v>
      </c>
      <c r="K4" s="15">
        <v>44835</v>
      </c>
      <c r="L4" s="15">
        <v>44866</v>
      </c>
      <c r="M4" s="15">
        <v>44896</v>
      </c>
      <c r="N4" s="15">
        <v>44927</v>
      </c>
      <c r="O4" s="24">
        <v>44958</v>
      </c>
      <c r="P4" s="15">
        <v>44986</v>
      </c>
      <c r="Q4" s="15">
        <v>45017</v>
      </c>
      <c r="R4" s="15">
        <v>45047</v>
      </c>
      <c r="S4" s="16">
        <v>45078</v>
      </c>
      <c r="V4" s="24">
        <v>44958</v>
      </c>
      <c r="W4" s="15">
        <v>44986</v>
      </c>
      <c r="X4" s="15">
        <v>45017</v>
      </c>
      <c r="Y4" s="15">
        <v>45047</v>
      </c>
      <c r="Z4" s="16">
        <v>45078</v>
      </c>
      <c r="AA4" s="18" t="s">
        <v>51</v>
      </c>
    </row>
    <row r="5" spans="1:27" x14ac:dyDescent="0.25">
      <c r="A5" s="17" t="s">
        <v>9</v>
      </c>
      <c r="B5" s="18">
        <f>AVERAGEIFS(MOTIVATION_AGENCY_BASE!$I$3:$I$6375,MOTIVATION_AGENCY_BASE!$B$3:$B$6375,$A5,MOTIVATION_AGENCY_BASE!$A$3:$A$6375,B$37)</f>
        <v>178675.02496250003</v>
      </c>
      <c r="C5" s="18">
        <f>AVERAGEIFS(MOTIVATION_AGENCY_BASE!$I$3:$I$6375,MOTIVATION_AGENCY_BASE!$B$3:$B$6375,$A5,MOTIVATION_AGENCY_BASE!$A$3:$A$6375,C$37)</f>
        <v>158126.98525225223</v>
      </c>
      <c r="D5" s="18">
        <f>AVERAGEIFS(MOTIVATION_AGENCY_BASE!$I$3:$I$6375,MOTIVATION_AGENCY_BASE!$B$3:$B$6375,$A5,MOTIVATION_AGENCY_BASE!$A$3:$A$6375,D$37)</f>
        <v>117014.43319491527</v>
      </c>
      <c r="E5" s="18">
        <f>AVERAGEIFS(MOTIVATION_AGENCY_BASE!$I$3:$I$6375,MOTIVATION_AGENCY_BASE!$B$3:$B$6375,$A5,MOTIVATION_AGENCY_BASE!$A$3:$A$6375,E$37)</f>
        <v>162587.68599152542</v>
      </c>
      <c r="F5" s="18">
        <f>AVERAGEIFS(MOTIVATION_AGENCY_BASE!$I$3:$I$6375,MOTIVATION_AGENCY_BASE!$B$3:$B$6375,$A5,MOTIVATION_AGENCY_BASE!$A$3:$A$6375,F$37)</f>
        <v>71799.814771428573</v>
      </c>
      <c r="G5" s="18">
        <f>AVERAGEIFS(MOTIVATION_AGENCY_BASE!$I$3:$I$6375,MOTIVATION_AGENCY_BASE!$B$3:$B$6375,$A5,MOTIVATION_AGENCY_BASE!$A$3:$A$6375,G$37)</f>
        <v>77413.285437500002</v>
      </c>
      <c r="H5" s="18">
        <f>AVERAGEIFS(MOTIVATION_AGENCY_BASE!$I$3:$I$6375,MOTIVATION_AGENCY_BASE!$B$3:$B$6375,$A5,MOTIVATION_AGENCY_BASE!$A$3:$A$6375,H$37)</f>
        <v>51052.135333333339</v>
      </c>
      <c r="I5" s="18">
        <f>AVERAGEIFS(MOTIVATION_AGENCY_BASE!$I$3:$I$6375,MOTIVATION_AGENCY_BASE!$B$3:$B$6375,$A5,MOTIVATION_AGENCY_BASE!$A$3:$A$6375,I$37)</f>
        <v>26257.066246575345</v>
      </c>
      <c r="J5" s="18">
        <f>AVERAGEIFS(MOTIVATION_AGENCY_BASE!$I$3:$I$6375,MOTIVATION_AGENCY_BASE!$B$3:$B$6375,$A5,MOTIVATION_AGENCY_BASE!$A$3:$A$6375,J$37)</f>
        <v>54365.49344444443</v>
      </c>
      <c r="K5" s="18">
        <f>AVERAGEIFS(MOTIVATION_AGENCY_BASE!$I$3:$I$6375,MOTIVATION_AGENCY_BASE!$B$3:$B$6375,$A5,MOTIVATION_AGENCY_BASE!$A$3:$A$6375,K$37)</f>
        <v>104984.26927956991</v>
      </c>
      <c r="L5" s="18">
        <f>AVERAGEIFS(MOTIVATION_AGENCY_BASE!$I$3:$I$6375,MOTIVATION_AGENCY_BASE!$B$3:$B$6375,$A5,MOTIVATION_AGENCY_BASE!$A$3:$A$6375,L$37)</f>
        <v>81567.924395061738</v>
      </c>
      <c r="M5" s="18">
        <f>AVERAGEIFS(MOTIVATION_AGENCY_BASE!$I$3:$I$6375,MOTIVATION_AGENCY_BASE!$B$3:$B$6375,$A5,MOTIVATION_AGENCY_BASE!$A$3:$A$6375,M$37)</f>
        <v>75604.794344262293</v>
      </c>
      <c r="N5" s="18">
        <f>AVERAGEIFS(MOTIVATION_AGENCY_BASE!$I$3:$I$6375,MOTIVATION_AGENCY_BASE!$B$3:$B$6375,$A5,MOTIVATION_AGENCY_BASE!$A$3:$A$6375,N$37)</f>
        <v>4389.9097058823527</v>
      </c>
      <c r="O5" s="25">
        <f>GROWTH($B$5:N$5,$B$4:N$4,O$4)</f>
        <v>20941.185443141418</v>
      </c>
      <c r="P5" s="18">
        <f>GROWTH($B$5:O$5,$B$4:O$4,P$4)</f>
        <v>17966.325940849569</v>
      </c>
      <c r="Q5" s="18">
        <f>GROWTH($B$5:P$5,$B$4:P$4,Q$4)</f>
        <v>15163.092598242438</v>
      </c>
      <c r="R5" s="18">
        <f>GROWTH($B$5:Q$5,$B$4:Q$4,R$4)</f>
        <v>12867.459191412125</v>
      </c>
      <c r="S5" s="19">
        <f>GROWTH($B$5:R$5,$B$4:R$4,S$4)</f>
        <v>10859.787129870007</v>
      </c>
      <c r="V5" s="25">
        <f>(N5*$AA5-N5)*1+N5</f>
        <v>4365.9533193832922</v>
      </c>
      <c r="W5" s="18">
        <f>(V$5*$AA5-V5)*(MONTH(W$4)-8)+V5</f>
        <v>4485.0815841581325</v>
      </c>
      <c r="X5" s="18">
        <f>(W$5*$AA5-W5)*(MONTH(X$4)-8)+W5</f>
        <v>4582.984598214146</v>
      </c>
      <c r="Y5" s="18">
        <f>(X$5*$AA5-X5)*(MONTH(Y$4)-8)+X5</f>
        <v>4658.0146724365895</v>
      </c>
      <c r="Z5" s="19">
        <f>(Y$5*$AA5-Y5)*(MONTH(Z$4)-8)+Y5</f>
        <v>4708.8536223410301</v>
      </c>
      <c r="AA5">
        <f>LOGEST(B5:N5,$B$4:$N$4)</f>
        <v>0.99454285210765059</v>
      </c>
    </row>
    <row r="6" spans="1:27" x14ac:dyDescent="0.25">
      <c r="A6" s="17" t="s">
        <v>16</v>
      </c>
      <c r="B6" s="18">
        <f>AVERAGEIFS(MOTIVATION_AGENCY_BASE!$I$3:$I$6375,MOTIVATION_AGENCY_BASE!$B$3:$B$6375,$A6,MOTIVATION_AGENCY_BASE!$A$3:$A$6375,B$37)</f>
        <v>130660.35874</v>
      </c>
      <c r="C6" s="18">
        <f>AVERAGEIFS(MOTIVATION_AGENCY_BASE!$I$3:$I$6375,MOTIVATION_AGENCY_BASE!$B$3:$B$6375,$A6,MOTIVATION_AGENCY_BASE!$A$3:$A$6375,C$37)</f>
        <v>107660.45631147541</v>
      </c>
      <c r="D6" s="18">
        <f>AVERAGEIFS(MOTIVATION_AGENCY_BASE!$I$3:$I$6375,MOTIVATION_AGENCY_BASE!$B$3:$B$6375,$A6,MOTIVATION_AGENCY_BASE!$A$3:$A$6375,D$37)</f>
        <v>90338.13762385321</v>
      </c>
      <c r="E6" s="18">
        <f>AVERAGEIFS(MOTIVATION_AGENCY_BASE!$I$3:$I$6375,MOTIVATION_AGENCY_BASE!$B$3:$B$6375,$A6,MOTIVATION_AGENCY_BASE!$A$3:$A$6375,E$37)</f>
        <v>69716.282478260851</v>
      </c>
      <c r="F6" s="18">
        <f>AVERAGEIFS(MOTIVATION_AGENCY_BASE!$I$3:$I$6375,MOTIVATION_AGENCY_BASE!$B$3:$B$6375,$A6,MOTIVATION_AGENCY_BASE!$A$3:$A$6375,F$37)</f>
        <v>23149.247915492957</v>
      </c>
      <c r="G6" s="18">
        <f>AVERAGEIFS(MOTIVATION_AGENCY_BASE!$I$3:$I$6375,MOTIVATION_AGENCY_BASE!$B$3:$B$6375,$A6,MOTIVATION_AGENCY_BASE!$A$3:$A$6375,G$37)</f>
        <v>22682.814851063828</v>
      </c>
      <c r="H6" s="18">
        <f>AVERAGEIFS(MOTIVATION_AGENCY_BASE!$I$3:$I$6375,MOTIVATION_AGENCY_BASE!$B$3:$B$6375,$A6,MOTIVATION_AGENCY_BASE!$A$3:$A$6375,H$37)</f>
        <v>19068.86027272727</v>
      </c>
      <c r="I6" s="18">
        <f>AVERAGEIFS(MOTIVATION_AGENCY_BASE!$I$3:$I$6375,MOTIVATION_AGENCY_BASE!$B$3:$B$6375,$A6,MOTIVATION_AGENCY_BASE!$A$3:$A$6375,I$37)</f>
        <v>3360.8425714285718</v>
      </c>
      <c r="J6" s="18">
        <f>AVERAGEIFS(MOTIVATION_AGENCY_BASE!$I$3:$I$6375,MOTIVATION_AGENCY_BASE!$B$3:$B$6375,$A6,MOTIVATION_AGENCY_BASE!$A$3:$A$6375,J$37)</f>
        <v>27255.069346153843</v>
      </c>
      <c r="K6" s="18">
        <f>AVERAGEIFS(MOTIVATION_AGENCY_BASE!$I$3:$I$6375,MOTIVATION_AGENCY_BASE!$B$3:$B$6375,$A6,MOTIVATION_AGENCY_BASE!$A$3:$A$6375,K$37)</f>
        <v>7735.4688800000004</v>
      </c>
      <c r="L6" s="18">
        <f>AVERAGEIFS(MOTIVATION_AGENCY_BASE!$I$3:$I$6375,MOTIVATION_AGENCY_BASE!$B$3:$B$6375,$A6,MOTIVATION_AGENCY_BASE!$A$3:$A$6375,L$37)</f>
        <v>57268.206942857141</v>
      </c>
      <c r="M6" s="18">
        <f>AVERAGEIFS(MOTIVATION_AGENCY_BASE!$I$3:$I$6375,MOTIVATION_AGENCY_BASE!$B$3:$B$6375,$A6,MOTIVATION_AGENCY_BASE!$A$3:$A$6375,M$37)</f>
        <v>40660.935977777779</v>
      </c>
      <c r="N6" s="18">
        <f>AVERAGEIFS(MOTIVATION_AGENCY_BASE!$I$3:$I$6375,MOTIVATION_AGENCY_BASE!$B$3:$B$6375,$A6,MOTIVATION_AGENCY_BASE!$A$3:$A$6375,N$37)</f>
        <v>65857.415797101436</v>
      </c>
      <c r="O6" s="25">
        <f>GROWTH($B$6:N$6,$B$4:N4,O$4)</f>
        <v>16617.925173606094</v>
      </c>
      <c r="P6" s="18">
        <f>GROWTH($B$6:O$6,$B$4:O4,P$4)</f>
        <v>15107.397237064539</v>
      </c>
      <c r="Q6" s="18">
        <f>GROWTH($B$6:P$6,$B$4:P4,Q$4)</f>
        <v>13594.65406796454</v>
      </c>
      <c r="R6" s="18">
        <f>GROWTH($B$6:Q$6,$B$4:Q4,R$4)</f>
        <v>12275.092842206301</v>
      </c>
      <c r="S6" s="19">
        <f>GROWTH($B$6:R$6,$B$4:R4,S$4)</f>
        <v>11045.955714497866</v>
      </c>
      <c r="V6" s="25">
        <f>(N6*$AA6-N6)*1+N6</f>
        <v>65633.652413522359</v>
      </c>
      <c r="W6" s="18">
        <f>(V$6*$AA6-V6)*(MONTH(W$4)-8)+V6</f>
        <v>66748.667933258912</v>
      </c>
      <c r="X6" s="18">
        <f>(W$6*$AA6-W6)*(MONTH(X$4)-8)+W6</f>
        <v>67655.834277723901</v>
      </c>
      <c r="Y6" s="18">
        <f>(X$6*$AA6-X6)*(MONTH(Y$4)-8)+X6</f>
        <v>68345.455858541289</v>
      </c>
      <c r="Z6" s="19">
        <f>(Y$6*$AA6-Y6)*(MONTH(Z$4)-8)+Y6</f>
        <v>68809.8898260774</v>
      </c>
      <c r="AA6">
        <f>LOGEST(B6:N6,$B$4:$N$4)</f>
        <v>0.99660230543712103</v>
      </c>
    </row>
    <row r="7" spans="1:27" x14ac:dyDescent="0.25">
      <c r="A7" s="17" t="s">
        <v>14</v>
      </c>
      <c r="B7" s="18">
        <f>AVERAGEIFS(MOTIVATION_AGENCY_BASE!$I$3:$I$6375,MOTIVATION_AGENCY_BASE!$B$3:$B$6375,$A7,MOTIVATION_AGENCY_BASE!$A$3:$A$6375,B$37)</f>
        <v>202357.50225000002</v>
      </c>
      <c r="C7" s="18">
        <f>AVERAGEIFS(MOTIVATION_AGENCY_BASE!$I$3:$I$6375,MOTIVATION_AGENCY_BASE!$B$3:$B$6375,$A7,MOTIVATION_AGENCY_BASE!$A$3:$A$6375,C$37)</f>
        <v>154937.13819841269</v>
      </c>
      <c r="D7" s="18">
        <f>AVERAGEIFS(MOTIVATION_AGENCY_BASE!$I$3:$I$6375,MOTIVATION_AGENCY_BASE!$B$3:$B$6375,$A7,MOTIVATION_AGENCY_BASE!$A$3:$A$6375,D$37)</f>
        <v>144960.19705691055</v>
      </c>
      <c r="E7" s="18">
        <f>AVERAGEIFS(MOTIVATION_AGENCY_BASE!$I$3:$I$6375,MOTIVATION_AGENCY_BASE!$B$3:$B$6375,$A7,MOTIVATION_AGENCY_BASE!$A$3:$A$6375,E$37)</f>
        <v>210377.29077570094</v>
      </c>
      <c r="F7" s="18">
        <f>AVERAGEIFS(MOTIVATION_AGENCY_BASE!$I$3:$I$6375,MOTIVATION_AGENCY_BASE!$B$3:$B$6375,$A7,MOTIVATION_AGENCY_BASE!$A$3:$A$6375,F$37)</f>
        <v>195551.80500000005</v>
      </c>
      <c r="G7" s="18">
        <f>AVERAGEIFS(MOTIVATION_AGENCY_BASE!$I$3:$I$6375,MOTIVATION_AGENCY_BASE!$B$3:$B$6375,$A7,MOTIVATION_AGENCY_BASE!$A$3:$A$6375,G$37)</f>
        <v>257442.32399999999</v>
      </c>
      <c r="H7" s="18">
        <f>AVERAGEIFS(MOTIVATION_AGENCY_BASE!$I$3:$I$6375,MOTIVATION_AGENCY_BASE!$B$3:$B$6375,$A7,MOTIVATION_AGENCY_BASE!$A$3:$A$6375,H$37)</f>
        <v>321291.24040566041</v>
      </c>
      <c r="I7" s="18">
        <f>AVERAGEIFS(MOTIVATION_AGENCY_BASE!$I$3:$I$6375,MOTIVATION_AGENCY_BASE!$B$3:$B$6375,$A7,MOTIVATION_AGENCY_BASE!$A$3:$A$6375,I$37)</f>
        <v>272804.76381196582</v>
      </c>
      <c r="J7" s="18">
        <f>AVERAGEIFS(MOTIVATION_AGENCY_BASE!$I$3:$I$6375,MOTIVATION_AGENCY_BASE!$B$3:$B$6375,$A7,MOTIVATION_AGENCY_BASE!$A$3:$A$6375,J$37)</f>
        <v>156496.45512195127</v>
      </c>
      <c r="K7" s="18">
        <f>AVERAGEIFS(MOTIVATION_AGENCY_BASE!$I$3:$I$6375,MOTIVATION_AGENCY_BASE!$B$3:$B$6375,$A7,MOTIVATION_AGENCY_BASE!$A$3:$A$6375,K$37)</f>
        <v>101309.48759633028</v>
      </c>
      <c r="L7" s="18">
        <f>AVERAGEIFS(MOTIVATION_AGENCY_BASE!$I$3:$I$6375,MOTIVATION_AGENCY_BASE!$B$3:$B$6375,$A7,MOTIVATION_AGENCY_BASE!$A$3:$A$6375,L$37)</f>
        <v>166196.55067391304</v>
      </c>
      <c r="M7" s="18">
        <f>AVERAGEIFS(MOTIVATION_AGENCY_BASE!$I$3:$I$6375,MOTIVATION_AGENCY_BASE!$B$3:$B$6375,$A7,MOTIVATION_AGENCY_BASE!$A$3:$A$6375,M$37)</f>
        <v>139446.76368571431</v>
      </c>
      <c r="N7" s="18">
        <f>AVERAGEIFS(MOTIVATION_AGENCY_BASE!$I$3:$I$6375,MOTIVATION_AGENCY_BASE!$B$3:$B$6375,$A7,MOTIVATION_AGENCY_BASE!$A$3:$A$6375,N$37)</f>
        <v>126363.41213675213</v>
      </c>
      <c r="O7" s="25">
        <f>GROWTH($B$7:N7,$B$4:N4,O$4)</f>
        <v>145316.33428933282</v>
      </c>
      <c r="P7" s="18">
        <f>GROWTH($B$7:O7,$B$4:O4,P$4)</f>
        <v>141394.14838351589</v>
      </c>
      <c r="Q7" s="18">
        <f>GROWTH($B$7:P7,$B$4:P4,Q$4)</f>
        <v>137175.09219624795</v>
      </c>
      <c r="R7" s="18">
        <f>GROWTH($B$7:Q7,$B$4:Q4,R$4)</f>
        <v>133212.03959602269</v>
      </c>
      <c r="S7" s="19">
        <f>GROWTH($B$7:R7,$B$4:R4,S$4)</f>
        <v>129237.12913260136</v>
      </c>
      <c r="V7" s="25">
        <f>(N7*$AA7-N7)*1+N7</f>
        <v>126239.99006669516</v>
      </c>
      <c r="W7" s="18">
        <f>(V$7*$AA7-V7)*(MONTH(W$4)-8)+V7</f>
        <v>126856.49767101421</v>
      </c>
      <c r="X7" s="18">
        <f>(W$7*$AA7-W7)*(MONTH(X$4)-8)+W7</f>
        <v>127352.11238346876</v>
      </c>
      <c r="Y7" s="18">
        <f>(X$7*$AA7-X7)*(MONTH(Y$4)-8)+X7</f>
        <v>127725.2756529004</v>
      </c>
      <c r="Z7" s="19">
        <f>(Y$7*$AA7-Y7)*(MONTH(Z$4)-8)+Y7</f>
        <v>127974.78012026343</v>
      </c>
      <c r="AA7">
        <f>LOGEST(B7:N7,$B$4:$N$4)</f>
        <v>0.99902327684912939</v>
      </c>
    </row>
    <row r="8" spans="1:27" ht="15.75" thickBot="1" x14ac:dyDescent="0.3">
      <c r="A8" s="20" t="s">
        <v>15</v>
      </c>
      <c r="B8" s="21">
        <f>AVERAGEIFS(MOTIVATION_AGENCY_BASE!$I$3:$I$6375,MOTIVATION_AGENCY_BASE!$B$3:$B$6375,$A8,MOTIVATION_AGENCY_BASE!$A$3:$A$6375,B$37)</f>
        <v>205893.16446153846</v>
      </c>
      <c r="C8" s="21">
        <f>AVERAGEIFS(MOTIVATION_AGENCY_BASE!$I$3:$I$6375,MOTIVATION_AGENCY_BASE!$B$3:$B$6375,$A8,MOTIVATION_AGENCY_BASE!$A$3:$A$6375,C$37)</f>
        <v>154588.01245161291</v>
      </c>
      <c r="D8" s="21">
        <f>AVERAGEIFS(MOTIVATION_AGENCY_BASE!$I$3:$I$6375,MOTIVATION_AGENCY_BASE!$B$3:$B$6375,$A8,MOTIVATION_AGENCY_BASE!$A$3:$A$6375,D$37)</f>
        <v>219564.11349206351</v>
      </c>
      <c r="E8" s="21">
        <f>AVERAGEIFS(MOTIVATION_AGENCY_BASE!$I$3:$I$6375,MOTIVATION_AGENCY_BASE!$B$3:$B$6375,$A8,MOTIVATION_AGENCY_BASE!$A$3:$A$6375,E$37)</f>
        <v>299838.59229752072</v>
      </c>
      <c r="F8" s="21">
        <f>AVERAGEIFS(MOTIVATION_AGENCY_BASE!$I$3:$I$6375,MOTIVATION_AGENCY_BASE!$B$3:$B$6375,$A8,MOTIVATION_AGENCY_BASE!$A$3:$A$6375,F$37)</f>
        <v>298466.14811290323</v>
      </c>
      <c r="G8" s="21">
        <f>AVERAGEIFS(MOTIVATION_AGENCY_BASE!$I$3:$I$6375,MOTIVATION_AGENCY_BASE!$B$3:$B$6375,$A8,MOTIVATION_AGENCY_BASE!$A$3:$A$6375,G$37)</f>
        <v>322839.85391129035</v>
      </c>
      <c r="H8" s="21">
        <f>AVERAGEIFS(MOTIVATION_AGENCY_BASE!$I$3:$I$6375,MOTIVATION_AGENCY_BASE!$B$3:$B$6375,$A8,MOTIVATION_AGENCY_BASE!$A$3:$A$6375,H$37)</f>
        <v>256192.26477868849</v>
      </c>
      <c r="I8" s="21">
        <f>AVERAGEIFS(MOTIVATION_AGENCY_BASE!$I$3:$I$6375,MOTIVATION_AGENCY_BASE!$B$3:$B$6375,$A8,MOTIVATION_AGENCY_BASE!$A$3:$A$6375,I$37)</f>
        <v>203296.64558119659</v>
      </c>
      <c r="J8" s="21">
        <f>AVERAGEIFS(MOTIVATION_AGENCY_BASE!$I$3:$I$6375,MOTIVATION_AGENCY_BASE!$B$3:$B$6375,$A8,MOTIVATION_AGENCY_BASE!$A$3:$A$6375,J$37)</f>
        <v>212590.19790756301</v>
      </c>
      <c r="K8" s="21">
        <f>AVERAGEIFS(MOTIVATION_AGENCY_BASE!$I$3:$I$6375,MOTIVATION_AGENCY_BASE!$B$3:$B$6375,$A8,MOTIVATION_AGENCY_BASE!$A$3:$A$6375,K$37)</f>
        <v>249277.68521487602</v>
      </c>
      <c r="L8" s="21">
        <f>AVERAGEIFS(MOTIVATION_AGENCY_BASE!$I$3:$I$6375,MOTIVATION_AGENCY_BASE!$B$3:$B$6375,$A8,MOTIVATION_AGENCY_BASE!$A$3:$A$6375,L$37)</f>
        <v>219880.39187692309</v>
      </c>
      <c r="M8" s="21">
        <f>AVERAGEIFS(MOTIVATION_AGENCY_BASE!$I$3:$I$6375,MOTIVATION_AGENCY_BASE!$B$3:$B$6375,$A8,MOTIVATION_AGENCY_BASE!$A$3:$A$6375,M$37)</f>
        <v>193599.7402</v>
      </c>
      <c r="N8" s="21">
        <f>AVERAGEIFS(MOTIVATION_AGENCY_BASE!$I$3:$I$6375,MOTIVATION_AGENCY_BASE!$B$3:$B$6375,$A8,MOTIVATION_AGENCY_BASE!$A$3:$A$6375,N$37)</f>
        <v>214976.454703125</v>
      </c>
      <c r="O8" s="26">
        <f>GROWTH($B$8:N8,$B$4:N4,O$4)</f>
        <v>227150.25870983399</v>
      </c>
      <c r="P8" s="21">
        <f>GROWTH($B$8:O8,$B$4:O4,P$4)</f>
        <v>226753.68424417108</v>
      </c>
      <c r="Q8" s="21">
        <f>GROWTH($B$8:P8,$B$4:P4,Q$4)</f>
        <v>226315.42722093791</v>
      </c>
      <c r="R8" s="21">
        <f>GROWTH($B$8:Q8,$B$4:Q4,R$4)</f>
        <v>225892.11403177108</v>
      </c>
      <c r="S8" s="22">
        <f>GROWTH($B$8:R8,$B$4:R4,S$4)</f>
        <v>225455.52220395836</v>
      </c>
      <c r="V8" s="26">
        <f>(N8*$AA8-N8)*1+N8</f>
        <v>214963.03909968561</v>
      </c>
      <c r="W8" s="21">
        <f>(V$8*$AA8-V8)*(MONTH(W$4)-8)+V8</f>
        <v>215030.11293087961</v>
      </c>
      <c r="X8" s="21">
        <f>(W$8*$AA8-W8)*(MONTH(X$4)-8)+W8</f>
        <v>215083.78873880176</v>
      </c>
      <c r="Y8" s="21">
        <f>(X$8*$AA8-X8)*(MONTH(Y$4)-8)+X8</f>
        <v>215124.05564365812</v>
      </c>
      <c r="Z8" s="22">
        <f>(Y$8*$AA8-Y8)*(MONTH(Z$4)-8)+Y8</f>
        <v>215150.90527260726</v>
      </c>
      <c r="AA8">
        <f>LOGEST(B8:N8,$B$4:$N$4)</f>
        <v>0.99993759501030977</v>
      </c>
    </row>
    <row r="9" spans="1:27" x14ac:dyDescent="0.25">
      <c r="O9" s="7" t="s">
        <v>53</v>
      </c>
      <c r="V9" s="7" t="s">
        <v>53</v>
      </c>
    </row>
    <row r="10" spans="1:27" ht="21" x14ac:dyDescent="0.35">
      <c r="B10" s="40" t="s">
        <v>49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31">
        <f>(O5-O38)/O38</f>
        <v>6.7705331384306051</v>
      </c>
      <c r="P10" s="32">
        <f>(P5-P38)/P38</f>
        <v>-0.96120077502184964</v>
      </c>
      <c r="Q10" s="32">
        <f>(Q5-Q38)/Q38</f>
        <v>-0.94323910490154328</v>
      </c>
      <c r="R10" s="32">
        <f>(R5-R38)/R38</f>
        <v>-0.94539162978556723</v>
      </c>
      <c r="S10" s="33">
        <f>(S5-S38)/S38</f>
        <v>-0.93223349815840062</v>
      </c>
      <c r="V10" s="31">
        <f>(V5-O38)/O38</f>
        <v>0.6200508343342247</v>
      </c>
      <c r="W10" s="32">
        <f>(W5-P38)/P38</f>
        <v>-0.99031423063335111</v>
      </c>
      <c r="X10" s="32">
        <f>(X5-Q38)/Q38</f>
        <v>-0.9828442445806056</v>
      </c>
      <c r="Y10" s="32">
        <f>(Y5-R38)/R38</f>
        <v>-0.98023179355669199</v>
      </c>
      <c r="Z10" s="33">
        <f>(Z5-S38)/S38</f>
        <v>-0.97061613327645258</v>
      </c>
    </row>
    <row r="11" spans="1:27" x14ac:dyDescent="0.25">
      <c r="O11" s="34">
        <f>(O6-O39)/O39</f>
        <v>-0.7354684584360881</v>
      </c>
      <c r="P11" s="18">
        <f>(P6-P39)/P39</f>
        <v>151072.97237064538</v>
      </c>
      <c r="Q11" s="18">
        <f>(Q6-Q39)/Q39</f>
        <v>0.55037219207730437</v>
      </c>
      <c r="R11" s="18">
        <f>(R6-R39)/R39</f>
        <v>-0.63770365719615907</v>
      </c>
      <c r="S11" s="35">
        <f>(S6-S39)/S39</f>
        <v>-0.90931075529288585</v>
      </c>
      <c r="V11" s="34">
        <f>(V6-O39)/O39</f>
        <v>4.478574009919184E-2</v>
      </c>
      <c r="W11" s="18">
        <f>(W6-P39)/P39</f>
        <v>667485.67933258903</v>
      </c>
      <c r="X11" s="18">
        <f>(X6-Q39)/Q39</f>
        <v>6.7156596682477074</v>
      </c>
      <c r="Y11" s="18">
        <f>(Y6-R39)/R39</f>
        <v>1.0171993013097493</v>
      </c>
      <c r="Z11" s="35">
        <f>(Z6-S39)/S39</f>
        <v>-0.43505866780578739</v>
      </c>
    </row>
    <row r="12" spans="1:27" x14ac:dyDescent="0.25">
      <c r="O12" s="34">
        <f>(O7-O40)/O40</f>
        <v>0.26107398611120891</v>
      </c>
      <c r="P12" s="18">
        <f>(P7-P40)/P40</f>
        <v>-0.74601415957165151</v>
      </c>
      <c r="Q12" s="18">
        <f>(Q7-Q40)/Q40</f>
        <v>-0.64995915926349146</v>
      </c>
      <c r="R12" s="18">
        <f>(R7-R40)/R40</f>
        <v>-0.61682473500928692</v>
      </c>
      <c r="S12" s="35">
        <f>(S7-S40)/S40</f>
        <v>-0.49377173703943184</v>
      </c>
      <c r="V12" s="34">
        <f>(V7-O40)/O40</f>
        <v>9.5526998107967401E-2</v>
      </c>
      <c r="W12" s="18">
        <f>(W7-P40)/P40</f>
        <v>-0.77212809339622113</v>
      </c>
      <c r="X12" s="18">
        <f>(X7-Q40)/Q40</f>
        <v>-0.67502525586420525</v>
      </c>
      <c r="Y12" s="18">
        <f>(Y7-R40)/R40</f>
        <v>-0.63260703392328199</v>
      </c>
      <c r="Z12" s="35">
        <f>(Z7-S40)/S40</f>
        <v>-0.49871642090895779</v>
      </c>
    </row>
    <row r="13" spans="1:27" x14ac:dyDescent="0.25">
      <c r="O13" s="36">
        <f>(O8-O41)/O41</f>
        <v>0.31268499881166489</v>
      </c>
      <c r="P13" s="37">
        <f>(P8-P41)/P41</f>
        <v>-0.3462018029851705</v>
      </c>
      <c r="Q13" s="37">
        <f>(Q8-Q41)/Q41</f>
        <v>-0.43721577813326035</v>
      </c>
      <c r="R13" s="37">
        <f>(R8-R41)/R41</f>
        <v>-0.16870309208166787</v>
      </c>
      <c r="S13" s="38">
        <f>(S8-S41)/S41</f>
        <v>8.2708275512789947E-2</v>
      </c>
      <c r="V13" s="36">
        <f>(V8-O41)/O41</f>
        <v>0.24225593370590495</v>
      </c>
      <c r="W13" s="37">
        <f>(W8-P41)/P41</f>
        <v>-0.3800043399219073</v>
      </c>
      <c r="X13" s="37">
        <f>(X8-Q41)/Q41</f>
        <v>-0.46514577389659262</v>
      </c>
      <c r="Y13" s="37">
        <f>(Y8-R41)/R41</f>
        <v>-0.2083302108976145</v>
      </c>
      <c r="Z13" s="38">
        <f>(Z8-S41)/S41</f>
        <v>3.3222266394459417E-2</v>
      </c>
    </row>
    <row r="21" spans="21:26" ht="21" x14ac:dyDescent="0.35">
      <c r="U21" s="27"/>
      <c r="V21" s="27"/>
      <c r="W21" s="27"/>
      <c r="X21" s="27"/>
      <c r="Y21" s="27"/>
      <c r="Z21" s="27"/>
    </row>
    <row r="35" spans="1:34" ht="21" x14ac:dyDescent="0.35">
      <c r="A35" s="27" t="s">
        <v>54</v>
      </c>
    </row>
    <row r="36" spans="1:34" ht="21.75" thickBot="1" x14ac:dyDescent="0.4">
      <c r="A36" s="52" t="s">
        <v>62</v>
      </c>
      <c r="U36" s="27"/>
      <c r="V36" s="27"/>
      <c r="W36" s="27"/>
      <c r="X36" s="27"/>
      <c r="Y36" s="27"/>
      <c r="Z36" s="27"/>
    </row>
    <row r="37" spans="1:34" x14ac:dyDescent="0.25">
      <c r="A37" s="14"/>
      <c r="B37" s="15">
        <v>44562</v>
      </c>
      <c r="C37" s="15">
        <v>44593</v>
      </c>
      <c r="D37" s="15">
        <v>44621</v>
      </c>
      <c r="E37" s="15">
        <v>44652</v>
      </c>
      <c r="F37" s="15">
        <v>44682</v>
      </c>
      <c r="G37" s="15">
        <v>44713</v>
      </c>
      <c r="H37" s="15">
        <v>44743</v>
      </c>
      <c r="I37" s="15">
        <v>44774</v>
      </c>
      <c r="J37" s="15">
        <v>44805</v>
      </c>
      <c r="K37" s="15">
        <v>44835</v>
      </c>
      <c r="L37" s="15">
        <v>44866</v>
      </c>
      <c r="M37" s="15">
        <v>44896</v>
      </c>
      <c r="N37" s="15">
        <v>44927</v>
      </c>
      <c r="O37" s="15">
        <v>44958</v>
      </c>
      <c r="P37" s="15">
        <v>44986</v>
      </c>
      <c r="Q37" s="15">
        <v>45017</v>
      </c>
      <c r="R37" s="15">
        <v>45047</v>
      </c>
      <c r="S37" s="16">
        <v>45078</v>
      </c>
      <c r="V37" s="28">
        <v>45108</v>
      </c>
      <c r="AA37" s="28">
        <v>45108</v>
      </c>
      <c r="AB37" s="18" t="s">
        <v>51</v>
      </c>
    </row>
    <row r="38" spans="1:34" x14ac:dyDescent="0.25">
      <c r="A38" s="17" t="s">
        <v>9</v>
      </c>
      <c r="B38" s="18">
        <f>AVERAGEIFS(MOTIVATION_AGENCY_BASE!$I$3:$I$6375,MOTIVATION_AGENCY_BASE!$B$3:$B$6375,$A38,MOTIVATION_AGENCY_BASE!$A$3:$A$6375,B$37)</f>
        <v>178675.02496250003</v>
      </c>
      <c r="C38" s="18">
        <f>AVERAGEIFS(MOTIVATION_AGENCY_BASE!$I$3:$I$6375,MOTIVATION_AGENCY_BASE!$B$3:$B$6375,$A38,MOTIVATION_AGENCY_BASE!$A$3:$A$6375,C$37)</f>
        <v>158126.98525225223</v>
      </c>
      <c r="D38" s="18">
        <f>AVERAGEIFS(MOTIVATION_AGENCY_BASE!$I$3:$I$6375,MOTIVATION_AGENCY_BASE!$B$3:$B$6375,$A38,MOTIVATION_AGENCY_BASE!$A$3:$A$6375,D$37)</f>
        <v>117014.43319491527</v>
      </c>
      <c r="E38" s="18">
        <f>AVERAGEIFS(MOTIVATION_AGENCY_BASE!$I$3:$I$6375,MOTIVATION_AGENCY_BASE!$B$3:$B$6375,$A38,MOTIVATION_AGENCY_BASE!$A$3:$A$6375,E$37)</f>
        <v>162587.68599152542</v>
      </c>
      <c r="F38" s="18">
        <f>AVERAGEIFS(MOTIVATION_AGENCY_BASE!$I$3:$I$6375,MOTIVATION_AGENCY_BASE!$B$3:$B$6375,$A38,MOTIVATION_AGENCY_BASE!$A$3:$A$6375,F$37)</f>
        <v>71799.814771428573</v>
      </c>
      <c r="G38" s="18">
        <f>AVERAGEIFS(MOTIVATION_AGENCY_BASE!$I$3:$I$6375,MOTIVATION_AGENCY_BASE!$B$3:$B$6375,$A38,MOTIVATION_AGENCY_BASE!$A$3:$A$6375,G$37)</f>
        <v>77413.285437500002</v>
      </c>
      <c r="H38" s="18">
        <f>AVERAGEIFS(MOTIVATION_AGENCY_BASE!$I$3:$I$6375,MOTIVATION_AGENCY_BASE!$B$3:$B$6375,$A38,MOTIVATION_AGENCY_BASE!$A$3:$A$6375,H$37)</f>
        <v>51052.135333333339</v>
      </c>
      <c r="I38" s="18">
        <f>AVERAGEIFS(MOTIVATION_AGENCY_BASE!$I$3:$I$6375,MOTIVATION_AGENCY_BASE!$B$3:$B$6375,$A38,MOTIVATION_AGENCY_BASE!$A$3:$A$6375,I$37)</f>
        <v>26257.066246575345</v>
      </c>
      <c r="J38" s="18">
        <f>AVERAGEIFS(MOTIVATION_AGENCY_BASE!$I$3:$I$6375,MOTIVATION_AGENCY_BASE!$B$3:$B$6375,$A38,MOTIVATION_AGENCY_BASE!$A$3:$A$6375,J$37)</f>
        <v>54365.49344444443</v>
      </c>
      <c r="K38" s="18">
        <f>AVERAGEIFS(MOTIVATION_AGENCY_BASE!$I$3:$I$6375,MOTIVATION_AGENCY_BASE!$B$3:$B$6375,$A38,MOTIVATION_AGENCY_BASE!$A$3:$A$6375,K$37)</f>
        <v>104984.26927956991</v>
      </c>
      <c r="L38" s="18">
        <f>AVERAGEIFS(MOTIVATION_AGENCY_BASE!$I$3:$I$6375,MOTIVATION_AGENCY_BASE!$B$3:$B$6375,$A38,MOTIVATION_AGENCY_BASE!$A$3:$A$6375,L$37)</f>
        <v>81567.924395061738</v>
      </c>
      <c r="M38" s="18">
        <f>AVERAGEIFS(MOTIVATION_AGENCY_BASE!$I$3:$I$6375,MOTIVATION_AGENCY_BASE!$B$3:$B$6375,$A38,MOTIVATION_AGENCY_BASE!$A$3:$A$6375,M$37)</f>
        <v>75604.794344262293</v>
      </c>
      <c r="N38" s="18">
        <f>AVERAGEIFS(MOTIVATION_AGENCY_BASE!$I$3:$I$6375,MOTIVATION_AGENCY_BASE!$B$3:$B$6375,$A38,MOTIVATION_AGENCY_BASE!$A$3:$A$6375,N$37)</f>
        <v>4389.9097058823527</v>
      </c>
      <c r="O38" s="18">
        <f>AVERAGEIFS(MOTIVATION_AGENCY_BASE!$I$3:$I$6375,MOTIVATION_AGENCY_BASE!$B$3:$B$6375,$A38,MOTIVATION_AGENCY_BASE!$A$3:$A$6375,O$37)</f>
        <v>2694.9483478260868</v>
      </c>
      <c r="P38" s="18">
        <f>AVERAGEIFS(MOTIVATION_AGENCY_BASE!$I$3:$I$6375,MOTIVATION_AGENCY_BASE!$B$3:$B$6375,$A38,MOTIVATION_AGENCY_BASE!$A$3:$A$6375,P$37)</f>
        <v>463058.88715476199</v>
      </c>
      <c r="Q38" s="18">
        <f>AVERAGEIFS(MOTIVATION_AGENCY_BASE!$I$3:$I$6375,MOTIVATION_AGENCY_BASE!$B$3:$B$6375,$A38,MOTIVATION_AGENCY_BASE!$A$3:$A$6375,Q$37)</f>
        <v>267139.77240740741</v>
      </c>
      <c r="R38" s="18">
        <f>AVERAGEIFS(MOTIVATION_AGENCY_BASE!$I$3:$I$6375,MOTIVATION_AGENCY_BASE!$B$3:$B$6375,$A38,MOTIVATION_AGENCY_BASE!$A$3:$A$6375,R$37)</f>
        <v>235631.62828125001</v>
      </c>
      <c r="S38" s="19">
        <f>AVERAGEIFS(MOTIVATION_AGENCY_BASE!$I$3:$I$6375,MOTIVATION_AGENCY_BASE!$B$3:$B$6375,$A38,MOTIVATION_AGENCY_BASE!$A$3:$A$6375,S$37)</f>
        <v>160253.02818867922</v>
      </c>
      <c r="V38" s="29">
        <f>GROWTH($B$38:S38,$B$37:S37,V$37)</f>
        <v>64119.895106040589</v>
      </c>
      <c r="AA38" s="29">
        <f>(S38*$AB$38-S38)*1+S38</f>
        <v>160155.94366266168</v>
      </c>
      <c r="AB38">
        <f>LOGEST(B38:S38,B37:S37)</f>
        <v>0.99939417977235834</v>
      </c>
    </row>
    <row r="39" spans="1:34" x14ac:dyDescent="0.25">
      <c r="A39" s="17" t="s">
        <v>16</v>
      </c>
      <c r="B39" s="18">
        <f>AVERAGEIFS(MOTIVATION_AGENCY_BASE!$I$3:$I$6375,MOTIVATION_AGENCY_BASE!$B$3:$B$6375,$A39,MOTIVATION_AGENCY_BASE!$A$3:$A$6375,B$37)</f>
        <v>130660.35874</v>
      </c>
      <c r="C39" s="18">
        <f>AVERAGEIFS(MOTIVATION_AGENCY_BASE!$I$3:$I$6375,MOTIVATION_AGENCY_BASE!$B$3:$B$6375,$A39,MOTIVATION_AGENCY_BASE!$A$3:$A$6375,C$37)</f>
        <v>107660.45631147541</v>
      </c>
      <c r="D39" s="18">
        <f>AVERAGEIFS(MOTIVATION_AGENCY_BASE!$I$3:$I$6375,MOTIVATION_AGENCY_BASE!$B$3:$B$6375,$A39,MOTIVATION_AGENCY_BASE!$A$3:$A$6375,D$37)</f>
        <v>90338.13762385321</v>
      </c>
      <c r="E39" s="18">
        <f>AVERAGEIFS(MOTIVATION_AGENCY_BASE!$I$3:$I$6375,MOTIVATION_AGENCY_BASE!$B$3:$B$6375,$A39,MOTIVATION_AGENCY_BASE!$A$3:$A$6375,E$37)</f>
        <v>69716.282478260851</v>
      </c>
      <c r="F39" s="18">
        <f>AVERAGEIFS(MOTIVATION_AGENCY_BASE!$I$3:$I$6375,MOTIVATION_AGENCY_BASE!$B$3:$B$6375,$A39,MOTIVATION_AGENCY_BASE!$A$3:$A$6375,F$37)</f>
        <v>23149.247915492957</v>
      </c>
      <c r="G39" s="18">
        <f>AVERAGEIFS(MOTIVATION_AGENCY_BASE!$I$3:$I$6375,MOTIVATION_AGENCY_BASE!$B$3:$B$6375,$A39,MOTIVATION_AGENCY_BASE!$A$3:$A$6375,G$37)</f>
        <v>22682.814851063828</v>
      </c>
      <c r="H39" s="18">
        <f>AVERAGEIFS(MOTIVATION_AGENCY_BASE!$I$3:$I$6375,MOTIVATION_AGENCY_BASE!$B$3:$B$6375,$A39,MOTIVATION_AGENCY_BASE!$A$3:$A$6375,H$37)</f>
        <v>19068.86027272727</v>
      </c>
      <c r="I39" s="18">
        <f>AVERAGEIFS(MOTIVATION_AGENCY_BASE!$I$3:$I$6375,MOTIVATION_AGENCY_BASE!$B$3:$B$6375,$A39,MOTIVATION_AGENCY_BASE!$A$3:$A$6375,I$37)</f>
        <v>3360.8425714285718</v>
      </c>
      <c r="J39" s="18">
        <f>AVERAGEIFS(MOTIVATION_AGENCY_BASE!$I$3:$I$6375,MOTIVATION_AGENCY_BASE!$B$3:$B$6375,$A39,MOTIVATION_AGENCY_BASE!$A$3:$A$6375,J$37)</f>
        <v>27255.069346153843</v>
      </c>
      <c r="K39" s="18">
        <f>AVERAGEIFS(MOTIVATION_AGENCY_BASE!$I$3:$I$6375,MOTIVATION_AGENCY_BASE!$B$3:$B$6375,$A39,MOTIVATION_AGENCY_BASE!$A$3:$A$6375,K$37)</f>
        <v>7735.4688800000004</v>
      </c>
      <c r="L39" s="18">
        <f>AVERAGEIFS(MOTIVATION_AGENCY_BASE!$I$3:$I$6375,MOTIVATION_AGENCY_BASE!$B$3:$B$6375,$A39,MOTIVATION_AGENCY_BASE!$A$3:$A$6375,L$37)</f>
        <v>57268.206942857141</v>
      </c>
      <c r="M39" s="18">
        <f>AVERAGEIFS(MOTIVATION_AGENCY_BASE!$I$3:$I$6375,MOTIVATION_AGENCY_BASE!$B$3:$B$6375,$A39,MOTIVATION_AGENCY_BASE!$A$3:$A$6375,M$37)</f>
        <v>40660.935977777779</v>
      </c>
      <c r="N39" s="18">
        <f>AVERAGEIFS(MOTIVATION_AGENCY_BASE!$I$3:$I$6375,MOTIVATION_AGENCY_BASE!$B$3:$B$6375,$A39,MOTIVATION_AGENCY_BASE!$A$3:$A$6375,N$37)</f>
        <v>65857.415797101436</v>
      </c>
      <c r="O39" s="18">
        <f>AVERAGEIFS(MOTIVATION_AGENCY_BASE!$I$3:$I$6375,MOTIVATION_AGENCY_BASE!$B$3:$B$6375,$A39,MOTIVATION_AGENCY_BASE!$A$3:$A$6375,O$37)</f>
        <v>62820.203123456784</v>
      </c>
      <c r="P39" s="23">
        <v>0.1</v>
      </c>
      <c r="Q39" s="18">
        <f>AVERAGEIFS(MOTIVATION_AGENCY_BASE!$I$3:$I$6375,MOTIVATION_AGENCY_BASE!$B$3:$B$6375,$A39,MOTIVATION_AGENCY_BASE!$A$3:$A$6375,Q$37)</f>
        <v>8768.6389999999992</v>
      </c>
      <c r="R39" s="18">
        <f>AVERAGEIFS(MOTIVATION_AGENCY_BASE!$I$3:$I$6375,MOTIVATION_AGENCY_BASE!$B$3:$B$6375,$A39,MOTIVATION_AGENCY_BASE!$A$3:$A$6375,R$37)</f>
        <v>33881.360068965521</v>
      </c>
      <c r="S39" s="19">
        <f>AVERAGEIFS(MOTIVATION_AGENCY_BASE!$I$3:$I$6375,MOTIVATION_AGENCY_BASE!$B$3:$B$6375,$A39,MOTIVATION_AGENCY_BASE!$A$3:$A$6375,S$37)</f>
        <v>121800.062953125</v>
      </c>
      <c r="V39" s="29">
        <f>GROWTH($B$39:S39,$B$37:S37,V$37)</f>
        <v>3354.8650979510844</v>
      </c>
      <c r="AA39" s="29">
        <f>(S39*$AB$39-S39)*1+S39</f>
        <v>121105.98941453226</v>
      </c>
      <c r="AB39">
        <f>LOGEST(B39:S39,B37:S37)</f>
        <v>0.99430153382712239</v>
      </c>
    </row>
    <row r="40" spans="1:34" x14ac:dyDescent="0.25">
      <c r="A40" s="17" t="s">
        <v>14</v>
      </c>
      <c r="B40" s="18">
        <f>AVERAGEIFS(MOTIVATION_AGENCY_BASE!$I$3:$I$6375,MOTIVATION_AGENCY_BASE!$B$3:$B$6375,$A40,MOTIVATION_AGENCY_BASE!$A$3:$A$6375,B$37)</f>
        <v>202357.50225000002</v>
      </c>
      <c r="C40" s="18">
        <f>AVERAGEIFS(MOTIVATION_AGENCY_BASE!$I$3:$I$6375,MOTIVATION_AGENCY_BASE!$B$3:$B$6375,$A40,MOTIVATION_AGENCY_BASE!$A$3:$A$6375,C$37)</f>
        <v>154937.13819841269</v>
      </c>
      <c r="D40" s="18">
        <f>AVERAGEIFS(MOTIVATION_AGENCY_BASE!$I$3:$I$6375,MOTIVATION_AGENCY_BASE!$B$3:$B$6375,$A40,MOTIVATION_AGENCY_BASE!$A$3:$A$6375,D$37)</f>
        <v>144960.19705691055</v>
      </c>
      <c r="E40" s="18">
        <f>AVERAGEIFS(MOTIVATION_AGENCY_BASE!$I$3:$I$6375,MOTIVATION_AGENCY_BASE!$B$3:$B$6375,$A40,MOTIVATION_AGENCY_BASE!$A$3:$A$6375,E$37)</f>
        <v>210377.29077570094</v>
      </c>
      <c r="F40" s="18">
        <f>AVERAGEIFS(MOTIVATION_AGENCY_BASE!$I$3:$I$6375,MOTIVATION_AGENCY_BASE!$B$3:$B$6375,$A40,MOTIVATION_AGENCY_BASE!$A$3:$A$6375,F$37)</f>
        <v>195551.80500000005</v>
      </c>
      <c r="G40" s="18">
        <f>AVERAGEIFS(MOTIVATION_AGENCY_BASE!$I$3:$I$6375,MOTIVATION_AGENCY_BASE!$B$3:$B$6375,$A40,MOTIVATION_AGENCY_BASE!$A$3:$A$6375,G$37)</f>
        <v>257442.32399999999</v>
      </c>
      <c r="H40" s="18">
        <f>AVERAGEIFS(MOTIVATION_AGENCY_BASE!$I$3:$I$6375,MOTIVATION_AGENCY_BASE!$B$3:$B$6375,$A40,MOTIVATION_AGENCY_BASE!$A$3:$A$6375,H$37)</f>
        <v>321291.24040566041</v>
      </c>
      <c r="I40" s="18">
        <f>AVERAGEIFS(MOTIVATION_AGENCY_BASE!$I$3:$I$6375,MOTIVATION_AGENCY_BASE!$B$3:$B$6375,$A40,MOTIVATION_AGENCY_BASE!$A$3:$A$6375,I$37)</f>
        <v>272804.76381196582</v>
      </c>
      <c r="J40" s="18">
        <f>AVERAGEIFS(MOTIVATION_AGENCY_BASE!$I$3:$I$6375,MOTIVATION_AGENCY_BASE!$B$3:$B$6375,$A40,MOTIVATION_AGENCY_BASE!$A$3:$A$6375,J$37)</f>
        <v>156496.45512195127</v>
      </c>
      <c r="K40" s="18">
        <f>AVERAGEIFS(MOTIVATION_AGENCY_BASE!$I$3:$I$6375,MOTIVATION_AGENCY_BASE!$B$3:$B$6375,$A40,MOTIVATION_AGENCY_BASE!$A$3:$A$6375,K$37)</f>
        <v>101309.48759633028</v>
      </c>
      <c r="L40" s="18">
        <f>AVERAGEIFS(MOTIVATION_AGENCY_BASE!$I$3:$I$6375,MOTIVATION_AGENCY_BASE!$B$3:$B$6375,$A40,MOTIVATION_AGENCY_BASE!$A$3:$A$6375,L$37)</f>
        <v>166196.55067391304</v>
      </c>
      <c r="M40" s="18">
        <f>AVERAGEIFS(MOTIVATION_AGENCY_BASE!$I$3:$I$6375,MOTIVATION_AGENCY_BASE!$B$3:$B$6375,$A40,MOTIVATION_AGENCY_BASE!$A$3:$A$6375,M$37)</f>
        <v>139446.76368571431</v>
      </c>
      <c r="N40" s="18">
        <f>AVERAGEIFS(MOTIVATION_AGENCY_BASE!$I$3:$I$6375,MOTIVATION_AGENCY_BASE!$B$3:$B$6375,$A40,MOTIVATION_AGENCY_BASE!$A$3:$A$6375,N$37)</f>
        <v>126363.41213675213</v>
      </c>
      <c r="O40" s="18">
        <f>AVERAGEIFS(MOTIVATION_AGENCY_BASE!$I$3:$I$6375,MOTIVATION_AGENCY_BASE!$B$3:$B$6375,$A40,MOTIVATION_AGENCY_BASE!$A$3:$A$6375,O$37)</f>
        <v>115232.20357391305</v>
      </c>
      <c r="P40" s="18">
        <f>AVERAGEIFS(MOTIVATION_AGENCY_BASE!$I$3:$I$6375,MOTIVATION_AGENCY_BASE!$B$3:$B$6375,$A40,MOTIVATION_AGENCY_BASE!$A$3:$A$6375,P$37)</f>
        <v>556700.9095666667</v>
      </c>
      <c r="Q40" s="18">
        <f>AVERAGEIFS(MOTIVATION_AGENCY_BASE!$I$3:$I$6375,MOTIVATION_AGENCY_BASE!$B$3:$B$6375,$A40,MOTIVATION_AGENCY_BASE!$A$3:$A$6375,Q$37)</f>
        <v>391883.10686153849</v>
      </c>
      <c r="R40" s="18">
        <f>AVERAGEIFS(MOTIVATION_AGENCY_BASE!$I$3:$I$6375,MOTIVATION_AGENCY_BASE!$B$3:$B$6375,$A40,MOTIVATION_AGENCY_BASE!$A$3:$A$6375,R$37)</f>
        <v>347653.02399999992</v>
      </c>
      <c r="S40" s="19">
        <f>AVERAGEIFS(MOTIVATION_AGENCY_BASE!$I$3:$I$6375,MOTIVATION_AGENCY_BASE!$B$3:$B$6375,$A40,MOTIVATION_AGENCY_BASE!$A$3:$A$6375,S$37)</f>
        <v>255294.1796982759</v>
      </c>
      <c r="V40" s="29">
        <f>GROWTH(B40:S40,B37:S37,V37)</f>
        <v>259299.21989008499</v>
      </c>
      <c r="AA40" s="29">
        <f>(S40*$AB$40-S40)*1+S40</f>
        <v>255499.06565242051</v>
      </c>
      <c r="AB40">
        <f>LOGEST(B40:S40,B37:S37)</f>
        <v>1.0008025484732428</v>
      </c>
    </row>
    <row r="41" spans="1:34" ht="15.75" thickBot="1" x14ac:dyDescent="0.3">
      <c r="A41" s="20" t="s">
        <v>15</v>
      </c>
      <c r="B41" s="21">
        <f>AVERAGEIFS(MOTIVATION_AGENCY_BASE!$I$3:$I$6375,MOTIVATION_AGENCY_BASE!$B$3:$B$6375,$A41,MOTIVATION_AGENCY_BASE!$A$3:$A$6375,B$37)</f>
        <v>205893.16446153846</v>
      </c>
      <c r="C41" s="21">
        <f>AVERAGEIFS(MOTIVATION_AGENCY_BASE!$I$3:$I$6375,MOTIVATION_AGENCY_BASE!$B$3:$B$6375,$A41,MOTIVATION_AGENCY_BASE!$A$3:$A$6375,C$37)</f>
        <v>154588.01245161291</v>
      </c>
      <c r="D41" s="21">
        <f>AVERAGEIFS(MOTIVATION_AGENCY_BASE!$I$3:$I$6375,MOTIVATION_AGENCY_BASE!$B$3:$B$6375,$A41,MOTIVATION_AGENCY_BASE!$A$3:$A$6375,D$37)</f>
        <v>219564.11349206351</v>
      </c>
      <c r="E41" s="21">
        <f>AVERAGEIFS(MOTIVATION_AGENCY_BASE!$I$3:$I$6375,MOTIVATION_AGENCY_BASE!$B$3:$B$6375,$A41,MOTIVATION_AGENCY_BASE!$A$3:$A$6375,E$37)</f>
        <v>299838.59229752072</v>
      </c>
      <c r="F41" s="21">
        <f>AVERAGEIFS(MOTIVATION_AGENCY_BASE!$I$3:$I$6375,MOTIVATION_AGENCY_BASE!$B$3:$B$6375,$A41,MOTIVATION_AGENCY_BASE!$A$3:$A$6375,F$37)</f>
        <v>298466.14811290323</v>
      </c>
      <c r="G41" s="21">
        <f>AVERAGEIFS(MOTIVATION_AGENCY_BASE!$I$3:$I$6375,MOTIVATION_AGENCY_BASE!$B$3:$B$6375,$A41,MOTIVATION_AGENCY_BASE!$A$3:$A$6375,G$37)</f>
        <v>322839.85391129035</v>
      </c>
      <c r="H41" s="21">
        <f>AVERAGEIFS(MOTIVATION_AGENCY_BASE!$I$3:$I$6375,MOTIVATION_AGENCY_BASE!$B$3:$B$6375,$A41,MOTIVATION_AGENCY_BASE!$A$3:$A$6375,H$37)</f>
        <v>256192.26477868849</v>
      </c>
      <c r="I41" s="21">
        <f>AVERAGEIFS(MOTIVATION_AGENCY_BASE!$I$3:$I$6375,MOTIVATION_AGENCY_BASE!$B$3:$B$6375,$A41,MOTIVATION_AGENCY_BASE!$A$3:$A$6375,I$37)</f>
        <v>203296.64558119659</v>
      </c>
      <c r="J41" s="21">
        <f>AVERAGEIFS(MOTIVATION_AGENCY_BASE!$I$3:$I$6375,MOTIVATION_AGENCY_BASE!$B$3:$B$6375,$A41,MOTIVATION_AGENCY_BASE!$A$3:$A$6375,J$37)</f>
        <v>212590.19790756301</v>
      </c>
      <c r="K41" s="21">
        <f>AVERAGEIFS(MOTIVATION_AGENCY_BASE!$I$3:$I$6375,MOTIVATION_AGENCY_BASE!$B$3:$B$6375,$A41,MOTIVATION_AGENCY_BASE!$A$3:$A$6375,K$37)</f>
        <v>249277.68521487602</v>
      </c>
      <c r="L41" s="21">
        <f>AVERAGEIFS(MOTIVATION_AGENCY_BASE!$I$3:$I$6375,MOTIVATION_AGENCY_BASE!$B$3:$B$6375,$A41,MOTIVATION_AGENCY_BASE!$A$3:$A$6375,L$37)</f>
        <v>219880.39187692309</v>
      </c>
      <c r="M41" s="21">
        <f>AVERAGEIFS(MOTIVATION_AGENCY_BASE!$I$3:$I$6375,MOTIVATION_AGENCY_BASE!$B$3:$B$6375,$A41,MOTIVATION_AGENCY_BASE!$A$3:$A$6375,M$37)</f>
        <v>193599.7402</v>
      </c>
      <c r="N41" s="21">
        <f>AVERAGEIFS(MOTIVATION_AGENCY_BASE!$I$3:$I$6375,MOTIVATION_AGENCY_BASE!$B$3:$B$6375,$A41,MOTIVATION_AGENCY_BASE!$A$3:$A$6375,N$37)</f>
        <v>214976.454703125</v>
      </c>
      <c r="O41" s="21">
        <f>AVERAGEIFS(MOTIVATION_AGENCY_BASE!$I$3:$I$6375,MOTIVATION_AGENCY_BASE!$B$3:$B$6375,$A41,MOTIVATION_AGENCY_BASE!$A$3:$A$6375,O$37)</f>
        <v>173042.47318699188</v>
      </c>
      <c r="P41" s="21">
        <f>AVERAGEIFS(MOTIVATION_AGENCY_BASE!$I$3:$I$6375,MOTIVATION_AGENCY_BASE!$B$3:$B$6375,$A41,MOTIVATION_AGENCY_BASE!$A$3:$A$6375,P$37)</f>
        <v>346825.19052439026</v>
      </c>
      <c r="Q41" s="21">
        <f>AVERAGEIFS(MOTIVATION_AGENCY_BASE!$I$3:$I$6375,MOTIVATION_AGENCY_BASE!$B$3:$B$6375,$A41,MOTIVATION_AGENCY_BASE!$A$3:$A$6375,Q$37)</f>
        <v>402135.34500000003</v>
      </c>
      <c r="R41" s="21">
        <f>AVERAGEIFS(MOTIVATION_AGENCY_BASE!$I$3:$I$6375,MOTIVATION_AGENCY_BASE!$B$3:$B$6375,$A41,MOTIVATION_AGENCY_BASE!$A$3:$A$6375,R$37)</f>
        <v>271734.57747777773</v>
      </c>
      <c r="S41" s="22">
        <f>AVERAGEIFS(MOTIVATION_AGENCY_BASE!$I$3:$I$6375,MOTIVATION_AGENCY_BASE!$B$3:$B$6375,$A41,MOTIVATION_AGENCY_BASE!$A$3:$A$6375,S$37)</f>
        <v>208232.93522641508</v>
      </c>
      <c r="V41" s="30">
        <f>GROWTH($B$41:S41,$B$37:S37,V$37)</f>
        <v>262602.50818049011</v>
      </c>
      <c r="AA41" s="30">
        <f>(S41*$AB$41-S41)*1+S41</f>
        <v>208298.04223826341</v>
      </c>
      <c r="AB41">
        <f>LOGEST(B41:S41,B37:S37)</f>
        <v>1.0003126643332263</v>
      </c>
    </row>
    <row r="43" spans="1:34" ht="21" x14ac:dyDescent="0.35">
      <c r="C43" s="40" t="s">
        <v>49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S43" s="27" t="s">
        <v>50</v>
      </c>
      <c r="AB43" s="27" t="s">
        <v>52</v>
      </c>
    </row>
    <row r="44" spans="1:34" ht="21" x14ac:dyDescent="0.35">
      <c r="AC44" s="27"/>
      <c r="AD44" s="27"/>
      <c r="AE44" s="27"/>
      <c r="AF44" s="27"/>
      <c r="AG44" s="27"/>
      <c r="AH44" s="27"/>
    </row>
  </sheetData>
  <mergeCells count="2">
    <mergeCell ref="C43:O43"/>
    <mergeCell ref="B10:N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E8" sqref="E8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7" bestFit="1" customWidth="1"/>
    <col min="4" max="4" width="14.28515625" bestFit="1" customWidth="1"/>
    <col min="5" max="5" width="13.42578125" bestFit="1" customWidth="1"/>
    <col min="20" max="20" width="20" customWidth="1"/>
    <col min="21" max="21" width="12.7109375" bestFit="1" customWidth="1"/>
  </cols>
  <sheetData>
    <row r="1" spans="1:22" ht="45.75" thickBot="1" x14ac:dyDescent="0.3">
      <c r="A1" s="41" t="s">
        <v>56</v>
      </c>
      <c r="B1" s="42" t="s">
        <v>3</v>
      </c>
      <c r="C1" s="18"/>
      <c r="D1" s="50" t="s">
        <v>57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51" t="s">
        <v>59</v>
      </c>
      <c r="U1" s="7" t="s">
        <v>53</v>
      </c>
      <c r="V1" s="53" t="s">
        <v>63</v>
      </c>
    </row>
    <row r="2" spans="1:22" x14ac:dyDescent="0.25">
      <c r="A2" s="44"/>
      <c r="B2" s="15">
        <v>44562</v>
      </c>
      <c r="C2" s="15">
        <v>44593</v>
      </c>
      <c r="D2" s="15">
        <v>44621</v>
      </c>
      <c r="E2" s="15">
        <v>44652</v>
      </c>
      <c r="F2" s="15">
        <v>44682</v>
      </c>
      <c r="G2" s="15">
        <v>44713</v>
      </c>
      <c r="H2" s="15">
        <v>44743</v>
      </c>
      <c r="I2" s="15">
        <v>44774</v>
      </c>
      <c r="J2" s="15">
        <v>44805</v>
      </c>
      <c r="K2" s="15">
        <v>44835</v>
      </c>
      <c r="L2" s="15">
        <v>44866</v>
      </c>
      <c r="M2" s="15">
        <v>44896</v>
      </c>
      <c r="N2" s="15">
        <v>44927</v>
      </c>
      <c r="O2" s="15">
        <v>44958</v>
      </c>
      <c r="P2" s="15">
        <v>44986</v>
      </c>
      <c r="Q2" s="15">
        <v>45017</v>
      </c>
      <c r="R2" s="15">
        <v>45047</v>
      </c>
      <c r="S2" s="16">
        <v>45078</v>
      </c>
      <c r="V2" s="54">
        <v>45108</v>
      </c>
    </row>
    <row r="3" spans="1:22" x14ac:dyDescent="0.25">
      <c r="A3" s="45" t="s">
        <v>9</v>
      </c>
      <c r="B3" s="43">
        <f>AVERAGEIFS(MOTIVATION_AGENCY_BASE!$D$3:$D$6375,MOTIVATION_AGENCY_BASE!$B$3:$B$6375,Цели!$A$3,MOTIVATION_AGENCY_BASE!$A$3:$A$6375,Цели!B$2)</f>
        <v>1.6125</v>
      </c>
      <c r="C3" s="43">
        <f>AVERAGEIFS(MOTIVATION_AGENCY_BASE!$D$3:$D$6375,MOTIVATION_AGENCY_BASE!$B$3:$B$6375,Цели!$A$3,MOTIVATION_AGENCY_BASE!$A$3:$A$6375,Цели!C$2)</f>
        <v>2.1531531531531534</v>
      </c>
      <c r="D3" s="43">
        <f>AVERAGEIFS(MOTIVATION_AGENCY_BASE!$D$3:$D$6375,MOTIVATION_AGENCY_BASE!$B$3:$B$6375,Цели!$A$3,MOTIVATION_AGENCY_BASE!$A$3:$A$6375,Цели!D$2)</f>
        <v>2.3305084745762712</v>
      </c>
      <c r="E3" s="43">
        <f>AVERAGEIFS(MOTIVATION_AGENCY_BASE!$D$3:$D$6375,MOTIVATION_AGENCY_BASE!$B$3:$B$6375,Цели!$A$3,MOTIVATION_AGENCY_BASE!$A$3:$A$6375,Цели!E$2)</f>
        <v>2.2711864406779663</v>
      </c>
      <c r="F3" s="43">
        <f>AVERAGEIFS(MOTIVATION_AGENCY_BASE!$D$3:$D$6375,MOTIVATION_AGENCY_BASE!$B$3:$B$6375,Цели!$A$3,MOTIVATION_AGENCY_BASE!$A$3:$A$6375,Цели!F$2)</f>
        <v>2.4761904761904763</v>
      </c>
      <c r="G3" s="43">
        <f>AVERAGEIFS(MOTIVATION_AGENCY_BASE!$D$3:$D$6375,MOTIVATION_AGENCY_BASE!$B$3:$B$6375,Цели!$A$3,MOTIVATION_AGENCY_BASE!$A$3:$A$6375,Цели!G$2)</f>
        <v>2.5208333333333335</v>
      </c>
      <c r="H3" s="43">
        <f>AVERAGEIFS(MOTIVATION_AGENCY_BASE!$D$3:$D$6375,MOTIVATION_AGENCY_BASE!$B$3:$B$6375,Цели!$A$3,MOTIVATION_AGENCY_BASE!$A$3:$A$6375,Цели!H$2)</f>
        <v>2.4938271604938271</v>
      </c>
      <c r="I3" s="43">
        <f>AVERAGEIFS(MOTIVATION_AGENCY_BASE!$D$3:$D$6375,MOTIVATION_AGENCY_BASE!$B$3:$B$6375,Цели!$A$3,MOTIVATION_AGENCY_BASE!$A$3:$A$6375,Цели!I$2)</f>
        <v>2.5616438356164384</v>
      </c>
      <c r="J3" s="43">
        <f>AVERAGEIFS(MOTIVATION_AGENCY_BASE!$D$3:$D$6375,MOTIVATION_AGENCY_BASE!$B$3:$B$6375,Цели!$A$3,MOTIVATION_AGENCY_BASE!$A$3:$A$6375,Цели!J$2)</f>
        <v>2.3950617283950617</v>
      </c>
      <c r="K3" s="43">
        <f>AVERAGEIFS(MOTIVATION_AGENCY_BASE!$D$3:$D$6375,MOTIVATION_AGENCY_BASE!$B$3:$B$6375,Цели!$A$3,MOTIVATION_AGENCY_BASE!$A$3:$A$6375,Цели!K$2)</f>
        <v>2.182795698924731</v>
      </c>
      <c r="L3" s="43">
        <f>AVERAGEIFS(MOTIVATION_AGENCY_BASE!$D$3:$D$6375,MOTIVATION_AGENCY_BASE!$B$3:$B$6375,Цели!$A$3,MOTIVATION_AGENCY_BASE!$A$3:$A$6375,Цели!L$2)</f>
        <v>2.5925925925925926</v>
      </c>
      <c r="M3" s="43">
        <f>AVERAGEIFS(MOTIVATION_AGENCY_BASE!$D$3:$D$6375,MOTIVATION_AGENCY_BASE!$B$3:$B$6375,Цели!$A$3,MOTIVATION_AGENCY_BASE!$A$3:$A$6375,Цели!M$2)</f>
        <v>2.9836065573770494</v>
      </c>
      <c r="N3" s="43">
        <f>AVERAGEIFS(MOTIVATION_AGENCY_BASE!$D$3:$D$6375,MOTIVATION_AGENCY_BASE!$B$3:$B$6375,Цели!$A$3,MOTIVATION_AGENCY_BASE!$A$3:$A$6375,Цели!N$2)</f>
        <v>2.9705882352941178</v>
      </c>
      <c r="O3" s="43">
        <f>AVERAGEIFS(MOTIVATION_AGENCY_BASE!$D$3:$D$6375,MOTIVATION_AGENCY_BASE!$B$3:$B$6375,Цели!$A$3,MOTIVATION_AGENCY_BASE!$A$3:$A$6375,Цели!O$2)</f>
        <v>2.4782608695652173</v>
      </c>
      <c r="P3" s="43">
        <f>AVERAGEIFS(MOTIVATION_AGENCY_BASE!$D$3:$D$6375,MOTIVATION_AGENCY_BASE!$B$3:$B$6375,Цели!$A$3,MOTIVATION_AGENCY_BASE!$A$3:$A$6375,Цели!P$2)</f>
        <v>2.4047619047619047</v>
      </c>
      <c r="Q3" s="43">
        <f>AVERAGEIFS(MOTIVATION_AGENCY_BASE!$D$3:$D$6375,MOTIVATION_AGENCY_BASE!$B$3:$B$6375,Цели!$A$3,MOTIVATION_AGENCY_BASE!$A$3:$A$6375,Цели!Q$2)</f>
        <v>2.7962962962962963</v>
      </c>
      <c r="R3" s="43">
        <f>AVERAGEIFS(MOTIVATION_AGENCY_BASE!$D$3:$D$6375,MOTIVATION_AGENCY_BASE!$B$3:$B$6375,Цели!$A$3,MOTIVATION_AGENCY_BASE!$A$3:$A$6375,Цели!R$2)</f>
        <v>2.5625</v>
      </c>
      <c r="S3" s="46">
        <f>AVERAGEIFS(MOTIVATION_AGENCY_BASE!$D$3:$D$6375,MOTIVATION_AGENCY_BASE!$B$3:$B$6375,Цели!$A$3,MOTIVATION_AGENCY_BASE!$A$3:$A$6375,Цели!S$2)</f>
        <v>1.7547169811320755</v>
      </c>
      <c r="T3">
        <f>SMALL(B3:S3,1)</f>
        <v>1.6125</v>
      </c>
      <c r="U3">
        <f>(T3-S3)/S3</f>
        <v>-8.1048387096774199E-2</v>
      </c>
      <c r="V3" s="55">
        <f>T3-U3</f>
        <v>1.6935483870967742</v>
      </c>
    </row>
    <row r="4" spans="1:22" x14ac:dyDescent="0.25">
      <c r="A4" s="45" t="s">
        <v>16</v>
      </c>
      <c r="B4" s="43">
        <f>AVERAGEIFS(MOTIVATION_AGENCY_BASE!$D$3:$D$6375,MOTIVATION_AGENCY_BASE!$B$3:$B$6375,Цели!$A$4,MOTIVATION_AGENCY_BASE!$A$3:$A$6375,Цели!B$2)</f>
        <v>1.99</v>
      </c>
      <c r="C4" s="43">
        <f>AVERAGEIFS(MOTIVATION_AGENCY_BASE!$D$3:$D$6375,MOTIVATION_AGENCY_BASE!$B$3:$B$6375,Цели!$A$4,MOTIVATION_AGENCY_BASE!$A$3:$A$6375,Цели!C$2)</f>
        <v>2.319672131147541</v>
      </c>
      <c r="D4" s="43">
        <f>AVERAGEIFS(MOTIVATION_AGENCY_BASE!$D$3:$D$6375,MOTIVATION_AGENCY_BASE!$B$3:$B$6375,Цели!$A$4,MOTIVATION_AGENCY_BASE!$A$3:$A$6375,Цели!D$2)</f>
        <v>2.4678899082568808</v>
      </c>
      <c r="E4" s="43">
        <f>AVERAGEIFS(MOTIVATION_AGENCY_BASE!$D$3:$D$6375,MOTIVATION_AGENCY_BASE!$B$3:$B$6375,Цели!$A$4,MOTIVATION_AGENCY_BASE!$A$3:$A$6375,Цели!E$2)</f>
        <v>2.5108695652173911</v>
      </c>
      <c r="F4" s="43">
        <f>AVERAGEIFS(MOTIVATION_AGENCY_BASE!$D$3:$D$6375,MOTIVATION_AGENCY_BASE!$B$3:$B$6375,Цели!$A$4,MOTIVATION_AGENCY_BASE!$A$3:$A$6375,Цели!F$2)</f>
        <v>2.76056338028169</v>
      </c>
      <c r="G4" s="43">
        <f>AVERAGEIFS(MOTIVATION_AGENCY_BASE!$D$3:$D$6375,MOTIVATION_AGENCY_BASE!$B$3:$B$6375,Цели!$A$4,MOTIVATION_AGENCY_BASE!$A$3:$A$6375,Цели!G$2)</f>
        <v>2.6382978723404253</v>
      </c>
      <c r="H4" s="43">
        <f>AVERAGEIFS(MOTIVATION_AGENCY_BASE!$D$3:$D$6375,MOTIVATION_AGENCY_BASE!$B$3:$B$6375,Цели!$A$4,MOTIVATION_AGENCY_BASE!$A$3:$A$6375,Цели!H$2)</f>
        <v>2.9545454545454546</v>
      </c>
      <c r="I4" s="43">
        <f>AVERAGEIFS(MOTIVATION_AGENCY_BASE!$D$3:$D$6375,MOTIVATION_AGENCY_BASE!$B$3:$B$6375,Цели!$A$4,MOTIVATION_AGENCY_BASE!$A$3:$A$6375,Цели!I$2)</f>
        <v>2.5357142857142856</v>
      </c>
      <c r="J4" s="43">
        <f>AVERAGEIFS(MOTIVATION_AGENCY_BASE!$D$3:$D$6375,MOTIVATION_AGENCY_BASE!$B$3:$B$6375,Цели!$A$4,MOTIVATION_AGENCY_BASE!$A$3:$A$6375,Цели!J$2)</f>
        <v>2.5384615384615383</v>
      </c>
      <c r="K4" s="43">
        <f>AVERAGEIFS(MOTIVATION_AGENCY_BASE!$D$3:$D$6375,MOTIVATION_AGENCY_BASE!$B$3:$B$6375,Цели!$A$4,MOTIVATION_AGENCY_BASE!$A$3:$A$6375,Цели!K$2)</f>
        <v>2.44</v>
      </c>
      <c r="L4" s="43">
        <f>AVERAGEIFS(MOTIVATION_AGENCY_BASE!$D$3:$D$6375,MOTIVATION_AGENCY_BASE!$B$3:$B$6375,Цели!$A$4,MOTIVATION_AGENCY_BASE!$A$3:$A$6375,Цели!L$2)</f>
        <v>2.0285714285714285</v>
      </c>
      <c r="M4" s="43">
        <f>AVERAGEIFS(MOTIVATION_AGENCY_BASE!$D$3:$D$6375,MOTIVATION_AGENCY_BASE!$B$3:$B$6375,Цели!$A$4,MOTIVATION_AGENCY_BASE!$A$3:$A$6375,Цели!M$2)</f>
        <v>2.0444444444444443</v>
      </c>
      <c r="N4" s="43">
        <f>AVERAGEIFS(MOTIVATION_AGENCY_BASE!$D$3:$D$6375,MOTIVATION_AGENCY_BASE!$B$3:$B$6375,Цели!$A$4,MOTIVATION_AGENCY_BASE!$A$3:$A$6375,Цели!N$2)</f>
        <v>1.9855072463768115</v>
      </c>
      <c r="O4" s="43">
        <f>AVERAGEIFS(MOTIVATION_AGENCY_BASE!$D$3:$D$6375,MOTIVATION_AGENCY_BASE!$B$3:$B$6375,Цели!$A$4,MOTIVATION_AGENCY_BASE!$A$3:$A$6375,Цели!O$2)</f>
        <v>2.3580246913580245</v>
      </c>
      <c r="P4" s="43">
        <v>0</v>
      </c>
      <c r="Q4" s="43">
        <f>AVERAGEIFS(MOTIVATION_AGENCY_BASE!$D$3:$D$6375,MOTIVATION_AGENCY_BASE!$B$3:$B$6375,Цели!$A$4,MOTIVATION_AGENCY_BASE!$A$3:$A$6375,Цели!Q$2)</f>
        <v>1</v>
      </c>
      <c r="R4" s="43">
        <f>AVERAGEIFS(MOTIVATION_AGENCY_BASE!$D$3:$D$6375,MOTIVATION_AGENCY_BASE!$B$3:$B$6375,Цели!$A$4,MOTIVATION_AGENCY_BASE!$A$3:$A$6375,Цели!R$2)</f>
        <v>1.2758620689655173</v>
      </c>
      <c r="S4" s="46">
        <f>AVERAGEIFS(MOTIVATION_AGENCY_BASE!$D$3:$D$6375,MOTIVATION_AGENCY_BASE!$B$3:$B$6375,Цели!$A$4,MOTIVATION_AGENCY_BASE!$A$3:$A$6375,Цели!S$2)</f>
        <v>1.578125</v>
      </c>
      <c r="T4">
        <f>SMALL(B4:S4,2)</f>
        <v>1</v>
      </c>
      <c r="U4">
        <f t="shared" ref="U4:U6" si="0">(T4-S4)/S4</f>
        <v>-0.36633663366336633</v>
      </c>
      <c r="V4" s="55">
        <f t="shared" ref="V4:V6" si="1">T4-U4</f>
        <v>1.3663366336633662</v>
      </c>
    </row>
    <row r="5" spans="1:22" x14ac:dyDescent="0.25">
      <c r="A5" s="45" t="s">
        <v>14</v>
      </c>
      <c r="B5" s="43">
        <f>AVERAGEIFS(MOTIVATION_AGENCY_BASE!$D$3:$D$6375,MOTIVATION_AGENCY_BASE!$B$3:$B$6375,Цели!$A$5,MOTIVATION_AGENCY_BASE!$A$3:$A$6375,Цели!B$2)</f>
        <v>2.2109375</v>
      </c>
      <c r="C5" s="43">
        <f>AVERAGEIFS(MOTIVATION_AGENCY_BASE!$D$3:$D$6375,MOTIVATION_AGENCY_BASE!$B$3:$B$6375,Цели!$A$5,MOTIVATION_AGENCY_BASE!$A$3:$A$6375,Цели!C$2)</f>
        <v>2.3174603174603177</v>
      </c>
      <c r="D5" s="43">
        <f>AVERAGEIFS(MOTIVATION_AGENCY_BASE!$D$3:$D$6375,MOTIVATION_AGENCY_BASE!$B$3:$B$6375,Цели!$A$5,MOTIVATION_AGENCY_BASE!$A$3:$A$6375,Цели!D$2)</f>
        <v>2.3089430894308944</v>
      </c>
      <c r="E5" s="43">
        <f>AVERAGEIFS(MOTIVATION_AGENCY_BASE!$D$3:$D$6375,MOTIVATION_AGENCY_BASE!$B$3:$B$6375,Цели!$A$5,MOTIVATION_AGENCY_BASE!$A$3:$A$6375,Цели!E$2)</f>
        <v>2.4485981308411215</v>
      </c>
      <c r="F5" s="43">
        <f>AVERAGEIFS(MOTIVATION_AGENCY_BASE!$D$3:$D$6375,MOTIVATION_AGENCY_BASE!$B$3:$B$6375,Цели!$A$5,MOTIVATION_AGENCY_BASE!$A$3:$A$6375,Цели!F$2)</f>
        <v>2.3942307692307692</v>
      </c>
      <c r="G5" s="43">
        <f>AVERAGEIFS(MOTIVATION_AGENCY_BASE!$D$3:$D$6375,MOTIVATION_AGENCY_BASE!$B$3:$B$6375,Цели!$A$5,MOTIVATION_AGENCY_BASE!$A$3:$A$6375,Цели!G$2)</f>
        <v>2.1568627450980391</v>
      </c>
      <c r="H5" s="43">
        <f>AVERAGEIFS(MOTIVATION_AGENCY_BASE!$D$3:$D$6375,MOTIVATION_AGENCY_BASE!$B$3:$B$6375,Цели!$A$5,MOTIVATION_AGENCY_BASE!$A$3:$A$6375,Цели!H$2)</f>
        <v>2.1037735849056602</v>
      </c>
      <c r="I5" s="43">
        <f>AVERAGEIFS(MOTIVATION_AGENCY_BASE!$D$3:$D$6375,MOTIVATION_AGENCY_BASE!$B$3:$B$6375,Цели!$A$5,MOTIVATION_AGENCY_BASE!$A$3:$A$6375,Цели!I$2)</f>
        <v>2.2307692307692308</v>
      </c>
      <c r="J5" s="43">
        <f>AVERAGEIFS(MOTIVATION_AGENCY_BASE!$D$3:$D$6375,MOTIVATION_AGENCY_BASE!$B$3:$B$6375,Цели!$A$5,MOTIVATION_AGENCY_BASE!$A$3:$A$6375,Цели!J$2)</f>
        <v>2.2764227642276422</v>
      </c>
      <c r="K5" s="43">
        <f>AVERAGEIFS(MOTIVATION_AGENCY_BASE!$D$3:$D$6375,MOTIVATION_AGENCY_BASE!$B$3:$B$6375,Цели!$A$5,MOTIVATION_AGENCY_BASE!$A$3:$A$6375,Цели!K$2)</f>
        <v>2.477064220183486</v>
      </c>
      <c r="L5" s="43">
        <f>AVERAGEIFS(MOTIVATION_AGENCY_BASE!$D$3:$D$6375,MOTIVATION_AGENCY_BASE!$B$3:$B$6375,Цели!$A$5,MOTIVATION_AGENCY_BASE!$A$3:$A$6375,Цели!L$2)</f>
        <v>2.25</v>
      </c>
      <c r="M5" s="43">
        <f>AVERAGEIFS(MOTIVATION_AGENCY_BASE!$D$3:$D$6375,MOTIVATION_AGENCY_BASE!$B$3:$B$6375,Цели!$A$5,MOTIVATION_AGENCY_BASE!$A$3:$A$6375,Цели!M$2)</f>
        <v>2.1904761904761907</v>
      </c>
      <c r="N5" s="43">
        <f>AVERAGEIFS(MOTIVATION_AGENCY_BASE!$D$3:$D$6375,MOTIVATION_AGENCY_BASE!$B$3:$B$6375,Цели!$A$5,MOTIVATION_AGENCY_BASE!$A$3:$A$6375,Цели!N$2)</f>
        <v>2.3162393162393164</v>
      </c>
      <c r="O5" s="43">
        <f>AVERAGEIFS(MOTIVATION_AGENCY_BASE!$D$3:$D$6375,MOTIVATION_AGENCY_BASE!$B$3:$B$6375,Цели!$A$5,MOTIVATION_AGENCY_BASE!$A$3:$A$6375,Цели!O$2)</f>
        <v>2.4086956521739129</v>
      </c>
      <c r="P5" s="43">
        <f>AVERAGEIFS(MOTIVATION_AGENCY_BASE!$D$3:$D$6375,MOTIVATION_AGENCY_BASE!$B$3:$B$6375,Цели!$A$5,MOTIVATION_AGENCY_BASE!$A$3:$A$6375,Цели!P$2)</f>
        <v>2.2000000000000002</v>
      </c>
      <c r="Q5" s="43">
        <f>AVERAGEIFS(MOTIVATION_AGENCY_BASE!$D$3:$D$6375,MOTIVATION_AGENCY_BASE!$B$3:$B$6375,Цели!$A$5,MOTIVATION_AGENCY_BASE!$A$3:$A$6375,Цели!Q$2)</f>
        <v>1.7538461538461538</v>
      </c>
      <c r="R5" s="43">
        <f>AVERAGEIFS(MOTIVATION_AGENCY_BASE!$D$3:$D$6375,MOTIVATION_AGENCY_BASE!$B$3:$B$6375,Цели!$A$5,MOTIVATION_AGENCY_BASE!$A$3:$A$6375,Цели!R$2)</f>
        <v>1.8631578947368421</v>
      </c>
      <c r="S5" s="46">
        <f>AVERAGEIFS(MOTIVATION_AGENCY_BASE!$D$3:$D$6375,MOTIVATION_AGENCY_BASE!$B$3:$B$6375,Цели!$A$5,MOTIVATION_AGENCY_BASE!$A$3:$A$6375,Цели!S$2)</f>
        <v>2.2068965517241379</v>
      </c>
      <c r="T5">
        <f t="shared" ref="T4:T6" si="2">SMALL(B5:S5,1)</f>
        <v>1.7538461538461538</v>
      </c>
      <c r="U5">
        <f t="shared" si="0"/>
        <v>-0.20528846153846153</v>
      </c>
      <c r="V5" s="55">
        <f t="shared" si="1"/>
        <v>1.9591346153846154</v>
      </c>
    </row>
    <row r="6" spans="1:22" ht="15.75" thickBot="1" x14ac:dyDescent="0.3">
      <c r="A6" s="47" t="s">
        <v>15</v>
      </c>
      <c r="B6" s="48">
        <f>AVERAGEIFS(MOTIVATION_AGENCY_BASE!$D$3:$D$6375,MOTIVATION_AGENCY_BASE!$B$3:$B$6375,Цели!$A$6,MOTIVATION_AGENCY_BASE!$A$3:$A$6375,Цели!B$2)</f>
        <v>2.1794871794871793</v>
      </c>
      <c r="C6" s="48">
        <f>AVERAGEIFS(MOTIVATION_AGENCY_BASE!$D$3:$D$6375,MOTIVATION_AGENCY_BASE!$B$3:$B$6375,Цели!$A$6,MOTIVATION_AGENCY_BASE!$A$3:$A$6375,Цели!C$2)</f>
        <v>2.2983870967741935</v>
      </c>
      <c r="D6" s="48">
        <f>AVERAGEIFS(MOTIVATION_AGENCY_BASE!$D$3:$D$6375,MOTIVATION_AGENCY_BASE!$B$3:$B$6375,Цели!$A$6,MOTIVATION_AGENCY_BASE!$A$3:$A$6375,Цели!D$2)</f>
        <v>2.3015873015873014</v>
      </c>
      <c r="E6" s="48">
        <f>AVERAGEIFS(MOTIVATION_AGENCY_BASE!$D$3:$D$6375,MOTIVATION_AGENCY_BASE!$B$3:$B$6375,Цели!$A$6,MOTIVATION_AGENCY_BASE!$A$3:$A$6375,Цели!E$2)</f>
        <v>2.28099173553719</v>
      </c>
      <c r="F6" s="48">
        <f>AVERAGEIFS(MOTIVATION_AGENCY_BASE!$D$3:$D$6375,MOTIVATION_AGENCY_BASE!$B$3:$B$6375,Цели!$A$6,MOTIVATION_AGENCY_BASE!$A$3:$A$6375,Цели!F$2)</f>
        <v>2.314516129032258</v>
      </c>
      <c r="G6" s="48">
        <f>AVERAGEIFS(MOTIVATION_AGENCY_BASE!$D$3:$D$6375,MOTIVATION_AGENCY_BASE!$B$3:$B$6375,Цели!$A$6,MOTIVATION_AGENCY_BASE!$A$3:$A$6375,Цели!G$2)</f>
        <v>2.2983870967741935</v>
      </c>
      <c r="H6" s="48">
        <f>AVERAGEIFS(MOTIVATION_AGENCY_BASE!$D$3:$D$6375,MOTIVATION_AGENCY_BASE!$B$3:$B$6375,Цели!$A$6,MOTIVATION_AGENCY_BASE!$A$3:$A$6375,Цели!H$2)</f>
        <v>2.3278688524590163</v>
      </c>
      <c r="I6" s="48">
        <f>AVERAGEIFS(MOTIVATION_AGENCY_BASE!$D$3:$D$6375,MOTIVATION_AGENCY_BASE!$B$3:$B$6375,Цели!$A$6,MOTIVATION_AGENCY_BASE!$A$3:$A$6375,Цели!I$2)</f>
        <v>2.3076923076923075</v>
      </c>
      <c r="J6" s="48">
        <f>AVERAGEIFS(MOTIVATION_AGENCY_BASE!$D$3:$D$6375,MOTIVATION_AGENCY_BASE!$B$3:$B$6375,Цели!$A$6,MOTIVATION_AGENCY_BASE!$A$3:$A$6375,Цели!J$2)</f>
        <v>2.2521008403361344</v>
      </c>
      <c r="K6" s="48">
        <f>AVERAGEIFS(MOTIVATION_AGENCY_BASE!$D$3:$D$6375,MOTIVATION_AGENCY_BASE!$B$3:$B$6375,Цели!$A$6,MOTIVATION_AGENCY_BASE!$A$3:$A$6375,Цели!K$2)</f>
        <v>2.2066115702479339</v>
      </c>
      <c r="L6" s="48">
        <f>AVERAGEIFS(MOTIVATION_AGENCY_BASE!$D$3:$D$6375,MOTIVATION_AGENCY_BASE!$B$3:$B$6375,Цели!$A$6,MOTIVATION_AGENCY_BASE!$A$3:$A$6375,Цели!L$2)</f>
        <v>2.2307692307692308</v>
      </c>
      <c r="M6" s="48">
        <f>AVERAGEIFS(MOTIVATION_AGENCY_BASE!$D$3:$D$6375,MOTIVATION_AGENCY_BASE!$B$3:$B$6375,Цели!$A$6,MOTIVATION_AGENCY_BASE!$A$3:$A$6375,Цели!M$2)</f>
        <v>2.3538461538461539</v>
      </c>
      <c r="N6" s="48">
        <f>AVERAGEIFS(MOTIVATION_AGENCY_BASE!$D$3:$D$6375,MOTIVATION_AGENCY_BASE!$B$3:$B$6375,Цели!$A$6,MOTIVATION_AGENCY_BASE!$A$3:$A$6375,Цели!N$2)</f>
        <v>2.3125</v>
      </c>
      <c r="O6" s="48">
        <f>AVERAGEIFS(MOTIVATION_AGENCY_BASE!$D$3:$D$6375,MOTIVATION_AGENCY_BASE!$B$3:$B$6375,Цели!$A$6,MOTIVATION_AGENCY_BASE!$A$3:$A$6375,Цели!O$2)</f>
        <v>2.3577235772357725</v>
      </c>
      <c r="P6" s="48">
        <f>AVERAGEIFS(MOTIVATION_AGENCY_BASE!$D$3:$D$6375,MOTIVATION_AGENCY_BASE!$B$3:$B$6375,Цели!$A$6,MOTIVATION_AGENCY_BASE!$A$3:$A$6375,Цели!P$2)</f>
        <v>2.3658536585365852</v>
      </c>
      <c r="Q6" s="48">
        <f>AVERAGEIFS(MOTIVATION_AGENCY_BASE!$D$3:$D$6375,MOTIVATION_AGENCY_BASE!$B$3:$B$6375,Цели!$A$6,MOTIVATION_AGENCY_BASE!$A$3:$A$6375,Цели!Q$2)</f>
        <v>2.1785714285714284</v>
      </c>
      <c r="R6" s="48">
        <f>AVERAGEIFS(MOTIVATION_AGENCY_BASE!$D$3:$D$6375,MOTIVATION_AGENCY_BASE!$B$3:$B$6375,Цели!$A$6,MOTIVATION_AGENCY_BASE!$A$3:$A$6375,Цели!R$2)</f>
        <v>1.8888888888888888</v>
      </c>
      <c r="S6" s="49">
        <f>AVERAGEIFS(MOTIVATION_AGENCY_BASE!$D$3:$D$6375,MOTIVATION_AGENCY_BASE!$B$3:$B$6375,Цели!$A$6,MOTIVATION_AGENCY_BASE!$A$3:$A$6375,Цели!S$2)</f>
        <v>2.1792452830188678</v>
      </c>
      <c r="T6">
        <f t="shared" si="2"/>
        <v>1.8888888888888888</v>
      </c>
      <c r="U6">
        <f t="shared" si="0"/>
        <v>-0.13323713323713321</v>
      </c>
      <c r="V6" s="55">
        <f t="shared" si="1"/>
        <v>2.022126022126022</v>
      </c>
    </row>
    <row r="7" spans="1:2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1:22" ht="45.75" thickBot="1" x14ac:dyDescent="0.3">
      <c r="A9" s="41" t="s">
        <v>56</v>
      </c>
      <c r="B9" s="42" t="s">
        <v>6</v>
      </c>
      <c r="C9" s="18"/>
      <c r="D9" s="50" t="s">
        <v>58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51" t="s">
        <v>60</v>
      </c>
    </row>
    <row r="10" spans="1:22" x14ac:dyDescent="0.25">
      <c r="A10" s="44"/>
      <c r="B10" s="15">
        <v>44562</v>
      </c>
      <c r="C10" s="15">
        <v>44593</v>
      </c>
      <c r="D10" s="15">
        <v>44621</v>
      </c>
      <c r="E10" s="15">
        <v>44652</v>
      </c>
      <c r="F10" s="15">
        <v>44682</v>
      </c>
      <c r="G10" s="15">
        <v>44713</v>
      </c>
      <c r="H10" s="15">
        <v>44743</v>
      </c>
      <c r="I10" s="15">
        <v>44774</v>
      </c>
      <c r="J10" s="15">
        <v>44805</v>
      </c>
      <c r="K10" s="15">
        <v>44835</v>
      </c>
      <c r="L10" s="15">
        <v>44866</v>
      </c>
      <c r="M10" s="15">
        <v>44896</v>
      </c>
      <c r="N10" s="15">
        <v>44927</v>
      </c>
      <c r="O10" s="15">
        <v>44958</v>
      </c>
      <c r="P10" s="15">
        <v>44986</v>
      </c>
      <c r="Q10" s="15">
        <v>45017</v>
      </c>
      <c r="R10" s="15">
        <v>45047</v>
      </c>
      <c r="S10" s="16">
        <v>45078</v>
      </c>
      <c r="V10" s="54">
        <v>45108</v>
      </c>
    </row>
    <row r="11" spans="1:22" x14ac:dyDescent="0.25">
      <c r="A11" s="45" t="s">
        <v>9</v>
      </c>
      <c r="B11" s="43">
        <f>AVERAGEIFS(MOTIVATION_AGENCY_BASE!$G$3:$G$6375,MOTIVATION_AGENCY_BASE!$B$3:$B$6375,Цели!$A$3,MOTIVATION_AGENCY_BASE!$A$3:$A$6375,Цели!B$2)</f>
        <v>80.599999999999994</v>
      </c>
      <c r="C11" s="43">
        <f>AVERAGEIFS(MOTIVATION_AGENCY_BASE!$G$3:$G$6375,MOTIVATION_AGENCY_BASE!$B$3:$B$6375,Цели!$A$3,MOTIVATION_AGENCY_BASE!$A$3:$A$6375,Цели!C$2)</f>
        <v>67.009009009009006</v>
      </c>
      <c r="D11" s="43">
        <f>AVERAGEIFS(MOTIVATION_AGENCY_BASE!$G$3:$G$6375,MOTIVATION_AGENCY_BASE!$B$3:$B$6375,Цели!$A$3,MOTIVATION_AGENCY_BASE!$A$3:$A$6375,Цели!D$2)</f>
        <v>70.415254237288138</v>
      </c>
      <c r="E11" s="43">
        <f>AVERAGEIFS(MOTIVATION_AGENCY_BASE!$G$3:$G$6375,MOTIVATION_AGENCY_BASE!$B$3:$B$6375,Цели!$A$3,MOTIVATION_AGENCY_BASE!$A$3:$A$6375,Цели!E$2)</f>
        <v>69.728813559322035</v>
      </c>
      <c r="F11" s="43">
        <f>AVERAGEIFS(MOTIVATION_AGENCY_BASE!$G$3:$G$6375,MOTIVATION_AGENCY_BASE!$B$3:$B$6375,Цели!$A$3,MOTIVATION_AGENCY_BASE!$A$3:$A$6375,Цели!F$2)</f>
        <v>57.609523809523807</v>
      </c>
      <c r="G11" s="43">
        <f>AVERAGEIFS(MOTIVATION_AGENCY_BASE!$G$3:$G$6375,MOTIVATION_AGENCY_BASE!$B$3:$B$6375,Цели!$A$3,MOTIVATION_AGENCY_BASE!$A$3:$A$6375,Цели!G$2)</f>
        <v>56.666666666666664</v>
      </c>
      <c r="H11" s="43">
        <f>AVERAGEIFS(MOTIVATION_AGENCY_BASE!$G$3:$G$6375,MOTIVATION_AGENCY_BASE!$B$3:$B$6375,Цели!$A$3,MOTIVATION_AGENCY_BASE!$A$3:$A$6375,Цели!H$2)</f>
        <v>48.444444444444443</v>
      </c>
      <c r="I11" s="43">
        <f>AVERAGEIFS(MOTIVATION_AGENCY_BASE!$G$3:$G$6375,MOTIVATION_AGENCY_BASE!$B$3:$B$6375,Цели!$A$3,MOTIVATION_AGENCY_BASE!$A$3:$A$6375,Цели!I$2)</f>
        <v>31.616438356164384</v>
      </c>
      <c r="J11" s="43">
        <f>AVERAGEIFS(MOTIVATION_AGENCY_BASE!$G$3:$G$6375,MOTIVATION_AGENCY_BASE!$B$3:$B$6375,Цели!$A$3,MOTIVATION_AGENCY_BASE!$A$3:$A$6375,Цели!J$2)</f>
        <v>39.432098765432102</v>
      </c>
      <c r="K11" s="43">
        <f>AVERAGEIFS(MOTIVATION_AGENCY_BASE!$G$3:$G$6375,MOTIVATION_AGENCY_BASE!$B$3:$B$6375,Цели!$A$3,MOTIVATION_AGENCY_BASE!$A$3:$A$6375,Цели!K$2)</f>
        <v>49.311827956989248</v>
      </c>
      <c r="L11" s="43">
        <f>AVERAGEIFS(MOTIVATION_AGENCY_BASE!$G$3:$G$6375,MOTIVATION_AGENCY_BASE!$B$3:$B$6375,Цели!$A$3,MOTIVATION_AGENCY_BASE!$A$3:$A$6375,Цели!L$2)</f>
        <v>47.160493827160494</v>
      </c>
      <c r="M11" s="43">
        <f>AVERAGEIFS(MOTIVATION_AGENCY_BASE!$G$3:$G$6375,MOTIVATION_AGENCY_BASE!$B$3:$B$6375,Цели!$A$3,MOTIVATION_AGENCY_BASE!$A$3:$A$6375,Цели!M$2)</f>
        <v>44.950819672131146</v>
      </c>
      <c r="N11" s="43">
        <f>AVERAGEIFS(MOTIVATION_AGENCY_BASE!$G$3:$G$6375,MOTIVATION_AGENCY_BASE!$B$3:$B$6375,Цели!$A$3,MOTIVATION_AGENCY_BASE!$A$3:$A$6375,Цели!N$2)</f>
        <v>24.382352941176471</v>
      </c>
      <c r="O11" s="43">
        <f>AVERAGEIFS(MOTIVATION_AGENCY_BASE!$G$3:$G$6375,MOTIVATION_AGENCY_BASE!$B$3:$B$6375,Цели!$A$3,MOTIVATION_AGENCY_BASE!$A$3:$A$6375,Цели!O$2)</f>
        <v>19.304347826086957</v>
      </c>
      <c r="P11" s="43">
        <f>AVERAGEIFS(MOTIVATION_AGENCY_BASE!$G$3:$G$6375,MOTIVATION_AGENCY_BASE!$B$3:$B$6375,Цели!$A$3,MOTIVATION_AGENCY_BASE!$A$3:$A$6375,Цели!P$2)</f>
        <v>96.011904761904759</v>
      </c>
      <c r="Q11" s="43">
        <f>AVERAGEIFS(MOTIVATION_AGENCY_BASE!$G$3:$G$6375,MOTIVATION_AGENCY_BASE!$B$3:$B$6375,Цели!$A$3,MOTIVATION_AGENCY_BASE!$A$3:$A$6375,Цели!Q$2)</f>
        <v>69.388888888888886</v>
      </c>
      <c r="R11" s="43">
        <f>AVERAGEIFS(MOTIVATION_AGENCY_BASE!$G$3:$G$6375,MOTIVATION_AGENCY_BASE!$B$3:$B$6375,Цели!$A$3,MOTIVATION_AGENCY_BASE!$A$3:$A$6375,Цели!R$2)</f>
        <v>79.53125</v>
      </c>
      <c r="S11" s="46">
        <f>AVERAGEIFS(MOTIVATION_AGENCY_BASE!$G$3:$G$6375,MOTIVATION_AGENCY_BASE!$B$3:$B$6375,Цели!$A$3,MOTIVATION_AGENCY_BASE!$A$3:$A$6375,Цели!S$2)</f>
        <v>73.283018867924525</v>
      </c>
      <c r="T11">
        <f>LARGE(B11:S11,1)</f>
        <v>96.011904761904759</v>
      </c>
      <c r="U11">
        <f>(T11-S11)/S11</f>
        <v>0.31015215045853567</v>
      </c>
      <c r="V11" s="55">
        <f>T11-U11</f>
        <v>95.701752611446224</v>
      </c>
    </row>
    <row r="12" spans="1:22" x14ac:dyDescent="0.25">
      <c r="A12" s="45" t="s">
        <v>16</v>
      </c>
      <c r="B12" s="43">
        <f>AVERAGEIFS(MOTIVATION_AGENCY_BASE!$G$3:$G$6375,MOTIVATION_AGENCY_BASE!$B$3:$B$6375,Цели!$A$4,MOTIVATION_AGENCY_BASE!$A$3:$A$6375,Цели!B$2)</f>
        <v>68.510000000000005</v>
      </c>
      <c r="C12" s="43">
        <f>AVERAGEIFS(MOTIVATION_AGENCY_BASE!$G$3:$G$6375,MOTIVATION_AGENCY_BASE!$B$3:$B$6375,Цели!$A$4,MOTIVATION_AGENCY_BASE!$A$3:$A$6375,Цели!C$2)</f>
        <v>63.057377049180324</v>
      </c>
      <c r="D12" s="43">
        <f>AVERAGEIFS(MOTIVATION_AGENCY_BASE!$G$3:$G$6375,MOTIVATION_AGENCY_BASE!$B$3:$B$6375,Цели!$A$4,MOTIVATION_AGENCY_BASE!$A$3:$A$6375,Цели!D$2)</f>
        <v>61.853211009174309</v>
      </c>
      <c r="E12" s="43">
        <f>AVERAGEIFS(MOTIVATION_AGENCY_BASE!$G$3:$G$6375,MOTIVATION_AGENCY_BASE!$B$3:$B$6375,Цели!$A$4,MOTIVATION_AGENCY_BASE!$A$3:$A$6375,Цели!E$2)</f>
        <v>55.032608695652172</v>
      </c>
      <c r="F12" s="43">
        <f>AVERAGEIFS(MOTIVATION_AGENCY_BASE!$G$3:$G$6375,MOTIVATION_AGENCY_BASE!$B$3:$B$6375,Цели!$A$4,MOTIVATION_AGENCY_BASE!$A$3:$A$6375,Цели!F$2)</f>
        <v>43.098591549295776</v>
      </c>
      <c r="G12" s="43">
        <f>AVERAGEIFS(MOTIVATION_AGENCY_BASE!$G$3:$G$6375,MOTIVATION_AGENCY_BASE!$B$3:$B$6375,Цели!$A$4,MOTIVATION_AGENCY_BASE!$A$3:$A$6375,Цели!G$2)</f>
        <v>38.702127659574465</v>
      </c>
      <c r="H12" s="43">
        <f>AVERAGEIFS(MOTIVATION_AGENCY_BASE!$G$3:$G$6375,MOTIVATION_AGENCY_BASE!$B$3:$B$6375,Цели!$A$4,MOTIVATION_AGENCY_BASE!$A$3:$A$6375,Цели!H$2)</f>
        <v>34.477272727272727</v>
      </c>
      <c r="I12" s="43">
        <f>AVERAGEIFS(MOTIVATION_AGENCY_BASE!$G$3:$G$6375,MOTIVATION_AGENCY_BASE!$B$3:$B$6375,Цели!$A$4,MOTIVATION_AGENCY_BASE!$A$3:$A$6375,Цели!I$2)</f>
        <v>18.142857142857142</v>
      </c>
      <c r="J12" s="43">
        <f>AVERAGEIFS(MOTIVATION_AGENCY_BASE!$G$3:$G$6375,MOTIVATION_AGENCY_BASE!$B$3:$B$6375,Цели!$A$4,MOTIVATION_AGENCY_BASE!$A$3:$A$6375,Цели!J$2)</f>
        <v>15.73076923076923</v>
      </c>
      <c r="K12" s="43">
        <f>AVERAGEIFS(MOTIVATION_AGENCY_BASE!$G$3:$G$6375,MOTIVATION_AGENCY_BASE!$B$3:$B$6375,Цели!$A$4,MOTIVATION_AGENCY_BASE!$A$3:$A$6375,Цели!K$2)</f>
        <v>14.12</v>
      </c>
      <c r="L12" s="43">
        <f>AVERAGEIFS(MOTIVATION_AGENCY_BASE!$G$3:$G$6375,MOTIVATION_AGENCY_BASE!$B$3:$B$6375,Цели!$A$4,MOTIVATION_AGENCY_BASE!$A$3:$A$6375,Цели!L$2)</f>
        <v>26.62857142857143</v>
      </c>
      <c r="M12" s="43">
        <f>AVERAGEIFS(MOTIVATION_AGENCY_BASE!$G$3:$G$6375,MOTIVATION_AGENCY_BASE!$B$3:$B$6375,Цели!$A$4,MOTIVATION_AGENCY_BASE!$A$3:$A$6375,Цели!M$2)</f>
        <v>27.044444444444444</v>
      </c>
      <c r="N12" s="43">
        <f>AVERAGEIFS(MOTIVATION_AGENCY_BASE!$G$3:$G$6375,MOTIVATION_AGENCY_BASE!$B$3:$B$6375,Цели!$A$4,MOTIVATION_AGENCY_BASE!$A$3:$A$6375,Цели!N$2)</f>
        <v>52.840579710144929</v>
      </c>
      <c r="O12" s="43">
        <f>AVERAGEIFS(MOTIVATION_AGENCY_BASE!$G$3:$G$6375,MOTIVATION_AGENCY_BASE!$B$3:$B$6375,Цели!$A$4,MOTIVATION_AGENCY_BASE!$A$3:$A$6375,Цели!O$2)</f>
        <v>52.74074074074074</v>
      </c>
      <c r="P12" s="43">
        <v>0</v>
      </c>
      <c r="Q12" s="43">
        <f>AVERAGEIFS(MOTIVATION_AGENCY_BASE!$G$3:$G$6375,MOTIVATION_AGENCY_BASE!$B$3:$B$6375,Цели!$A$4,MOTIVATION_AGENCY_BASE!$A$3:$A$6375,Цели!Q$2)</f>
        <v>5.4</v>
      </c>
      <c r="R12" s="43">
        <f>AVERAGEIFS(MOTIVATION_AGENCY_BASE!$G$3:$G$6375,MOTIVATION_AGENCY_BASE!$B$3:$B$6375,Цели!$A$4,MOTIVATION_AGENCY_BASE!$A$3:$A$6375,Цели!R$2)</f>
        <v>27.103448275862068</v>
      </c>
      <c r="S12" s="46">
        <f>AVERAGEIFS(MOTIVATION_AGENCY_BASE!$G$3:$G$6375,MOTIVATION_AGENCY_BASE!$B$3:$B$6375,Цели!$A$4,MOTIVATION_AGENCY_BASE!$A$3:$A$6375,Цели!S$2)</f>
        <v>65.53125</v>
      </c>
      <c r="T12">
        <f t="shared" ref="T12:T14" si="3">LARGE(B12:S12,1)</f>
        <v>68.510000000000005</v>
      </c>
      <c r="U12">
        <f t="shared" ref="U12:U14" si="4">(T12-S12)/S12</f>
        <v>4.5455412494039178E-2</v>
      </c>
      <c r="V12" s="55">
        <f t="shared" ref="V12:V14" si="5">T12-U12</f>
        <v>68.464544587505969</v>
      </c>
    </row>
    <row r="13" spans="1:22" x14ac:dyDescent="0.25">
      <c r="A13" s="45" t="s">
        <v>14</v>
      </c>
      <c r="B13" s="43">
        <f>AVERAGEIFS(MOTIVATION_AGENCY_BASE!$G$3:$G$6375,MOTIVATION_AGENCY_BASE!$B$3:$B$6375,Цели!$A$5,MOTIVATION_AGENCY_BASE!$A$3:$A$6375,Цели!B$2)</f>
        <v>84.0390625</v>
      </c>
      <c r="C13" s="43">
        <f>AVERAGEIFS(MOTIVATION_AGENCY_BASE!$G$3:$G$6375,MOTIVATION_AGENCY_BASE!$B$3:$B$6375,Цели!$A$5,MOTIVATION_AGENCY_BASE!$A$3:$A$6375,Цели!C$2)</f>
        <v>71.595238095238102</v>
      </c>
      <c r="D13" s="43">
        <f>AVERAGEIFS(MOTIVATION_AGENCY_BASE!$G$3:$G$6375,MOTIVATION_AGENCY_BASE!$B$3:$B$6375,Цели!$A$5,MOTIVATION_AGENCY_BASE!$A$3:$A$6375,Цели!D$2)</f>
        <v>65.869918699186996</v>
      </c>
      <c r="E13" s="43">
        <f>AVERAGEIFS(MOTIVATION_AGENCY_BASE!$G$3:$G$6375,MOTIVATION_AGENCY_BASE!$B$3:$B$6375,Цели!$A$5,MOTIVATION_AGENCY_BASE!$A$3:$A$6375,Цели!E$2)</f>
        <v>72.691588785046733</v>
      </c>
      <c r="F13" s="43">
        <f>AVERAGEIFS(MOTIVATION_AGENCY_BASE!$G$3:$G$6375,MOTIVATION_AGENCY_BASE!$B$3:$B$6375,Цели!$A$5,MOTIVATION_AGENCY_BASE!$A$3:$A$6375,Цели!F$2)</f>
        <v>71.086538461538467</v>
      </c>
      <c r="G13" s="43">
        <f>AVERAGEIFS(MOTIVATION_AGENCY_BASE!$G$3:$G$6375,MOTIVATION_AGENCY_BASE!$B$3:$B$6375,Цели!$A$5,MOTIVATION_AGENCY_BASE!$A$3:$A$6375,Цели!G$2)</f>
        <v>86.294117647058826</v>
      </c>
      <c r="H13" s="43">
        <f>AVERAGEIFS(MOTIVATION_AGENCY_BASE!$G$3:$G$6375,MOTIVATION_AGENCY_BASE!$B$3:$B$6375,Цели!$A$5,MOTIVATION_AGENCY_BASE!$A$3:$A$6375,Цели!H$2)</f>
        <v>94.547169811320757</v>
      </c>
      <c r="I13" s="43">
        <f>AVERAGEIFS(MOTIVATION_AGENCY_BASE!$G$3:$G$6375,MOTIVATION_AGENCY_BASE!$B$3:$B$6375,Цели!$A$5,MOTIVATION_AGENCY_BASE!$A$3:$A$6375,Цели!I$2)</f>
        <v>91.316239316239319</v>
      </c>
      <c r="J13" s="43">
        <f>AVERAGEIFS(MOTIVATION_AGENCY_BASE!$G$3:$G$6375,MOTIVATION_AGENCY_BASE!$B$3:$B$6375,Цели!$A$5,MOTIVATION_AGENCY_BASE!$A$3:$A$6375,Цели!J$2)</f>
        <v>74.162601626016254</v>
      </c>
      <c r="K13" s="43">
        <f>AVERAGEIFS(MOTIVATION_AGENCY_BASE!$G$3:$G$6375,MOTIVATION_AGENCY_BASE!$B$3:$B$6375,Цели!$A$5,MOTIVATION_AGENCY_BASE!$A$3:$A$6375,Цели!K$2)</f>
        <v>55.642201834862384</v>
      </c>
      <c r="L13" s="43">
        <f>AVERAGEIFS(MOTIVATION_AGENCY_BASE!$G$3:$G$6375,MOTIVATION_AGENCY_BASE!$B$3:$B$6375,Цели!$A$5,MOTIVATION_AGENCY_BASE!$A$3:$A$6375,Цели!L$2)</f>
        <v>53.75</v>
      </c>
      <c r="M13" s="43">
        <f>AVERAGEIFS(MOTIVATION_AGENCY_BASE!$G$3:$G$6375,MOTIVATION_AGENCY_BASE!$B$3:$B$6375,Цели!$A$5,MOTIVATION_AGENCY_BASE!$A$3:$A$6375,Цели!M$2)</f>
        <v>55.628571428571426</v>
      </c>
      <c r="N13" s="43">
        <f>AVERAGEIFS(MOTIVATION_AGENCY_BASE!$G$3:$G$6375,MOTIVATION_AGENCY_BASE!$B$3:$B$6375,Цели!$A$5,MOTIVATION_AGENCY_BASE!$A$3:$A$6375,Цели!N$2)</f>
        <v>63.777777777777779</v>
      </c>
      <c r="O13" s="43">
        <f>AVERAGEIFS(MOTIVATION_AGENCY_BASE!$G$3:$G$6375,MOTIVATION_AGENCY_BASE!$B$3:$B$6375,Цели!$A$5,MOTIVATION_AGENCY_BASE!$A$3:$A$6375,Цели!O$2)</f>
        <v>59.739130434782609</v>
      </c>
      <c r="P13" s="43">
        <f>AVERAGEIFS(MOTIVATION_AGENCY_BASE!$G$3:$G$6375,MOTIVATION_AGENCY_BASE!$B$3:$B$6375,Цели!$A$5,MOTIVATION_AGENCY_BASE!$A$3:$A$6375,Цели!P$2)</f>
        <v>83.9</v>
      </c>
      <c r="Q13" s="43">
        <f>AVERAGEIFS(MOTIVATION_AGENCY_BASE!$G$3:$G$6375,MOTIVATION_AGENCY_BASE!$B$3:$B$6375,Цели!$A$5,MOTIVATION_AGENCY_BASE!$A$3:$A$6375,Цели!Q$2)</f>
        <v>90.215384615384622</v>
      </c>
      <c r="R13" s="43">
        <f>AVERAGEIFS(MOTIVATION_AGENCY_BASE!$G$3:$G$6375,MOTIVATION_AGENCY_BASE!$B$3:$B$6375,Цели!$A$5,MOTIVATION_AGENCY_BASE!$A$3:$A$6375,Цели!R$2)</f>
        <v>86.505263157894731</v>
      </c>
      <c r="S13" s="46">
        <f>AVERAGEIFS(MOTIVATION_AGENCY_BASE!$G$3:$G$6375,MOTIVATION_AGENCY_BASE!$B$3:$B$6375,Цели!$A$5,MOTIVATION_AGENCY_BASE!$A$3:$A$6375,Цели!S$2)</f>
        <v>93.09482758620689</v>
      </c>
      <c r="T13">
        <f t="shared" si="3"/>
        <v>94.547169811320757</v>
      </c>
      <c r="U13">
        <f t="shared" si="4"/>
        <v>1.5600675813798369E-2</v>
      </c>
      <c r="V13" s="55">
        <f t="shared" si="5"/>
        <v>94.531569135506956</v>
      </c>
    </row>
    <row r="14" spans="1:22" ht="15.75" thickBot="1" x14ac:dyDescent="0.3">
      <c r="A14" s="47" t="s">
        <v>15</v>
      </c>
      <c r="B14" s="48">
        <f>AVERAGEIFS(MOTIVATION_AGENCY_BASE!$G$3:$G$6375,MOTIVATION_AGENCY_BASE!$B$3:$B$6375,Цели!$A$6,MOTIVATION_AGENCY_BASE!$A$3:$A$6375,Цели!B$2)</f>
        <v>86.350427350427353</v>
      </c>
      <c r="C14" s="48">
        <f>AVERAGEIFS(MOTIVATION_AGENCY_BASE!$G$3:$G$6375,MOTIVATION_AGENCY_BASE!$B$3:$B$6375,Цели!$A$6,MOTIVATION_AGENCY_BASE!$A$3:$A$6375,Цели!C$2)</f>
        <v>72.129032258064512</v>
      </c>
      <c r="D14" s="48">
        <f>AVERAGEIFS(MOTIVATION_AGENCY_BASE!$G$3:$G$6375,MOTIVATION_AGENCY_BASE!$B$3:$B$6375,Цели!$A$6,MOTIVATION_AGENCY_BASE!$A$3:$A$6375,Цели!D$2)</f>
        <v>73.230158730158735</v>
      </c>
      <c r="E14" s="48">
        <f>AVERAGEIFS(MOTIVATION_AGENCY_BASE!$G$3:$G$6375,MOTIVATION_AGENCY_BASE!$B$3:$B$6375,Цели!$A$6,MOTIVATION_AGENCY_BASE!$A$3:$A$6375,Цели!E$2)</f>
        <v>95.67768595041322</v>
      </c>
      <c r="F14" s="48">
        <f>AVERAGEIFS(MOTIVATION_AGENCY_BASE!$G$3:$G$6375,MOTIVATION_AGENCY_BASE!$B$3:$B$6375,Цели!$A$6,MOTIVATION_AGENCY_BASE!$A$3:$A$6375,Цели!F$2)</f>
        <v>95.806451612903231</v>
      </c>
      <c r="G14" s="48">
        <f>AVERAGEIFS(MOTIVATION_AGENCY_BASE!$G$3:$G$6375,MOTIVATION_AGENCY_BASE!$B$3:$B$6375,Цели!$A$6,MOTIVATION_AGENCY_BASE!$A$3:$A$6375,Цели!G$2)</f>
        <v>100.95161290322581</v>
      </c>
      <c r="H14" s="48">
        <f>AVERAGEIFS(MOTIVATION_AGENCY_BASE!$G$3:$G$6375,MOTIVATION_AGENCY_BASE!$B$3:$B$6375,Цели!$A$6,MOTIVATION_AGENCY_BASE!$A$3:$A$6375,Цели!H$2)</f>
        <v>89.885245901639351</v>
      </c>
      <c r="I14" s="48">
        <f>AVERAGEIFS(MOTIVATION_AGENCY_BASE!$G$3:$G$6375,MOTIVATION_AGENCY_BASE!$B$3:$B$6375,Цели!$A$6,MOTIVATION_AGENCY_BASE!$A$3:$A$6375,Цели!I$2)</f>
        <v>74.957264957264954</v>
      </c>
      <c r="J14" s="48">
        <f>AVERAGEIFS(MOTIVATION_AGENCY_BASE!$G$3:$G$6375,MOTIVATION_AGENCY_BASE!$B$3:$B$6375,Цели!$A$6,MOTIVATION_AGENCY_BASE!$A$3:$A$6375,Цели!J$2)</f>
        <v>85.033613445378151</v>
      </c>
      <c r="K14" s="48">
        <f>AVERAGEIFS(MOTIVATION_AGENCY_BASE!$G$3:$G$6375,MOTIVATION_AGENCY_BASE!$B$3:$B$6375,Цели!$A$6,MOTIVATION_AGENCY_BASE!$A$3:$A$6375,Цели!K$2)</f>
        <v>104.75206611570248</v>
      </c>
      <c r="L14" s="48">
        <f>AVERAGEIFS(MOTIVATION_AGENCY_BASE!$G$3:$G$6375,MOTIVATION_AGENCY_BASE!$B$3:$B$6375,Цели!$A$6,MOTIVATION_AGENCY_BASE!$A$3:$A$6375,Цели!L$2)</f>
        <v>98.723076923076917</v>
      </c>
      <c r="M14" s="48">
        <f>AVERAGEIFS(MOTIVATION_AGENCY_BASE!$G$3:$G$6375,MOTIVATION_AGENCY_BASE!$B$3:$B$6375,Цели!$A$6,MOTIVATION_AGENCY_BASE!$A$3:$A$6375,Цели!M$2)</f>
        <v>91.438461538461539</v>
      </c>
      <c r="N14" s="48">
        <f>AVERAGEIFS(MOTIVATION_AGENCY_BASE!$G$3:$G$6375,MOTIVATION_AGENCY_BASE!$B$3:$B$6375,Цели!$A$6,MOTIVATION_AGENCY_BASE!$A$3:$A$6375,Цели!N$2)</f>
        <v>95.1640625</v>
      </c>
      <c r="O14" s="48">
        <f>AVERAGEIFS(MOTIVATION_AGENCY_BASE!$G$3:$G$6375,MOTIVATION_AGENCY_BASE!$B$3:$B$6375,Цели!$A$6,MOTIVATION_AGENCY_BASE!$A$3:$A$6375,Цели!O$2)</f>
        <v>80.853658536585371</v>
      </c>
      <c r="P14" s="48">
        <f>AVERAGEIFS(MOTIVATION_AGENCY_BASE!$G$3:$G$6375,MOTIVATION_AGENCY_BASE!$B$3:$B$6375,Цели!$A$6,MOTIVATION_AGENCY_BASE!$A$3:$A$6375,Цели!P$2)</f>
        <v>57.634146341463413</v>
      </c>
      <c r="Q14" s="48">
        <f>AVERAGEIFS(MOTIVATION_AGENCY_BASE!$G$3:$G$6375,MOTIVATION_AGENCY_BASE!$B$3:$B$6375,Цели!$A$6,MOTIVATION_AGENCY_BASE!$A$3:$A$6375,Цели!Q$2)</f>
        <v>75.904761904761898</v>
      </c>
      <c r="R14" s="48">
        <f>AVERAGEIFS(MOTIVATION_AGENCY_BASE!$G$3:$G$6375,MOTIVATION_AGENCY_BASE!$B$3:$B$6375,Цели!$A$6,MOTIVATION_AGENCY_BASE!$A$3:$A$6375,Цели!R$2)</f>
        <v>75.333333333333329</v>
      </c>
      <c r="S14" s="49">
        <f>AVERAGEIFS(MOTIVATION_AGENCY_BASE!$G$3:$G$6375,MOTIVATION_AGENCY_BASE!$B$3:$B$6375,Цели!$A$6,MOTIVATION_AGENCY_BASE!$A$3:$A$6375,Цели!S$2)</f>
        <v>93.452830188679243</v>
      </c>
      <c r="T14">
        <f t="shared" si="3"/>
        <v>104.75206611570248</v>
      </c>
      <c r="U14">
        <f t="shared" si="4"/>
        <v>0.12090844016398776</v>
      </c>
      <c r="V14" s="55">
        <f t="shared" si="5"/>
        <v>104.63115767553849</v>
      </c>
    </row>
    <row r="15" spans="1:2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22" ht="45.75" thickBot="1" x14ac:dyDescent="0.3">
      <c r="A16" s="41" t="s">
        <v>56</v>
      </c>
      <c r="B16" s="42" t="s">
        <v>7</v>
      </c>
      <c r="C16" s="18"/>
      <c r="D16" s="50" t="s">
        <v>57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51" t="s">
        <v>59</v>
      </c>
    </row>
    <row r="17" spans="1:22" x14ac:dyDescent="0.25">
      <c r="A17" s="44"/>
      <c r="B17" s="15">
        <v>44562</v>
      </c>
      <c r="C17" s="15">
        <v>44593</v>
      </c>
      <c r="D17" s="15">
        <v>44621</v>
      </c>
      <c r="E17" s="15">
        <v>44652</v>
      </c>
      <c r="F17" s="15">
        <v>44682</v>
      </c>
      <c r="G17" s="15">
        <v>44713</v>
      </c>
      <c r="H17" s="15">
        <v>44743</v>
      </c>
      <c r="I17" s="15">
        <v>44774</v>
      </c>
      <c r="J17" s="15">
        <v>44805</v>
      </c>
      <c r="K17" s="15">
        <v>44835</v>
      </c>
      <c r="L17" s="15">
        <v>44866</v>
      </c>
      <c r="M17" s="15">
        <v>44896</v>
      </c>
      <c r="N17" s="15">
        <v>44927</v>
      </c>
      <c r="O17" s="15">
        <v>44958</v>
      </c>
      <c r="P17" s="15">
        <v>44986</v>
      </c>
      <c r="Q17" s="15">
        <v>45017</v>
      </c>
      <c r="R17" s="15">
        <v>45047</v>
      </c>
      <c r="S17" s="16">
        <v>45078</v>
      </c>
      <c r="V17" s="54">
        <v>45108</v>
      </c>
    </row>
    <row r="18" spans="1:22" x14ac:dyDescent="0.25">
      <c r="A18" s="45" t="s">
        <v>9</v>
      </c>
      <c r="B18" s="43">
        <f>AVERAGEIFS(MOTIVATION_AGENCY_BASE!$H$3:$H$6375,MOTIVATION_AGENCY_BASE!$B$3:$B$6375,Цели!$A$3,MOTIVATION_AGENCY_BASE!$A$3:$A$6375,Цели!B$2)</f>
        <v>12980909.202874999</v>
      </c>
      <c r="C18" s="43">
        <f>AVERAGEIFS(MOTIVATION_AGENCY_BASE!$H$3:$H$6375,MOTIVATION_AGENCY_BASE!$B$3:$B$6375,Цели!$A$3,MOTIVATION_AGENCY_BASE!$A$3:$A$6375,Цели!C$2)</f>
        <v>10858037.313513514</v>
      </c>
      <c r="D18" s="43">
        <f>AVERAGEIFS(MOTIVATION_AGENCY_BASE!$H$3:$H$6375,MOTIVATION_AGENCY_BASE!$B$3:$B$6375,Цели!$A$3,MOTIVATION_AGENCY_BASE!$A$3:$A$6375,Цели!D$2)</f>
        <v>11235265.890084747</v>
      </c>
      <c r="E18" s="43">
        <f>AVERAGEIFS(MOTIVATION_AGENCY_BASE!$H$3:$H$6375,MOTIVATION_AGENCY_BASE!$B$3:$B$6375,Цели!$A$3,MOTIVATION_AGENCY_BASE!$A$3:$A$6375,Цели!E$2)</f>
        <v>11143907.604830507</v>
      </c>
      <c r="F18" s="43">
        <f>AVERAGEIFS(MOTIVATION_AGENCY_BASE!$H$3:$H$6375,MOTIVATION_AGENCY_BASE!$B$3:$B$6375,Цели!$A$3,MOTIVATION_AGENCY_BASE!$A$3:$A$6375,Цели!F$2)</f>
        <v>9963541.7551428564</v>
      </c>
      <c r="G18" s="43">
        <f>AVERAGEIFS(MOTIVATION_AGENCY_BASE!$H$3:$H$6375,MOTIVATION_AGENCY_BASE!$B$3:$B$6375,Цели!$A$3,MOTIVATION_AGENCY_BASE!$A$3:$A$6375,Цели!G$2)</f>
        <v>9902490.6852083337</v>
      </c>
      <c r="H18" s="43">
        <f>AVERAGEIFS(MOTIVATION_AGENCY_BASE!$H$3:$H$6375,MOTIVATION_AGENCY_BASE!$B$3:$B$6375,Цели!$A$3,MOTIVATION_AGENCY_BASE!$A$3:$A$6375,Цели!H$2)</f>
        <v>8851650.8760493863</v>
      </c>
      <c r="I18" s="43">
        <f>AVERAGEIFS(MOTIVATION_AGENCY_BASE!$H$3:$H$6375,MOTIVATION_AGENCY_BASE!$B$3:$B$6375,Цели!$A$3,MOTIVATION_AGENCY_BASE!$A$3:$A$6375,Цели!I$2)</f>
        <v>6085363.9363013683</v>
      </c>
      <c r="J18" s="43">
        <f>AVERAGEIFS(MOTIVATION_AGENCY_BASE!$H$3:$H$6375,MOTIVATION_AGENCY_BASE!$B$3:$B$6375,Цели!$A$3,MOTIVATION_AGENCY_BASE!$A$3:$A$6375,Цели!J$2)</f>
        <v>6313735.5439506182</v>
      </c>
      <c r="K18" s="43">
        <f>AVERAGEIFS(MOTIVATION_AGENCY_BASE!$H$3:$H$6375,MOTIVATION_AGENCY_BASE!$B$3:$B$6375,Цели!$A$3,MOTIVATION_AGENCY_BASE!$A$3:$A$6375,Цели!K$2)</f>
        <v>6527365.5477419347</v>
      </c>
      <c r="L18" s="43">
        <f>AVERAGEIFS(MOTIVATION_AGENCY_BASE!$H$3:$H$6375,MOTIVATION_AGENCY_BASE!$B$3:$B$6375,Цели!$A$3,MOTIVATION_AGENCY_BASE!$A$3:$A$6375,Цели!L$2)</f>
        <v>6545918.7543209875</v>
      </c>
      <c r="M18" s="43">
        <f>AVERAGEIFS(MOTIVATION_AGENCY_BASE!$H$3:$H$6375,MOTIVATION_AGENCY_BASE!$B$3:$B$6375,Цели!$A$3,MOTIVATION_AGENCY_BASE!$A$3:$A$6375,Цели!M$2)</f>
        <v>6294083.9263934419</v>
      </c>
      <c r="N18" s="43">
        <f>AVERAGEIFS(MOTIVATION_AGENCY_BASE!$H$3:$H$6375,MOTIVATION_AGENCY_BASE!$B$3:$B$6375,Цели!$A$3,MOTIVATION_AGENCY_BASE!$A$3:$A$6375,Цели!N$2)</f>
        <v>5305611.1020588223</v>
      </c>
      <c r="O18" s="43">
        <f>AVERAGEIFS(MOTIVATION_AGENCY_BASE!$H$3:$H$6375,MOTIVATION_AGENCY_BASE!$B$3:$B$6375,Цели!$A$3,MOTIVATION_AGENCY_BASE!$A$3:$A$6375,Цели!O$2)</f>
        <v>6492113.3839130439</v>
      </c>
      <c r="P18" s="43">
        <f>AVERAGEIFS(MOTIVATION_AGENCY_BASE!$H$3:$H$6375,MOTIVATION_AGENCY_BASE!$B$3:$B$6375,Цели!$A$3,MOTIVATION_AGENCY_BASE!$A$3:$A$6375,Цели!P$2)</f>
        <v>15057151.926190475</v>
      </c>
      <c r="Q18" s="43">
        <f>AVERAGEIFS(MOTIVATION_AGENCY_BASE!$H$3:$H$6375,MOTIVATION_AGENCY_BASE!$B$3:$B$6375,Цели!$A$3,MOTIVATION_AGENCY_BASE!$A$3:$A$6375,Цели!Q$2)</f>
        <v>12087306.537037037</v>
      </c>
      <c r="R18" s="43">
        <f>AVERAGEIFS(MOTIVATION_AGENCY_BASE!$H$3:$H$6375,MOTIVATION_AGENCY_BASE!$B$3:$B$6375,Цели!$A$3,MOTIVATION_AGENCY_BASE!$A$3:$A$6375,Цели!R$2)</f>
        <v>15411132.661875002</v>
      </c>
      <c r="S18" s="46">
        <f>AVERAGEIFS(MOTIVATION_AGENCY_BASE!$H$3:$H$6375,MOTIVATION_AGENCY_BASE!$B$3:$B$6375,Цели!$A$3,MOTIVATION_AGENCY_BASE!$A$3:$A$6375,Цели!S$2)</f>
        <v>12012620.594150944</v>
      </c>
      <c r="T18">
        <f>SMALL(B18:S18,1)</f>
        <v>5305611.1020588223</v>
      </c>
      <c r="U18">
        <f>(T18-S18)/S18</f>
        <v>-0.55833025271420178</v>
      </c>
      <c r="V18" s="55">
        <f>T18-U18</f>
        <v>5305611.6603890751</v>
      </c>
    </row>
    <row r="19" spans="1:22" x14ac:dyDescent="0.25">
      <c r="A19" s="45" t="s">
        <v>16</v>
      </c>
      <c r="B19" s="43">
        <f>AVERAGEIFS(MOTIVATION_AGENCY_BASE!$H$3:$H$6375,MOTIVATION_AGENCY_BASE!$B$3:$B$6375,Цели!$A$4,MOTIVATION_AGENCY_BASE!$A$3:$A$6375,Цели!B$2)</f>
        <v>10536740.151699999</v>
      </c>
      <c r="C19" s="43">
        <f>AVERAGEIFS(MOTIVATION_AGENCY_BASE!$H$3:$H$6375,MOTIVATION_AGENCY_BASE!$B$3:$B$6375,Цели!$A$4,MOTIVATION_AGENCY_BASE!$A$3:$A$6375,Цели!C$2)</f>
        <v>9999782.3867213093</v>
      </c>
      <c r="D19" s="43">
        <f>AVERAGEIFS(MOTIVATION_AGENCY_BASE!$H$3:$H$6375,MOTIVATION_AGENCY_BASE!$B$3:$B$6375,Цели!$A$4,MOTIVATION_AGENCY_BASE!$A$3:$A$6375,Цели!D$2)</f>
        <v>10787506.009082565</v>
      </c>
      <c r="E19" s="43">
        <f>AVERAGEIFS(MOTIVATION_AGENCY_BASE!$H$3:$H$6375,MOTIVATION_AGENCY_BASE!$B$3:$B$6375,Цели!$A$4,MOTIVATION_AGENCY_BASE!$A$3:$A$6375,Цели!E$2)</f>
        <v>10560870.781195652</v>
      </c>
      <c r="F19" s="43">
        <f>AVERAGEIFS(MOTIVATION_AGENCY_BASE!$H$3:$H$6375,MOTIVATION_AGENCY_BASE!$B$3:$B$6375,Цели!$A$4,MOTIVATION_AGENCY_BASE!$A$3:$A$6375,Цели!F$2)</f>
        <v>10168753.811267607</v>
      </c>
      <c r="G19" s="43">
        <f>AVERAGEIFS(MOTIVATION_AGENCY_BASE!$H$3:$H$6375,MOTIVATION_AGENCY_BASE!$B$3:$B$6375,Цели!$A$4,MOTIVATION_AGENCY_BASE!$A$3:$A$6375,Цели!G$2)</f>
        <v>10998884.497659573</v>
      </c>
      <c r="H19" s="43">
        <f>AVERAGEIFS(MOTIVATION_AGENCY_BASE!$H$3:$H$6375,MOTIVATION_AGENCY_BASE!$B$3:$B$6375,Цели!$A$4,MOTIVATION_AGENCY_BASE!$A$3:$A$6375,Цели!H$2)</f>
        <v>9628676.4481818173</v>
      </c>
      <c r="I19" s="43">
        <f>AVERAGEIFS(MOTIVATION_AGENCY_BASE!$H$3:$H$6375,MOTIVATION_AGENCY_BASE!$B$3:$B$6375,Цели!$A$4,MOTIVATION_AGENCY_BASE!$A$3:$A$6375,Цели!I$2)</f>
        <v>6682904.1771428557</v>
      </c>
      <c r="J19" s="43">
        <f>AVERAGEIFS(MOTIVATION_AGENCY_BASE!$H$3:$H$6375,MOTIVATION_AGENCY_BASE!$B$3:$B$6375,Цели!$A$4,MOTIVATION_AGENCY_BASE!$A$3:$A$6375,Цели!J$2)</f>
        <v>5794976.7973076915</v>
      </c>
      <c r="K19" s="43">
        <f>AVERAGEIFS(MOTIVATION_AGENCY_BASE!$H$3:$H$6375,MOTIVATION_AGENCY_BASE!$B$3:$B$6375,Цели!$A$4,MOTIVATION_AGENCY_BASE!$A$3:$A$6375,Цели!K$2)</f>
        <v>4935737.7703999998</v>
      </c>
      <c r="L19" s="43">
        <f>AVERAGEIFS(MOTIVATION_AGENCY_BASE!$H$3:$H$6375,MOTIVATION_AGENCY_BASE!$B$3:$B$6375,Цели!$A$4,MOTIVATION_AGENCY_BASE!$A$3:$A$6375,Цели!L$2)</f>
        <v>4856900.3254285706</v>
      </c>
      <c r="M19" s="43">
        <f>AVERAGEIFS(MOTIVATION_AGENCY_BASE!$H$3:$H$6375,MOTIVATION_AGENCY_BASE!$B$3:$B$6375,Цели!$A$4,MOTIVATION_AGENCY_BASE!$A$3:$A$6375,Цели!M$2)</f>
        <v>4015978.2933333339</v>
      </c>
      <c r="N19" s="43">
        <f>AVERAGEIFS(MOTIVATION_AGENCY_BASE!$H$3:$H$6375,MOTIVATION_AGENCY_BASE!$B$3:$B$6375,Цели!$A$4,MOTIVATION_AGENCY_BASE!$A$3:$A$6375,Цели!N$2)</f>
        <v>6185867.7566666659</v>
      </c>
      <c r="O19" s="43">
        <f>AVERAGEIFS(MOTIVATION_AGENCY_BASE!$H$3:$H$6375,MOTIVATION_AGENCY_BASE!$B$3:$B$6375,Цели!$A$4,MOTIVATION_AGENCY_BASE!$A$3:$A$6375,Цели!O$2)</f>
        <v>6454414.3290123465</v>
      </c>
      <c r="P19" s="43">
        <v>0</v>
      </c>
      <c r="Q19" s="43">
        <f>AVERAGEIFS(MOTIVATION_AGENCY_BASE!$H$3:$H$6375,MOTIVATION_AGENCY_BASE!$B$3:$B$6375,Цели!$A$4,MOTIVATION_AGENCY_BASE!$A$3:$A$6375,Цели!Q$2)</f>
        <v>745066.62100000004</v>
      </c>
      <c r="R19" s="43">
        <f>AVERAGEIFS(MOTIVATION_AGENCY_BASE!$H$3:$H$6375,MOTIVATION_AGENCY_BASE!$B$3:$B$6375,Цели!$A$4,MOTIVATION_AGENCY_BASE!$A$3:$A$6375,Цели!R$2)</f>
        <v>4960555.1455172421</v>
      </c>
      <c r="S19" s="46">
        <f>AVERAGEIFS(MOTIVATION_AGENCY_BASE!$H$3:$H$6375,MOTIVATION_AGENCY_BASE!$B$3:$B$6375,Цели!$A$4,MOTIVATION_AGENCY_BASE!$A$3:$A$6375,Цели!S$2)</f>
        <v>10025264.269062499</v>
      </c>
      <c r="T19">
        <f>SMALL(B19:S19,2)</f>
        <v>745066.62100000004</v>
      </c>
      <c r="U19">
        <f t="shared" ref="U19:U21" si="6">(T19-S19)/S19</f>
        <v>-0.92568109917069807</v>
      </c>
      <c r="V19" s="55">
        <f t="shared" ref="V19:V21" si="7">T19-U19</f>
        <v>745067.54668109922</v>
      </c>
    </row>
    <row r="20" spans="1:22" x14ac:dyDescent="0.25">
      <c r="A20" s="45" t="s">
        <v>14</v>
      </c>
      <c r="B20" s="43">
        <f>AVERAGEIFS(MOTIVATION_AGENCY_BASE!$H$3:$H$6375,MOTIVATION_AGENCY_BASE!$B$3:$B$6375,Цели!$A$5,MOTIVATION_AGENCY_BASE!$A$3:$A$6375,Цели!B$2)</f>
        <v>12534310.972890623</v>
      </c>
      <c r="C20" s="43">
        <f>AVERAGEIFS(MOTIVATION_AGENCY_BASE!$H$3:$H$6375,MOTIVATION_AGENCY_BASE!$B$3:$B$6375,Цели!$A$5,MOTIVATION_AGENCY_BASE!$A$3:$A$6375,Цели!C$2)</f>
        <v>10701829.017619051</v>
      </c>
      <c r="D20" s="43">
        <f>AVERAGEIFS(MOTIVATION_AGENCY_BASE!$H$3:$H$6375,MOTIVATION_AGENCY_BASE!$B$3:$B$6375,Цели!$A$5,MOTIVATION_AGENCY_BASE!$A$3:$A$6375,Цели!D$2)</f>
        <v>9952211.722357722</v>
      </c>
      <c r="E20" s="43">
        <f>AVERAGEIFS(MOTIVATION_AGENCY_BASE!$H$3:$H$6375,MOTIVATION_AGENCY_BASE!$B$3:$B$6375,Цели!$A$5,MOTIVATION_AGENCY_BASE!$A$3:$A$6375,Цели!E$2)</f>
        <v>10968185.627383174</v>
      </c>
      <c r="F20" s="43">
        <f>AVERAGEIFS(MOTIVATION_AGENCY_BASE!$H$3:$H$6375,MOTIVATION_AGENCY_BASE!$B$3:$B$6375,Цели!$A$5,MOTIVATION_AGENCY_BASE!$A$3:$A$6375,Цели!F$2)</f>
        <v>10548427.879519232</v>
      </c>
      <c r="G20" s="43">
        <f>AVERAGEIFS(MOTIVATION_AGENCY_BASE!$H$3:$H$6375,MOTIVATION_AGENCY_BASE!$B$3:$B$6375,Цели!$A$5,MOTIVATION_AGENCY_BASE!$A$3:$A$6375,Цели!G$2)</f>
        <v>11870176.022941174</v>
      </c>
      <c r="H20" s="43">
        <f>AVERAGEIFS(MOTIVATION_AGENCY_BASE!$H$3:$H$6375,MOTIVATION_AGENCY_BASE!$B$3:$B$6375,Цели!$A$5,MOTIVATION_AGENCY_BASE!$A$3:$A$6375,Цели!H$2)</f>
        <v>11929701.959339622</v>
      </c>
      <c r="I20" s="43">
        <f>AVERAGEIFS(MOTIVATION_AGENCY_BASE!$H$3:$H$6375,MOTIVATION_AGENCY_BASE!$B$3:$B$6375,Цели!$A$5,MOTIVATION_AGENCY_BASE!$A$3:$A$6375,Цели!I$2)</f>
        <v>10790752.530085472</v>
      </c>
      <c r="J20" s="43">
        <f>AVERAGEIFS(MOTIVATION_AGENCY_BASE!$H$3:$H$6375,MOTIVATION_AGENCY_BASE!$B$3:$B$6375,Цели!$A$5,MOTIVATION_AGENCY_BASE!$A$3:$A$6375,Цели!J$2)</f>
        <v>8799034.065691052</v>
      </c>
      <c r="K20" s="43">
        <f>AVERAGEIFS(MOTIVATION_AGENCY_BASE!$H$3:$H$6375,MOTIVATION_AGENCY_BASE!$B$3:$B$6375,Цели!$A$5,MOTIVATION_AGENCY_BASE!$A$3:$A$6375,Цели!K$2)</f>
        <v>6772003.9781651367</v>
      </c>
      <c r="L20" s="43">
        <f>AVERAGEIFS(MOTIVATION_AGENCY_BASE!$H$3:$H$6375,MOTIVATION_AGENCY_BASE!$B$3:$B$6375,Цели!$A$5,MOTIVATION_AGENCY_BASE!$A$3:$A$6375,Цели!L$2)</f>
        <v>6678079.0717391316</v>
      </c>
      <c r="M20" s="43">
        <f>AVERAGEIFS(MOTIVATION_AGENCY_BASE!$H$3:$H$6375,MOTIVATION_AGENCY_BASE!$B$3:$B$6375,Цели!$A$5,MOTIVATION_AGENCY_BASE!$A$3:$A$6375,Цели!M$2)</f>
        <v>6392192.6804761896</v>
      </c>
      <c r="N20" s="43">
        <f>AVERAGEIFS(MOTIVATION_AGENCY_BASE!$H$3:$H$6375,MOTIVATION_AGENCY_BASE!$B$3:$B$6375,Цели!$A$5,MOTIVATION_AGENCY_BASE!$A$3:$A$6375,Цели!N$2)</f>
        <v>7247943.2788888896</v>
      </c>
      <c r="O20" s="43">
        <f>AVERAGEIFS(MOTIVATION_AGENCY_BASE!$H$3:$H$6375,MOTIVATION_AGENCY_BASE!$B$3:$B$6375,Цели!$A$5,MOTIVATION_AGENCY_BASE!$A$3:$A$6375,Цели!O$2)</f>
        <v>6715503.8996521709</v>
      </c>
      <c r="P20" s="43">
        <f>AVERAGEIFS(MOTIVATION_AGENCY_BASE!$H$3:$H$6375,MOTIVATION_AGENCY_BASE!$B$3:$B$6375,Цели!$A$5,MOTIVATION_AGENCY_BASE!$A$3:$A$6375,Цели!P$2)</f>
        <v>11899957.809500001</v>
      </c>
      <c r="Q20" s="43">
        <f>AVERAGEIFS(MOTIVATION_AGENCY_BASE!$H$3:$H$6375,MOTIVATION_AGENCY_BASE!$B$3:$B$6375,Цели!$A$5,MOTIVATION_AGENCY_BASE!$A$3:$A$6375,Цели!Q$2)</f>
        <v>13249383.867999997</v>
      </c>
      <c r="R20" s="43">
        <f>AVERAGEIFS(MOTIVATION_AGENCY_BASE!$H$3:$H$6375,MOTIVATION_AGENCY_BASE!$B$3:$B$6375,Цели!$A$5,MOTIVATION_AGENCY_BASE!$A$3:$A$6375,Цели!R$2)</f>
        <v>13492155.766526315</v>
      </c>
      <c r="S20" s="46">
        <f>AVERAGEIFS(MOTIVATION_AGENCY_BASE!$H$3:$H$6375,MOTIVATION_AGENCY_BASE!$B$3:$B$6375,Цели!$A$5,MOTIVATION_AGENCY_BASE!$A$3:$A$6375,Цели!S$2)</f>
        <v>14064715.997327587</v>
      </c>
      <c r="T20">
        <f t="shared" ref="T20:T21" si="8">SMALL(B20:S20,1)</f>
        <v>6392192.6804761896</v>
      </c>
      <c r="U20">
        <f t="shared" si="6"/>
        <v>-0.54551569461546467</v>
      </c>
      <c r="V20" s="55">
        <f t="shared" si="7"/>
        <v>6392193.2259918842</v>
      </c>
    </row>
    <row r="21" spans="1:22" ht="15.75" thickBot="1" x14ac:dyDescent="0.3">
      <c r="A21" s="47" t="s">
        <v>15</v>
      </c>
      <c r="B21" s="48">
        <f>AVERAGEIFS(MOTIVATION_AGENCY_BASE!$H$3:$H$6375,MOTIVATION_AGENCY_BASE!$B$3:$B$6375,Цели!$A$6,MOTIVATION_AGENCY_BASE!$A$3:$A$6375,Цели!B$2)</f>
        <v>13186235.486153847</v>
      </c>
      <c r="C21" s="48">
        <f>AVERAGEIFS(MOTIVATION_AGENCY_BASE!$H$3:$H$6375,MOTIVATION_AGENCY_BASE!$B$3:$B$6375,Цели!$A$6,MOTIVATION_AGENCY_BASE!$A$3:$A$6375,Цели!C$2)</f>
        <v>10983902.043467743</v>
      </c>
      <c r="D21" s="48">
        <f>AVERAGEIFS(MOTIVATION_AGENCY_BASE!$H$3:$H$6375,MOTIVATION_AGENCY_BASE!$B$3:$B$6375,Цели!$A$6,MOTIVATION_AGENCY_BASE!$A$3:$A$6375,Цели!D$2)</f>
        <v>11012414.178730154</v>
      </c>
      <c r="E21" s="48">
        <f>AVERAGEIFS(MOTIVATION_AGENCY_BASE!$H$3:$H$6375,MOTIVATION_AGENCY_BASE!$B$3:$B$6375,Цели!$A$6,MOTIVATION_AGENCY_BASE!$A$3:$A$6375,Цели!E$2)</f>
        <v>12631325.242561979</v>
      </c>
      <c r="F21" s="48">
        <f>AVERAGEIFS(MOTIVATION_AGENCY_BASE!$H$3:$H$6375,MOTIVATION_AGENCY_BASE!$B$3:$B$6375,Цели!$A$6,MOTIVATION_AGENCY_BASE!$A$3:$A$6375,Цели!F$2)</f>
        <v>12476079.383709677</v>
      </c>
      <c r="G21" s="48">
        <f>AVERAGEIFS(MOTIVATION_AGENCY_BASE!$H$3:$H$6375,MOTIVATION_AGENCY_BASE!$B$3:$B$6375,Цели!$A$6,MOTIVATION_AGENCY_BASE!$A$3:$A$6375,Цели!G$2)</f>
        <v>12874482.170887098</v>
      </c>
      <c r="H21" s="48">
        <f>AVERAGEIFS(MOTIVATION_AGENCY_BASE!$H$3:$H$6375,MOTIVATION_AGENCY_BASE!$B$3:$B$6375,Цели!$A$6,MOTIVATION_AGENCY_BASE!$A$3:$A$6375,Цели!H$2)</f>
        <v>11428684.240000002</v>
      </c>
      <c r="I21" s="48">
        <f>AVERAGEIFS(MOTIVATION_AGENCY_BASE!$H$3:$H$6375,MOTIVATION_AGENCY_BASE!$B$3:$B$6375,Цели!$A$6,MOTIVATION_AGENCY_BASE!$A$3:$A$6375,Цели!I$2)</f>
        <v>9413607.5174358971</v>
      </c>
      <c r="J21" s="48">
        <f>AVERAGEIFS(MOTIVATION_AGENCY_BASE!$H$3:$H$6375,MOTIVATION_AGENCY_BASE!$B$3:$B$6375,Цели!$A$6,MOTIVATION_AGENCY_BASE!$A$3:$A$6375,Цели!J$2)</f>
        <v>10125562.349663867</v>
      </c>
      <c r="K21" s="48">
        <f>AVERAGEIFS(MOTIVATION_AGENCY_BASE!$H$3:$H$6375,MOTIVATION_AGENCY_BASE!$B$3:$B$6375,Цели!$A$6,MOTIVATION_AGENCY_BASE!$A$3:$A$6375,Цели!K$2)</f>
        <v>12466797.614793388</v>
      </c>
      <c r="L21" s="48">
        <f>AVERAGEIFS(MOTIVATION_AGENCY_BASE!$H$3:$H$6375,MOTIVATION_AGENCY_BASE!$B$3:$B$6375,Цели!$A$6,MOTIVATION_AGENCY_BASE!$A$3:$A$6375,Цели!L$2)</f>
        <v>11971793.187384613</v>
      </c>
      <c r="M21" s="48">
        <f>AVERAGEIFS(MOTIVATION_AGENCY_BASE!$H$3:$H$6375,MOTIVATION_AGENCY_BASE!$B$3:$B$6375,Цели!$A$6,MOTIVATION_AGENCY_BASE!$A$3:$A$6375,Цели!M$2)</f>
        <v>10980295.634384615</v>
      </c>
      <c r="N21" s="48">
        <f>AVERAGEIFS(MOTIVATION_AGENCY_BASE!$H$3:$H$6375,MOTIVATION_AGENCY_BASE!$B$3:$B$6375,Цели!$A$6,MOTIVATION_AGENCY_BASE!$A$3:$A$6375,Цели!N$2)</f>
        <v>11710846.226484381</v>
      </c>
      <c r="O21" s="48">
        <f>AVERAGEIFS(MOTIVATION_AGENCY_BASE!$H$3:$H$6375,MOTIVATION_AGENCY_BASE!$B$3:$B$6375,Цели!$A$6,MOTIVATION_AGENCY_BASE!$A$3:$A$6375,Цели!O$2)</f>
        <v>9949021.4281300809</v>
      </c>
      <c r="P21" s="48">
        <f>AVERAGEIFS(MOTIVATION_AGENCY_BASE!$H$3:$H$6375,MOTIVATION_AGENCY_BASE!$B$3:$B$6375,Цели!$A$6,MOTIVATION_AGENCY_BASE!$A$3:$A$6375,Цели!P$2)</f>
        <v>8255856.992317073</v>
      </c>
      <c r="Q21" s="48">
        <f>AVERAGEIFS(MOTIVATION_AGENCY_BASE!$H$3:$H$6375,MOTIVATION_AGENCY_BASE!$B$3:$B$6375,Цели!$A$6,MOTIVATION_AGENCY_BASE!$A$3:$A$6375,Цели!Q$2)</f>
        <v>11394730.754285712</v>
      </c>
      <c r="R21" s="48">
        <f>AVERAGEIFS(MOTIVATION_AGENCY_BASE!$H$3:$H$6375,MOTIVATION_AGENCY_BASE!$B$3:$B$6375,Цели!$A$6,MOTIVATION_AGENCY_BASE!$A$3:$A$6375,Цели!R$2)</f>
        <v>11831078.486666666</v>
      </c>
      <c r="S21" s="49">
        <f>AVERAGEIFS(MOTIVATION_AGENCY_BASE!$H$3:$H$6375,MOTIVATION_AGENCY_BASE!$B$3:$B$6375,Цели!$A$6,MOTIVATION_AGENCY_BASE!$A$3:$A$6375,Цели!S$2)</f>
        <v>14218233.558018865</v>
      </c>
      <c r="T21">
        <f t="shared" si="8"/>
        <v>8255856.992317073</v>
      </c>
      <c r="U21">
        <f t="shared" si="6"/>
        <v>-0.4193472094386228</v>
      </c>
      <c r="V21" s="55">
        <f t="shared" si="7"/>
        <v>8255857.4116642829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Задачи</vt:lpstr>
      <vt:lpstr>MOTIVATION_AGENCY_BASE</vt:lpstr>
      <vt:lpstr>Закономерности</vt:lpstr>
      <vt:lpstr>Прогноз</vt:lpstr>
      <vt:lpstr>Цели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Гаврилова, Марина</dc:creator>
  <cp:lastModifiedBy>Зеленцова Арина</cp:lastModifiedBy>
  <dcterms:created xsi:type="dcterms:W3CDTF">2023-10-05T10:20:17Z</dcterms:created>
  <dcterms:modified xsi:type="dcterms:W3CDTF">2024-05-13T11:14:38Z</dcterms:modified>
</cp:coreProperties>
</file>