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na_Luzgina\Desktop\phystech\3_semester\labs\322\"/>
    </mc:Choice>
  </mc:AlternateContent>
  <xr:revisionPtr revIDLastSave="0" documentId="13_ncr:1_{F48BC093-02FF-4D02-B994-4E478520C402}" xr6:coauthVersionLast="47" xr6:coauthVersionMax="47" xr10:uidLastSave="{00000000-0000-0000-0000-000000000000}"/>
  <bookViews>
    <workbookView xWindow="4050" yWindow="2710" windowWidth="18900" windowHeight="11770" activeTab="1" xr2:uid="{5C56C666-3C52-4C26-93FA-9B3093683D7B}"/>
  </bookViews>
  <sheets>
    <sheet name="Лист1" sheetId="1" r:id="rId1"/>
    <sheet name="Лист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" l="1"/>
  <c r="H18" i="2"/>
  <c r="H19" i="2"/>
  <c r="H20" i="2"/>
  <c r="H21" i="2"/>
  <c r="H22" i="2"/>
  <c r="H23" i="2"/>
  <c r="H24" i="2"/>
  <c r="H25" i="2"/>
  <c r="H26" i="2"/>
  <c r="H27" i="2"/>
  <c r="H28" i="2"/>
  <c r="H29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N133" i="2"/>
  <c r="A178" i="2"/>
  <c r="A172" i="2"/>
  <c r="A173" i="2"/>
  <c r="A174" i="2"/>
  <c r="A175" i="2"/>
  <c r="A176" i="2"/>
  <c r="A177" i="2"/>
  <c r="A165" i="2"/>
  <c r="A166" i="2"/>
  <c r="A167" i="2"/>
  <c r="A168" i="2"/>
  <c r="A169" i="2"/>
  <c r="A170" i="2"/>
  <c r="A171" i="2"/>
  <c r="G133" i="2"/>
  <c r="H154" i="2"/>
  <c r="H155" i="2"/>
  <c r="H156" i="2"/>
  <c r="H157" i="2"/>
  <c r="H158" i="2"/>
  <c r="H159" i="2"/>
  <c r="H160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K133" i="2"/>
  <c r="H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B131" i="2"/>
  <c r="C131" i="2" s="1"/>
  <c r="D131" i="2" s="1"/>
  <c r="E131" i="2" s="1"/>
  <c r="F131" i="2" s="1"/>
  <c r="G131" i="2" s="1"/>
  <c r="H131" i="2" s="1"/>
  <c r="I131" i="2" s="1"/>
  <c r="J131" i="2" s="1"/>
  <c r="K131" i="2" s="1"/>
  <c r="L131" i="2" s="1"/>
  <c r="M131" i="2" s="1"/>
  <c r="N131" i="2" s="1"/>
  <c r="O131" i="2" s="1"/>
  <c r="P131" i="2" s="1"/>
  <c r="Q131" i="2" s="1"/>
  <c r="H133" i="2"/>
  <c r="A133" i="2"/>
  <c r="A134" i="2" s="1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N97" i="2"/>
  <c r="K97" i="2"/>
  <c r="H97" i="2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G97" i="2"/>
  <c r="D97" i="2"/>
  <c r="B95" i="2"/>
  <c r="C95" i="2" s="1"/>
  <c r="D95" i="2" s="1"/>
  <c r="E95" i="2" s="1"/>
  <c r="F95" i="2" s="1"/>
  <c r="G95" i="2" s="1"/>
  <c r="H95" i="2" s="1"/>
  <c r="I95" i="2" s="1"/>
  <c r="J95" i="2" s="1"/>
  <c r="K95" i="2" s="1"/>
  <c r="L95" i="2" s="1"/>
  <c r="M95" i="2" s="1"/>
  <c r="N95" i="2" s="1"/>
  <c r="O95" i="2" s="1"/>
  <c r="P95" i="2" s="1"/>
  <c r="Q95" i="2" s="1"/>
  <c r="K87" i="2"/>
  <c r="K88" i="2"/>
  <c r="K89" i="2"/>
  <c r="K90" i="2"/>
  <c r="K91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62" i="2"/>
  <c r="K63" i="2"/>
  <c r="K64" i="2"/>
  <c r="K65" i="2"/>
  <c r="K66" i="2"/>
  <c r="K67" i="2"/>
  <c r="K68" i="2"/>
  <c r="K69" i="2"/>
  <c r="K70" i="2"/>
  <c r="K71" i="2"/>
  <c r="K72" i="2"/>
  <c r="K73" i="2"/>
  <c r="K61" i="2"/>
  <c r="B59" i="2"/>
  <c r="C59" i="2" s="1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A23" i="2"/>
  <c r="A24" i="2"/>
  <c r="A25" i="2" s="1"/>
  <c r="A26" i="2" s="1"/>
  <c r="A27" i="2" s="1"/>
  <c r="A28" i="2" s="1"/>
  <c r="D61" i="2"/>
  <c r="N61" i="2"/>
  <c r="H61" i="2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G61" i="2"/>
  <c r="N32" i="2"/>
  <c r="G32" i="2"/>
  <c r="N2" i="2"/>
  <c r="G2" i="2"/>
  <c r="H32" i="2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1" i="1"/>
  <c r="A22" i="1"/>
  <c r="A23" i="1" s="1"/>
  <c r="A24" i="1" s="1"/>
  <c r="A25" i="1" s="1"/>
  <c r="A26" i="1" s="1"/>
  <c r="A27" i="1" s="1"/>
  <c r="A28" i="1" s="1"/>
  <c r="A12" i="1"/>
  <c r="A11" i="1"/>
  <c r="A2" i="1"/>
  <c r="A3" i="1" s="1"/>
  <c r="A4" i="1" s="1"/>
  <c r="A5" i="1" s="1"/>
  <c r="A6" i="1" s="1"/>
  <c r="A7" i="1" s="1"/>
  <c r="A8" i="1" s="1"/>
  <c r="A13" i="1" l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<sst xmlns="http://schemas.openxmlformats.org/spreadsheetml/2006/main" count="58" uniqueCount="12">
  <si>
    <t>C_n, нФ</t>
  </si>
  <si>
    <t>f_0, кГц</t>
  </si>
  <si>
    <t>U_c, В</t>
  </si>
  <si>
    <t>E, В</t>
  </si>
  <si>
    <t>С, нФ</t>
  </si>
  <si>
    <t>f, кГц</t>
  </si>
  <si>
    <t>U_c, В (0.6)</t>
  </si>
  <si>
    <t>U_c, В (0.3)</t>
  </si>
  <si>
    <t>phi</t>
  </si>
  <si>
    <t>x</t>
  </si>
  <si>
    <t>x_0</t>
  </si>
  <si>
    <t>f,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</si>
</sst>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3300-4570-4161-A56A-BCA3C574AA2C}">
  <dimension ref="A1:E28"/>
  <sheetViews>
    <sheetView workbookViewId="0">
      <selection activeCell="A6" sqref="A6"/>
    </sheetView>
  </sheetViews>
  <sheetFormatPr defaultRowHeight="14.5" x14ac:dyDescent="0.35"/>
  <sheetData>
    <row r="1" spans="1:5" x14ac:dyDescent="0.35">
      <c r="A1">
        <v>1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f>1</f>
        <v>1</v>
      </c>
      <c r="B2">
        <v>25</v>
      </c>
      <c r="C2">
        <v>31.3</v>
      </c>
      <c r="D2">
        <v>5.6520000000000001</v>
      </c>
      <c r="E2">
        <v>0.2321</v>
      </c>
    </row>
    <row r="3" spans="1:5" x14ac:dyDescent="0.35">
      <c r="A3">
        <f t="shared" ref="A3:A8" si="0">A2+1</f>
        <v>2</v>
      </c>
      <c r="B3">
        <v>33.200000000000003</v>
      </c>
      <c r="C3">
        <v>22.99</v>
      </c>
      <c r="D3">
        <v>4.4039999999999999</v>
      </c>
      <c r="E3">
        <v>0.2326</v>
      </c>
    </row>
    <row r="4" spans="1:5" x14ac:dyDescent="0.35">
      <c r="A4">
        <f t="shared" si="0"/>
        <v>3</v>
      </c>
      <c r="B4">
        <v>47.5</v>
      </c>
      <c r="C4">
        <v>22.97</v>
      </c>
      <c r="D4">
        <v>4.4119999999999999</v>
      </c>
      <c r="E4">
        <v>0.23150000000000001</v>
      </c>
    </row>
    <row r="5" spans="1:5" x14ac:dyDescent="0.35">
      <c r="A5">
        <f t="shared" si="0"/>
        <v>4</v>
      </c>
      <c r="B5">
        <v>57.2</v>
      </c>
      <c r="C5">
        <v>20.97</v>
      </c>
      <c r="D5">
        <v>3.9790999999999999</v>
      </c>
      <c r="E5">
        <v>0.23139999999999999</v>
      </c>
    </row>
    <row r="6" spans="1:5" x14ac:dyDescent="0.35">
      <c r="A6">
        <f t="shared" si="0"/>
        <v>5</v>
      </c>
      <c r="B6">
        <v>67.400000000000006</v>
      </c>
      <c r="C6">
        <v>19.37</v>
      </c>
      <c r="D6">
        <v>3.6267</v>
      </c>
      <c r="E6">
        <v>0.23130000000000001</v>
      </c>
    </row>
    <row r="7" spans="1:5" x14ac:dyDescent="0.35">
      <c r="A7">
        <f t="shared" si="0"/>
        <v>6</v>
      </c>
      <c r="B7">
        <v>82.1</v>
      </c>
      <c r="C7">
        <v>17.559999999999999</v>
      </c>
      <c r="D7">
        <v>3.4323000000000001</v>
      </c>
      <c r="E7">
        <v>0.23119999999999999</v>
      </c>
    </row>
    <row r="8" spans="1:5" x14ac:dyDescent="0.35">
      <c r="A8">
        <f t="shared" si="0"/>
        <v>7</v>
      </c>
      <c r="B8">
        <v>99.6</v>
      </c>
      <c r="C8">
        <v>15.94</v>
      </c>
      <c r="D8">
        <v>3.2559999999999998</v>
      </c>
      <c r="E8">
        <v>0.23119999999999999</v>
      </c>
    </row>
    <row r="11" spans="1:5" x14ac:dyDescent="0.35">
      <c r="A11">
        <f>A1+1</f>
        <v>2</v>
      </c>
      <c r="B11" t="s">
        <v>0</v>
      </c>
      <c r="C11" t="s">
        <v>1</v>
      </c>
      <c r="D11" t="s">
        <v>2</v>
      </c>
      <c r="E11" t="s">
        <v>3</v>
      </c>
    </row>
    <row r="12" spans="1:5" x14ac:dyDescent="0.35">
      <c r="A12">
        <f>1</f>
        <v>1</v>
      </c>
    </row>
    <row r="13" spans="1:5" x14ac:dyDescent="0.35">
      <c r="A13">
        <f t="shared" ref="A13:A18" si="1">1+A12</f>
        <v>2</v>
      </c>
    </row>
    <row r="14" spans="1:5" x14ac:dyDescent="0.35">
      <c r="A14">
        <f t="shared" si="1"/>
        <v>3</v>
      </c>
    </row>
    <row r="15" spans="1:5" x14ac:dyDescent="0.35">
      <c r="A15">
        <f t="shared" si="1"/>
        <v>4</v>
      </c>
    </row>
    <row r="16" spans="1:5" x14ac:dyDescent="0.35">
      <c r="A16">
        <f t="shared" si="1"/>
        <v>5</v>
      </c>
    </row>
    <row r="17" spans="1:5" x14ac:dyDescent="0.35">
      <c r="A17">
        <f t="shared" si="1"/>
        <v>6</v>
      </c>
    </row>
    <row r="18" spans="1:5" x14ac:dyDescent="0.35">
      <c r="A18">
        <f t="shared" si="1"/>
        <v>7</v>
      </c>
    </row>
    <row r="21" spans="1:5" x14ac:dyDescent="0.35">
      <c r="A21">
        <f>A11+1</f>
        <v>3</v>
      </c>
      <c r="B21" t="s">
        <v>0</v>
      </c>
      <c r="C21" t="s">
        <v>1</v>
      </c>
      <c r="D21" t="s">
        <v>2</v>
      </c>
      <c r="E21" t="s">
        <v>3</v>
      </c>
    </row>
    <row r="22" spans="1:5" x14ac:dyDescent="0.35">
      <c r="A22">
        <f>1</f>
        <v>1</v>
      </c>
    </row>
    <row r="23" spans="1:5" x14ac:dyDescent="0.35">
      <c r="A23">
        <f t="shared" ref="A23:A28" si="2">1+A22</f>
        <v>2</v>
      </c>
    </row>
    <row r="24" spans="1:5" x14ac:dyDescent="0.35">
      <c r="A24">
        <f t="shared" si="2"/>
        <v>3</v>
      </c>
    </row>
    <row r="25" spans="1:5" x14ac:dyDescent="0.35">
      <c r="A25">
        <f t="shared" si="2"/>
        <v>4</v>
      </c>
    </row>
    <row r="26" spans="1:5" x14ac:dyDescent="0.35">
      <c r="A26">
        <f t="shared" si="2"/>
        <v>5</v>
      </c>
    </row>
    <row r="27" spans="1:5" x14ac:dyDescent="0.35">
      <c r="A27">
        <f t="shared" si="2"/>
        <v>6</v>
      </c>
    </row>
    <row r="28" spans="1:5" x14ac:dyDescent="0.35">
      <c r="A28">
        <f t="shared" si="2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925D9-1838-4A47-BB6A-D22DF541F851}">
  <dimension ref="A1:Q178"/>
  <sheetViews>
    <sheetView tabSelected="1" topLeftCell="B99" zoomScale="79" workbookViewId="0">
      <selection activeCell="N109" sqref="N109"/>
    </sheetView>
  </sheetViews>
  <sheetFormatPr defaultRowHeight="14.5" x14ac:dyDescent="0.35"/>
  <sheetData>
    <row r="1" spans="1:14" x14ac:dyDescent="0.35">
      <c r="A1">
        <v>1</v>
      </c>
      <c r="B1" t="s">
        <v>4</v>
      </c>
      <c r="C1" t="s">
        <v>3</v>
      </c>
      <c r="D1" t="s">
        <v>5</v>
      </c>
      <c r="E1" t="s">
        <v>6</v>
      </c>
      <c r="F1">
        <v>19.37</v>
      </c>
      <c r="H1">
        <v>1</v>
      </c>
      <c r="I1" t="s">
        <v>4</v>
      </c>
      <c r="J1" t="s">
        <v>3</v>
      </c>
      <c r="K1" t="s">
        <v>5</v>
      </c>
      <c r="L1" t="s">
        <v>7</v>
      </c>
      <c r="M1">
        <v>19.37</v>
      </c>
    </row>
    <row r="2" spans="1:14" x14ac:dyDescent="0.35">
      <c r="A2">
        <f>1</f>
        <v>1</v>
      </c>
      <c r="B2">
        <v>67.400000000000006</v>
      </c>
      <c r="C2">
        <v>0.23130000000000001</v>
      </c>
      <c r="D2">
        <v>19.07</v>
      </c>
      <c r="E2">
        <v>3.45</v>
      </c>
      <c r="F2">
        <v>3.6267</v>
      </c>
      <c r="G2">
        <f>F2*0.6</f>
        <v>2.1760199999999998</v>
      </c>
      <c r="H2">
        <f>1</f>
        <v>1</v>
      </c>
      <c r="K2">
        <v>17.399999999999999</v>
      </c>
      <c r="L2">
        <v>1.0867</v>
      </c>
      <c r="M2">
        <v>3.6267</v>
      </c>
      <c r="N2">
        <f>M2*0.3</f>
        <v>1.0880099999999999</v>
      </c>
    </row>
    <row r="3" spans="1:14" x14ac:dyDescent="0.35">
      <c r="A3">
        <f>A2+1</f>
        <v>2</v>
      </c>
      <c r="D3">
        <v>18.97</v>
      </c>
      <c r="E3">
        <v>3.1850000000000001</v>
      </c>
      <c r="H3">
        <f>H2+1</f>
        <v>2</v>
      </c>
      <c r="K3">
        <v>17.600000000000001</v>
      </c>
      <c r="L3">
        <v>1.1895</v>
      </c>
    </row>
    <row r="4" spans="1:14" x14ac:dyDescent="0.35">
      <c r="A4">
        <f t="shared" ref="A4:A16" si="0">A3+1</f>
        <v>3</v>
      </c>
      <c r="D4">
        <v>18.5</v>
      </c>
      <c r="E4">
        <v>2.2187999999999999</v>
      </c>
      <c r="H4">
        <f t="shared" ref="H4:H16" si="1">H3+1</f>
        <v>3</v>
      </c>
      <c r="K4">
        <v>17.8</v>
      </c>
      <c r="L4">
        <v>1.3149</v>
      </c>
    </row>
    <row r="5" spans="1:14" x14ac:dyDescent="0.35">
      <c r="A5">
        <f t="shared" si="0"/>
        <v>4</v>
      </c>
      <c r="D5">
        <v>19.5</v>
      </c>
      <c r="E5">
        <v>3.6745999999999999</v>
      </c>
      <c r="H5">
        <f t="shared" si="1"/>
        <v>4</v>
      </c>
      <c r="K5">
        <v>18</v>
      </c>
      <c r="L5">
        <v>1.4709000000000001</v>
      </c>
    </row>
    <row r="6" spans="1:14" x14ac:dyDescent="0.35">
      <c r="A6">
        <f t="shared" si="0"/>
        <v>5</v>
      </c>
      <c r="D6">
        <v>19.7</v>
      </c>
      <c r="E6">
        <v>3.2791999999999999</v>
      </c>
      <c r="H6">
        <f t="shared" si="1"/>
        <v>5</v>
      </c>
      <c r="K6">
        <v>18.2</v>
      </c>
      <c r="L6">
        <v>1.67</v>
      </c>
    </row>
    <row r="7" spans="1:14" x14ac:dyDescent="0.35">
      <c r="A7">
        <f t="shared" si="0"/>
        <v>6</v>
      </c>
      <c r="D7">
        <v>20.23</v>
      </c>
      <c r="E7">
        <v>2.1890000000000001</v>
      </c>
      <c r="H7">
        <f t="shared" si="1"/>
        <v>6</v>
      </c>
      <c r="K7">
        <v>18.399999999999999</v>
      </c>
      <c r="L7">
        <v>1.9291</v>
      </c>
    </row>
    <row r="8" spans="1:14" x14ac:dyDescent="0.35">
      <c r="A8">
        <f t="shared" si="0"/>
        <v>7</v>
      </c>
      <c r="D8">
        <v>20.03</v>
      </c>
      <c r="E8">
        <v>2.5571999999999999</v>
      </c>
      <c r="H8">
        <f t="shared" si="1"/>
        <v>7</v>
      </c>
      <c r="K8">
        <v>18.600000000000001</v>
      </c>
      <c r="L8">
        <v>2.2734000000000001</v>
      </c>
    </row>
    <row r="9" spans="1:14" x14ac:dyDescent="0.35">
      <c r="A9">
        <f t="shared" si="0"/>
        <v>8</v>
      </c>
      <c r="D9">
        <v>19.63</v>
      </c>
      <c r="E9">
        <v>3.44</v>
      </c>
      <c r="H9">
        <f t="shared" si="1"/>
        <v>8</v>
      </c>
      <c r="K9">
        <v>18.8</v>
      </c>
      <c r="L9">
        <v>2.7246999999999999</v>
      </c>
    </row>
    <row r="10" spans="1:14" x14ac:dyDescent="0.35">
      <c r="A10">
        <f t="shared" si="0"/>
        <v>9</v>
      </c>
      <c r="D10">
        <v>18.8</v>
      </c>
      <c r="E10">
        <v>2.81</v>
      </c>
      <c r="H10">
        <f t="shared" si="1"/>
        <v>9</v>
      </c>
      <c r="K10">
        <v>19</v>
      </c>
      <c r="L10">
        <v>3.2563</v>
      </c>
    </row>
    <row r="11" spans="1:14" x14ac:dyDescent="0.35">
      <c r="A11">
        <f t="shared" si="0"/>
        <v>10</v>
      </c>
      <c r="D11">
        <v>18.63</v>
      </c>
      <c r="E11">
        <v>2.3372000000000002</v>
      </c>
      <c r="H11">
        <f t="shared" si="1"/>
        <v>10</v>
      </c>
      <c r="K11">
        <v>19.2</v>
      </c>
      <c r="L11">
        <v>3.6960000000000002</v>
      </c>
    </row>
    <row r="12" spans="1:14" x14ac:dyDescent="0.35">
      <c r="A12">
        <f t="shared" si="0"/>
        <v>11</v>
      </c>
      <c r="D12">
        <v>18.73</v>
      </c>
      <c r="E12">
        <v>2.5575000000000001</v>
      </c>
      <c r="H12">
        <f t="shared" si="1"/>
        <v>11</v>
      </c>
      <c r="K12">
        <v>19.399999999999999</v>
      </c>
      <c r="L12">
        <v>3.7810000000000001</v>
      </c>
    </row>
    <row r="13" spans="1:14" x14ac:dyDescent="0.35">
      <c r="A13">
        <f t="shared" si="0"/>
        <v>12</v>
      </c>
      <c r="D13">
        <v>19.93</v>
      </c>
      <c r="E13">
        <v>2.7637</v>
      </c>
      <c r="H13">
        <f t="shared" si="1"/>
        <v>12</v>
      </c>
      <c r="K13">
        <v>19.600000000000001</v>
      </c>
      <c r="L13">
        <v>3.4929999999999999</v>
      </c>
    </row>
    <row r="14" spans="1:14" x14ac:dyDescent="0.35">
      <c r="A14">
        <f t="shared" si="0"/>
        <v>13</v>
      </c>
      <c r="D14">
        <v>20.100000000000001</v>
      </c>
      <c r="E14">
        <v>2.41</v>
      </c>
      <c r="H14">
        <f t="shared" si="1"/>
        <v>13</v>
      </c>
      <c r="K14">
        <v>19.8</v>
      </c>
      <c r="L14">
        <v>3.05</v>
      </c>
    </row>
    <row r="15" spans="1:14" x14ac:dyDescent="0.35">
      <c r="A15">
        <f t="shared" si="0"/>
        <v>14</v>
      </c>
      <c r="D15">
        <v>19.45</v>
      </c>
      <c r="E15">
        <v>3.7423000000000002</v>
      </c>
      <c r="H15">
        <f t="shared" si="1"/>
        <v>14</v>
      </c>
      <c r="K15">
        <v>20</v>
      </c>
      <c r="L15">
        <v>2.61</v>
      </c>
    </row>
    <row r="16" spans="1:14" x14ac:dyDescent="0.35">
      <c r="A16">
        <f t="shared" si="0"/>
        <v>15</v>
      </c>
      <c r="D16">
        <v>19.25</v>
      </c>
      <c r="E16">
        <v>3.7612999999999999</v>
      </c>
      <c r="H16">
        <f t="shared" si="1"/>
        <v>15</v>
      </c>
      <c r="K16">
        <v>20.2</v>
      </c>
      <c r="L16">
        <v>2.2360000000000002</v>
      </c>
    </row>
    <row r="17" spans="1:14" x14ac:dyDescent="0.35">
      <c r="A17">
        <f>A16+1</f>
        <v>16</v>
      </c>
      <c r="D17">
        <v>19.850000000000001</v>
      </c>
      <c r="E17">
        <v>2.9390999999999998</v>
      </c>
      <c r="H17">
        <f>H16+1</f>
        <v>16</v>
      </c>
      <c r="K17">
        <v>20.399999999999999</v>
      </c>
      <c r="L17">
        <v>1.9267000000000001</v>
      </c>
    </row>
    <row r="18" spans="1:14" x14ac:dyDescent="0.35">
      <c r="A18">
        <f>A17+1</f>
        <v>17</v>
      </c>
      <c r="D18">
        <v>18.8</v>
      </c>
      <c r="E18">
        <v>2.7269000000000001</v>
      </c>
      <c r="H18">
        <f t="shared" ref="H18:H29" si="2">H17+1</f>
        <v>17</v>
      </c>
      <c r="K18">
        <v>20.6</v>
      </c>
      <c r="L18">
        <v>1.6797</v>
      </c>
    </row>
    <row r="19" spans="1:14" x14ac:dyDescent="0.35">
      <c r="A19">
        <f>A18+1</f>
        <v>18</v>
      </c>
      <c r="D19">
        <v>19.149999999999999</v>
      </c>
      <c r="E19">
        <v>3.6137000000000001</v>
      </c>
      <c r="H19">
        <f t="shared" si="2"/>
        <v>18</v>
      </c>
      <c r="K19">
        <v>20.8</v>
      </c>
      <c r="L19">
        <v>1.4784999999999999</v>
      </c>
    </row>
    <row r="20" spans="1:14" x14ac:dyDescent="0.35">
      <c r="A20">
        <f>A19+1</f>
        <v>19</v>
      </c>
      <c r="D20">
        <v>19.3</v>
      </c>
      <c r="E20">
        <v>3.7953000000000001</v>
      </c>
      <c r="H20">
        <f t="shared" si="2"/>
        <v>19</v>
      </c>
      <c r="K20">
        <v>21</v>
      </c>
      <c r="L20">
        <v>1.3140000000000001</v>
      </c>
    </row>
    <row r="21" spans="1:14" x14ac:dyDescent="0.35">
      <c r="A21">
        <f t="shared" ref="A21:A29" si="3">A20+1</f>
        <v>20</v>
      </c>
      <c r="D21">
        <v>18.8</v>
      </c>
      <c r="E21">
        <v>2.7269999999999999</v>
      </c>
      <c r="H21">
        <f t="shared" si="2"/>
        <v>20</v>
      </c>
      <c r="K21">
        <v>21.2</v>
      </c>
      <c r="L21">
        <v>1.11785</v>
      </c>
    </row>
    <row r="22" spans="1:14" x14ac:dyDescent="0.35">
      <c r="A22">
        <f t="shared" si="3"/>
        <v>21</v>
      </c>
      <c r="D22">
        <v>19.02</v>
      </c>
      <c r="E22">
        <v>3.3109999999999999</v>
      </c>
      <c r="H22">
        <f t="shared" si="2"/>
        <v>21</v>
      </c>
      <c r="K22">
        <v>21.3</v>
      </c>
      <c r="L22">
        <v>1.1195999999999999</v>
      </c>
    </row>
    <row r="23" spans="1:14" x14ac:dyDescent="0.35">
      <c r="A23">
        <f t="shared" si="3"/>
        <v>22</v>
      </c>
      <c r="D23">
        <v>19.567</v>
      </c>
      <c r="E23">
        <v>3.56</v>
      </c>
      <c r="H23">
        <f t="shared" si="2"/>
        <v>22</v>
      </c>
      <c r="K23">
        <v>18.91</v>
      </c>
      <c r="L23">
        <v>3.0131000000000001</v>
      </c>
    </row>
    <row r="24" spans="1:14" x14ac:dyDescent="0.35">
      <c r="A24">
        <f t="shared" si="3"/>
        <v>23</v>
      </c>
      <c r="D24">
        <v>19.375</v>
      </c>
      <c r="E24">
        <v>3.7949999999999999</v>
      </c>
      <c r="H24">
        <f t="shared" si="2"/>
        <v>23</v>
      </c>
      <c r="K24">
        <v>19.289000000000001</v>
      </c>
      <c r="L24">
        <v>3.7864</v>
      </c>
    </row>
    <row r="25" spans="1:14" x14ac:dyDescent="0.35">
      <c r="A25">
        <f t="shared" si="3"/>
        <v>24</v>
      </c>
      <c r="D25">
        <v>18.850000000000001</v>
      </c>
      <c r="E25">
        <v>2.8552</v>
      </c>
      <c r="H25">
        <f t="shared" si="2"/>
        <v>24</v>
      </c>
      <c r="K25">
        <v>19.5</v>
      </c>
      <c r="L25">
        <v>3.6717</v>
      </c>
    </row>
    <row r="26" spans="1:14" x14ac:dyDescent="0.35">
      <c r="A26">
        <f t="shared" si="3"/>
        <v>25</v>
      </c>
      <c r="D26">
        <v>19.77</v>
      </c>
      <c r="E26">
        <v>3.1238000000000001</v>
      </c>
      <c r="H26">
        <f t="shared" si="2"/>
        <v>25</v>
      </c>
      <c r="K26">
        <v>18.920000000000002</v>
      </c>
      <c r="L26">
        <v>3.04</v>
      </c>
    </row>
    <row r="27" spans="1:14" x14ac:dyDescent="0.35">
      <c r="A27">
        <f t="shared" si="3"/>
        <v>26</v>
      </c>
      <c r="D27">
        <v>18.91</v>
      </c>
      <c r="E27">
        <v>3.0154999999999998</v>
      </c>
      <c r="H27">
        <f t="shared" si="2"/>
        <v>26</v>
      </c>
      <c r="K27">
        <v>19.100000000000001</v>
      </c>
      <c r="L27">
        <v>3.5</v>
      </c>
    </row>
    <row r="28" spans="1:14" x14ac:dyDescent="0.35">
      <c r="A28">
        <f t="shared" si="3"/>
        <v>27</v>
      </c>
      <c r="D28">
        <v>19.189</v>
      </c>
      <c r="E28">
        <v>3.6798000000000002</v>
      </c>
      <c r="H28">
        <f t="shared" si="2"/>
        <v>27</v>
      </c>
      <c r="K28">
        <v>19.68</v>
      </c>
      <c r="L28">
        <v>3.3220000000000001</v>
      </c>
    </row>
    <row r="29" spans="1:14" x14ac:dyDescent="0.35">
      <c r="A29">
        <f t="shared" si="3"/>
        <v>28</v>
      </c>
      <c r="D29">
        <v>19.37</v>
      </c>
      <c r="E29">
        <v>3.6267</v>
      </c>
      <c r="H29">
        <f t="shared" si="2"/>
        <v>28</v>
      </c>
      <c r="K29">
        <v>19.7</v>
      </c>
      <c r="L29">
        <v>3.28</v>
      </c>
    </row>
    <row r="31" spans="1:14" x14ac:dyDescent="0.35">
      <c r="A31">
        <v>2</v>
      </c>
      <c r="B31" t="s">
        <v>4</v>
      </c>
      <c r="C31" t="s">
        <v>3</v>
      </c>
      <c r="D31" t="s">
        <v>5</v>
      </c>
      <c r="E31" t="s">
        <v>6</v>
      </c>
      <c r="F31">
        <v>20.97</v>
      </c>
      <c r="H31">
        <v>2</v>
      </c>
      <c r="I31" t="s">
        <v>4</v>
      </c>
      <c r="J31" t="s">
        <v>3</v>
      </c>
      <c r="K31" t="s">
        <v>5</v>
      </c>
      <c r="L31" t="s">
        <v>7</v>
      </c>
      <c r="M31">
        <v>20.97</v>
      </c>
    </row>
    <row r="32" spans="1:14" x14ac:dyDescent="0.35">
      <c r="A32">
        <f>1</f>
        <v>1</v>
      </c>
      <c r="B32">
        <v>57.2</v>
      </c>
      <c r="D32">
        <v>20.170000000000002</v>
      </c>
      <c r="E32">
        <v>2.3460000000000001</v>
      </c>
      <c r="F32">
        <v>3.9790999999999999</v>
      </c>
      <c r="G32">
        <f>F32*0.6</f>
        <v>2.3874599999999999</v>
      </c>
      <c r="H32">
        <f>1</f>
        <v>1</v>
      </c>
      <c r="K32">
        <v>19.100000000000001</v>
      </c>
      <c r="L32">
        <v>1.2105999999999999</v>
      </c>
      <c r="M32">
        <v>3.9790999999999999</v>
      </c>
      <c r="N32">
        <f>M32*0.3</f>
        <v>1.19373</v>
      </c>
    </row>
    <row r="33" spans="1:12" x14ac:dyDescent="0.35">
      <c r="A33">
        <f>A32+1</f>
        <v>2</v>
      </c>
      <c r="D33">
        <v>20.37</v>
      </c>
      <c r="E33">
        <v>2.8</v>
      </c>
      <c r="H33">
        <f>H32+1</f>
        <v>2</v>
      </c>
      <c r="K33">
        <v>19.399999999999999</v>
      </c>
      <c r="L33">
        <v>1.3995</v>
      </c>
    </row>
    <row r="34" spans="1:12" x14ac:dyDescent="0.35">
      <c r="A34">
        <f t="shared" ref="A34:A46" si="4">A33+1</f>
        <v>3</v>
      </c>
      <c r="D34">
        <v>20.57</v>
      </c>
      <c r="E34">
        <v>3.359</v>
      </c>
      <c r="H34">
        <f t="shared" ref="H34:H46" si="5">H33+1</f>
        <v>3</v>
      </c>
      <c r="K34">
        <v>19.7</v>
      </c>
      <c r="L34">
        <v>1.6619999999999999</v>
      </c>
    </row>
    <row r="35" spans="1:12" x14ac:dyDescent="0.35">
      <c r="A35">
        <f t="shared" si="4"/>
        <v>4</v>
      </c>
      <c r="D35">
        <v>20.77</v>
      </c>
      <c r="E35">
        <v>3.8769999999999998</v>
      </c>
      <c r="H35">
        <f t="shared" si="5"/>
        <v>4</v>
      </c>
      <c r="K35">
        <v>20</v>
      </c>
      <c r="L35">
        <v>2.044</v>
      </c>
    </row>
    <row r="36" spans="1:12" x14ac:dyDescent="0.35">
      <c r="A36">
        <f t="shared" si="4"/>
        <v>5</v>
      </c>
      <c r="D36">
        <v>20.97</v>
      </c>
      <c r="E36">
        <v>4.0730000000000004</v>
      </c>
      <c r="H36">
        <f t="shared" si="5"/>
        <v>5</v>
      </c>
      <c r="K36">
        <v>20.3</v>
      </c>
      <c r="L36">
        <v>2.6269999999999998</v>
      </c>
    </row>
    <row r="37" spans="1:12" x14ac:dyDescent="0.35">
      <c r="A37">
        <f t="shared" si="4"/>
        <v>6</v>
      </c>
      <c r="D37">
        <v>21.17</v>
      </c>
      <c r="E37">
        <v>3.8494000000000002</v>
      </c>
      <c r="H37">
        <f t="shared" si="5"/>
        <v>6</v>
      </c>
      <c r="K37">
        <v>20.6</v>
      </c>
      <c r="L37">
        <v>3.4426999999999999</v>
      </c>
    </row>
    <row r="38" spans="1:12" x14ac:dyDescent="0.35">
      <c r="A38">
        <f t="shared" si="4"/>
        <v>7</v>
      </c>
      <c r="D38">
        <v>21.37</v>
      </c>
      <c r="E38">
        <v>3.4041999999999999</v>
      </c>
      <c r="H38">
        <f t="shared" si="5"/>
        <v>7</v>
      </c>
      <c r="K38">
        <v>20.9</v>
      </c>
      <c r="L38">
        <v>4.05</v>
      </c>
    </row>
    <row r="39" spans="1:12" x14ac:dyDescent="0.35">
      <c r="A39">
        <f t="shared" si="4"/>
        <v>8</v>
      </c>
      <c r="D39">
        <v>21.57</v>
      </c>
      <c r="E39">
        <v>2.9319999999999999</v>
      </c>
      <c r="H39">
        <f t="shared" si="5"/>
        <v>8</v>
      </c>
      <c r="K39">
        <v>21.2</v>
      </c>
      <c r="L39">
        <v>3.79</v>
      </c>
    </row>
    <row r="40" spans="1:12" x14ac:dyDescent="0.35">
      <c r="A40">
        <f t="shared" si="4"/>
        <v>9</v>
      </c>
      <c r="D40">
        <v>21.77</v>
      </c>
      <c r="E40">
        <v>2.5145</v>
      </c>
      <c r="H40">
        <f t="shared" si="5"/>
        <v>9</v>
      </c>
      <c r="K40">
        <v>21.5</v>
      </c>
      <c r="L40">
        <v>3.0920000000000001</v>
      </c>
    </row>
    <row r="41" spans="1:12" x14ac:dyDescent="0.35">
      <c r="A41">
        <f t="shared" si="4"/>
        <v>10</v>
      </c>
      <c r="D41">
        <v>21.87</v>
      </c>
      <c r="E41">
        <v>2.3330000000000002</v>
      </c>
      <c r="H41">
        <f t="shared" si="5"/>
        <v>10</v>
      </c>
      <c r="K41">
        <v>21.8</v>
      </c>
      <c r="L41">
        <v>2.4569999999999999</v>
      </c>
    </row>
    <row r="42" spans="1:12" x14ac:dyDescent="0.35">
      <c r="A42">
        <f t="shared" si="4"/>
        <v>11</v>
      </c>
      <c r="D42">
        <v>21.9</v>
      </c>
      <c r="E42">
        <v>2.2818999999999998</v>
      </c>
      <c r="H42">
        <f t="shared" si="5"/>
        <v>11</v>
      </c>
      <c r="K42">
        <v>22.1</v>
      </c>
      <c r="L42">
        <v>1.9790000000000001</v>
      </c>
    </row>
    <row r="43" spans="1:12" x14ac:dyDescent="0.35">
      <c r="A43">
        <f t="shared" si="4"/>
        <v>12</v>
      </c>
      <c r="D43">
        <v>20.8</v>
      </c>
      <c r="E43">
        <v>3.9319000000000002</v>
      </c>
      <c r="H43">
        <f t="shared" si="5"/>
        <v>12</v>
      </c>
      <c r="K43">
        <v>22.4</v>
      </c>
      <c r="L43">
        <v>1.6278999999999999</v>
      </c>
    </row>
    <row r="44" spans="1:12" x14ac:dyDescent="0.35">
      <c r="A44">
        <f t="shared" si="4"/>
        <v>13</v>
      </c>
      <c r="D44">
        <v>20.67</v>
      </c>
      <c r="E44">
        <v>3.6394000000000002</v>
      </c>
      <c r="H44">
        <f t="shared" si="5"/>
        <v>13</v>
      </c>
      <c r="K44">
        <v>22.7</v>
      </c>
      <c r="L44" s="1">
        <v>1.3687</v>
      </c>
    </row>
    <row r="45" spans="1:12" x14ac:dyDescent="0.35">
      <c r="A45">
        <f t="shared" si="4"/>
        <v>14</v>
      </c>
      <c r="D45">
        <v>21.08</v>
      </c>
      <c r="E45">
        <v>3.9929999999999999</v>
      </c>
      <c r="H45">
        <f t="shared" si="5"/>
        <v>14</v>
      </c>
      <c r="K45">
        <v>22.9</v>
      </c>
      <c r="L45">
        <v>1.2323999999999999</v>
      </c>
    </row>
    <row r="46" spans="1:12" x14ac:dyDescent="0.35">
      <c r="A46">
        <f t="shared" si="4"/>
        <v>15</v>
      </c>
      <c r="D46">
        <v>21.26</v>
      </c>
      <c r="E46">
        <v>3.6619999999999999</v>
      </c>
      <c r="H46">
        <f t="shared" si="5"/>
        <v>15</v>
      </c>
      <c r="K46">
        <v>20.5</v>
      </c>
      <c r="L46">
        <v>3.1549999999999998</v>
      </c>
    </row>
    <row r="47" spans="1:12" x14ac:dyDescent="0.35">
      <c r="A47">
        <f>A46+1</f>
        <v>16</v>
      </c>
      <c r="D47">
        <v>20.884</v>
      </c>
      <c r="E47">
        <v>4.0418000000000003</v>
      </c>
      <c r="H47">
        <f>H46+1</f>
        <v>16</v>
      </c>
      <c r="K47">
        <v>20.72</v>
      </c>
      <c r="L47">
        <v>3.7629999999999999</v>
      </c>
    </row>
    <row r="48" spans="1:12" x14ac:dyDescent="0.35">
      <c r="A48">
        <f t="shared" ref="A48:A57" si="6">A47+1</f>
        <v>17</v>
      </c>
      <c r="D48">
        <v>21.31</v>
      </c>
      <c r="E48">
        <v>3.55</v>
      </c>
      <c r="H48">
        <f>H47+1</f>
        <v>17</v>
      </c>
      <c r="K48">
        <v>21.1</v>
      </c>
      <c r="L48">
        <v>3.9649999999999999</v>
      </c>
    </row>
    <row r="49" spans="1:17" x14ac:dyDescent="0.35">
      <c r="A49">
        <f t="shared" si="6"/>
        <v>18</v>
      </c>
      <c r="D49">
        <v>20.5</v>
      </c>
      <c r="E49">
        <v>3.1575000000000002</v>
      </c>
      <c r="H49">
        <f>H48+1</f>
        <v>18</v>
      </c>
      <c r="K49">
        <v>21.4</v>
      </c>
      <c r="L49">
        <v>3.33</v>
      </c>
    </row>
    <row r="50" spans="1:17" x14ac:dyDescent="0.35">
      <c r="A50">
        <f t="shared" si="6"/>
        <v>19</v>
      </c>
      <c r="D50">
        <v>20.45</v>
      </c>
      <c r="E50">
        <v>3.016</v>
      </c>
      <c r="H50">
        <f>H49+1</f>
        <v>19</v>
      </c>
      <c r="K50">
        <v>21.65</v>
      </c>
      <c r="L50">
        <v>2.7559999999999998</v>
      </c>
    </row>
    <row r="51" spans="1:17" x14ac:dyDescent="0.35">
      <c r="A51">
        <f t="shared" si="6"/>
        <v>20</v>
      </c>
      <c r="D51">
        <v>20.72</v>
      </c>
      <c r="E51">
        <v>3.7629999999999999</v>
      </c>
    </row>
    <row r="52" spans="1:17" x14ac:dyDescent="0.35">
      <c r="A52">
        <f t="shared" si="6"/>
        <v>21</v>
      </c>
      <c r="D52">
        <v>21.2</v>
      </c>
      <c r="E52">
        <v>3.794</v>
      </c>
    </row>
    <row r="53" spans="1:17" x14ac:dyDescent="0.35">
      <c r="A53">
        <f t="shared" si="6"/>
        <v>22</v>
      </c>
      <c r="D53">
        <v>21.5</v>
      </c>
      <c r="E53">
        <v>3.09</v>
      </c>
    </row>
    <row r="54" spans="1:17" x14ac:dyDescent="0.35">
      <c r="A54">
        <f t="shared" si="6"/>
        <v>23</v>
      </c>
      <c r="D54">
        <v>20.64</v>
      </c>
      <c r="E54">
        <v>3.5569999999999999</v>
      </c>
    </row>
    <row r="55" spans="1:17" x14ac:dyDescent="0.35">
      <c r="A55">
        <f t="shared" si="6"/>
        <v>24</v>
      </c>
      <c r="D55">
        <v>21.43</v>
      </c>
      <c r="E55">
        <v>3.2629999999999999</v>
      </c>
    </row>
    <row r="56" spans="1:17" x14ac:dyDescent="0.35">
      <c r="A56">
        <f t="shared" si="6"/>
        <v>25</v>
      </c>
      <c r="D56">
        <v>20.28</v>
      </c>
      <c r="E56">
        <v>2.581</v>
      </c>
    </row>
    <row r="57" spans="1:17" x14ac:dyDescent="0.35">
      <c r="A57">
        <f t="shared" si="6"/>
        <v>26</v>
      </c>
      <c r="D57">
        <v>21.67</v>
      </c>
      <c r="E57">
        <v>2.7149999999999999</v>
      </c>
    </row>
    <row r="59" spans="1:17" x14ac:dyDescent="0.35">
      <c r="A59">
        <v>0</v>
      </c>
      <c r="B59">
        <f>A59+1</f>
        <v>1</v>
      </c>
      <c r="C59">
        <f t="shared" ref="C59:Q59" si="7">B59+1</f>
        <v>2</v>
      </c>
      <c r="D59">
        <f t="shared" si="7"/>
        <v>3</v>
      </c>
      <c r="E59">
        <f t="shared" si="7"/>
        <v>4</v>
      </c>
      <c r="F59">
        <f t="shared" si="7"/>
        <v>5</v>
      </c>
      <c r="G59">
        <f t="shared" si="7"/>
        <v>6</v>
      </c>
      <c r="H59">
        <f t="shared" si="7"/>
        <v>7</v>
      </c>
      <c r="I59">
        <f t="shared" si="7"/>
        <v>8</v>
      </c>
      <c r="J59">
        <f t="shared" si="7"/>
        <v>9</v>
      </c>
      <c r="K59">
        <f t="shared" si="7"/>
        <v>10</v>
      </c>
      <c r="L59">
        <f t="shared" si="7"/>
        <v>11</v>
      </c>
      <c r="M59">
        <f t="shared" si="7"/>
        <v>12</v>
      </c>
      <c r="N59">
        <f t="shared" si="7"/>
        <v>13</v>
      </c>
      <c r="O59">
        <f t="shared" si="7"/>
        <v>14</v>
      </c>
      <c r="P59">
        <f t="shared" si="7"/>
        <v>15</v>
      </c>
      <c r="Q59">
        <f t="shared" si="7"/>
        <v>16</v>
      </c>
    </row>
    <row r="60" spans="1:17" x14ac:dyDescent="0.35">
      <c r="A60">
        <v>1</v>
      </c>
      <c r="B60" t="s">
        <v>4</v>
      </c>
      <c r="C60" t="s">
        <v>3</v>
      </c>
      <c r="D60" t="s">
        <v>8</v>
      </c>
      <c r="E60" t="s">
        <v>6</v>
      </c>
      <c r="F60">
        <v>19.37</v>
      </c>
      <c r="H60">
        <v>1</v>
      </c>
      <c r="I60" t="s">
        <v>4</v>
      </c>
      <c r="J60" t="s">
        <v>11</v>
      </c>
      <c r="K60" t="s">
        <v>8</v>
      </c>
      <c r="L60" t="s">
        <v>7</v>
      </c>
      <c r="M60">
        <v>19.37</v>
      </c>
      <c r="O60" t="s">
        <v>9</v>
      </c>
      <c r="P60" t="s">
        <v>10</v>
      </c>
    </row>
    <row r="61" spans="1:17" x14ac:dyDescent="0.35">
      <c r="A61">
        <v>2.4</v>
      </c>
      <c r="B61">
        <v>67.400000000000006</v>
      </c>
      <c r="C61">
        <v>0.23130000000000001</v>
      </c>
      <c r="D61">
        <f>PI() * A61/3.1</f>
        <v>2.4322007640695174</v>
      </c>
      <c r="E61">
        <v>3.45</v>
      </c>
      <c r="F61">
        <v>3.6267</v>
      </c>
      <c r="G61">
        <f>F61*0.6</f>
        <v>2.1760199999999998</v>
      </c>
      <c r="H61">
        <f>1</f>
        <v>1</v>
      </c>
      <c r="J61">
        <v>19.37</v>
      </c>
      <c r="K61">
        <f>PI()*O61/P61</f>
        <v>1.3859967589366733</v>
      </c>
      <c r="L61">
        <v>3.6267</v>
      </c>
      <c r="M61">
        <v>3.6267</v>
      </c>
      <c r="N61">
        <f>M61*0.3</f>
        <v>1.0880099999999999</v>
      </c>
      <c r="O61">
        <v>7.5</v>
      </c>
      <c r="P61">
        <v>17</v>
      </c>
    </row>
    <row r="62" spans="1:17" x14ac:dyDescent="0.35">
      <c r="H62">
        <f>1+H61</f>
        <v>2</v>
      </c>
      <c r="J62">
        <v>18.87</v>
      </c>
      <c r="K62">
        <f t="shared" ref="K62:K91" si="8">PI()*O62/P62</f>
        <v>0.80783811092308966</v>
      </c>
      <c r="L62">
        <v>2.9117000000000002</v>
      </c>
      <c r="O62">
        <v>4.5</v>
      </c>
      <c r="P62">
        <v>17.5</v>
      </c>
    </row>
    <row r="63" spans="1:17" x14ac:dyDescent="0.35">
      <c r="H63">
        <f t="shared" ref="H63:H91" si="9">1+H62</f>
        <v>3</v>
      </c>
      <c r="J63">
        <v>18.37</v>
      </c>
      <c r="K63">
        <f t="shared" si="8"/>
        <v>0.43633231299858238</v>
      </c>
      <c r="L63">
        <v>1.8839999999999999</v>
      </c>
      <c r="O63">
        <v>2.5</v>
      </c>
      <c r="P63">
        <v>18</v>
      </c>
    </row>
    <row r="64" spans="1:17" x14ac:dyDescent="0.35">
      <c r="H64">
        <f t="shared" si="9"/>
        <v>4</v>
      </c>
      <c r="J64">
        <v>17.87</v>
      </c>
      <c r="K64">
        <f t="shared" si="8"/>
        <v>0.25472372866944271</v>
      </c>
      <c r="L64">
        <v>1.3634999999999999</v>
      </c>
      <c r="O64">
        <v>1.5</v>
      </c>
      <c r="P64">
        <v>18.5</v>
      </c>
    </row>
    <row r="65" spans="8:16" x14ac:dyDescent="0.35">
      <c r="H65">
        <f t="shared" si="9"/>
        <v>5</v>
      </c>
      <c r="J65">
        <v>17.47</v>
      </c>
      <c r="K65">
        <f t="shared" si="8"/>
        <v>0.16534698176788384</v>
      </c>
      <c r="L65">
        <v>1.1192</v>
      </c>
      <c r="O65">
        <v>1</v>
      </c>
      <c r="P65">
        <v>19</v>
      </c>
    </row>
    <row r="66" spans="8:16" x14ac:dyDescent="0.35">
      <c r="H66">
        <f t="shared" si="9"/>
        <v>6</v>
      </c>
      <c r="J66">
        <v>19.87</v>
      </c>
      <c r="K66">
        <f t="shared" si="8"/>
        <v>2.1895948797747042</v>
      </c>
      <c r="L66">
        <v>2.8938000000000001</v>
      </c>
      <c r="O66">
        <v>11.5</v>
      </c>
      <c r="P66">
        <v>16.5</v>
      </c>
    </row>
    <row r="67" spans="8:16" x14ac:dyDescent="0.35">
      <c r="H67">
        <f t="shared" si="9"/>
        <v>7</v>
      </c>
      <c r="J67">
        <v>20.37</v>
      </c>
      <c r="K67">
        <f t="shared" si="8"/>
        <v>2.454369260617026</v>
      </c>
      <c r="L67" s="2">
        <v>1.9755</v>
      </c>
      <c r="O67">
        <v>12.5</v>
      </c>
      <c r="P67">
        <v>16</v>
      </c>
    </row>
    <row r="68" spans="8:16" x14ac:dyDescent="0.35">
      <c r="H68">
        <f t="shared" si="9"/>
        <v>8</v>
      </c>
      <c r="J68">
        <v>20.87</v>
      </c>
      <c r="K68">
        <f t="shared" si="8"/>
        <v>2.5525440310417071</v>
      </c>
      <c r="L68" s="2">
        <v>1.4217</v>
      </c>
      <c r="O68">
        <v>13</v>
      </c>
      <c r="P68">
        <v>16</v>
      </c>
    </row>
    <row r="69" spans="8:16" x14ac:dyDescent="0.35">
      <c r="H69">
        <f t="shared" si="9"/>
        <v>9</v>
      </c>
      <c r="J69">
        <v>21.37</v>
      </c>
      <c r="K69">
        <f t="shared" si="8"/>
        <v>2.6348841610753104</v>
      </c>
      <c r="L69">
        <v>1.0841000000000001</v>
      </c>
      <c r="O69">
        <v>13</v>
      </c>
      <c r="P69">
        <v>15.5</v>
      </c>
    </row>
    <row r="70" spans="8:16" x14ac:dyDescent="0.35">
      <c r="H70">
        <f t="shared" si="9"/>
        <v>10</v>
      </c>
      <c r="J70">
        <v>19.14</v>
      </c>
      <c r="K70">
        <f t="shared" si="8"/>
        <v>1.1668772713333517</v>
      </c>
      <c r="L70">
        <v>3.5901999999999998</v>
      </c>
      <c r="O70">
        <v>6.5</v>
      </c>
      <c r="P70">
        <v>17.5</v>
      </c>
    </row>
    <row r="71" spans="8:16" x14ac:dyDescent="0.35">
      <c r="H71">
        <f t="shared" si="9"/>
        <v>11</v>
      </c>
      <c r="J71">
        <v>19.649999999999999</v>
      </c>
      <c r="K71">
        <f t="shared" si="8"/>
        <v>1.9403954625113429</v>
      </c>
      <c r="L71">
        <v>3.3839999999999999</v>
      </c>
      <c r="O71">
        <v>10.5</v>
      </c>
      <c r="P71">
        <v>17</v>
      </c>
    </row>
    <row r="72" spans="8:16" x14ac:dyDescent="0.35">
      <c r="H72">
        <f t="shared" si="9"/>
        <v>12</v>
      </c>
      <c r="J72">
        <v>18.63</v>
      </c>
      <c r="K72">
        <f t="shared" si="8"/>
        <v>0.6108652381980153</v>
      </c>
      <c r="L72">
        <v>2.3332000000000002</v>
      </c>
      <c r="O72">
        <v>3.5</v>
      </c>
      <c r="P72">
        <v>18</v>
      </c>
    </row>
    <row r="73" spans="8:16" x14ac:dyDescent="0.35">
      <c r="H73">
        <f t="shared" si="9"/>
        <v>13</v>
      </c>
      <c r="J73">
        <v>19.5</v>
      </c>
      <c r="K73">
        <f t="shared" si="8"/>
        <v>1.7555958946531196</v>
      </c>
      <c r="L73">
        <v>3.67</v>
      </c>
      <c r="O73">
        <v>9.5</v>
      </c>
      <c r="P73">
        <v>17</v>
      </c>
    </row>
    <row r="74" spans="8:16" x14ac:dyDescent="0.35">
      <c r="H74">
        <f t="shared" si="9"/>
        <v>14</v>
      </c>
      <c r="J74">
        <v>19</v>
      </c>
      <c r="K74">
        <f t="shared" si="8"/>
        <v>0.92399783929111567</v>
      </c>
      <c r="L74">
        <v>3.2559999999999998</v>
      </c>
      <c r="O74">
        <v>5</v>
      </c>
      <c r="P74">
        <v>17</v>
      </c>
    </row>
    <row r="75" spans="8:16" x14ac:dyDescent="0.35">
      <c r="H75">
        <f t="shared" si="9"/>
        <v>15</v>
      </c>
      <c r="J75">
        <v>20.100000000000001</v>
      </c>
      <c r="K75">
        <f t="shared" si="8"/>
        <v>2.3561944901923448</v>
      </c>
      <c r="L75">
        <v>2.415</v>
      </c>
      <c r="O75">
        <v>12</v>
      </c>
      <c r="P75">
        <v>16</v>
      </c>
    </row>
    <row r="76" spans="8:16" x14ac:dyDescent="0.35">
      <c r="H76">
        <f t="shared" si="9"/>
        <v>16</v>
      </c>
      <c r="J76">
        <v>19.443000000000001</v>
      </c>
      <c r="K76">
        <f t="shared" si="8"/>
        <v>1.6631961107240081</v>
      </c>
      <c r="L76">
        <v>3.7355</v>
      </c>
      <c r="O76">
        <v>9</v>
      </c>
      <c r="P76">
        <v>17</v>
      </c>
    </row>
    <row r="77" spans="8:16" x14ac:dyDescent="0.35">
      <c r="H77">
        <f t="shared" si="9"/>
        <v>17</v>
      </c>
      <c r="J77">
        <v>19.23</v>
      </c>
      <c r="K77">
        <f t="shared" si="8"/>
        <v>1.2935969750075618</v>
      </c>
      <c r="L77">
        <v>3.7273000000000001</v>
      </c>
      <c r="O77">
        <v>7</v>
      </c>
      <c r="P77">
        <v>17</v>
      </c>
    </row>
    <row r="78" spans="8:16" x14ac:dyDescent="0.35">
      <c r="H78">
        <f t="shared" si="9"/>
        <v>18</v>
      </c>
      <c r="J78">
        <v>19.420000000000002</v>
      </c>
      <c r="K78">
        <f t="shared" si="8"/>
        <v>1.6631961107240081</v>
      </c>
      <c r="L78">
        <v>3.7553000000000001</v>
      </c>
      <c r="O78">
        <v>9</v>
      </c>
      <c r="P78">
        <v>17</v>
      </c>
    </row>
    <row r="79" spans="8:16" x14ac:dyDescent="0.35">
      <c r="H79">
        <f t="shared" si="9"/>
        <v>19</v>
      </c>
      <c r="J79">
        <v>20.53</v>
      </c>
      <c r="K79">
        <f t="shared" si="8"/>
        <v>2.454369260617026</v>
      </c>
      <c r="L79">
        <v>1.762</v>
      </c>
      <c r="O79">
        <v>12.5</v>
      </c>
      <c r="P79">
        <v>16</v>
      </c>
    </row>
    <row r="80" spans="8:16" x14ac:dyDescent="0.35">
      <c r="H80">
        <f t="shared" si="9"/>
        <v>20</v>
      </c>
      <c r="J80">
        <v>20.7</v>
      </c>
      <c r="K80">
        <f t="shared" si="8"/>
        <v>2.5525440310417071</v>
      </c>
      <c r="L80">
        <v>1.5755999999999999</v>
      </c>
      <c r="O80">
        <v>13</v>
      </c>
      <c r="P80">
        <v>16</v>
      </c>
    </row>
    <row r="81" spans="1:17" x14ac:dyDescent="0.35">
      <c r="H81">
        <f t="shared" si="9"/>
        <v>21</v>
      </c>
      <c r="J81">
        <v>18.2</v>
      </c>
      <c r="K81">
        <f t="shared" si="8"/>
        <v>0.3490658503988659</v>
      </c>
      <c r="L81">
        <v>1.6686000000000001</v>
      </c>
      <c r="O81">
        <v>2</v>
      </c>
      <c r="P81">
        <v>18</v>
      </c>
    </row>
    <row r="82" spans="1:17" x14ac:dyDescent="0.35">
      <c r="H82">
        <f t="shared" si="9"/>
        <v>22</v>
      </c>
      <c r="J82">
        <v>18.100000000000001</v>
      </c>
      <c r="K82">
        <f t="shared" si="8"/>
        <v>0.26179938779914941</v>
      </c>
      <c r="L82">
        <v>1.5628</v>
      </c>
      <c r="O82">
        <v>1.5</v>
      </c>
      <c r="P82">
        <v>18</v>
      </c>
    </row>
    <row r="83" spans="1:17" x14ac:dyDescent="0.35">
      <c r="H83">
        <f t="shared" si="9"/>
        <v>23</v>
      </c>
      <c r="J83">
        <v>17.66</v>
      </c>
      <c r="K83">
        <f t="shared" si="8"/>
        <v>0.16981581911296179</v>
      </c>
      <c r="L83">
        <v>1.2236</v>
      </c>
      <c r="O83">
        <v>1</v>
      </c>
      <c r="P83">
        <v>18.5</v>
      </c>
    </row>
    <row r="84" spans="1:17" x14ac:dyDescent="0.35">
      <c r="H84">
        <f t="shared" si="9"/>
        <v>24</v>
      </c>
      <c r="J84">
        <v>21.1</v>
      </c>
      <c r="K84">
        <f t="shared" si="8"/>
        <v>2.6348841610753104</v>
      </c>
      <c r="L84">
        <v>1.2450000000000001</v>
      </c>
      <c r="O84">
        <v>13</v>
      </c>
      <c r="P84">
        <v>15.5</v>
      </c>
    </row>
    <row r="85" spans="1:17" x14ac:dyDescent="0.35">
      <c r="H85">
        <f t="shared" si="9"/>
        <v>25</v>
      </c>
      <c r="J85">
        <v>21.3</v>
      </c>
      <c r="K85">
        <f t="shared" si="8"/>
        <v>2.6179938779914944</v>
      </c>
      <c r="L85">
        <v>1.1221000000000001</v>
      </c>
      <c r="O85">
        <v>12.5</v>
      </c>
      <c r="P85">
        <v>15</v>
      </c>
    </row>
    <row r="86" spans="1:17" x14ac:dyDescent="0.35">
      <c r="H86">
        <f t="shared" si="9"/>
        <v>26</v>
      </c>
      <c r="J86">
        <v>18.75</v>
      </c>
      <c r="K86">
        <f t="shared" si="8"/>
        <v>0.62831853071795862</v>
      </c>
      <c r="L86">
        <v>2.5979999999999999</v>
      </c>
      <c r="O86">
        <v>3.5</v>
      </c>
      <c r="P86">
        <v>17.5</v>
      </c>
    </row>
    <row r="87" spans="1:17" x14ac:dyDescent="0.35">
      <c r="H87">
        <f t="shared" si="9"/>
        <v>27</v>
      </c>
      <c r="J87">
        <v>19.07</v>
      </c>
      <c r="K87">
        <f t="shared" si="8"/>
        <v>1.1087974071493387</v>
      </c>
      <c r="L87">
        <v>3.427</v>
      </c>
      <c r="O87">
        <v>6</v>
      </c>
      <c r="P87">
        <v>17</v>
      </c>
    </row>
    <row r="88" spans="1:17" x14ac:dyDescent="0.35">
      <c r="H88">
        <f t="shared" si="9"/>
        <v>28</v>
      </c>
      <c r="J88">
        <v>18.510000000000002</v>
      </c>
      <c r="K88">
        <f t="shared" si="8"/>
        <v>0.44879895051282759</v>
      </c>
      <c r="L88">
        <v>2.1040000000000001</v>
      </c>
      <c r="O88">
        <v>2.5</v>
      </c>
      <c r="P88">
        <v>17.5</v>
      </c>
    </row>
    <row r="89" spans="1:17" x14ac:dyDescent="0.35">
      <c r="H89">
        <f t="shared" si="9"/>
        <v>29</v>
      </c>
      <c r="J89">
        <v>19.765999999999998</v>
      </c>
      <c r="K89">
        <f t="shared" si="8"/>
        <v>2.0943951023931953</v>
      </c>
      <c r="L89">
        <v>3.1269999999999998</v>
      </c>
      <c r="O89">
        <v>11</v>
      </c>
      <c r="P89">
        <v>16.5</v>
      </c>
    </row>
    <row r="90" spans="1:17" x14ac:dyDescent="0.35">
      <c r="H90">
        <f t="shared" si="9"/>
        <v>30</v>
      </c>
      <c r="J90">
        <v>19.974</v>
      </c>
      <c r="K90">
        <f t="shared" si="8"/>
        <v>2.2847946571562132</v>
      </c>
      <c r="L90">
        <v>2.6675</v>
      </c>
      <c r="O90">
        <v>12</v>
      </c>
      <c r="P90">
        <v>16.5</v>
      </c>
    </row>
    <row r="91" spans="1:17" x14ac:dyDescent="0.35">
      <c r="H91">
        <f t="shared" si="9"/>
        <v>31</v>
      </c>
      <c r="J91">
        <v>20.221</v>
      </c>
      <c r="K91">
        <f t="shared" si="8"/>
        <v>2.3561944901923448</v>
      </c>
      <c r="L91">
        <v>2.2203900000000001</v>
      </c>
      <c r="O91">
        <v>12</v>
      </c>
      <c r="P91">
        <v>16</v>
      </c>
    </row>
    <row r="95" spans="1:17" x14ac:dyDescent="0.35">
      <c r="A95">
        <v>0</v>
      </c>
      <c r="B95">
        <f>A95+1</f>
        <v>1</v>
      </c>
      <c r="C95">
        <f t="shared" ref="C95:Q95" si="10">B95+1</f>
        <v>2</v>
      </c>
      <c r="D95">
        <f t="shared" si="10"/>
        <v>3</v>
      </c>
      <c r="E95">
        <f t="shared" si="10"/>
        <v>4</v>
      </c>
      <c r="F95">
        <f t="shared" si="10"/>
        <v>5</v>
      </c>
      <c r="G95">
        <f t="shared" si="10"/>
        <v>6</v>
      </c>
      <c r="H95">
        <f t="shared" si="10"/>
        <v>7</v>
      </c>
      <c r="I95">
        <f t="shared" si="10"/>
        <v>8</v>
      </c>
      <c r="J95">
        <f t="shared" si="10"/>
        <v>9</v>
      </c>
      <c r="K95">
        <f t="shared" si="10"/>
        <v>10</v>
      </c>
      <c r="L95">
        <f t="shared" si="10"/>
        <v>11</v>
      </c>
      <c r="M95">
        <f t="shared" si="10"/>
        <v>12</v>
      </c>
      <c r="N95">
        <f t="shared" si="10"/>
        <v>13</v>
      </c>
      <c r="O95">
        <f t="shared" si="10"/>
        <v>14</v>
      </c>
      <c r="P95">
        <f t="shared" si="10"/>
        <v>15</v>
      </c>
      <c r="Q95">
        <f t="shared" si="10"/>
        <v>16</v>
      </c>
    </row>
    <row r="96" spans="1:17" x14ac:dyDescent="0.35">
      <c r="A96">
        <v>1</v>
      </c>
      <c r="B96" t="s">
        <v>4</v>
      </c>
      <c r="C96" t="s">
        <v>3</v>
      </c>
      <c r="D96" t="s">
        <v>8</v>
      </c>
      <c r="E96" t="s">
        <v>6</v>
      </c>
      <c r="F96">
        <v>19.37</v>
      </c>
      <c r="H96">
        <v>1</v>
      </c>
      <c r="I96" t="s">
        <v>4</v>
      </c>
      <c r="J96" t="s">
        <v>11</v>
      </c>
      <c r="K96" t="s">
        <v>8</v>
      </c>
      <c r="L96" t="s">
        <v>7</v>
      </c>
      <c r="M96">
        <v>20.97</v>
      </c>
      <c r="O96" t="s">
        <v>9</v>
      </c>
      <c r="P96" t="s">
        <v>10</v>
      </c>
    </row>
    <row r="97" spans="1:16" x14ac:dyDescent="0.35">
      <c r="A97">
        <v>2.4</v>
      </c>
      <c r="B97">
        <v>57.2</v>
      </c>
      <c r="C97">
        <v>0.23130000000000001</v>
      </c>
      <c r="D97">
        <f>PI() * A97/3.1</f>
        <v>2.4322007640695174</v>
      </c>
      <c r="E97">
        <v>3.45</v>
      </c>
      <c r="F97">
        <v>3.6267</v>
      </c>
      <c r="G97">
        <f>F97*0.6</f>
        <v>2.1760199999999998</v>
      </c>
      <c r="H97">
        <f>1</f>
        <v>1</v>
      </c>
      <c r="I97">
        <v>57.2</v>
      </c>
      <c r="J97">
        <v>20.97</v>
      </c>
      <c r="K97">
        <f>PI()*O97/P97</f>
        <v>1.4187837790405518</v>
      </c>
      <c r="L97">
        <v>4.08</v>
      </c>
      <c r="M97">
        <v>3.9790999999999999</v>
      </c>
      <c r="N97">
        <f>M97*0.3</f>
        <v>1.19373</v>
      </c>
      <c r="O97">
        <v>7</v>
      </c>
      <c r="P97">
        <v>15.5</v>
      </c>
    </row>
    <row r="98" spans="1:16" x14ac:dyDescent="0.35">
      <c r="H98">
        <f>1+H97</f>
        <v>2</v>
      </c>
      <c r="J98">
        <v>20.87</v>
      </c>
      <c r="K98">
        <f t="shared" ref="K98:K128" si="11">PI()*O98/P98</f>
        <v>1.3174420805376552</v>
      </c>
      <c r="L98">
        <v>4.0366</v>
      </c>
      <c r="O98">
        <v>6.5</v>
      </c>
      <c r="P98">
        <v>15.5</v>
      </c>
    </row>
    <row r="99" spans="1:16" x14ac:dyDescent="0.35">
      <c r="H99">
        <f t="shared" ref="H99:H125" si="12">1+H98</f>
        <v>3</v>
      </c>
      <c r="J99">
        <v>20.77</v>
      </c>
      <c r="K99">
        <f t="shared" si="11"/>
        <v>1.1780972450961724</v>
      </c>
      <c r="L99">
        <v>3.8828</v>
      </c>
      <c r="O99">
        <v>6</v>
      </c>
      <c r="P99">
        <v>16</v>
      </c>
    </row>
    <row r="100" spans="1:16" x14ac:dyDescent="0.35">
      <c r="H100">
        <f t="shared" si="12"/>
        <v>4</v>
      </c>
      <c r="J100">
        <v>20.67</v>
      </c>
      <c r="K100">
        <f t="shared" si="11"/>
        <v>0.98174770424681035</v>
      </c>
      <c r="L100">
        <v>3.645</v>
      </c>
      <c r="O100">
        <v>5</v>
      </c>
      <c r="P100">
        <v>16</v>
      </c>
    </row>
    <row r="101" spans="1:16" x14ac:dyDescent="0.35">
      <c r="H101">
        <f t="shared" si="12"/>
        <v>5</v>
      </c>
      <c r="J101">
        <v>20.57</v>
      </c>
      <c r="K101">
        <f t="shared" si="11"/>
        <v>0.88357293382212931</v>
      </c>
      <c r="L101">
        <v>3.3635000000000002</v>
      </c>
      <c r="O101">
        <v>4.5</v>
      </c>
      <c r="P101">
        <v>16</v>
      </c>
    </row>
    <row r="102" spans="1:16" x14ac:dyDescent="0.35">
      <c r="H102">
        <f t="shared" si="12"/>
        <v>6</v>
      </c>
      <c r="J102">
        <v>20.47</v>
      </c>
      <c r="K102">
        <f t="shared" si="11"/>
        <v>0.78539816339744828</v>
      </c>
      <c r="L102">
        <v>3.0750000000000002</v>
      </c>
      <c r="O102">
        <v>4</v>
      </c>
      <c r="P102">
        <v>16</v>
      </c>
    </row>
    <row r="103" spans="1:16" x14ac:dyDescent="0.35">
      <c r="H103">
        <f t="shared" si="12"/>
        <v>7</v>
      </c>
      <c r="J103">
        <v>20.37</v>
      </c>
      <c r="K103">
        <f t="shared" si="11"/>
        <v>0.68722339297276724</v>
      </c>
      <c r="L103">
        <v>2.8029999999999999</v>
      </c>
      <c r="O103">
        <v>3.5</v>
      </c>
      <c r="P103">
        <v>16</v>
      </c>
    </row>
    <row r="104" spans="1:16" x14ac:dyDescent="0.35">
      <c r="H104">
        <f t="shared" si="12"/>
        <v>8</v>
      </c>
      <c r="J104">
        <v>20.27</v>
      </c>
      <c r="K104">
        <f t="shared" si="11"/>
        <v>0.5711986642890533</v>
      </c>
      <c r="L104">
        <v>2.5590000000000002</v>
      </c>
      <c r="O104">
        <v>3</v>
      </c>
      <c r="P104">
        <v>16.5</v>
      </c>
    </row>
    <row r="105" spans="1:16" x14ac:dyDescent="0.35">
      <c r="H105">
        <f t="shared" si="12"/>
        <v>9</v>
      </c>
      <c r="J105">
        <v>20.170000000000002</v>
      </c>
      <c r="K105">
        <f t="shared" si="11"/>
        <v>0.47599888690754444</v>
      </c>
      <c r="L105">
        <v>2.3452000000000002</v>
      </c>
      <c r="O105">
        <v>2.5</v>
      </c>
      <c r="P105">
        <v>16.5</v>
      </c>
    </row>
    <row r="106" spans="1:16" x14ac:dyDescent="0.35">
      <c r="H106">
        <f t="shared" si="12"/>
        <v>10</v>
      </c>
      <c r="J106">
        <v>19.97</v>
      </c>
      <c r="K106">
        <f t="shared" si="11"/>
        <v>0.38079910952603552</v>
      </c>
      <c r="L106">
        <v>1.998</v>
      </c>
      <c r="O106">
        <v>2</v>
      </c>
      <c r="P106">
        <v>16.5</v>
      </c>
    </row>
    <row r="107" spans="1:16" x14ac:dyDescent="0.35">
      <c r="H107">
        <f t="shared" si="12"/>
        <v>11</v>
      </c>
      <c r="J107">
        <v>19.7</v>
      </c>
      <c r="K107">
        <f t="shared" si="11"/>
        <v>0.27719935178733468</v>
      </c>
      <c r="L107">
        <v>1.7364999999999999</v>
      </c>
      <c r="O107">
        <v>1.5</v>
      </c>
      <c r="P107">
        <v>17</v>
      </c>
    </row>
    <row r="108" spans="1:16" x14ac:dyDescent="0.35">
      <c r="H108">
        <f t="shared" si="12"/>
        <v>12</v>
      </c>
      <c r="J108">
        <v>19.57</v>
      </c>
      <c r="K108">
        <f t="shared" si="11"/>
        <v>0.18479956785822313</v>
      </c>
      <c r="L108">
        <v>1.5349999999999999</v>
      </c>
      <c r="O108">
        <v>1</v>
      </c>
      <c r="P108">
        <v>17</v>
      </c>
    </row>
    <row r="109" spans="1:16" x14ac:dyDescent="0.35">
      <c r="H109">
        <f t="shared" si="12"/>
        <v>13</v>
      </c>
      <c r="J109">
        <v>19.37</v>
      </c>
      <c r="K109">
        <f t="shared" si="11"/>
        <v>0.18479956785822313</v>
      </c>
      <c r="L109">
        <v>1.3759999999999999</v>
      </c>
      <c r="O109">
        <v>1</v>
      </c>
      <c r="P109">
        <v>17</v>
      </c>
    </row>
    <row r="110" spans="1:16" x14ac:dyDescent="0.35">
      <c r="H110">
        <f t="shared" si="12"/>
        <v>14</v>
      </c>
      <c r="J110">
        <v>19.170000000000002</v>
      </c>
      <c r="K110">
        <f t="shared" si="11"/>
        <v>9.2399783929111565E-2</v>
      </c>
      <c r="L110">
        <v>1.248</v>
      </c>
      <c r="O110">
        <v>0.5</v>
      </c>
      <c r="P110">
        <v>17</v>
      </c>
    </row>
    <row r="111" spans="1:16" x14ac:dyDescent="0.35">
      <c r="H111">
        <f t="shared" si="12"/>
        <v>15</v>
      </c>
      <c r="J111">
        <v>19.07</v>
      </c>
      <c r="K111">
        <f t="shared" si="11"/>
        <v>8.9759790102565518E-2</v>
      </c>
      <c r="L111">
        <v>1.1930000000000001</v>
      </c>
      <c r="O111">
        <v>0.5</v>
      </c>
      <c r="P111">
        <v>17.5</v>
      </c>
    </row>
    <row r="112" spans="1:16" x14ac:dyDescent="0.35">
      <c r="H112">
        <f t="shared" si="12"/>
        <v>16</v>
      </c>
      <c r="J112">
        <v>21.17</v>
      </c>
      <c r="K112">
        <f t="shared" si="11"/>
        <v>1.8241505730521379</v>
      </c>
      <c r="L112">
        <v>3.8592</v>
      </c>
      <c r="O112">
        <v>9</v>
      </c>
      <c r="P112">
        <v>15.5</v>
      </c>
    </row>
    <row r="113" spans="8:16" x14ac:dyDescent="0.35">
      <c r="H113">
        <f t="shared" si="12"/>
        <v>17</v>
      </c>
      <c r="J113">
        <v>21.37</v>
      </c>
      <c r="K113">
        <f t="shared" si="11"/>
        <v>2.0943951023931953</v>
      </c>
      <c r="L113">
        <v>3.41</v>
      </c>
      <c r="O113">
        <v>10</v>
      </c>
      <c r="P113">
        <v>15</v>
      </c>
    </row>
    <row r="114" spans="8:16" x14ac:dyDescent="0.35">
      <c r="H114">
        <f t="shared" si="12"/>
        <v>18</v>
      </c>
      <c r="J114">
        <v>21.57</v>
      </c>
      <c r="K114">
        <f t="shared" si="11"/>
        <v>2.1991148575128552</v>
      </c>
      <c r="L114">
        <v>2.9380000000000002</v>
      </c>
      <c r="O114">
        <v>10.5</v>
      </c>
      <c r="P114">
        <v>15</v>
      </c>
    </row>
    <row r="115" spans="8:16" x14ac:dyDescent="0.35">
      <c r="H115">
        <f t="shared" si="12"/>
        <v>19</v>
      </c>
      <c r="J115">
        <v>21.77</v>
      </c>
      <c r="K115">
        <f t="shared" si="11"/>
        <v>2.3038346126325147</v>
      </c>
      <c r="L115">
        <v>2.5192000000000001</v>
      </c>
      <c r="O115">
        <v>11</v>
      </c>
      <c r="P115">
        <v>15</v>
      </c>
    </row>
    <row r="116" spans="8:16" x14ac:dyDescent="0.35">
      <c r="H116">
        <f t="shared" si="12"/>
        <v>20</v>
      </c>
      <c r="J116">
        <v>21.97</v>
      </c>
      <c r="K116">
        <f t="shared" si="11"/>
        <v>2.4085543677521746</v>
      </c>
      <c r="L116">
        <v>2.173</v>
      </c>
      <c r="O116">
        <v>11.5</v>
      </c>
      <c r="P116">
        <v>15</v>
      </c>
    </row>
    <row r="117" spans="8:16" x14ac:dyDescent="0.35">
      <c r="H117">
        <f t="shared" si="12"/>
        <v>21</v>
      </c>
      <c r="J117">
        <v>22.17</v>
      </c>
      <c r="K117">
        <f t="shared" si="11"/>
        <v>2.4916079666401805</v>
      </c>
      <c r="L117">
        <v>1.8912</v>
      </c>
      <c r="O117">
        <v>11.5</v>
      </c>
      <c r="P117">
        <v>14.5</v>
      </c>
    </row>
    <row r="118" spans="8:16" x14ac:dyDescent="0.35">
      <c r="H118">
        <f t="shared" si="12"/>
        <v>22</v>
      </c>
      <c r="J118">
        <v>22.37</v>
      </c>
      <c r="K118">
        <f t="shared" si="11"/>
        <v>2.5999387477984497</v>
      </c>
      <c r="L118">
        <v>1.6619999999999999</v>
      </c>
      <c r="O118">
        <v>12</v>
      </c>
      <c r="P118">
        <v>14.5</v>
      </c>
    </row>
    <row r="119" spans="8:16" x14ac:dyDescent="0.35">
      <c r="H119">
        <f t="shared" si="12"/>
        <v>23</v>
      </c>
      <c r="J119">
        <v>22.97</v>
      </c>
      <c r="K119">
        <f t="shared" si="11"/>
        <v>2.6927937030769655</v>
      </c>
      <c r="L119">
        <v>1.1928000000000001</v>
      </c>
      <c r="O119">
        <v>12</v>
      </c>
      <c r="P119">
        <v>14</v>
      </c>
    </row>
    <row r="120" spans="8:16" x14ac:dyDescent="0.35">
      <c r="H120">
        <f t="shared" si="12"/>
        <v>24</v>
      </c>
      <c r="J120">
        <v>21.04</v>
      </c>
      <c r="K120">
        <f t="shared" si="11"/>
        <v>1.6214671760463448</v>
      </c>
      <c r="L120">
        <v>4.0430000000000001</v>
      </c>
      <c r="O120">
        <v>8</v>
      </c>
      <c r="P120">
        <v>15.5</v>
      </c>
    </row>
    <row r="121" spans="8:16" x14ac:dyDescent="0.35">
      <c r="H121">
        <f>1+H120</f>
        <v>25</v>
      </c>
      <c r="J121">
        <v>21.09</v>
      </c>
      <c r="K121">
        <f t="shared" si="11"/>
        <v>1.7228088745492416</v>
      </c>
      <c r="L121">
        <v>3.9849999999999999</v>
      </c>
      <c r="O121">
        <v>8.5</v>
      </c>
      <c r="P121">
        <v>15.5</v>
      </c>
    </row>
    <row r="122" spans="8:16" x14ac:dyDescent="0.35">
      <c r="H122">
        <f t="shared" si="12"/>
        <v>26</v>
      </c>
      <c r="J122">
        <v>21.3</v>
      </c>
      <c r="K122">
        <f t="shared" si="11"/>
        <v>1.9254922715550344</v>
      </c>
      <c r="L122">
        <v>3.5756000000000001</v>
      </c>
      <c r="O122">
        <v>9.5</v>
      </c>
      <c r="P122">
        <v>15.5</v>
      </c>
    </row>
    <row r="123" spans="8:16" x14ac:dyDescent="0.35">
      <c r="H123">
        <f t="shared" si="12"/>
        <v>27</v>
      </c>
      <c r="J123">
        <v>19.8</v>
      </c>
      <c r="K123">
        <f t="shared" si="11"/>
        <v>0.33319922083528108</v>
      </c>
      <c r="L123">
        <v>1.7719</v>
      </c>
      <c r="O123">
        <v>1.75</v>
      </c>
      <c r="P123">
        <v>16.5</v>
      </c>
    </row>
    <row r="124" spans="8:16" x14ac:dyDescent="0.35">
      <c r="H124">
        <f>1+H123</f>
        <v>28</v>
      </c>
      <c r="J124">
        <v>22.57</v>
      </c>
      <c r="K124">
        <f t="shared" si="11"/>
        <v>2.5457733572193151</v>
      </c>
      <c r="L124">
        <v>1.4748000000000001</v>
      </c>
      <c r="O124">
        <v>11.75</v>
      </c>
      <c r="P124">
        <v>14.5</v>
      </c>
    </row>
    <row r="125" spans="8:16" x14ac:dyDescent="0.35">
      <c r="H125">
        <f t="shared" si="12"/>
        <v>29</v>
      </c>
      <c r="J125">
        <v>22.73</v>
      </c>
      <c r="K125">
        <f t="shared" si="11"/>
        <v>2.5904360476968473</v>
      </c>
      <c r="L125">
        <v>1.349</v>
      </c>
      <c r="O125">
        <v>11.75</v>
      </c>
      <c r="P125">
        <v>14.25</v>
      </c>
    </row>
    <row r="126" spans="8:16" x14ac:dyDescent="0.35">
      <c r="H126">
        <f>1+H125</f>
        <v>30</v>
      </c>
      <c r="K126" t="e">
        <f t="shared" si="11"/>
        <v>#DIV/0!</v>
      </c>
    </row>
    <row r="127" spans="8:16" x14ac:dyDescent="0.35">
      <c r="H127">
        <f>1+H126</f>
        <v>31</v>
      </c>
      <c r="K127" t="e">
        <f t="shared" si="11"/>
        <v>#DIV/0!</v>
      </c>
    </row>
    <row r="128" spans="8:16" x14ac:dyDescent="0.35">
      <c r="H128">
        <f>1+H127</f>
        <v>32</v>
      </c>
      <c r="K128" t="e">
        <f t="shared" si="11"/>
        <v>#DIV/0!</v>
      </c>
    </row>
    <row r="131" spans="1:17" x14ac:dyDescent="0.35">
      <c r="A131">
        <v>0</v>
      </c>
      <c r="B131">
        <f>A131+1</f>
        <v>1</v>
      </c>
      <c r="C131">
        <f t="shared" ref="C131:Q131" si="13">B131+1</f>
        <v>2</v>
      </c>
      <c r="D131">
        <f t="shared" si="13"/>
        <v>3</v>
      </c>
      <c r="E131">
        <f t="shared" si="13"/>
        <v>4</v>
      </c>
      <c r="F131">
        <f t="shared" si="13"/>
        <v>5</v>
      </c>
      <c r="G131">
        <f t="shared" si="13"/>
        <v>6</v>
      </c>
      <c r="H131">
        <f t="shared" si="13"/>
        <v>7</v>
      </c>
      <c r="I131">
        <f t="shared" si="13"/>
        <v>8</v>
      </c>
      <c r="J131">
        <f t="shared" si="13"/>
        <v>9</v>
      </c>
      <c r="K131">
        <f t="shared" si="13"/>
        <v>10</v>
      </c>
      <c r="L131">
        <f t="shared" si="13"/>
        <v>11</v>
      </c>
      <c r="M131">
        <f t="shared" si="13"/>
        <v>12</v>
      </c>
      <c r="N131">
        <f t="shared" si="13"/>
        <v>13</v>
      </c>
      <c r="O131">
        <f t="shared" si="13"/>
        <v>14</v>
      </c>
      <c r="P131">
        <f t="shared" si="13"/>
        <v>15</v>
      </c>
      <c r="Q131">
        <f t="shared" si="13"/>
        <v>16</v>
      </c>
    </row>
    <row r="132" spans="1:17" x14ac:dyDescent="0.35">
      <c r="A132">
        <v>1</v>
      </c>
      <c r="B132" t="s">
        <v>4</v>
      </c>
      <c r="C132" t="s">
        <v>3</v>
      </c>
      <c r="D132" t="s">
        <v>5</v>
      </c>
      <c r="E132" t="s">
        <v>6</v>
      </c>
      <c r="F132">
        <v>31.3</v>
      </c>
      <c r="H132">
        <v>1</v>
      </c>
      <c r="I132" t="s">
        <v>4</v>
      </c>
      <c r="J132" t="s">
        <v>11</v>
      </c>
      <c r="K132" t="s">
        <v>8</v>
      </c>
      <c r="L132" t="s">
        <v>7</v>
      </c>
      <c r="M132">
        <v>31.3</v>
      </c>
      <c r="O132" t="s">
        <v>9</v>
      </c>
      <c r="P132" t="s">
        <v>10</v>
      </c>
    </row>
    <row r="133" spans="1:17" x14ac:dyDescent="0.35">
      <c r="A133">
        <f>1</f>
        <v>1</v>
      </c>
      <c r="B133">
        <v>25</v>
      </c>
      <c r="C133">
        <v>0.23300000000000001</v>
      </c>
      <c r="D133">
        <v>31.3</v>
      </c>
      <c r="E133">
        <v>5.65</v>
      </c>
      <c r="F133">
        <v>5.6520000000000001</v>
      </c>
      <c r="G133">
        <f>F133*0.5</f>
        <v>2.8260000000000001</v>
      </c>
      <c r="H133">
        <f>1</f>
        <v>1</v>
      </c>
      <c r="I133">
        <v>25</v>
      </c>
      <c r="J133">
        <v>31.1</v>
      </c>
      <c r="K133">
        <f>PI()*O133/P133</f>
        <v>1.2715970264530116</v>
      </c>
      <c r="L133">
        <v>5.65</v>
      </c>
      <c r="M133">
        <v>5.6520000000000001</v>
      </c>
      <c r="N133">
        <f>M133*0.3</f>
        <v>1.6956</v>
      </c>
      <c r="O133">
        <v>4.25</v>
      </c>
      <c r="P133">
        <v>10.5</v>
      </c>
    </row>
    <row r="134" spans="1:17" x14ac:dyDescent="0.35">
      <c r="A134">
        <f>1+A133</f>
        <v>2</v>
      </c>
      <c r="D134">
        <v>31.1</v>
      </c>
      <c r="E134">
        <v>5.4370000000000003</v>
      </c>
      <c r="H134">
        <f>1+H133</f>
        <v>2</v>
      </c>
      <c r="J134">
        <v>30.9</v>
      </c>
      <c r="K134">
        <f t="shared" ref="K134:K160" si="14">PI()*O134/P134</f>
        <v>0.89759790102565518</v>
      </c>
      <c r="L134">
        <v>4.7779999999999996</v>
      </c>
      <c r="O134">
        <v>3</v>
      </c>
      <c r="P134">
        <v>10.5</v>
      </c>
    </row>
    <row r="135" spans="1:17" x14ac:dyDescent="0.35">
      <c r="A135">
        <f t="shared" ref="A135:A178" si="15">1+A134</f>
        <v>3</v>
      </c>
      <c r="D135">
        <v>30.9</v>
      </c>
      <c r="E135">
        <v>4.7850000000000001</v>
      </c>
      <c r="H135">
        <f t="shared" ref="H135:H160" si="16">1+H134</f>
        <v>3</v>
      </c>
      <c r="J135">
        <v>30.7</v>
      </c>
      <c r="K135">
        <f t="shared" si="14"/>
        <v>0.74799825085471261</v>
      </c>
      <c r="L135">
        <v>3.992</v>
      </c>
      <c r="O135">
        <v>2.5</v>
      </c>
      <c r="P135">
        <v>10.5</v>
      </c>
    </row>
    <row r="136" spans="1:17" x14ac:dyDescent="0.35">
      <c r="A136">
        <f t="shared" si="15"/>
        <v>4</v>
      </c>
      <c r="D136">
        <v>30.7</v>
      </c>
      <c r="E136">
        <v>3.9969999999999999</v>
      </c>
      <c r="H136">
        <f t="shared" si="16"/>
        <v>4</v>
      </c>
      <c r="J136">
        <v>30.5</v>
      </c>
      <c r="K136">
        <f t="shared" si="14"/>
        <v>0.5711986642890533</v>
      </c>
      <c r="L136">
        <v>3.35</v>
      </c>
      <c r="O136">
        <v>2</v>
      </c>
      <c r="P136">
        <v>11</v>
      </c>
    </row>
    <row r="137" spans="1:17" x14ac:dyDescent="0.35">
      <c r="A137">
        <f t="shared" si="15"/>
        <v>5</v>
      </c>
      <c r="D137">
        <v>30.5</v>
      </c>
      <c r="E137">
        <v>3.3540000000000001</v>
      </c>
      <c r="H137">
        <f t="shared" si="16"/>
        <v>5</v>
      </c>
      <c r="J137">
        <v>30.3</v>
      </c>
      <c r="K137">
        <f t="shared" si="14"/>
        <v>0.42839899821678995</v>
      </c>
      <c r="L137">
        <v>2.859</v>
      </c>
      <c r="O137">
        <v>1.5</v>
      </c>
      <c r="P137">
        <v>11</v>
      </c>
    </row>
    <row r="138" spans="1:17" x14ac:dyDescent="0.35">
      <c r="A138">
        <f t="shared" si="15"/>
        <v>6</v>
      </c>
      <c r="D138">
        <v>30.3</v>
      </c>
      <c r="E138">
        <v>2.86</v>
      </c>
      <c r="H138">
        <f t="shared" si="16"/>
        <v>6</v>
      </c>
      <c r="J138">
        <v>30.1</v>
      </c>
      <c r="K138">
        <f t="shared" si="14"/>
        <v>0.35699916518065833</v>
      </c>
      <c r="L138">
        <v>2.488</v>
      </c>
      <c r="O138">
        <v>1.25</v>
      </c>
      <c r="P138">
        <v>11</v>
      </c>
    </row>
    <row r="139" spans="1:17" x14ac:dyDescent="0.35">
      <c r="A139">
        <f t="shared" si="15"/>
        <v>7</v>
      </c>
      <c r="D139">
        <v>30.4</v>
      </c>
      <c r="E139">
        <v>3.085</v>
      </c>
      <c r="H139">
        <f t="shared" si="16"/>
        <v>7</v>
      </c>
      <c r="J139">
        <v>29.9</v>
      </c>
      <c r="K139">
        <f t="shared" si="14"/>
        <v>0.28559933214452665</v>
      </c>
      <c r="L139">
        <v>2.2000000000000002</v>
      </c>
      <c r="O139">
        <v>1</v>
      </c>
      <c r="P139">
        <v>11</v>
      </c>
    </row>
    <row r="140" spans="1:17" x14ac:dyDescent="0.35">
      <c r="A140">
        <f t="shared" si="15"/>
        <v>8</v>
      </c>
      <c r="D140">
        <v>30.6</v>
      </c>
      <c r="E140">
        <v>3.649</v>
      </c>
      <c r="H140">
        <f t="shared" si="16"/>
        <v>8</v>
      </c>
      <c r="J140">
        <v>29.7</v>
      </c>
      <c r="K140">
        <f t="shared" si="14"/>
        <v>0.27925268031909273</v>
      </c>
      <c r="L140">
        <v>1.974</v>
      </c>
      <c r="O140">
        <v>1</v>
      </c>
      <c r="P140">
        <v>11.25</v>
      </c>
    </row>
    <row r="141" spans="1:17" x14ac:dyDescent="0.35">
      <c r="A141">
        <f t="shared" si="15"/>
        <v>9</v>
      </c>
      <c r="D141">
        <v>30.8</v>
      </c>
      <c r="E141">
        <v>4.3639999999999999</v>
      </c>
      <c r="H141">
        <f t="shared" si="16"/>
        <v>9</v>
      </c>
      <c r="J141">
        <v>29.5</v>
      </c>
      <c r="K141">
        <f t="shared" si="14"/>
        <v>0.20943951023931953</v>
      </c>
      <c r="L141">
        <v>1.79</v>
      </c>
      <c r="O141">
        <v>0.75</v>
      </c>
      <c r="P141">
        <v>11.25</v>
      </c>
    </row>
    <row r="142" spans="1:17" x14ac:dyDescent="0.35">
      <c r="A142">
        <f t="shared" si="15"/>
        <v>10</v>
      </c>
      <c r="D142">
        <v>31</v>
      </c>
      <c r="E142">
        <v>5.1459999999999999</v>
      </c>
      <c r="H142">
        <f t="shared" si="16"/>
        <v>10</v>
      </c>
      <c r="J142">
        <v>31.3</v>
      </c>
      <c r="K142">
        <f t="shared" si="14"/>
        <v>1.5707963267948966</v>
      </c>
      <c r="L142">
        <v>5.6479999999999997</v>
      </c>
      <c r="O142">
        <v>5.25</v>
      </c>
      <c r="P142">
        <v>10.5</v>
      </c>
    </row>
    <row r="143" spans="1:17" x14ac:dyDescent="0.35">
      <c r="A143">
        <f t="shared" si="15"/>
        <v>11</v>
      </c>
      <c r="D143">
        <v>31.2</v>
      </c>
      <c r="E143">
        <v>5.6120000000000001</v>
      </c>
      <c r="H143">
        <f t="shared" si="16"/>
        <v>11</v>
      </c>
      <c r="J143">
        <v>31.5</v>
      </c>
      <c r="K143">
        <f t="shared" si="14"/>
        <v>1.7951958020513104</v>
      </c>
      <c r="L143">
        <v>5.37</v>
      </c>
      <c r="O143">
        <v>6</v>
      </c>
      <c r="P143">
        <v>10.5</v>
      </c>
    </row>
    <row r="144" spans="1:17" x14ac:dyDescent="0.35">
      <c r="A144">
        <f t="shared" si="15"/>
        <v>12</v>
      </c>
      <c r="D144">
        <v>31.4</v>
      </c>
      <c r="E144">
        <v>5.5620000000000003</v>
      </c>
      <c r="H144">
        <f t="shared" si="16"/>
        <v>12</v>
      </c>
      <c r="J144">
        <v>31.7</v>
      </c>
      <c r="K144">
        <f t="shared" si="14"/>
        <v>2.0195952773077241</v>
      </c>
      <c r="L144">
        <v>4.8380000000000001</v>
      </c>
      <c r="O144">
        <v>6.75</v>
      </c>
      <c r="P144">
        <v>10.5</v>
      </c>
    </row>
    <row r="145" spans="1:16" x14ac:dyDescent="0.35">
      <c r="A145">
        <f t="shared" si="15"/>
        <v>13</v>
      </c>
      <c r="D145">
        <v>31.5</v>
      </c>
      <c r="E145">
        <v>5.3719999999999999</v>
      </c>
      <c r="H145">
        <f t="shared" si="16"/>
        <v>13</v>
      </c>
      <c r="J145">
        <v>31.9</v>
      </c>
      <c r="K145">
        <f t="shared" si="14"/>
        <v>2.2439947525641379</v>
      </c>
      <c r="L145">
        <v>4.2279999999999998</v>
      </c>
      <c r="O145">
        <v>7.5</v>
      </c>
      <c r="P145">
        <v>10.5</v>
      </c>
    </row>
    <row r="146" spans="1:16" x14ac:dyDescent="0.35">
      <c r="A146">
        <f t="shared" si="15"/>
        <v>14</v>
      </c>
      <c r="D146">
        <v>31.6</v>
      </c>
      <c r="E146">
        <v>5.1210000000000004</v>
      </c>
      <c r="H146">
        <f t="shared" si="16"/>
        <v>14</v>
      </c>
      <c r="J146">
        <v>32.1</v>
      </c>
      <c r="K146">
        <f t="shared" si="14"/>
        <v>2.3935944027350806</v>
      </c>
      <c r="L146">
        <v>3.6909999999999998</v>
      </c>
      <c r="O146">
        <v>8</v>
      </c>
      <c r="P146">
        <v>10.5</v>
      </c>
    </row>
    <row r="147" spans="1:16" x14ac:dyDescent="0.35">
      <c r="A147">
        <f t="shared" si="15"/>
        <v>15</v>
      </c>
      <c r="D147">
        <v>31.7</v>
      </c>
      <c r="E147">
        <v>4.8369999999999997</v>
      </c>
      <c r="H147">
        <f t="shared" si="16"/>
        <v>15</v>
      </c>
      <c r="J147">
        <v>32.299999999999997</v>
      </c>
      <c r="K147">
        <f t="shared" si="14"/>
        <v>2.4683942278205517</v>
      </c>
      <c r="L147">
        <v>3.2280000000000002</v>
      </c>
      <c r="O147">
        <v>8.25</v>
      </c>
      <c r="P147">
        <v>10.5</v>
      </c>
    </row>
    <row r="148" spans="1:16" x14ac:dyDescent="0.35">
      <c r="A148">
        <f t="shared" si="15"/>
        <v>16</v>
      </c>
      <c r="D148">
        <v>31.8</v>
      </c>
      <c r="E148">
        <v>4.54</v>
      </c>
      <c r="H148">
        <f t="shared" si="16"/>
        <v>16</v>
      </c>
      <c r="J148">
        <v>32.5</v>
      </c>
      <c r="K148">
        <f t="shared" si="14"/>
        <v>2.5285989650844676</v>
      </c>
      <c r="L148">
        <v>2.8370000000000002</v>
      </c>
      <c r="O148">
        <v>8.25</v>
      </c>
      <c r="P148">
        <v>10.25</v>
      </c>
    </row>
    <row r="149" spans="1:16" x14ac:dyDescent="0.35">
      <c r="A149">
        <f t="shared" si="15"/>
        <v>17</v>
      </c>
      <c r="D149">
        <v>31.9</v>
      </c>
      <c r="E149">
        <v>4.2270000000000003</v>
      </c>
      <c r="H149">
        <f t="shared" si="16"/>
        <v>17</v>
      </c>
      <c r="J149">
        <v>32.700000000000003</v>
      </c>
      <c r="K149">
        <f t="shared" si="14"/>
        <v>2.6052231761476334</v>
      </c>
      <c r="L149">
        <v>2.5133999999999999</v>
      </c>
      <c r="O149">
        <v>8.5</v>
      </c>
      <c r="P149">
        <v>10.25</v>
      </c>
    </row>
    <row r="150" spans="1:16" x14ac:dyDescent="0.35">
      <c r="A150">
        <f t="shared" si="15"/>
        <v>18</v>
      </c>
      <c r="D150">
        <v>32</v>
      </c>
      <c r="E150">
        <v>3.95</v>
      </c>
      <c r="H150">
        <f t="shared" si="16"/>
        <v>18</v>
      </c>
      <c r="J150">
        <v>32.9</v>
      </c>
      <c r="K150">
        <f t="shared" si="14"/>
        <v>2.6818473872107988</v>
      </c>
      <c r="L150">
        <v>2.2427000000000001</v>
      </c>
      <c r="O150">
        <v>8.75</v>
      </c>
      <c r="P150">
        <v>10.25</v>
      </c>
    </row>
    <row r="151" spans="1:16" x14ac:dyDescent="0.35">
      <c r="A151">
        <f t="shared" si="15"/>
        <v>19</v>
      </c>
      <c r="D151">
        <v>32.1</v>
      </c>
      <c r="E151">
        <v>3.69</v>
      </c>
      <c r="H151">
        <f t="shared" si="16"/>
        <v>19</v>
      </c>
      <c r="J151">
        <v>33.299999999999997</v>
      </c>
      <c r="K151">
        <f t="shared" si="14"/>
        <v>2.748893571891069</v>
      </c>
      <c r="L151">
        <v>1.8260000000000001</v>
      </c>
      <c r="O151">
        <v>8.75</v>
      </c>
      <c r="P151">
        <v>10</v>
      </c>
    </row>
    <row r="152" spans="1:16" x14ac:dyDescent="0.35">
      <c r="A152">
        <f t="shared" si="15"/>
        <v>20</v>
      </c>
      <c r="D152">
        <v>32.200000000000003</v>
      </c>
      <c r="E152">
        <v>3.4489999999999998</v>
      </c>
      <c r="H152">
        <f t="shared" si="16"/>
        <v>20</v>
      </c>
      <c r="J152">
        <v>31.029</v>
      </c>
      <c r="K152">
        <f t="shared" si="14"/>
        <v>1.1689647083124812</v>
      </c>
      <c r="L152">
        <v>5.23</v>
      </c>
      <c r="O152">
        <v>4</v>
      </c>
      <c r="P152">
        <v>10.75</v>
      </c>
    </row>
    <row r="153" spans="1:16" x14ac:dyDescent="0.35">
      <c r="A153">
        <f t="shared" si="15"/>
        <v>21</v>
      </c>
      <c r="D153">
        <v>32.299999999999997</v>
      </c>
      <c r="E153">
        <v>3.2269999999999999</v>
      </c>
      <c r="H153">
        <f t="shared" si="16"/>
        <v>21</v>
      </c>
      <c r="J153">
        <v>31.19</v>
      </c>
      <c r="K153">
        <f t="shared" si="14"/>
        <v>1.3881455911210714</v>
      </c>
      <c r="L153">
        <v>5.5940000000000003</v>
      </c>
      <c r="O153">
        <v>4.75</v>
      </c>
      <c r="P153">
        <v>10.75</v>
      </c>
    </row>
    <row r="154" spans="1:16" x14ac:dyDescent="0.35">
      <c r="A154">
        <f t="shared" si="15"/>
        <v>22</v>
      </c>
      <c r="D154">
        <v>32.4</v>
      </c>
      <c r="E154">
        <v>3.02</v>
      </c>
      <c r="H154">
        <f>1+H153</f>
        <v>22</v>
      </c>
      <c r="J154">
        <v>31.4</v>
      </c>
      <c r="K154">
        <f t="shared" si="14"/>
        <v>1.6803867681991915</v>
      </c>
      <c r="L154">
        <v>5.56</v>
      </c>
      <c r="O154">
        <v>5.75</v>
      </c>
      <c r="P154">
        <v>10.75</v>
      </c>
    </row>
    <row r="155" spans="1:16" x14ac:dyDescent="0.35">
      <c r="A155">
        <f t="shared" si="15"/>
        <v>23</v>
      </c>
      <c r="D155">
        <v>32.5</v>
      </c>
      <c r="E155">
        <v>2.8380000000000001</v>
      </c>
      <c r="H155">
        <f t="shared" si="16"/>
        <v>23</v>
      </c>
      <c r="J155">
        <v>31.61</v>
      </c>
      <c r="K155">
        <f t="shared" si="14"/>
        <v>1.944795452222253</v>
      </c>
      <c r="L155">
        <v>5.0940000000000003</v>
      </c>
      <c r="O155">
        <v>6.5</v>
      </c>
      <c r="P155">
        <v>10.5</v>
      </c>
    </row>
    <row r="156" spans="1:16" x14ac:dyDescent="0.35">
      <c r="A156">
        <f t="shared" si="15"/>
        <v>24</v>
      </c>
      <c r="D156">
        <v>31.03</v>
      </c>
      <c r="E156">
        <v>5.2389999999999999</v>
      </c>
      <c r="H156">
        <f t="shared" si="16"/>
        <v>24</v>
      </c>
      <c r="J156">
        <v>31.82</v>
      </c>
      <c r="K156">
        <f t="shared" si="14"/>
        <v>2.1691949274786668</v>
      </c>
      <c r="L156">
        <v>4.4569999999999999</v>
      </c>
      <c r="O156">
        <v>7.25</v>
      </c>
      <c r="P156">
        <v>10.5</v>
      </c>
    </row>
    <row r="157" spans="1:16" x14ac:dyDescent="0.35">
      <c r="A157">
        <f t="shared" si="15"/>
        <v>25</v>
      </c>
      <c r="D157">
        <v>31.14</v>
      </c>
      <c r="E157">
        <v>5.5209999999999999</v>
      </c>
      <c r="H157">
        <f t="shared" si="16"/>
        <v>25</v>
      </c>
      <c r="J157">
        <v>33.136000000000003</v>
      </c>
      <c r="K157">
        <f t="shared" si="14"/>
        <v>2.6703537555513241</v>
      </c>
      <c r="L157">
        <v>1.98</v>
      </c>
      <c r="O157">
        <v>8.5</v>
      </c>
      <c r="P157">
        <v>10</v>
      </c>
    </row>
    <row r="158" spans="1:16" x14ac:dyDescent="0.35">
      <c r="A158">
        <f t="shared" si="15"/>
        <v>26</v>
      </c>
      <c r="D158">
        <v>30.96</v>
      </c>
      <c r="E158">
        <v>4.9720000000000004</v>
      </c>
      <c r="H158">
        <f t="shared" si="16"/>
        <v>26</v>
      </c>
      <c r="J158">
        <v>30.972999999999999</v>
      </c>
      <c r="K158">
        <f t="shared" si="14"/>
        <v>1.121997376282069</v>
      </c>
      <c r="L158">
        <v>5.0430000000000001</v>
      </c>
      <c r="O158">
        <v>3.75</v>
      </c>
      <c r="P158">
        <v>10.5</v>
      </c>
    </row>
    <row r="159" spans="1:16" x14ac:dyDescent="0.35">
      <c r="A159">
        <f t="shared" si="15"/>
        <v>27</v>
      </c>
      <c r="D159">
        <v>30.94</v>
      </c>
      <c r="E159">
        <v>4.8994999999999997</v>
      </c>
      <c r="H159">
        <f t="shared" si="16"/>
        <v>27</v>
      </c>
      <c r="J159">
        <v>30.602</v>
      </c>
      <c r="K159">
        <f t="shared" si="14"/>
        <v>0.73060294269530068</v>
      </c>
      <c r="L159">
        <v>3.6560000000000001</v>
      </c>
      <c r="O159">
        <v>2.5</v>
      </c>
      <c r="P159">
        <v>10.75</v>
      </c>
    </row>
    <row r="160" spans="1:16" x14ac:dyDescent="0.35">
      <c r="A160">
        <f t="shared" si="15"/>
        <v>28</v>
      </c>
      <c r="D160">
        <v>30.87</v>
      </c>
      <c r="E160">
        <v>4.6345999999999998</v>
      </c>
      <c r="H160">
        <f t="shared" si="16"/>
        <v>28</v>
      </c>
      <c r="K160" t="e">
        <f t="shared" si="14"/>
        <v>#DIV/0!</v>
      </c>
    </row>
    <row r="161" spans="1:5" x14ac:dyDescent="0.35">
      <c r="A161">
        <f t="shared" si="15"/>
        <v>29</v>
      </c>
      <c r="D161">
        <v>30.82</v>
      </c>
      <c r="E161">
        <v>4.4409999999999998</v>
      </c>
    </row>
    <row r="162" spans="1:5" x14ac:dyDescent="0.35">
      <c r="A162">
        <f t="shared" si="15"/>
        <v>30</v>
      </c>
      <c r="D162">
        <v>30.76</v>
      </c>
      <c r="E162">
        <v>4.2130000000000001</v>
      </c>
    </row>
    <row r="163" spans="1:5" x14ac:dyDescent="0.35">
      <c r="A163">
        <f t="shared" si="15"/>
        <v>31</v>
      </c>
      <c r="D163">
        <v>30.73</v>
      </c>
      <c r="E163">
        <v>4.0999999999999996</v>
      </c>
    </row>
    <row r="164" spans="1:5" x14ac:dyDescent="0.35">
      <c r="A164">
        <f t="shared" si="15"/>
        <v>32</v>
      </c>
      <c r="D164">
        <v>31.454999999999998</v>
      </c>
      <c r="E164">
        <v>5.4720000000000004</v>
      </c>
    </row>
    <row r="165" spans="1:5" x14ac:dyDescent="0.35">
      <c r="A165">
        <f t="shared" si="15"/>
        <v>33</v>
      </c>
      <c r="D165">
        <v>31.536999999999999</v>
      </c>
      <c r="E165">
        <v>5.2880000000000003</v>
      </c>
    </row>
    <row r="166" spans="1:5" x14ac:dyDescent="0.35">
      <c r="A166">
        <f t="shared" si="15"/>
        <v>34</v>
      </c>
      <c r="D166">
        <v>31.57</v>
      </c>
      <c r="E166">
        <v>5.2039999999999997</v>
      </c>
    </row>
    <row r="167" spans="1:5" x14ac:dyDescent="0.35">
      <c r="A167">
        <f t="shared" si="15"/>
        <v>35</v>
      </c>
      <c r="D167">
        <v>31.643999999999998</v>
      </c>
      <c r="E167">
        <v>5</v>
      </c>
    </row>
    <row r="168" spans="1:5" x14ac:dyDescent="0.35">
      <c r="A168">
        <f t="shared" si="15"/>
        <v>36</v>
      </c>
      <c r="D168">
        <v>31.67</v>
      </c>
      <c r="E168">
        <v>4.9260000000000002</v>
      </c>
    </row>
    <row r="169" spans="1:5" x14ac:dyDescent="0.35">
      <c r="A169">
        <f t="shared" si="15"/>
        <v>37</v>
      </c>
      <c r="D169">
        <v>31.738</v>
      </c>
      <c r="E169">
        <v>4.7270000000000003</v>
      </c>
    </row>
    <row r="170" spans="1:5" x14ac:dyDescent="0.35">
      <c r="A170">
        <f t="shared" si="15"/>
        <v>38</v>
      </c>
      <c r="D170">
        <v>31.859000000000002</v>
      </c>
      <c r="E170">
        <v>4.3460000000000001</v>
      </c>
    </row>
    <row r="171" spans="1:5" x14ac:dyDescent="0.35">
      <c r="A171">
        <f t="shared" si="15"/>
        <v>39</v>
      </c>
      <c r="D171">
        <v>31.77</v>
      </c>
      <c r="E171">
        <v>4.6109999999999998</v>
      </c>
    </row>
    <row r="172" spans="1:5" x14ac:dyDescent="0.35">
      <c r="A172">
        <f t="shared" si="15"/>
        <v>40</v>
      </c>
      <c r="D172">
        <v>30.69</v>
      </c>
      <c r="E172">
        <v>3.9550000000000001</v>
      </c>
    </row>
    <row r="173" spans="1:5" x14ac:dyDescent="0.35">
      <c r="A173">
        <f t="shared" si="15"/>
        <v>41</v>
      </c>
      <c r="D173">
        <v>30.645</v>
      </c>
      <c r="E173">
        <v>3.7989999999999999</v>
      </c>
    </row>
    <row r="174" spans="1:5" x14ac:dyDescent="0.35">
      <c r="A174">
        <f t="shared" si="15"/>
        <v>42</v>
      </c>
      <c r="D174">
        <v>31.95</v>
      </c>
      <c r="E174">
        <v>4.0865999999999998</v>
      </c>
    </row>
    <row r="175" spans="1:5" x14ac:dyDescent="0.35">
      <c r="A175">
        <f t="shared" si="15"/>
        <v>43</v>
      </c>
      <c r="D175">
        <v>32.049999999999997</v>
      </c>
      <c r="E175">
        <v>3.8159999999999998</v>
      </c>
    </row>
    <row r="176" spans="1:5" x14ac:dyDescent="0.35">
      <c r="A176">
        <f t="shared" si="15"/>
        <v>44</v>
      </c>
      <c r="D176">
        <v>32.158000000000001</v>
      </c>
      <c r="E176">
        <v>3.5459999999999998</v>
      </c>
    </row>
    <row r="177" spans="1:5" x14ac:dyDescent="0.35">
      <c r="A177">
        <f t="shared" si="15"/>
        <v>45</v>
      </c>
      <c r="D177">
        <v>32.26</v>
      </c>
      <c r="E177">
        <v>3.31</v>
      </c>
    </row>
    <row r="178" spans="1:5" x14ac:dyDescent="0.35">
      <c r="A178">
        <f t="shared" si="15"/>
        <v>46</v>
      </c>
      <c r="D178">
        <v>30.46</v>
      </c>
      <c r="E178">
        <v>3.24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Arina_Luzgina</dc:creator>
  <cp:lastModifiedBy>Arina_Luzgina</cp:lastModifiedBy>
  <dcterms:created xsi:type="dcterms:W3CDTF">2024-09-06T21:37:05Z</dcterms:created>
  <dcterms:modified xsi:type="dcterms:W3CDTF">2024-09-23T08:21:33Z</dcterms:modified>
</cp:coreProperties>
</file>