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engukuran delay,jitter" sheetId="1" r:id="rId1"/>
  </sheets>
  <calcPr calcId="0"/>
</workbook>
</file>

<file path=xl/calcChain.xml><?xml version="1.0" encoding="utf-8"?>
<calcChain xmlns="http://schemas.openxmlformats.org/spreadsheetml/2006/main">
  <c r="P8" i="1"/>
  <c r="P24"/>
  <c r="P40"/>
  <c r="O48"/>
  <c r="N45"/>
  <c r="P45" s="1"/>
  <c r="N41"/>
  <c r="P41" s="1"/>
  <c r="N37"/>
  <c r="P37" s="1"/>
  <c r="N33"/>
  <c r="P33" s="1"/>
  <c r="N29"/>
  <c r="P29" s="1"/>
  <c r="N25"/>
  <c r="P25" s="1"/>
  <c r="N21"/>
  <c r="P21" s="1"/>
  <c r="N17"/>
  <c r="P17" s="1"/>
  <c r="N13"/>
  <c r="P13" s="1"/>
  <c r="N9"/>
  <c r="P9" s="1"/>
  <c r="N5"/>
  <c r="P5" s="1"/>
  <c r="N3"/>
  <c r="P3" s="1"/>
  <c r="N4"/>
  <c r="P4" s="1"/>
  <c r="N7"/>
  <c r="P7" s="1"/>
  <c r="N8"/>
  <c r="N11"/>
  <c r="P11" s="1"/>
  <c r="N12"/>
  <c r="P12" s="1"/>
  <c r="N15"/>
  <c r="P15" s="1"/>
  <c r="N16"/>
  <c r="P16" s="1"/>
  <c r="N19"/>
  <c r="P19" s="1"/>
  <c r="N20"/>
  <c r="P20" s="1"/>
  <c r="N23"/>
  <c r="P23" s="1"/>
  <c r="N24"/>
  <c r="N27"/>
  <c r="P27" s="1"/>
  <c r="N28"/>
  <c r="P28" s="1"/>
  <c r="N31"/>
  <c r="P31" s="1"/>
  <c r="N32"/>
  <c r="P32" s="1"/>
  <c r="N35"/>
  <c r="P35" s="1"/>
  <c r="N36"/>
  <c r="P36" s="1"/>
  <c r="N39"/>
  <c r="P39" s="1"/>
  <c r="N40"/>
  <c r="N43"/>
  <c r="P43" s="1"/>
  <c r="N44"/>
  <c r="P44" s="1"/>
  <c r="N47"/>
  <c r="P47" s="1"/>
  <c r="L49"/>
  <c r="N48" s="1"/>
  <c r="P48" l="1"/>
  <c r="L51"/>
  <c r="L52" s="1"/>
  <c r="N2"/>
  <c r="P2" s="1"/>
  <c r="N46"/>
  <c r="P46" s="1"/>
  <c r="N42"/>
  <c r="P42" s="1"/>
  <c r="N38"/>
  <c r="P38" s="1"/>
  <c r="N34"/>
  <c r="P34" s="1"/>
  <c r="N30"/>
  <c r="P30" s="1"/>
  <c r="N26"/>
  <c r="P26" s="1"/>
  <c r="N22"/>
  <c r="P22" s="1"/>
  <c r="N18"/>
  <c r="P18" s="1"/>
  <c r="N14"/>
  <c r="P14" s="1"/>
  <c r="N10"/>
  <c r="P10" s="1"/>
  <c r="N6"/>
  <c r="P6" s="1"/>
  <c r="P51" l="1"/>
  <c r="P52" s="1"/>
</calcChain>
</file>

<file path=xl/sharedStrings.xml><?xml version="1.0" encoding="utf-8"?>
<sst xmlns="http://schemas.openxmlformats.org/spreadsheetml/2006/main" count="239" uniqueCount="66">
  <si>
    <t>No.</t>
  </si>
  <si>
    <t>Time</t>
  </si>
  <si>
    <t>Source</t>
  </si>
  <si>
    <t>Destination</t>
  </si>
  <si>
    <t>Protocol</t>
  </si>
  <si>
    <t>Length</t>
  </si>
  <si>
    <t>Info</t>
  </si>
  <si>
    <t>MargaGibran-PC</t>
  </si>
  <si>
    <t>us-browser-notifications.opera.com</t>
  </si>
  <si>
    <t>TCP</t>
  </si>
  <si>
    <t>49326  &gt;  https(443) [SYN] Seq=0 Win=8192 Len=0 MSS=1460 WS=256 SACK_PERM=1</t>
  </si>
  <si>
    <t>https(443)  &gt;  49326 [SYN, ACK] Seq=0 Ack=1 Win=22400 Len=0 MSS=1400 WS=32 SACK_PERM=1</t>
  </si>
  <si>
    <t>49326  &gt;  https(443) [ACK] Seq=1 Ack=1 Win=65792 Len=0</t>
  </si>
  <si>
    <t>TLSv1.2</t>
  </si>
  <si>
    <t>Client Hello</t>
  </si>
  <si>
    <t>https(443)  &gt;  49326 [ACK] Seq=1 Ack=183 Win=22560 Len=0</t>
  </si>
  <si>
    <t>beacons-handoff.gcp.gvt2.com</t>
  </si>
  <si>
    <t>49327  &gt;  https(443) [SYN] Seq=0 Win=8192 Len=0 MSS=1460 WS=256 SACK_PERM=1</t>
  </si>
  <si>
    <t>49328  &gt;  https(443) [SYN] Seq=0 Win=8192 Len=0 MSS=1460 WS=256 SACK_PERM=1</t>
  </si>
  <si>
    <t>49329  &gt;  https(443) [SYN] Seq=0 Win=8192 Len=0 MSS=1460 WS=256 SACK_PERM=1</t>
  </si>
  <si>
    <t>google.com</t>
  </si>
  <si>
    <t>49330  &gt;  https(443) [SYN] Seq=0 Win=8192 Len=0 MSS=1460 WS=256 SACK_PERM=1</t>
  </si>
  <si>
    <t>https(443)  &gt;  49330 [SYN, ACK] Seq=0 Ack=1 Win=22400 Len=0 MSS=1400 WS=32 SACK_PERM=1</t>
  </si>
  <si>
    <t>49330  &gt;  https(443) [ACK] Seq=1 Ack=1 Win=65792 Len=0</t>
  </si>
  <si>
    <t>https(443)  &gt;  49327 [SYN, ACK] Seq=0 Ack=1 Win=22400 Len=0 MSS=1400 WS=32 SACK_PERM=1</t>
  </si>
  <si>
    <t>https(443)  &gt;  49328 [SYN, ACK] Seq=0 Ack=1 Win=22400 Len=0 MSS=1400 WS=32 SACK_PERM=1</t>
  </si>
  <si>
    <t>49327  &gt;  https(443) [ACK] Seq=1 Ack=1 Win=65792 Len=0</t>
  </si>
  <si>
    <t>49328  &gt;  https(443) [ACK] Seq=1 Ack=1 Win=65792 Len=0</t>
  </si>
  <si>
    <t>TLSv1.3</t>
  </si>
  <si>
    <t>https(443)  &gt;  49329 [SYN, ACK] Seq=0 Ack=1 Win=22400 Len=0 MSS=1400 WS=32 SACK_PERM=1</t>
  </si>
  <si>
    <t>49329  &gt;  https(443) [ACK] Seq=1 Ack=1 Win=65792 Len=0</t>
  </si>
  <si>
    <t>https(443)  &gt;  49327 [ACK] Seq=1 Ack=518 Win=22912 Len=0</t>
  </si>
  <si>
    <t>https(443)  &gt;  49330 [ACK] Seq=1 Ack=518 Win=22912 Len=0</t>
  </si>
  <si>
    <t>https(443)  &gt;  49328 [ACK] Seq=1 Ack=518 Win=22912 Len=0</t>
  </si>
  <si>
    <t>https(443)  &gt;  49329 [ACK] Seq=1 Ack=518 Win=22912 Len=0</t>
  </si>
  <si>
    <t>Server Hello, Change Cipher Spec</t>
  </si>
  <si>
    <t>Application Data</t>
  </si>
  <si>
    <t>49327  &gt;  https(443) [ACK] Seq=518 Ack=2672 Win=65792 Len=0</t>
  </si>
  <si>
    <t>https(443)  &gt;  49330 [ACK] Seq=1401 Ack=518 Win=22912 Len=1400 [TCP segment of a reassembled PDU]</t>
  </si>
  <si>
    <t>49330  &gt;  https(443) [ACK] Seq=518 Ack=2801 Win=65792 Len=0</t>
  </si>
  <si>
    <t>Change Cipher Spec, Application Data</t>
  </si>
  <si>
    <t>49328  &gt;  https(443) [FIN, ACK] Seq=518 Ack=1 Win=65792 Len=0</t>
  </si>
  <si>
    <t>49329  &gt;  https(443) [FIN, ACK] Seq=518 Ack=1 Win=65792 Len=0</t>
  </si>
  <si>
    <t>49328  &gt;  https(443) [RST, ACK] Seq=519 Ack=1401 Win=0 Len=0</t>
  </si>
  <si>
    <t>49329  &gt;  https(443) [RST, ACK] Seq=519 Ack=1401 Win=0 Len=0</t>
  </si>
  <si>
    <t>Time 1</t>
  </si>
  <si>
    <t>Time 2</t>
  </si>
  <si>
    <t xml:space="preserve">Delay </t>
  </si>
  <si>
    <t xml:space="preserve">Total Delay </t>
  </si>
  <si>
    <t xml:space="preserve">Rata-rata Delay </t>
  </si>
  <si>
    <t>Delay 1</t>
  </si>
  <si>
    <t>Delay 2</t>
  </si>
  <si>
    <t>Jitter</t>
  </si>
  <si>
    <t>Total Jitter</t>
  </si>
  <si>
    <t>Rata-rata Jitter</t>
  </si>
  <si>
    <t>Troughput =</t>
  </si>
  <si>
    <t xml:space="preserve">                      =</t>
  </si>
  <si>
    <t>2329120 bytes / 37,053 s</t>
  </si>
  <si>
    <t xml:space="preserve">                       =</t>
  </si>
  <si>
    <t>62859 bytes/s</t>
  </si>
  <si>
    <t>62,859 KB /s</t>
  </si>
  <si>
    <t>62.859 X 8</t>
  </si>
  <si>
    <t>502 Kb/s</t>
  </si>
  <si>
    <t>Packet loss =</t>
  </si>
  <si>
    <t>2529  -   2529  / 2529 X 100</t>
  </si>
  <si>
    <t xml:space="preserve">                        =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</si>
</sst>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3"/>
  <sheetViews>
    <sheetView tabSelected="1" workbookViewId="0">
      <selection activeCell="R12" sqref="R12"/>
    </sheetView>
  </sheetViews>
  <sheetFormatPr defaultRowHeight="15"/>
  <cols>
    <col min="1" max="1" width="9.140625" customWidth="1"/>
    <col min="2" max="2" width="13.28515625" customWidth="1"/>
    <col min="3" max="3" width="21.28515625" hidden="1" customWidth="1"/>
    <col min="4" max="4" width="33.7109375" hidden="1" customWidth="1"/>
    <col min="5" max="7" width="0" hidden="1" customWidth="1"/>
    <col min="8" max="8" width="9.5703125" hidden="1" customWidth="1"/>
    <col min="9" max="9" width="11.42578125" customWidth="1"/>
    <col min="10" max="10" width="12.140625" customWidth="1"/>
    <col min="11" max="11" width="18" customWidth="1"/>
    <col min="15" max="15" width="16.42578125" customWidth="1"/>
    <col min="18" max="18" width="12.85546875" customWidth="1"/>
    <col min="19" max="19" width="28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45</v>
      </c>
      <c r="K1" t="s">
        <v>46</v>
      </c>
      <c r="L1" t="s">
        <v>47</v>
      </c>
      <c r="N1" t="s">
        <v>50</v>
      </c>
      <c r="O1" t="s">
        <v>51</v>
      </c>
      <c r="P1" t="s">
        <v>52</v>
      </c>
      <c r="R1" t="s">
        <v>55</v>
      </c>
      <c r="S1" t="s">
        <v>57</v>
      </c>
    </row>
    <row r="2" spans="1:19">
      <c r="A2">
        <v>11</v>
      </c>
      <c r="B2">
        <v>3.8606159999999998</v>
      </c>
      <c r="C2" t="s">
        <v>7</v>
      </c>
      <c r="D2" t="s">
        <v>8</v>
      </c>
      <c r="E2" t="s">
        <v>9</v>
      </c>
      <c r="F2">
        <v>66</v>
      </c>
      <c r="G2" t="s">
        <v>10</v>
      </c>
      <c r="J2">
        <v>3.8606159999999998</v>
      </c>
      <c r="K2">
        <v>3.9176319999999998</v>
      </c>
      <c r="L2">
        <v>1.2800000000012801E-4</v>
      </c>
      <c r="N2">
        <f>L2-L3</f>
        <v>-9.3718999999999664E-2</v>
      </c>
      <c r="O2">
        <v>9.3846999999999792E-2</v>
      </c>
      <c r="P2">
        <f>O2-N2</f>
        <v>0.18756599999999946</v>
      </c>
      <c r="R2" t="s">
        <v>56</v>
      </c>
      <c r="S2" s="1" t="s">
        <v>59</v>
      </c>
    </row>
    <row r="3" spans="1:19">
      <c r="A3">
        <v>12</v>
      </c>
      <c r="B3">
        <v>3.9176319999999998</v>
      </c>
      <c r="C3" t="s">
        <v>8</v>
      </c>
      <c r="D3" t="s">
        <v>7</v>
      </c>
      <c r="E3" t="s">
        <v>9</v>
      </c>
      <c r="F3">
        <v>66</v>
      </c>
      <c r="G3" t="s">
        <v>11</v>
      </c>
      <c r="J3">
        <v>3.9176319999999998</v>
      </c>
      <c r="K3">
        <v>3.9177599999999999</v>
      </c>
      <c r="L3">
        <v>9.3846999999999792E-2</v>
      </c>
      <c r="N3">
        <f t="shared" ref="N3:N50" si="0">L3-L4</f>
        <v>4.8342999999999581E-2</v>
      </c>
      <c r="O3">
        <v>4.5504000000000211E-2</v>
      </c>
      <c r="P3">
        <f t="shared" ref="P3:P48" si="1">O3-N3</f>
        <v>-2.8389999999993698E-3</v>
      </c>
      <c r="R3" t="s">
        <v>58</v>
      </c>
      <c r="S3" t="s">
        <v>60</v>
      </c>
    </row>
    <row r="4" spans="1:19">
      <c r="A4">
        <v>13</v>
      </c>
      <c r="B4">
        <v>3.9177599999999999</v>
      </c>
      <c r="C4" t="s">
        <v>7</v>
      </c>
      <c r="D4" t="s">
        <v>8</v>
      </c>
      <c r="E4" t="s">
        <v>9</v>
      </c>
      <c r="F4">
        <v>54</v>
      </c>
      <c r="G4" t="s">
        <v>12</v>
      </c>
      <c r="J4">
        <v>3.9177599999999999</v>
      </c>
      <c r="K4">
        <v>4.0116069999999997</v>
      </c>
      <c r="L4">
        <v>4.5504000000000211E-2</v>
      </c>
      <c r="N4">
        <f t="shared" si="0"/>
        <v>-4.9762999999999558E-2</v>
      </c>
      <c r="O4">
        <v>9.5266999999999769E-2</v>
      </c>
      <c r="P4">
        <f t="shared" si="1"/>
        <v>0.14502999999999933</v>
      </c>
      <c r="R4" t="s">
        <v>58</v>
      </c>
      <c r="S4" t="s">
        <v>61</v>
      </c>
    </row>
    <row r="5" spans="1:19">
      <c r="A5">
        <v>14</v>
      </c>
      <c r="B5">
        <v>4.0116069999999997</v>
      </c>
      <c r="C5" t="s">
        <v>7</v>
      </c>
      <c r="D5" t="s">
        <v>8</v>
      </c>
      <c r="E5" t="s">
        <v>13</v>
      </c>
      <c r="F5">
        <v>236</v>
      </c>
      <c r="G5" t="s">
        <v>14</v>
      </c>
      <c r="J5">
        <v>4.0116069999999997</v>
      </c>
      <c r="K5">
        <v>4.0571109999999999</v>
      </c>
      <c r="L5">
        <v>9.5266999999999769E-2</v>
      </c>
      <c r="N5">
        <f t="shared" si="0"/>
        <v>9.4841999999999871E-2</v>
      </c>
      <c r="O5">
        <v>4.2499999999989768E-4</v>
      </c>
      <c r="P5">
        <f t="shared" si="1"/>
        <v>-9.4416999999999973E-2</v>
      </c>
      <c r="R5" t="s">
        <v>58</v>
      </c>
      <c r="S5" s="2">
        <v>502872</v>
      </c>
    </row>
    <row r="6" spans="1:19">
      <c r="A6">
        <v>17</v>
      </c>
      <c r="B6">
        <v>4.0571109999999999</v>
      </c>
      <c r="C6" t="s">
        <v>8</v>
      </c>
      <c r="D6" t="s">
        <v>7</v>
      </c>
      <c r="E6" t="s">
        <v>9</v>
      </c>
      <c r="F6">
        <v>54</v>
      </c>
      <c r="G6" t="s">
        <v>15</v>
      </c>
      <c r="J6">
        <v>4.0571109999999999</v>
      </c>
      <c r="K6">
        <v>4.1523779999999997</v>
      </c>
      <c r="L6">
        <v>4.2499999999989768E-4</v>
      </c>
      <c r="N6">
        <f t="shared" si="0"/>
        <v>3.8999999999234092E-5</v>
      </c>
      <c r="O6">
        <v>3.8600000000066359E-4</v>
      </c>
      <c r="P6">
        <f t="shared" si="1"/>
        <v>3.470000000014295E-4</v>
      </c>
      <c r="R6" t="s">
        <v>58</v>
      </c>
      <c r="S6" t="s">
        <v>62</v>
      </c>
    </row>
    <row r="7" spans="1:19">
      <c r="A7">
        <v>25</v>
      </c>
      <c r="B7">
        <v>4.1523779999999997</v>
      </c>
      <c r="C7" t="s">
        <v>7</v>
      </c>
      <c r="D7" t="s">
        <v>16</v>
      </c>
      <c r="E7" t="s">
        <v>9</v>
      </c>
      <c r="F7">
        <v>66</v>
      </c>
      <c r="G7" t="s">
        <v>17</v>
      </c>
      <c r="J7">
        <v>4.1523779999999997</v>
      </c>
      <c r="K7">
        <v>4.1528029999999996</v>
      </c>
      <c r="L7">
        <v>3.8600000000066359E-4</v>
      </c>
      <c r="N7">
        <f t="shared" si="0"/>
        <v>-3.0999999999004046E-5</v>
      </c>
      <c r="O7">
        <v>4.1699999999966764E-4</v>
      </c>
      <c r="P7">
        <f t="shared" si="1"/>
        <v>4.4799999999867168E-4</v>
      </c>
    </row>
    <row r="8" spans="1:19">
      <c r="A8">
        <v>26</v>
      </c>
      <c r="B8">
        <v>4.1528029999999996</v>
      </c>
      <c r="C8" t="s">
        <v>7</v>
      </c>
      <c r="D8" t="s">
        <v>16</v>
      </c>
      <c r="E8" t="s">
        <v>9</v>
      </c>
      <c r="F8">
        <v>66</v>
      </c>
      <c r="G8" t="s">
        <v>18</v>
      </c>
      <c r="J8">
        <v>4.1528029999999996</v>
      </c>
      <c r="K8">
        <v>4.1531890000000002</v>
      </c>
      <c r="L8">
        <v>4.1699999999966764E-4</v>
      </c>
      <c r="N8">
        <f t="shared" si="0"/>
        <v>-9.7274000000000527E-2</v>
      </c>
      <c r="O8">
        <v>9.7691000000000194E-2</v>
      </c>
      <c r="P8">
        <f t="shared" si="1"/>
        <v>0.19496500000000072</v>
      </c>
      <c r="R8" t="s">
        <v>63</v>
      </c>
      <c r="S8" t="s">
        <v>64</v>
      </c>
    </row>
    <row r="9" spans="1:19">
      <c r="A9">
        <v>27</v>
      </c>
      <c r="B9">
        <v>4.1531890000000002</v>
      </c>
      <c r="C9" t="s">
        <v>7</v>
      </c>
      <c r="D9" t="s">
        <v>16</v>
      </c>
      <c r="E9" t="s">
        <v>9</v>
      </c>
      <c r="F9">
        <v>66</v>
      </c>
      <c r="G9" t="s">
        <v>19</v>
      </c>
      <c r="J9">
        <v>4.1531890000000002</v>
      </c>
      <c r="K9">
        <v>4.1536059999999999</v>
      </c>
      <c r="L9">
        <v>9.7691000000000194E-2</v>
      </c>
      <c r="N9">
        <f t="shared" si="0"/>
        <v>9.762800000000027E-2</v>
      </c>
      <c r="O9">
        <v>6.2999999999924228E-5</v>
      </c>
      <c r="P9">
        <f t="shared" si="1"/>
        <v>-9.7565000000000346E-2</v>
      </c>
      <c r="R9" t="s">
        <v>65</v>
      </c>
      <c r="S9" s="3">
        <v>0</v>
      </c>
    </row>
    <row r="10" spans="1:19">
      <c r="A10">
        <v>28</v>
      </c>
      <c r="B10">
        <v>4.1536059999999999</v>
      </c>
      <c r="C10" t="s">
        <v>7</v>
      </c>
      <c r="D10" t="s">
        <v>20</v>
      </c>
      <c r="E10" t="s">
        <v>9</v>
      </c>
      <c r="F10">
        <v>66</v>
      </c>
      <c r="G10" t="s">
        <v>21</v>
      </c>
      <c r="J10">
        <v>4.1536059999999999</v>
      </c>
      <c r="K10">
        <v>4.2512970000000001</v>
      </c>
      <c r="L10">
        <v>6.2999999999924228E-5</v>
      </c>
      <c r="N10">
        <f t="shared" si="0"/>
        <v>-8.0999999999775696E-5</v>
      </c>
      <c r="O10">
        <v>1.4399999999969992E-4</v>
      </c>
      <c r="P10">
        <f t="shared" si="1"/>
        <v>2.2499999999947562E-4</v>
      </c>
    </row>
    <row r="11" spans="1:19">
      <c r="A11">
        <v>29</v>
      </c>
      <c r="B11">
        <v>4.2512970000000001</v>
      </c>
      <c r="C11" t="s">
        <v>20</v>
      </c>
      <c r="D11" t="s">
        <v>7</v>
      </c>
      <c r="E11" t="s">
        <v>9</v>
      </c>
      <c r="F11">
        <v>66</v>
      </c>
      <c r="G11" t="s">
        <v>22</v>
      </c>
      <c r="J11">
        <v>4.2512970000000001</v>
      </c>
      <c r="K11">
        <v>4.25136</v>
      </c>
      <c r="L11">
        <v>1.4399999999969992E-4</v>
      </c>
      <c r="N11">
        <f t="shared" si="0"/>
        <v>1.4399999999969992E-4</v>
      </c>
      <c r="O11">
        <v>0</v>
      </c>
      <c r="P11">
        <f t="shared" si="1"/>
        <v>-1.4399999999969992E-4</v>
      </c>
    </row>
    <row r="12" spans="1:19">
      <c r="A12">
        <v>30</v>
      </c>
      <c r="B12">
        <v>4.25136</v>
      </c>
      <c r="C12" t="s">
        <v>7</v>
      </c>
      <c r="D12" t="s">
        <v>20</v>
      </c>
      <c r="E12" t="s">
        <v>9</v>
      </c>
      <c r="F12">
        <v>54</v>
      </c>
      <c r="G12" t="s">
        <v>23</v>
      </c>
      <c r="J12">
        <v>4.25136</v>
      </c>
      <c r="K12">
        <v>4.2515039999999997</v>
      </c>
      <c r="L12">
        <v>0</v>
      </c>
      <c r="N12">
        <f t="shared" si="0"/>
        <v>-3.0000000000640625E-5</v>
      </c>
      <c r="O12">
        <v>3.0000000000640625E-5</v>
      </c>
      <c r="P12">
        <f t="shared" si="1"/>
        <v>6.0000000001281251E-5</v>
      </c>
    </row>
    <row r="13" spans="1:19">
      <c r="A13">
        <v>31</v>
      </c>
      <c r="B13">
        <v>4.2515039999999997</v>
      </c>
      <c r="C13" t="s">
        <v>16</v>
      </c>
      <c r="D13" t="s">
        <v>7</v>
      </c>
      <c r="E13" t="s">
        <v>9</v>
      </c>
      <c r="F13">
        <v>66</v>
      </c>
      <c r="G13" t="s">
        <v>24</v>
      </c>
      <c r="J13">
        <v>4.2515039999999997</v>
      </c>
      <c r="K13">
        <v>4.2515039999999997</v>
      </c>
      <c r="L13">
        <v>3.0000000000640625E-5</v>
      </c>
      <c r="N13">
        <f t="shared" si="0"/>
        <v>9.0000000012580017E-6</v>
      </c>
      <c r="O13">
        <v>2.0999999999382624E-5</v>
      </c>
      <c r="P13">
        <f t="shared" si="1"/>
        <v>1.1999999998124622E-5</v>
      </c>
    </row>
    <row r="14" spans="1:19">
      <c r="A14">
        <v>32</v>
      </c>
      <c r="B14">
        <v>4.2515039999999997</v>
      </c>
      <c r="C14" t="s">
        <v>16</v>
      </c>
      <c r="D14" t="s">
        <v>7</v>
      </c>
      <c r="E14" t="s">
        <v>9</v>
      </c>
      <c r="F14">
        <v>66</v>
      </c>
      <c r="G14" t="s">
        <v>25</v>
      </c>
      <c r="J14">
        <v>4.2515039999999997</v>
      </c>
      <c r="K14">
        <v>4.2515340000000004</v>
      </c>
      <c r="L14">
        <v>2.0999999999382624E-5</v>
      </c>
      <c r="N14">
        <f t="shared" si="0"/>
        <v>-4.600000000012372E-4</v>
      </c>
      <c r="O14">
        <v>4.8100000000061982E-4</v>
      </c>
      <c r="P14">
        <f t="shared" si="1"/>
        <v>9.4100000000185702E-4</v>
      </c>
    </row>
    <row r="15" spans="1:19">
      <c r="A15">
        <v>33</v>
      </c>
      <c r="B15">
        <v>4.2515340000000004</v>
      </c>
      <c r="C15" t="s">
        <v>7</v>
      </c>
      <c r="D15" t="s">
        <v>16</v>
      </c>
      <c r="E15" t="s">
        <v>9</v>
      </c>
      <c r="F15">
        <v>54</v>
      </c>
      <c r="G15" t="s">
        <v>26</v>
      </c>
      <c r="J15">
        <v>4.2515340000000004</v>
      </c>
      <c r="K15">
        <v>4.2515549999999998</v>
      </c>
      <c r="L15">
        <v>4.8100000000061982E-4</v>
      </c>
      <c r="N15">
        <f t="shared" si="0"/>
        <v>1.8700000000126948E-4</v>
      </c>
      <c r="O15">
        <v>2.9399999999935034E-4</v>
      </c>
      <c r="P15">
        <f t="shared" si="1"/>
        <v>1.0699999999808085E-4</v>
      </c>
    </row>
    <row r="16" spans="1:19">
      <c r="A16">
        <v>34</v>
      </c>
      <c r="B16">
        <v>4.2515549999999998</v>
      </c>
      <c r="C16" t="s">
        <v>7</v>
      </c>
      <c r="D16" t="s">
        <v>16</v>
      </c>
      <c r="E16" t="s">
        <v>9</v>
      </c>
      <c r="F16">
        <v>54</v>
      </c>
      <c r="G16" t="s">
        <v>27</v>
      </c>
      <c r="J16">
        <v>4.2515549999999998</v>
      </c>
      <c r="K16">
        <v>4.2520360000000004</v>
      </c>
      <c r="L16">
        <v>2.9399999999935034E-4</v>
      </c>
      <c r="N16">
        <f t="shared" si="0"/>
        <v>1.9999999999242846E-5</v>
      </c>
      <c r="O16">
        <v>2.7400000000010749E-4</v>
      </c>
      <c r="P16">
        <f t="shared" si="1"/>
        <v>2.5400000000086465E-4</v>
      </c>
    </row>
    <row r="17" spans="1:16">
      <c r="A17">
        <v>35</v>
      </c>
      <c r="B17">
        <v>4.2520360000000004</v>
      </c>
      <c r="C17" t="s">
        <v>7</v>
      </c>
      <c r="D17" t="s">
        <v>20</v>
      </c>
      <c r="E17" t="s">
        <v>28</v>
      </c>
      <c r="F17">
        <v>571</v>
      </c>
      <c r="G17" t="s">
        <v>14</v>
      </c>
      <c r="J17">
        <v>4.2520360000000004</v>
      </c>
      <c r="K17">
        <v>4.2523299999999997</v>
      </c>
      <c r="L17">
        <v>2.7400000000010749E-4</v>
      </c>
      <c r="N17">
        <f t="shared" si="0"/>
        <v>-1.6525999999999819E-2</v>
      </c>
      <c r="O17">
        <v>1.6799999999999926E-2</v>
      </c>
      <c r="P17">
        <f t="shared" si="1"/>
        <v>3.3325999999999745E-2</v>
      </c>
    </row>
    <row r="18" spans="1:16">
      <c r="A18">
        <v>36</v>
      </c>
      <c r="B18">
        <v>4.2523299999999997</v>
      </c>
      <c r="C18" t="s">
        <v>7</v>
      </c>
      <c r="D18" t="s">
        <v>16</v>
      </c>
      <c r="E18" t="s">
        <v>28</v>
      </c>
      <c r="F18">
        <v>571</v>
      </c>
      <c r="G18" t="s">
        <v>14</v>
      </c>
      <c r="J18">
        <v>4.2523299999999997</v>
      </c>
      <c r="K18">
        <v>4.2526039999999998</v>
      </c>
      <c r="L18">
        <v>1.6799999999999926E-2</v>
      </c>
      <c r="N18">
        <f t="shared" si="0"/>
        <v>1.6750999999999294E-2</v>
      </c>
      <c r="O18">
        <v>4.9000000000631871E-5</v>
      </c>
      <c r="P18">
        <f t="shared" si="1"/>
        <v>-1.6701999999998662E-2</v>
      </c>
    </row>
    <row r="19" spans="1:16">
      <c r="A19">
        <v>37</v>
      </c>
      <c r="B19">
        <v>4.2526039999999998</v>
      </c>
      <c r="C19" t="s">
        <v>7</v>
      </c>
      <c r="D19" t="s">
        <v>16</v>
      </c>
      <c r="E19" t="s">
        <v>28</v>
      </c>
      <c r="F19">
        <v>571</v>
      </c>
      <c r="G19" t="s">
        <v>14</v>
      </c>
      <c r="J19">
        <v>4.2526039999999998</v>
      </c>
      <c r="K19">
        <v>4.2694039999999998</v>
      </c>
      <c r="L19">
        <v>4.9000000000631871E-5</v>
      </c>
      <c r="N19">
        <f t="shared" si="0"/>
        <v>-3.2799999999877372E-4</v>
      </c>
      <c r="O19">
        <v>3.7699999999940559E-4</v>
      </c>
      <c r="P19">
        <f t="shared" si="1"/>
        <v>7.0499999999817931E-4</v>
      </c>
    </row>
    <row r="20" spans="1:16">
      <c r="A20">
        <v>38</v>
      </c>
      <c r="B20">
        <v>4.2694039999999998</v>
      </c>
      <c r="C20" t="s">
        <v>16</v>
      </c>
      <c r="D20" t="s">
        <v>7</v>
      </c>
      <c r="E20" t="s">
        <v>9</v>
      </c>
      <c r="F20">
        <v>66</v>
      </c>
      <c r="G20" t="s">
        <v>29</v>
      </c>
      <c r="J20">
        <v>4.2694039999999998</v>
      </c>
      <c r="K20">
        <v>4.2694530000000004</v>
      </c>
      <c r="L20">
        <v>3.7699999999940559E-4</v>
      </c>
      <c r="N20">
        <f t="shared" si="0"/>
        <v>-3.5490000000001132E-2</v>
      </c>
      <c r="O20">
        <v>3.5867000000000537E-2</v>
      </c>
      <c r="P20">
        <f t="shared" si="1"/>
        <v>7.1357000000001669E-2</v>
      </c>
    </row>
    <row r="21" spans="1:16">
      <c r="A21">
        <v>39</v>
      </c>
      <c r="B21">
        <v>4.2694530000000004</v>
      </c>
      <c r="C21" t="s">
        <v>7</v>
      </c>
      <c r="D21" t="s">
        <v>16</v>
      </c>
      <c r="E21" t="s">
        <v>9</v>
      </c>
      <c r="F21">
        <v>54</v>
      </c>
      <c r="G21" t="s">
        <v>30</v>
      </c>
      <c r="J21">
        <v>4.2694530000000004</v>
      </c>
      <c r="K21">
        <v>4.2698299999999998</v>
      </c>
      <c r="L21">
        <v>3.5867000000000537E-2</v>
      </c>
      <c r="N21">
        <f t="shared" si="0"/>
        <v>3.4451000000000676E-2</v>
      </c>
      <c r="O21">
        <v>1.4159999999998618E-3</v>
      </c>
      <c r="P21">
        <f t="shared" si="1"/>
        <v>-3.3035000000000814E-2</v>
      </c>
    </row>
    <row r="22" spans="1:16">
      <c r="A22">
        <v>40</v>
      </c>
      <c r="B22">
        <v>4.2698299999999998</v>
      </c>
      <c r="C22" t="s">
        <v>7</v>
      </c>
      <c r="D22" t="s">
        <v>16</v>
      </c>
      <c r="E22" t="s">
        <v>28</v>
      </c>
      <c r="F22">
        <v>571</v>
      </c>
      <c r="G22" t="s">
        <v>14</v>
      </c>
      <c r="J22">
        <v>4.2698299999999998</v>
      </c>
      <c r="K22">
        <v>4.3056970000000003</v>
      </c>
      <c r="L22">
        <v>1.4159999999998618E-3</v>
      </c>
      <c r="N22">
        <f t="shared" si="0"/>
        <v>1.2080000000000979E-3</v>
      </c>
      <c r="O22">
        <v>2.0799999999976393E-4</v>
      </c>
      <c r="P22">
        <f t="shared" si="1"/>
        <v>-1.000000000000334E-3</v>
      </c>
    </row>
    <row r="23" spans="1:16">
      <c r="A23">
        <v>41</v>
      </c>
      <c r="B23">
        <v>4.3056970000000003</v>
      </c>
      <c r="C23" t="s">
        <v>16</v>
      </c>
      <c r="D23" t="s">
        <v>7</v>
      </c>
      <c r="E23" t="s">
        <v>9</v>
      </c>
      <c r="F23">
        <v>54</v>
      </c>
      <c r="G23" t="s">
        <v>31</v>
      </c>
      <c r="J23">
        <v>4.3056970000000003</v>
      </c>
      <c r="K23">
        <v>4.3071130000000002</v>
      </c>
      <c r="L23">
        <v>2.0799999999976393E-4</v>
      </c>
      <c r="N23">
        <f t="shared" si="0"/>
        <v>-6.1550000000005767E-3</v>
      </c>
      <c r="O23">
        <v>6.3630000000003406E-3</v>
      </c>
      <c r="P23">
        <f t="shared" si="1"/>
        <v>1.2518000000000917E-2</v>
      </c>
    </row>
    <row r="24" spans="1:16">
      <c r="A24">
        <v>42</v>
      </c>
      <c r="B24">
        <v>4.3071130000000002</v>
      </c>
      <c r="C24" t="s">
        <v>20</v>
      </c>
      <c r="D24" t="s">
        <v>7</v>
      </c>
      <c r="E24" t="s">
        <v>9</v>
      </c>
      <c r="F24">
        <v>54</v>
      </c>
      <c r="G24" t="s">
        <v>32</v>
      </c>
      <c r="J24">
        <v>4.3071130000000002</v>
      </c>
      <c r="K24">
        <v>4.307321</v>
      </c>
      <c r="L24">
        <v>6.3630000000003406E-3</v>
      </c>
      <c r="N24">
        <f t="shared" si="0"/>
        <v>-9.7309999999994901E-3</v>
      </c>
      <c r="O24">
        <v>1.6093999999999831E-2</v>
      </c>
      <c r="P24">
        <f t="shared" si="1"/>
        <v>2.5824999999999321E-2</v>
      </c>
    </row>
    <row r="25" spans="1:16">
      <c r="A25">
        <v>43</v>
      </c>
      <c r="B25">
        <v>4.307321</v>
      </c>
      <c r="C25" t="s">
        <v>16</v>
      </c>
      <c r="D25" t="s">
        <v>7</v>
      </c>
      <c r="E25" t="s">
        <v>9</v>
      </c>
      <c r="F25">
        <v>54</v>
      </c>
      <c r="G25" t="s">
        <v>33</v>
      </c>
      <c r="J25">
        <v>4.307321</v>
      </c>
      <c r="K25">
        <v>4.3136840000000003</v>
      </c>
      <c r="L25">
        <v>1.6093999999999831E-2</v>
      </c>
      <c r="N25">
        <f t="shared" si="0"/>
        <v>1.2493000000000087E-2</v>
      </c>
      <c r="O25">
        <v>3.6009999999997433E-3</v>
      </c>
      <c r="P25">
        <f t="shared" si="1"/>
        <v>-8.8920000000003441E-3</v>
      </c>
    </row>
    <row r="26" spans="1:16">
      <c r="A26">
        <v>44</v>
      </c>
      <c r="B26">
        <v>4.3136840000000003</v>
      </c>
      <c r="C26" t="s">
        <v>16</v>
      </c>
      <c r="D26" t="s">
        <v>7</v>
      </c>
      <c r="E26" t="s">
        <v>9</v>
      </c>
      <c r="F26">
        <v>54</v>
      </c>
      <c r="G26" t="s">
        <v>34</v>
      </c>
      <c r="J26">
        <v>4.3136840000000003</v>
      </c>
      <c r="K26">
        <v>4.3297780000000001</v>
      </c>
      <c r="L26">
        <v>3.6009999999997433E-3</v>
      </c>
      <c r="N26">
        <f t="shared" si="0"/>
        <v>3.5669999999994317E-3</v>
      </c>
      <c r="O26">
        <v>3.4000000000311559E-5</v>
      </c>
      <c r="P26">
        <f t="shared" si="1"/>
        <v>-3.5329999999991202E-3</v>
      </c>
    </row>
    <row r="27" spans="1:16">
      <c r="A27">
        <v>45</v>
      </c>
      <c r="B27">
        <v>4.3297780000000001</v>
      </c>
      <c r="C27" t="s">
        <v>16</v>
      </c>
      <c r="D27" t="s">
        <v>7</v>
      </c>
      <c r="E27" t="s">
        <v>28</v>
      </c>
      <c r="F27">
        <v>1454</v>
      </c>
      <c r="G27" t="s">
        <v>35</v>
      </c>
      <c r="J27">
        <v>4.3297780000000001</v>
      </c>
      <c r="K27">
        <v>4.3333789999999999</v>
      </c>
      <c r="L27">
        <v>3.4000000000311559E-5</v>
      </c>
      <c r="N27">
        <f t="shared" si="0"/>
        <v>-2.4499999999960664E-4</v>
      </c>
      <c r="O27">
        <v>2.789999999999182E-4</v>
      </c>
      <c r="P27">
        <f t="shared" si="1"/>
        <v>5.2399999999952485E-4</v>
      </c>
    </row>
    <row r="28" spans="1:16">
      <c r="A28">
        <v>46</v>
      </c>
      <c r="B28">
        <v>4.3333789999999999</v>
      </c>
      <c r="C28" t="s">
        <v>16</v>
      </c>
      <c r="D28" t="s">
        <v>7</v>
      </c>
      <c r="E28" t="s">
        <v>28</v>
      </c>
      <c r="F28">
        <v>1325</v>
      </c>
      <c r="G28" t="s">
        <v>36</v>
      </c>
      <c r="J28">
        <v>4.3333789999999999</v>
      </c>
      <c r="K28">
        <v>4.3334130000000002</v>
      </c>
      <c r="L28">
        <v>2.789999999999182E-4</v>
      </c>
      <c r="N28">
        <f t="shared" si="0"/>
        <v>-3.9189999999997838E-3</v>
      </c>
      <c r="O28">
        <v>4.197999999999702E-3</v>
      </c>
      <c r="P28">
        <f t="shared" si="1"/>
        <v>8.1169999999994857E-3</v>
      </c>
    </row>
    <row r="29" spans="1:16">
      <c r="A29">
        <v>47</v>
      </c>
      <c r="B29">
        <v>4.3334130000000002</v>
      </c>
      <c r="C29" t="s">
        <v>7</v>
      </c>
      <c r="D29" t="s">
        <v>16</v>
      </c>
      <c r="E29" t="s">
        <v>9</v>
      </c>
      <c r="F29">
        <v>54</v>
      </c>
      <c r="G29" t="s">
        <v>37</v>
      </c>
      <c r="J29">
        <v>4.3334130000000002</v>
      </c>
      <c r="K29">
        <v>4.3336920000000001</v>
      </c>
      <c r="L29">
        <v>4.197999999999702E-3</v>
      </c>
      <c r="N29">
        <f t="shared" si="0"/>
        <v>4.1629999999992506E-3</v>
      </c>
      <c r="O29">
        <v>3.5000000000451337E-5</v>
      </c>
      <c r="P29">
        <f t="shared" si="1"/>
        <v>-4.1279999999987993E-3</v>
      </c>
    </row>
    <row r="30" spans="1:16">
      <c r="A30">
        <v>48</v>
      </c>
      <c r="B30">
        <v>4.3336920000000001</v>
      </c>
      <c r="C30" t="s">
        <v>20</v>
      </c>
      <c r="D30" t="s">
        <v>7</v>
      </c>
      <c r="E30" t="s">
        <v>28</v>
      </c>
      <c r="F30">
        <v>1454</v>
      </c>
      <c r="G30" t="s">
        <v>35</v>
      </c>
      <c r="J30">
        <v>4.3336920000000001</v>
      </c>
      <c r="K30">
        <v>4.3378899999999998</v>
      </c>
      <c r="L30">
        <v>3.5000000000451337E-5</v>
      </c>
      <c r="N30">
        <f t="shared" si="0"/>
        <v>-6.4799999999909375E-4</v>
      </c>
      <c r="O30">
        <v>6.8299999999954508E-4</v>
      </c>
      <c r="P30">
        <f t="shared" si="1"/>
        <v>1.3309999999986388E-3</v>
      </c>
    </row>
    <row r="31" spans="1:16">
      <c r="A31">
        <v>49</v>
      </c>
      <c r="B31">
        <v>4.3378899999999998</v>
      </c>
      <c r="C31" t="s">
        <v>20</v>
      </c>
      <c r="D31" t="s">
        <v>7</v>
      </c>
      <c r="E31" t="s">
        <v>9</v>
      </c>
      <c r="F31">
        <v>1454</v>
      </c>
      <c r="G31" t="s">
        <v>38</v>
      </c>
      <c r="J31">
        <v>4.3378899999999998</v>
      </c>
      <c r="K31">
        <v>4.3379250000000003</v>
      </c>
      <c r="L31">
        <v>6.8299999999954508E-4</v>
      </c>
      <c r="N31">
        <f t="shared" si="0"/>
        <v>7.9999999999635918E-5</v>
      </c>
      <c r="O31">
        <v>6.0299999999990916E-4</v>
      </c>
      <c r="P31">
        <f t="shared" si="1"/>
        <v>5.2300000000027325E-4</v>
      </c>
    </row>
    <row r="32" spans="1:16">
      <c r="A32">
        <v>50</v>
      </c>
      <c r="B32">
        <v>4.3379250000000003</v>
      </c>
      <c r="C32" t="s">
        <v>7</v>
      </c>
      <c r="D32" t="s">
        <v>20</v>
      </c>
      <c r="E32" t="s">
        <v>9</v>
      </c>
      <c r="F32">
        <v>54</v>
      </c>
      <c r="G32" t="s">
        <v>39</v>
      </c>
      <c r="J32">
        <v>4.3379250000000003</v>
      </c>
      <c r="K32">
        <v>4.3386079999999998</v>
      </c>
      <c r="L32">
        <v>6.0299999999990916E-4</v>
      </c>
      <c r="N32">
        <f t="shared" si="0"/>
        <v>1.8699999999949313E-4</v>
      </c>
      <c r="O32">
        <v>4.1600000000041604E-4</v>
      </c>
      <c r="P32">
        <f t="shared" si="1"/>
        <v>2.2900000000092291E-4</v>
      </c>
    </row>
    <row r="33" spans="1:16">
      <c r="A33">
        <v>51</v>
      </c>
      <c r="B33">
        <v>4.3386079999999998</v>
      </c>
      <c r="C33" t="s">
        <v>20</v>
      </c>
      <c r="D33" t="s">
        <v>7</v>
      </c>
      <c r="E33" t="s">
        <v>28</v>
      </c>
      <c r="F33">
        <v>1079</v>
      </c>
      <c r="G33" t="s">
        <v>36</v>
      </c>
      <c r="J33">
        <v>4.3386079999999998</v>
      </c>
      <c r="K33">
        <v>4.3392109999999997</v>
      </c>
      <c r="L33">
        <v>4.1600000000041604E-4</v>
      </c>
      <c r="N33">
        <f t="shared" si="0"/>
        <v>3.2000000000032003E-4</v>
      </c>
      <c r="O33">
        <v>9.6000000000096009E-5</v>
      </c>
      <c r="P33">
        <f t="shared" si="1"/>
        <v>-2.2400000000022402E-4</v>
      </c>
    </row>
    <row r="34" spans="1:16">
      <c r="A34">
        <v>52</v>
      </c>
      <c r="B34">
        <v>4.3392109999999997</v>
      </c>
      <c r="C34" t="s">
        <v>7</v>
      </c>
      <c r="D34" t="s">
        <v>16</v>
      </c>
      <c r="E34" t="s">
        <v>28</v>
      </c>
      <c r="F34">
        <v>118</v>
      </c>
      <c r="G34" t="s">
        <v>40</v>
      </c>
      <c r="J34">
        <v>4.3392109999999997</v>
      </c>
      <c r="K34">
        <v>4.3396270000000001</v>
      </c>
      <c r="L34">
        <v>9.6000000000096009E-5</v>
      </c>
      <c r="N34">
        <f t="shared" si="0"/>
        <v>-5.3999999999554404E-5</v>
      </c>
      <c r="O34">
        <v>1.4999999999965041E-4</v>
      </c>
      <c r="P34">
        <f t="shared" si="1"/>
        <v>2.0399999999920482E-4</v>
      </c>
    </row>
    <row r="35" spans="1:16">
      <c r="A35">
        <v>53</v>
      </c>
      <c r="B35">
        <v>4.3396270000000001</v>
      </c>
      <c r="C35" t="s">
        <v>7</v>
      </c>
      <c r="D35" t="s">
        <v>16</v>
      </c>
      <c r="E35" t="s">
        <v>28</v>
      </c>
      <c r="F35">
        <v>146</v>
      </c>
      <c r="G35" t="s">
        <v>36</v>
      </c>
      <c r="J35">
        <v>4.3396270000000001</v>
      </c>
      <c r="K35">
        <v>4.3397230000000002</v>
      </c>
      <c r="L35">
        <v>1.4999999999965041E-4</v>
      </c>
      <c r="N35">
        <f t="shared" si="0"/>
        <v>-2.1500000000074238E-4</v>
      </c>
      <c r="O35">
        <v>3.6500000000039279E-4</v>
      </c>
      <c r="P35">
        <f t="shared" si="1"/>
        <v>5.8000000000113516E-4</v>
      </c>
    </row>
    <row r="36" spans="1:16">
      <c r="A36">
        <v>54</v>
      </c>
      <c r="B36">
        <v>4.3397230000000002</v>
      </c>
      <c r="C36" t="s">
        <v>7</v>
      </c>
      <c r="D36" t="s">
        <v>16</v>
      </c>
      <c r="E36" t="s">
        <v>9</v>
      </c>
      <c r="F36">
        <v>54</v>
      </c>
      <c r="G36" t="s">
        <v>41</v>
      </c>
      <c r="J36">
        <v>4.3397230000000002</v>
      </c>
      <c r="K36">
        <v>4.3398729999999999</v>
      </c>
      <c r="L36">
        <v>3.6500000000039279E-4</v>
      </c>
      <c r="N36">
        <f t="shared" si="0"/>
        <v>2.9000000000056758E-4</v>
      </c>
      <c r="O36">
        <v>7.4999999999825206E-5</v>
      </c>
      <c r="P36">
        <f t="shared" si="1"/>
        <v>-2.1500000000074238E-4</v>
      </c>
    </row>
    <row r="37" spans="1:16">
      <c r="A37">
        <v>55</v>
      </c>
      <c r="B37">
        <v>4.3398729999999999</v>
      </c>
      <c r="C37" t="s">
        <v>7</v>
      </c>
      <c r="D37" t="s">
        <v>16</v>
      </c>
      <c r="E37" t="s">
        <v>9</v>
      </c>
      <c r="F37">
        <v>54</v>
      </c>
      <c r="G37" t="s">
        <v>42</v>
      </c>
      <c r="J37">
        <v>4.3398729999999999</v>
      </c>
      <c r="K37">
        <v>4.3402380000000003</v>
      </c>
      <c r="L37">
        <v>7.4999999999825206E-5</v>
      </c>
      <c r="N37">
        <f t="shared" si="0"/>
        <v>1.699999999971169E-5</v>
      </c>
      <c r="O37">
        <v>5.8000000000113516E-5</v>
      </c>
      <c r="P37">
        <f t="shared" si="1"/>
        <v>4.1000000000401826E-5</v>
      </c>
    </row>
    <row r="38" spans="1:16">
      <c r="A38">
        <v>56</v>
      </c>
      <c r="B38">
        <v>4.3402380000000003</v>
      </c>
      <c r="C38" t="s">
        <v>7</v>
      </c>
      <c r="D38" t="s">
        <v>16</v>
      </c>
      <c r="E38" t="s">
        <v>28</v>
      </c>
      <c r="F38">
        <v>292</v>
      </c>
      <c r="G38" t="s">
        <v>36</v>
      </c>
      <c r="J38">
        <v>4.3402380000000003</v>
      </c>
      <c r="K38">
        <v>4.3403130000000001</v>
      </c>
      <c r="L38">
        <v>5.8000000000113516E-5</v>
      </c>
      <c r="N38">
        <f t="shared" si="0"/>
        <v>-3.399999999942338E-5</v>
      </c>
      <c r="O38">
        <v>9.1999999999536897E-5</v>
      </c>
      <c r="P38">
        <f t="shared" si="1"/>
        <v>1.2599999999896028E-4</v>
      </c>
    </row>
    <row r="39" spans="1:16">
      <c r="A39">
        <v>57</v>
      </c>
      <c r="B39">
        <v>4.3403130000000001</v>
      </c>
      <c r="C39" t="s">
        <v>7</v>
      </c>
      <c r="D39" t="s">
        <v>16</v>
      </c>
      <c r="E39" t="s">
        <v>28</v>
      </c>
      <c r="F39">
        <v>122</v>
      </c>
      <c r="G39" t="s">
        <v>36</v>
      </c>
      <c r="J39">
        <v>4.3403130000000001</v>
      </c>
      <c r="K39">
        <v>4.3403710000000002</v>
      </c>
      <c r="L39">
        <v>9.1999999999536897E-5</v>
      </c>
      <c r="N39">
        <f t="shared" si="0"/>
        <v>4.7999999999603915E-5</v>
      </c>
      <c r="O39">
        <v>4.3999999999932982E-5</v>
      </c>
      <c r="P39">
        <f t="shared" si="1"/>
        <v>-3.9999999996709334E-6</v>
      </c>
    </row>
    <row r="40" spans="1:16">
      <c r="A40">
        <v>58</v>
      </c>
      <c r="B40">
        <v>4.3403710000000002</v>
      </c>
      <c r="C40" t="s">
        <v>7</v>
      </c>
      <c r="D40" t="s">
        <v>16</v>
      </c>
      <c r="E40" t="s">
        <v>28</v>
      </c>
      <c r="F40">
        <v>122</v>
      </c>
      <c r="G40" t="s">
        <v>36</v>
      </c>
      <c r="J40">
        <v>4.3403710000000002</v>
      </c>
      <c r="K40">
        <v>4.3404629999999997</v>
      </c>
      <c r="L40">
        <v>4.3999999999932982E-5</v>
      </c>
      <c r="N40">
        <f t="shared" si="0"/>
        <v>2.9999999995311555E-6</v>
      </c>
      <c r="O40">
        <v>4.1000000000401826E-5</v>
      </c>
      <c r="P40">
        <f t="shared" si="1"/>
        <v>3.8000000000870671E-5</v>
      </c>
    </row>
    <row r="41" spans="1:16">
      <c r="A41">
        <v>59</v>
      </c>
      <c r="B41">
        <v>4.3404629999999997</v>
      </c>
      <c r="C41" t="s">
        <v>7</v>
      </c>
      <c r="D41" t="s">
        <v>16</v>
      </c>
      <c r="E41" t="s">
        <v>28</v>
      </c>
      <c r="F41">
        <v>353</v>
      </c>
      <c r="G41" t="s">
        <v>36</v>
      </c>
      <c r="J41">
        <v>4.3404629999999997</v>
      </c>
      <c r="K41">
        <v>4.3405069999999997</v>
      </c>
      <c r="L41">
        <v>4.1000000000401826E-5</v>
      </c>
      <c r="N41">
        <f t="shared" si="0"/>
        <v>-8.5099999999993514E-4</v>
      </c>
      <c r="O41">
        <v>8.9200000000033697E-4</v>
      </c>
      <c r="P41">
        <f t="shared" si="1"/>
        <v>1.7430000000002721E-3</v>
      </c>
    </row>
    <row r="42" spans="1:16">
      <c r="A42">
        <v>60</v>
      </c>
      <c r="B42">
        <v>4.3405069999999997</v>
      </c>
      <c r="C42" t="s">
        <v>7</v>
      </c>
      <c r="D42" t="s">
        <v>16</v>
      </c>
      <c r="E42" t="s">
        <v>28</v>
      </c>
      <c r="F42">
        <v>589</v>
      </c>
      <c r="G42" t="s">
        <v>36</v>
      </c>
      <c r="J42">
        <v>4.3405069999999997</v>
      </c>
      <c r="K42">
        <v>4.3405480000000001</v>
      </c>
      <c r="L42">
        <v>8.9200000000033697E-4</v>
      </c>
      <c r="N42">
        <f t="shared" si="0"/>
        <v>8.6200000000058452E-4</v>
      </c>
      <c r="O42">
        <v>2.9999999999752447E-5</v>
      </c>
      <c r="P42">
        <f t="shared" si="1"/>
        <v>-8.3200000000083207E-4</v>
      </c>
    </row>
    <row r="43" spans="1:16">
      <c r="A43">
        <v>61</v>
      </c>
      <c r="B43">
        <v>4.3405480000000001</v>
      </c>
      <c r="C43" t="s">
        <v>7</v>
      </c>
      <c r="D43" t="s">
        <v>16</v>
      </c>
      <c r="E43" t="s">
        <v>28</v>
      </c>
      <c r="F43">
        <v>849</v>
      </c>
      <c r="G43" t="s">
        <v>36</v>
      </c>
      <c r="J43">
        <v>4.3405480000000001</v>
      </c>
      <c r="K43">
        <v>4.3414400000000004</v>
      </c>
      <c r="L43">
        <v>2.9999999999752447E-5</v>
      </c>
      <c r="N43">
        <f t="shared" si="0"/>
        <v>-1.1970000000003367E-3</v>
      </c>
      <c r="O43">
        <v>1.2270000000000891E-3</v>
      </c>
      <c r="P43">
        <f t="shared" si="1"/>
        <v>2.4240000000004258E-3</v>
      </c>
    </row>
    <row r="44" spans="1:16">
      <c r="A44">
        <v>62</v>
      </c>
      <c r="B44">
        <v>4.3414400000000004</v>
      </c>
      <c r="C44" t="s">
        <v>16</v>
      </c>
      <c r="D44" t="s">
        <v>7</v>
      </c>
      <c r="E44" t="s">
        <v>28</v>
      </c>
      <c r="F44">
        <v>1454</v>
      </c>
      <c r="G44" t="s">
        <v>35</v>
      </c>
      <c r="J44">
        <v>4.3414400000000004</v>
      </c>
      <c r="K44">
        <v>4.3414700000000002</v>
      </c>
      <c r="L44">
        <v>1.2270000000000891E-3</v>
      </c>
      <c r="N44">
        <f t="shared" si="0"/>
        <v>8.2700000000013318E-4</v>
      </c>
      <c r="O44">
        <v>3.9999999999995595E-4</v>
      </c>
      <c r="P44">
        <f t="shared" si="1"/>
        <v>-4.2700000000017724E-4</v>
      </c>
    </row>
    <row r="45" spans="1:16">
      <c r="A45">
        <v>63</v>
      </c>
      <c r="B45">
        <v>4.3414700000000002</v>
      </c>
      <c r="C45" t="s">
        <v>7</v>
      </c>
      <c r="D45" t="s">
        <v>16</v>
      </c>
      <c r="E45" t="s">
        <v>9</v>
      </c>
      <c r="F45">
        <v>54</v>
      </c>
      <c r="G45" t="s">
        <v>43</v>
      </c>
      <c r="J45">
        <v>4.3414700000000002</v>
      </c>
      <c r="K45">
        <v>4.3426970000000003</v>
      </c>
      <c r="L45">
        <v>3.9999999999995595E-4</v>
      </c>
      <c r="N45">
        <f t="shared" si="0"/>
        <v>3.7900000000057332E-4</v>
      </c>
      <c r="O45">
        <v>2.0999999999382624E-5</v>
      </c>
      <c r="P45">
        <f t="shared" si="1"/>
        <v>-3.580000000011907E-4</v>
      </c>
    </row>
    <row r="46" spans="1:16">
      <c r="A46">
        <v>64</v>
      </c>
      <c r="B46">
        <v>4.3426970000000003</v>
      </c>
      <c r="C46" t="s">
        <v>16</v>
      </c>
      <c r="D46" t="s">
        <v>7</v>
      </c>
      <c r="E46" t="s">
        <v>28</v>
      </c>
      <c r="F46">
        <v>1326</v>
      </c>
      <c r="G46" t="s">
        <v>36</v>
      </c>
      <c r="J46">
        <v>4.3426970000000003</v>
      </c>
      <c r="K46">
        <v>4.3430970000000002</v>
      </c>
      <c r="L46">
        <v>2.0999999999382624E-5</v>
      </c>
      <c r="N46">
        <f t="shared" si="0"/>
        <v>-1.6700000000007265E-3</v>
      </c>
      <c r="O46">
        <v>1.6910000000001091E-3</v>
      </c>
      <c r="P46">
        <f t="shared" si="1"/>
        <v>3.3610000000008355E-3</v>
      </c>
    </row>
    <row r="47" spans="1:16">
      <c r="A47">
        <v>65</v>
      </c>
      <c r="B47">
        <v>4.3430970000000002</v>
      </c>
      <c r="C47" t="s">
        <v>16</v>
      </c>
      <c r="D47" t="s">
        <v>7</v>
      </c>
      <c r="E47" t="s">
        <v>28</v>
      </c>
      <c r="F47">
        <v>1454</v>
      </c>
      <c r="G47" t="s">
        <v>35</v>
      </c>
      <c r="J47">
        <v>4.3430970000000002</v>
      </c>
      <c r="K47">
        <v>4.3431179999999996</v>
      </c>
      <c r="L47">
        <v>1.6910000000001091E-3</v>
      </c>
      <c r="N47">
        <f t="shared" si="0"/>
        <v>1.4229999999999521E-3</v>
      </c>
      <c r="O47">
        <v>2.68000000000157E-4</v>
      </c>
      <c r="P47">
        <f t="shared" si="1"/>
        <v>-1.1549999999997951E-3</v>
      </c>
    </row>
    <row r="48" spans="1:16">
      <c r="A48">
        <v>66</v>
      </c>
      <c r="B48">
        <v>4.3431179999999996</v>
      </c>
      <c r="C48" t="s">
        <v>7</v>
      </c>
      <c r="D48" t="s">
        <v>16</v>
      </c>
      <c r="E48" t="s">
        <v>9</v>
      </c>
      <c r="F48">
        <v>54</v>
      </c>
      <c r="G48" t="s">
        <v>44</v>
      </c>
      <c r="J48">
        <v>4.3431179999999996</v>
      </c>
      <c r="K48">
        <v>4.3448089999999997</v>
      </c>
      <c r="L48">
        <v>2.68000000000157E-4</v>
      </c>
      <c r="N48">
        <f t="shared" si="0"/>
        <v>0</v>
      </c>
      <c r="O48">
        <f t="shared" ref="O48" si="2">M48-L48</f>
        <v>-2.68000000000157E-4</v>
      </c>
      <c r="P48">
        <f t="shared" si="1"/>
        <v>-2.68000000000157E-4</v>
      </c>
    </row>
    <row r="49" spans="1:16">
      <c r="A49">
        <v>67</v>
      </c>
      <c r="B49">
        <v>4.3448089999999997</v>
      </c>
      <c r="C49" t="s">
        <v>7</v>
      </c>
      <c r="D49" t="s">
        <v>20</v>
      </c>
      <c r="E49" t="s">
        <v>28</v>
      </c>
      <c r="F49">
        <v>118</v>
      </c>
      <c r="G49" t="s">
        <v>40</v>
      </c>
      <c r="J49">
        <v>4.3448089999999997</v>
      </c>
      <c r="K49">
        <v>4.3450769999999999</v>
      </c>
      <c r="L49">
        <f t="shared" ref="L2:L50" si="3">K49-J49</f>
        <v>2.68000000000157E-4</v>
      </c>
    </row>
    <row r="50" spans="1:16">
      <c r="A50">
        <v>68</v>
      </c>
      <c r="B50">
        <v>4.3450769999999999</v>
      </c>
      <c r="C50" t="s">
        <v>7</v>
      </c>
      <c r="D50" t="s">
        <v>20</v>
      </c>
      <c r="E50" t="s">
        <v>28</v>
      </c>
      <c r="F50">
        <v>146</v>
      </c>
      <c r="G50" t="s">
        <v>36</v>
      </c>
    </row>
    <row r="51" spans="1:16">
      <c r="C51" t="s">
        <v>7</v>
      </c>
      <c r="D51" t="s">
        <v>20</v>
      </c>
      <c r="E51" t="s">
        <v>28</v>
      </c>
      <c r="F51">
        <v>285</v>
      </c>
      <c r="G51" t="s">
        <v>36</v>
      </c>
      <c r="K51" t="s">
        <v>48</v>
      </c>
      <c r="L51">
        <f>SUM(L2:L49)</f>
        <v>0.42771300000000023</v>
      </c>
      <c r="O51" t="s">
        <v>53</v>
      </c>
      <c r="P51">
        <f>SUM(P2:P48)</f>
        <v>0.42718899999999982</v>
      </c>
    </row>
    <row r="52" spans="1:16">
      <c r="C52" t="s">
        <v>7</v>
      </c>
      <c r="D52" t="s">
        <v>20</v>
      </c>
      <c r="E52" t="s">
        <v>28</v>
      </c>
      <c r="F52">
        <v>845</v>
      </c>
      <c r="G52" t="s">
        <v>36</v>
      </c>
      <c r="K52" t="s">
        <v>49</v>
      </c>
      <c r="L52">
        <f>L51/A50</f>
        <v>6.2898970588235329E-3</v>
      </c>
      <c r="O52" t="s">
        <v>54</v>
      </c>
      <c r="P52">
        <f>P51/50</f>
        <v>8.5437799999999956E-3</v>
      </c>
    </row>
    <row r="53" spans="1:16">
      <c r="C53" t="s">
        <v>16</v>
      </c>
      <c r="D53" t="s">
        <v>7</v>
      </c>
      <c r="E53" t="s">
        <v>28</v>
      </c>
      <c r="F53">
        <v>1325</v>
      </c>
      <c r="G5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pengukuran delay,jitter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 Intan</dc:creator>
  <cp:lastModifiedBy>Marga Gibran</cp:lastModifiedBy>
  <dcterms:created xsi:type="dcterms:W3CDTF">2020-10-07T02:53:31Z</dcterms:created>
  <dcterms:modified xsi:type="dcterms:W3CDTF">2020-10-07T07:24:46Z</dcterms:modified>
</cp:coreProperties>
</file>