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on Law\OneDrive - University of Toronto\SickKids\Continuum_Tool_Modeling\src\dvrk_ctr_teleop\src\dvrk_ctr_teleop\RPR_kinematics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  <c r="G3" i="1"/>
  <c r="G2" i="1"/>
</calcChain>
</file>

<file path=xl/sharedStrings.xml><?xml version="1.0" encoding="utf-8"?>
<sst xmlns="http://schemas.openxmlformats.org/spreadsheetml/2006/main" count="9" uniqueCount="8">
  <si>
    <t>Angle</t>
  </si>
  <si>
    <t>Distance from Hole</t>
  </si>
  <si>
    <t>Max</t>
  </si>
  <si>
    <t>Min</t>
  </si>
  <si>
    <t>Setpoint</t>
  </si>
  <si>
    <t>Dial Offset</t>
  </si>
  <si>
    <t>DeltaEECable</t>
  </si>
  <si>
    <t>Disk4Angle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</si>
</sst>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3.9269908169872414</c:v>
                </c:pt>
                <c:pt idx="1">
                  <c:v>3.7524578917878086</c:v>
                </c:pt>
                <c:pt idx="2">
                  <c:v>3.5779249665883754</c:v>
                </c:pt>
                <c:pt idx="3">
                  <c:v>3.4033920413889427</c:v>
                </c:pt>
                <c:pt idx="4">
                  <c:v>3.2288591161895095</c:v>
                </c:pt>
                <c:pt idx="5">
                  <c:v>3.0543261909900767</c:v>
                </c:pt>
                <c:pt idx="6">
                  <c:v>2.8797932657906435</c:v>
                </c:pt>
                <c:pt idx="7">
                  <c:v>2.7052603405912108</c:v>
                </c:pt>
                <c:pt idx="8">
                  <c:v>2.530727415391778</c:v>
                </c:pt>
                <c:pt idx="9">
                  <c:v>2.3561944901923448</c:v>
                </c:pt>
                <c:pt idx="10">
                  <c:v>2.1816615649929121</c:v>
                </c:pt>
                <c:pt idx="11">
                  <c:v>2.0071286397934789</c:v>
                </c:pt>
                <c:pt idx="12">
                  <c:v>1.8325957145940461</c:v>
                </c:pt>
                <c:pt idx="13">
                  <c:v>1.6580627893946132</c:v>
                </c:pt>
                <c:pt idx="14">
                  <c:v>1.4835298641951802</c:v>
                </c:pt>
                <c:pt idx="15">
                  <c:v>1.3089969389957472</c:v>
                </c:pt>
                <c:pt idx="16">
                  <c:v>1.1344640137963142</c:v>
                </c:pt>
                <c:pt idx="17">
                  <c:v>0.95993108859688125</c:v>
                </c:pt>
                <c:pt idx="18">
                  <c:v>0.78539816339744828</c:v>
                </c:pt>
                <c:pt idx="19">
                  <c:v>0.6108652381980153</c:v>
                </c:pt>
                <c:pt idx="20">
                  <c:v>0.43633231299858238</c:v>
                </c:pt>
                <c:pt idx="21">
                  <c:v>0.26179938779914941</c:v>
                </c:pt>
                <c:pt idx="22">
                  <c:v>8.7266462599716474E-2</c:v>
                </c:pt>
                <c:pt idx="23">
                  <c:v>-8.7266462599716474E-2</c:v>
                </c:pt>
                <c:pt idx="24">
                  <c:v>-0.26179938779914941</c:v>
                </c:pt>
                <c:pt idx="25">
                  <c:v>-0.43633231299858238</c:v>
                </c:pt>
                <c:pt idx="26">
                  <c:v>-0.6108652381980153</c:v>
                </c:pt>
                <c:pt idx="27">
                  <c:v>-0.78539816339744828</c:v>
                </c:pt>
                <c:pt idx="28">
                  <c:v>-0.95993108859688125</c:v>
                </c:pt>
                <c:pt idx="29">
                  <c:v>-1.1344640137963142</c:v>
                </c:pt>
                <c:pt idx="30">
                  <c:v>-1.3089969389957472</c:v>
                </c:pt>
                <c:pt idx="31">
                  <c:v>-1.4835298641951802</c:v>
                </c:pt>
                <c:pt idx="32">
                  <c:v>-1.6580627893946132</c:v>
                </c:pt>
                <c:pt idx="33">
                  <c:v>-1.8325957145940461</c:v>
                </c:pt>
                <c:pt idx="34">
                  <c:v>-2.0071286397934789</c:v>
                </c:pt>
                <c:pt idx="35">
                  <c:v>-2.1816615649929121</c:v>
                </c:pt>
                <c:pt idx="36">
                  <c:v>-2.3561944901923448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0.97600000000000087</c:v>
                </c:pt>
                <c:pt idx="24">
                  <c:v>2.0550000000000015</c:v>
                </c:pt>
                <c:pt idx="25">
                  <c:v>3.1180000000000003</c:v>
                </c:pt>
                <c:pt idx="26">
                  <c:v>4.1850000000000005</c:v>
                </c:pt>
                <c:pt idx="27">
                  <c:v>5.2900000000000009</c:v>
                </c:pt>
                <c:pt idx="28">
                  <c:v>6.4640000000000004</c:v>
                </c:pt>
                <c:pt idx="29">
                  <c:v>7.6950000000000021</c:v>
                </c:pt>
                <c:pt idx="30">
                  <c:v>8.9110000000000014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C-4082-BF7D-35C293F8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40015"/>
        <c:axId val="46880975"/>
      </c:scatterChart>
      <c:valAx>
        <c:axId val="13744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0975"/>
        <c:crosses val="autoZero"/>
        <c:crossBetween val="midCat"/>
      </c:valAx>
      <c:valAx>
        <c:axId val="468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4762</xdr:rowOff>
    </xdr:from>
    <xdr:to>
      <xdr:col>15</xdr:col>
      <xdr:colOff>323850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93132-106A-4E3A-7AB0-3928E83B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P28" sqref="P28"/>
    </sheetView>
  </sheetViews>
  <sheetFormatPr defaultRowHeight="15" x14ac:dyDescent="0.25"/>
  <cols>
    <col min="1" max="1" width="14.42578125" bestFit="1" customWidth="1"/>
    <col min="3" max="3" width="14.5703125" customWidth="1"/>
    <col min="7" max="7" width="10.42578125" bestFit="1" customWidth="1"/>
  </cols>
  <sheetData>
    <row r="1" spans="1:7" x14ac:dyDescent="0.25">
      <c r="A1" t="s">
        <v>7</v>
      </c>
      <c r="B1" t="s">
        <v>6</v>
      </c>
      <c r="D1" t="s">
        <v>0</v>
      </c>
      <c r="E1" t="s">
        <v>1</v>
      </c>
    </row>
    <row r="2" spans="1:7" x14ac:dyDescent="0.25">
      <c r="A2">
        <f t="shared" ref="A2:A38" si="0">RADIANS(-D2+$G$4)</f>
        <v>3.9269908169872414</v>
      </c>
      <c r="B2">
        <f>IF(A2&gt;=0,0,IF(E2-$G$3+$G$5&gt;$G$6,$G$6,E2-$G$3+$G$5))</f>
        <v>0</v>
      </c>
      <c r="D2">
        <v>-180</v>
      </c>
      <c r="E2">
        <v>28.494</v>
      </c>
      <c r="F2" t="s">
        <v>2</v>
      </c>
      <c r="G2">
        <f>MAX(E2:E38)</f>
        <v>30.137</v>
      </c>
    </row>
    <row r="3" spans="1:7" x14ac:dyDescent="0.25">
      <c r="A3">
        <f t="shared" si="0"/>
        <v>3.7524578917878086</v>
      </c>
      <c r="B3">
        <f t="shared" ref="B3:B38" si="1">IF(A3&gt;=0,0,IF(E3-$G$3+$G$5&gt;$G$6,$G$6,E3-$G$3+$G$5))</f>
        <v>0</v>
      </c>
      <c r="D3">
        <v>-170</v>
      </c>
      <c r="E3">
        <v>27.141999999999999</v>
      </c>
      <c r="F3" t="s">
        <v>3</v>
      </c>
      <c r="G3">
        <f>MIN(E2:E38)</f>
        <v>11.023999999999999</v>
      </c>
    </row>
    <row r="4" spans="1:7" x14ac:dyDescent="0.25">
      <c r="A4">
        <f t="shared" si="0"/>
        <v>3.5779249665883754</v>
      </c>
      <c r="B4">
        <f t="shared" si="1"/>
        <v>0</v>
      </c>
      <c r="D4">
        <v>-160</v>
      </c>
      <c r="E4">
        <v>25.497</v>
      </c>
      <c r="F4" t="s">
        <v>5</v>
      </c>
      <c r="G4">
        <v>45</v>
      </c>
    </row>
    <row r="5" spans="1:7" x14ac:dyDescent="0.25">
      <c r="A5">
        <f t="shared" si="0"/>
        <v>3.4033920413889427</v>
      </c>
      <c r="B5">
        <f t="shared" si="1"/>
        <v>0</v>
      </c>
      <c r="D5">
        <v>-150</v>
      </c>
      <c r="E5">
        <v>23.638000000000002</v>
      </c>
      <c r="F5" t="s">
        <v>4</v>
      </c>
      <c r="G5">
        <v>-8</v>
      </c>
    </row>
    <row r="6" spans="1:7" x14ac:dyDescent="0.25">
      <c r="A6">
        <f t="shared" si="0"/>
        <v>3.2288591161895095</v>
      </c>
      <c r="B6">
        <f t="shared" si="1"/>
        <v>0</v>
      </c>
      <c r="D6">
        <v>-140</v>
      </c>
      <c r="E6">
        <v>21.649000000000001</v>
      </c>
      <c r="F6" t="s">
        <v>2</v>
      </c>
      <c r="G6">
        <v>9.4</v>
      </c>
    </row>
    <row r="7" spans="1:7" x14ac:dyDescent="0.25">
      <c r="A7">
        <f t="shared" si="0"/>
        <v>3.0543261909900767</v>
      </c>
      <c r="B7">
        <f t="shared" si="1"/>
        <v>0</v>
      </c>
      <c r="D7">
        <v>-130</v>
      </c>
      <c r="E7">
        <v>19.617999999999999</v>
      </c>
    </row>
    <row r="8" spans="1:7" x14ac:dyDescent="0.25">
      <c r="A8">
        <f t="shared" si="0"/>
        <v>2.8797932657906435</v>
      </c>
      <c r="B8">
        <f t="shared" si="1"/>
        <v>0</v>
      </c>
      <c r="D8">
        <v>-120</v>
      </c>
      <c r="E8">
        <v>17.637</v>
      </c>
    </row>
    <row r="9" spans="1:7" x14ac:dyDescent="0.25">
      <c r="A9">
        <f t="shared" si="0"/>
        <v>2.7052603405912108</v>
      </c>
      <c r="B9">
        <f t="shared" si="1"/>
        <v>0</v>
      </c>
      <c r="D9">
        <v>-110</v>
      </c>
      <c r="E9">
        <v>15.795999999999999</v>
      </c>
    </row>
    <row r="10" spans="1:7" x14ac:dyDescent="0.25">
      <c r="A10">
        <f t="shared" si="0"/>
        <v>2.530727415391778</v>
      </c>
      <c r="B10">
        <f t="shared" si="1"/>
        <v>0</v>
      </c>
      <c r="D10">
        <v>-100</v>
      </c>
      <c r="E10">
        <v>14.182</v>
      </c>
    </row>
    <row r="11" spans="1:7" x14ac:dyDescent="0.25">
      <c r="A11">
        <f t="shared" si="0"/>
        <v>2.3561944901923448</v>
      </c>
      <c r="B11">
        <f t="shared" si="1"/>
        <v>0</v>
      </c>
      <c r="D11">
        <v>-90</v>
      </c>
      <c r="E11">
        <v>12.866</v>
      </c>
    </row>
    <row r="12" spans="1:7" x14ac:dyDescent="0.25">
      <c r="A12">
        <f t="shared" si="0"/>
        <v>2.1816615649929121</v>
      </c>
      <c r="B12">
        <f t="shared" si="1"/>
        <v>0</v>
      </c>
      <c r="D12">
        <v>-80</v>
      </c>
      <c r="E12">
        <v>11.897</v>
      </c>
    </row>
    <row r="13" spans="1:7" x14ac:dyDescent="0.25">
      <c r="A13">
        <f t="shared" si="0"/>
        <v>2.0071286397934789</v>
      </c>
      <c r="B13">
        <f t="shared" si="1"/>
        <v>0</v>
      </c>
      <c r="D13">
        <v>-70</v>
      </c>
      <c r="E13">
        <v>11.288</v>
      </c>
    </row>
    <row r="14" spans="1:7" x14ac:dyDescent="0.25">
      <c r="A14">
        <f t="shared" si="0"/>
        <v>1.8325957145940461</v>
      </c>
      <c r="B14">
        <f t="shared" si="1"/>
        <v>0</v>
      </c>
      <c r="D14">
        <v>-60</v>
      </c>
      <c r="E14">
        <v>11.023999999999999</v>
      </c>
    </row>
    <row r="15" spans="1:7" x14ac:dyDescent="0.25">
      <c r="A15">
        <f t="shared" si="0"/>
        <v>1.6580627893946132</v>
      </c>
      <c r="B15">
        <f t="shared" si="1"/>
        <v>0</v>
      </c>
      <c r="D15">
        <v>-50</v>
      </c>
      <c r="E15">
        <v>11.069000000000001</v>
      </c>
    </row>
    <row r="16" spans="1:7" x14ac:dyDescent="0.25">
      <c r="A16">
        <f t="shared" si="0"/>
        <v>1.4835298641951802</v>
      </c>
      <c r="B16">
        <f t="shared" si="1"/>
        <v>0</v>
      </c>
      <c r="D16">
        <v>-40</v>
      </c>
      <c r="E16">
        <v>11.381</v>
      </c>
    </row>
    <row r="17" spans="1:5" x14ac:dyDescent="0.25">
      <c r="A17">
        <f t="shared" si="0"/>
        <v>1.3089969389957472</v>
      </c>
      <c r="B17">
        <f t="shared" si="1"/>
        <v>0</v>
      </c>
      <c r="D17">
        <v>-30</v>
      </c>
      <c r="E17">
        <v>11.917999999999999</v>
      </c>
    </row>
    <row r="18" spans="1:5" x14ac:dyDescent="0.25">
      <c r="A18">
        <f t="shared" si="0"/>
        <v>1.1344640137963142</v>
      </c>
      <c r="B18">
        <f t="shared" si="1"/>
        <v>0</v>
      </c>
      <c r="D18">
        <v>-20</v>
      </c>
      <c r="E18">
        <v>12.641</v>
      </c>
    </row>
    <row r="19" spans="1:5" x14ac:dyDescent="0.25">
      <c r="A19">
        <f t="shared" si="0"/>
        <v>0.95993108859688125</v>
      </c>
      <c r="B19">
        <f t="shared" si="1"/>
        <v>0</v>
      </c>
      <c r="D19">
        <v>-10</v>
      </c>
      <c r="E19">
        <v>13.51</v>
      </c>
    </row>
    <row r="20" spans="1:5" x14ac:dyDescent="0.25">
      <c r="A20">
        <f t="shared" si="0"/>
        <v>0.78539816339744828</v>
      </c>
      <c r="B20">
        <f t="shared" si="1"/>
        <v>0</v>
      </c>
      <c r="D20">
        <v>0</v>
      </c>
      <c r="E20">
        <v>14.49</v>
      </c>
    </row>
    <row r="21" spans="1:5" x14ac:dyDescent="0.25">
      <c r="A21">
        <f t="shared" si="0"/>
        <v>0.6108652381980153</v>
      </c>
      <c r="B21">
        <f t="shared" si="1"/>
        <v>0</v>
      </c>
      <c r="D21">
        <v>10</v>
      </c>
      <c r="E21">
        <v>15.548</v>
      </c>
    </row>
    <row r="22" spans="1:5" x14ac:dyDescent="0.25">
      <c r="A22">
        <f t="shared" si="0"/>
        <v>0.43633231299858238</v>
      </c>
      <c r="B22">
        <f t="shared" si="1"/>
        <v>0</v>
      </c>
      <c r="D22">
        <v>20</v>
      </c>
      <c r="E22">
        <v>16.652000000000001</v>
      </c>
    </row>
    <row r="23" spans="1:5" x14ac:dyDescent="0.25">
      <c r="A23">
        <f t="shared" si="0"/>
        <v>0.26179938779914941</v>
      </c>
      <c r="B23">
        <f t="shared" si="1"/>
        <v>0</v>
      </c>
      <c r="D23">
        <v>30</v>
      </c>
      <c r="E23">
        <v>17.774999999999999</v>
      </c>
    </row>
    <row r="24" spans="1:5" x14ac:dyDescent="0.25">
      <c r="A24">
        <f t="shared" si="0"/>
        <v>8.7266462599716474E-2</v>
      </c>
      <c r="B24">
        <f t="shared" si="1"/>
        <v>0</v>
      </c>
      <c r="D24">
        <v>40</v>
      </c>
      <c r="E24">
        <v>18.896000000000001</v>
      </c>
    </row>
    <row r="25" spans="1:5" x14ac:dyDescent="0.25">
      <c r="A25">
        <f t="shared" si="0"/>
        <v>-8.7266462599716474E-2</v>
      </c>
      <c r="B25">
        <f t="shared" si="1"/>
        <v>0.97600000000000087</v>
      </c>
      <c r="D25">
        <v>50</v>
      </c>
      <c r="E25">
        <v>20</v>
      </c>
    </row>
    <row r="26" spans="1:5" x14ac:dyDescent="0.25">
      <c r="A26">
        <f t="shared" si="0"/>
        <v>-0.26179938779914941</v>
      </c>
      <c r="B26">
        <f t="shared" si="1"/>
        <v>2.0550000000000015</v>
      </c>
      <c r="D26">
        <v>60</v>
      </c>
      <c r="E26">
        <v>21.079000000000001</v>
      </c>
    </row>
    <row r="27" spans="1:5" x14ac:dyDescent="0.25">
      <c r="A27">
        <f t="shared" si="0"/>
        <v>-0.43633231299858238</v>
      </c>
      <c r="B27">
        <f t="shared" si="1"/>
        <v>3.1180000000000003</v>
      </c>
      <c r="D27">
        <v>70</v>
      </c>
      <c r="E27">
        <v>22.141999999999999</v>
      </c>
    </row>
    <row r="28" spans="1:5" x14ac:dyDescent="0.25">
      <c r="A28">
        <f t="shared" si="0"/>
        <v>-0.6108652381980153</v>
      </c>
      <c r="B28">
        <f t="shared" si="1"/>
        <v>4.1850000000000005</v>
      </c>
      <c r="D28">
        <v>80</v>
      </c>
      <c r="E28">
        <v>23.209</v>
      </c>
    </row>
    <row r="29" spans="1:5" x14ac:dyDescent="0.25">
      <c r="A29">
        <f t="shared" si="0"/>
        <v>-0.78539816339744828</v>
      </c>
      <c r="B29">
        <f t="shared" si="1"/>
        <v>5.2900000000000009</v>
      </c>
      <c r="D29">
        <v>90</v>
      </c>
      <c r="E29">
        <v>24.314</v>
      </c>
    </row>
    <row r="30" spans="1:5" x14ac:dyDescent="0.25">
      <c r="A30">
        <f t="shared" si="0"/>
        <v>-0.95993108859688125</v>
      </c>
      <c r="B30">
        <f t="shared" si="1"/>
        <v>6.4640000000000004</v>
      </c>
      <c r="D30">
        <v>100</v>
      </c>
      <c r="E30">
        <v>25.488</v>
      </c>
    </row>
    <row r="31" spans="1:5" x14ac:dyDescent="0.25">
      <c r="A31">
        <f t="shared" si="0"/>
        <v>-1.1344640137963142</v>
      </c>
      <c r="B31">
        <f t="shared" si="1"/>
        <v>7.6950000000000021</v>
      </c>
      <c r="D31">
        <v>110</v>
      </c>
      <c r="E31">
        <v>26.719000000000001</v>
      </c>
    </row>
    <row r="32" spans="1:5" x14ac:dyDescent="0.25">
      <c r="A32">
        <f t="shared" si="0"/>
        <v>-1.3089969389957472</v>
      </c>
      <c r="B32">
        <f t="shared" si="1"/>
        <v>8.9110000000000014</v>
      </c>
      <c r="D32">
        <v>120</v>
      </c>
      <c r="E32">
        <v>27.934999999999999</v>
      </c>
    </row>
    <row r="33" spans="1:5" x14ac:dyDescent="0.25">
      <c r="A33">
        <f t="shared" si="0"/>
        <v>-1.4835298641951802</v>
      </c>
      <c r="B33">
        <f t="shared" si="1"/>
        <v>9.4</v>
      </c>
      <c r="D33">
        <v>130</v>
      </c>
      <c r="E33">
        <v>29.001999999999999</v>
      </c>
    </row>
    <row r="34" spans="1:5" x14ac:dyDescent="0.25">
      <c r="A34">
        <f t="shared" si="0"/>
        <v>-1.6580627893946132</v>
      </c>
      <c r="B34">
        <f t="shared" si="1"/>
        <v>9.4</v>
      </c>
      <c r="D34">
        <v>140</v>
      </c>
      <c r="E34">
        <v>29.773</v>
      </c>
    </row>
    <row r="35" spans="1:5" x14ac:dyDescent="0.25">
      <c r="A35">
        <f t="shared" si="0"/>
        <v>-1.8325957145940461</v>
      </c>
      <c r="B35">
        <f t="shared" si="1"/>
        <v>9.4</v>
      </c>
      <c r="D35">
        <v>150</v>
      </c>
      <c r="E35">
        <v>30.137</v>
      </c>
    </row>
    <row r="36" spans="1:5" x14ac:dyDescent="0.25">
      <c r="A36">
        <f t="shared" si="0"/>
        <v>-2.0071286397934789</v>
      </c>
      <c r="B36">
        <f t="shared" si="1"/>
        <v>9.4</v>
      </c>
      <c r="D36">
        <v>160</v>
      </c>
      <c r="E36">
        <v>30.04</v>
      </c>
    </row>
    <row r="37" spans="1:5" x14ac:dyDescent="0.25">
      <c r="A37">
        <f t="shared" si="0"/>
        <v>-2.1816615649929121</v>
      </c>
      <c r="B37">
        <f t="shared" si="1"/>
        <v>9.4</v>
      </c>
      <c r="D37">
        <v>170</v>
      </c>
      <c r="E37">
        <v>29.48</v>
      </c>
    </row>
    <row r="38" spans="1:5" x14ac:dyDescent="0.25">
      <c r="A38">
        <f t="shared" si="0"/>
        <v>-2.3561944901923448</v>
      </c>
      <c r="B38">
        <f t="shared" si="1"/>
        <v>9.4</v>
      </c>
      <c r="D38">
        <v>180</v>
      </c>
      <c r="E38">
        <v>28.494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 law</dc:creator>
  <cp:lastModifiedBy>Arion Law</cp:lastModifiedBy>
  <dcterms:created xsi:type="dcterms:W3CDTF">2015-06-05T18:17:20Z</dcterms:created>
  <dcterms:modified xsi:type="dcterms:W3CDTF">2024-02-16T17:22:38Z</dcterms:modified>
</cp:coreProperties>
</file>