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16" documentId="8_{661CB245-C6C2-4AFE-998D-9978D7C5AC7F}" xr6:coauthVersionLast="47" xr6:coauthVersionMax="47" xr10:uidLastSave="{58E93931-1623-43F8-B5EB-B970474544FE}"/>
  <bookViews>
    <workbookView minimized="1" xWindow="-20136" yWindow="264" windowWidth="21600" windowHeight="9996" xr2:uid="{10AD62E1-79C2-43FF-B735-F97EB720B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K4" i="1"/>
  <c r="K5" i="1"/>
  <c r="K6" i="1"/>
  <c r="K7" i="1"/>
  <c r="K8" i="1"/>
  <c r="K9" i="1"/>
  <c r="K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I3" i="1"/>
  <c r="H3" i="1"/>
  <c r="G3" i="1"/>
</calcChain>
</file>

<file path=xl/sharedStrings.xml><?xml version="1.0" encoding="utf-8"?>
<sst xmlns="http://schemas.openxmlformats.org/spreadsheetml/2006/main" count="9" uniqueCount="9">
  <si>
    <t>inner</t>
  </si>
  <si>
    <t>outer</t>
  </si>
  <si>
    <t>notch height</t>
  </si>
  <si>
    <t>ratio in/out</t>
  </si>
  <si>
    <t>ratio in/notch</t>
  </si>
  <si>
    <t>ratio out/notch</t>
  </si>
  <si>
    <t>angle</t>
  </si>
  <si>
    <t>d(inner)/d(theta)</t>
  </si>
  <si>
    <t>d(outer)/d(theta)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</si>
</sst>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cable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0.66</c:v>
                </c:pt>
                <c:pt idx="1">
                  <c:v>0.55100000000000005</c:v>
                </c:pt>
                <c:pt idx="2">
                  <c:v>0.442</c:v>
                </c:pt>
                <c:pt idx="3">
                  <c:v>0.33300000000000002</c:v>
                </c:pt>
                <c:pt idx="4">
                  <c:v>0.224</c:v>
                </c:pt>
                <c:pt idx="5">
                  <c:v>0.11600000000000001</c:v>
                </c:pt>
                <c:pt idx="6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5-42E6-BCB7-841A0610DDE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outer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0.66</c:v>
                </c:pt>
                <c:pt idx="1">
                  <c:v>0.64100000000000001</c:v>
                </c:pt>
                <c:pt idx="2">
                  <c:v>0.621</c:v>
                </c:pt>
                <c:pt idx="3">
                  <c:v>0.60099999999999998</c:v>
                </c:pt>
                <c:pt idx="4">
                  <c:v>0.58099999999999996</c:v>
                </c:pt>
                <c:pt idx="5">
                  <c:v>0.56100000000000005</c:v>
                </c:pt>
                <c:pt idx="6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5-42E6-BCB7-841A0610DDE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notch height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5-42E6-BCB7-841A0610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50800"/>
        <c:axId val="1051908992"/>
      </c:scatterChart>
      <c:valAx>
        <c:axId val="6986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8992"/>
        <c:crosses val="autoZero"/>
        <c:crossBetween val="midCat"/>
      </c:valAx>
      <c:valAx>
        <c:axId val="1051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ratio in/out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0.85959438377535102</c:v>
                </c:pt>
                <c:pt idx="2">
                  <c:v>0.71175523349436398</c:v>
                </c:pt>
                <c:pt idx="3">
                  <c:v>0.55407653910149757</c:v>
                </c:pt>
                <c:pt idx="4">
                  <c:v>0.38554216867469882</c:v>
                </c:pt>
                <c:pt idx="5">
                  <c:v>0.20677361853832441</c:v>
                </c:pt>
                <c:pt idx="6">
                  <c:v>1.4814814814814814E-2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D-437F-B500-413102D1F451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ratio in/notch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0.83484848484848484</c:v>
                </c:pt>
                <c:pt idx="2">
                  <c:v>0.66969696969696968</c:v>
                </c:pt>
                <c:pt idx="3">
                  <c:v>0.50454545454545452</c:v>
                </c:pt>
                <c:pt idx="4">
                  <c:v>0.33939393939393936</c:v>
                </c:pt>
                <c:pt idx="5">
                  <c:v>0.17575757575757575</c:v>
                </c:pt>
                <c:pt idx="6">
                  <c:v>1.2121212121212121E-2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D-437F-B500-413102D1F451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ratio out/notch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0.97121212121212119</c:v>
                </c:pt>
                <c:pt idx="2">
                  <c:v>0.94090909090909081</c:v>
                </c:pt>
                <c:pt idx="3">
                  <c:v>0.91060606060606053</c:v>
                </c:pt>
                <c:pt idx="4">
                  <c:v>0.88030303030303025</c:v>
                </c:pt>
                <c:pt idx="5">
                  <c:v>0.85000000000000009</c:v>
                </c:pt>
                <c:pt idx="6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D-437F-B500-413102D1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05056"/>
        <c:axId val="697995504"/>
      </c:scatterChart>
      <c:valAx>
        <c:axId val="6945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5504"/>
        <c:crosses val="autoZero"/>
        <c:crossBetween val="midCat"/>
      </c:valAx>
      <c:valAx>
        <c:axId val="697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90487</xdr:rowOff>
    </xdr:from>
    <xdr:to>
      <xdr:col>8</xdr:col>
      <xdr:colOff>152400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1A801-929F-6BDF-B771-45866831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790575</xdr:colOff>
      <xdr:row>11</xdr:row>
      <xdr:rowOff>176212</xdr:rowOff>
    </xdr:from>
    <xdr:to>
      <xdr:col>16</xdr:col>
      <xdr:colOff>123825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FD91A-27B8-4CDA-F1D2-DC923C8F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A447-BB59-4D31-8313-7924065007F9}">
  <dimension ref="C2:L9"/>
  <sheetViews>
    <sheetView tabSelected="1" workbookViewId="0">
      <selection activeCell="P10" sqref="P10"/>
    </sheetView>
  </sheetViews>
  <sheetFormatPr defaultRowHeight="15" x14ac:dyDescent="0.25"/>
  <cols>
    <col min="6" max="6" width="12.140625" bestFit="1" customWidth="1"/>
    <col min="7" max="7" width="11.140625" bestFit="1" customWidth="1"/>
    <col min="8" max="8" width="13.28515625" bestFit="1" customWidth="1"/>
    <col min="9" max="9" width="14.5703125" bestFit="1" customWidth="1"/>
    <col min="10" max="10" width="9.140625" customWidth="1"/>
    <col min="11" max="11" width="16.5703125" bestFit="1" customWidth="1"/>
    <col min="12" max="12" width="16.7109375" bestFit="1" customWidth="1"/>
  </cols>
  <sheetData>
    <row r="2" spans="3:12" x14ac:dyDescent="0.25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K2" t="s">
        <v>7</v>
      </c>
      <c r="L2" t="s">
        <v>8</v>
      </c>
    </row>
    <row r="3" spans="3:12" x14ac:dyDescent="0.25">
      <c r="C3">
        <v>0</v>
      </c>
      <c r="D3">
        <v>0.66</v>
      </c>
      <c r="E3">
        <v>0.66</v>
      </c>
      <c r="F3">
        <v>0.66</v>
      </c>
      <c r="G3">
        <f>D3/E3</f>
        <v>1</v>
      </c>
      <c r="H3">
        <f>D3/F3</f>
        <v>1</v>
      </c>
      <c r="I3">
        <f>E3/F3</f>
        <v>1</v>
      </c>
      <c r="K3">
        <f>($D$9-$D$3)/($C$9-$C$3)*C3+F3</f>
        <v>0.66</v>
      </c>
      <c r="L3">
        <f>($E$9-$E$3)/($C$9-$C$3)*C3+F3</f>
        <v>0.66</v>
      </c>
    </row>
    <row r="4" spans="3:12" x14ac:dyDescent="0.25">
      <c r="C4">
        <v>5</v>
      </c>
      <c r="D4">
        <v>0.55100000000000005</v>
      </c>
      <c r="E4">
        <v>0.64100000000000001</v>
      </c>
      <c r="F4">
        <v>0.66</v>
      </c>
      <c r="G4">
        <f t="shared" ref="G4:G9" si="0">D4/E4</f>
        <v>0.85959438377535102</v>
      </c>
      <c r="H4">
        <f t="shared" ref="H4:H9" si="1">D4/F4</f>
        <v>0.83484848484848484</v>
      </c>
      <c r="I4">
        <f t="shared" ref="I4:I9" si="2">E4/F4</f>
        <v>0.97121212121212119</v>
      </c>
      <c r="K4">
        <f t="shared" ref="K4:K9" si="3">($D$9-$D$3)/($C$9-$C$3)*C4+F4</f>
        <v>0.55133333333333334</v>
      </c>
      <c r="L4">
        <f t="shared" ref="L4:L9" si="4">($E$9-$E$3)/($C$9-$C$3)*C4+F4</f>
        <v>0.64</v>
      </c>
    </row>
    <row r="5" spans="3:12" x14ac:dyDescent="0.25">
      <c r="C5">
        <v>10</v>
      </c>
      <c r="D5">
        <v>0.442</v>
      </c>
      <c r="E5">
        <v>0.621</v>
      </c>
      <c r="F5">
        <v>0.66</v>
      </c>
      <c r="G5">
        <f t="shared" si="0"/>
        <v>0.71175523349436398</v>
      </c>
      <c r="H5">
        <f t="shared" si="1"/>
        <v>0.66969696969696968</v>
      </c>
      <c r="I5">
        <f t="shared" si="2"/>
        <v>0.94090909090909081</v>
      </c>
      <c r="K5">
        <f t="shared" si="3"/>
        <v>0.44266666666666671</v>
      </c>
      <c r="L5">
        <f t="shared" si="4"/>
        <v>0.62</v>
      </c>
    </row>
    <row r="6" spans="3:12" x14ac:dyDescent="0.25">
      <c r="C6">
        <v>15</v>
      </c>
      <c r="D6">
        <v>0.33300000000000002</v>
      </c>
      <c r="E6">
        <v>0.60099999999999998</v>
      </c>
      <c r="F6">
        <v>0.66</v>
      </c>
      <c r="G6">
        <f t="shared" si="0"/>
        <v>0.55407653910149757</v>
      </c>
      <c r="H6">
        <f t="shared" si="1"/>
        <v>0.50454545454545452</v>
      </c>
      <c r="I6">
        <f t="shared" si="2"/>
        <v>0.91060606060606053</v>
      </c>
      <c r="K6">
        <f t="shared" si="3"/>
        <v>0.33400000000000002</v>
      </c>
      <c r="L6">
        <f t="shared" si="4"/>
        <v>0.60000000000000009</v>
      </c>
    </row>
    <row r="7" spans="3:12" x14ac:dyDescent="0.25">
      <c r="C7">
        <v>20</v>
      </c>
      <c r="D7">
        <v>0.224</v>
      </c>
      <c r="E7">
        <v>0.58099999999999996</v>
      </c>
      <c r="F7">
        <v>0.66</v>
      </c>
      <c r="G7">
        <f t="shared" si="0"/>
        <v>0.38554216867469882</v>
      </c>
      <c r="H7">
        <f t="shared" si="1"/>
        <v>0.33939393939393936</v>
      </c>
      <c r="I7">
        <f t="shared" si="2"/>
        <v>0.88030303030303025</v>
      </c>
      <c r="K7">
        <f t="shared" si="3"/>
        <v>0.22533333333333339</v>
      </c>
      <c r="L7">
        <f t="shared" si="4"/>
        <v>0.58000000000000007</v>
      </c>
    </row>
    <row r="8" spans="3:12" x14ac:dyDescent="0.25">
      <c r="C8">
        <v>25</v>
      </c>
      <c r="D8">
        <v>0.11600000000000001</v>
      </c>
      <c r="E8">
        <v>0.56100000000000005</v>
      </c>
      <c r="F8">
        <v>0.66</v>
      </c>
      <c r="G8">
        <f t="shared" si="0"/>
        <v>0.20677361853832441</v>
      </c>
      <c r="H8">
        <f t="shared" si="1"/>
        <v>0.17575757575757575</v>
      </c>
      <c r="I8">
        <f t="shared" si="2"/>
        <v>0.85000000000000009</v>
      </c>
      <c r="K8">
        <f t="shared" si="3"/>
        <v>0.1166666666666667</v>
      </c>
      <c r="L8">
        <f t="shared" si="4"/>
        <v>0.56000000000000005</v>
      </c>
    </row>
    <row r="9" spans="3:12" x14ac:dyDescent="0.25">
      <c r="C9">
        <v>30</v>
      </c>
      <c r="D9">
        <v>8.0000000000000002E-3</v>
      </c>
      <c r="E9">
        <v>0.54</v>
      </c>
      <c r="F9">
        <v>0.66</v>
      </c>
      <c r="G9">
        <f t="shared" si="0"/>
        <v>1.4814814814814814E-2</v>
      </c>
      <c r="H9">
        <f t="shared" si="1"/>
        <v>1.2121212121212121E-2</v>
      </c>
      <c r="I9">
        <f t="shared" si="2"/>
        <v>0.81818181818181823</v>
      </c>
      <c r="K9">
        <f t="shared" si="3"/>
        <v>8.0000000000000071E-3</v>
      </c>
      <c r="L9">
        <f t="shared" si="4"/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 Law</dc:creator>
  <cp:lastModifiedBy>Arion Law</cp:lastModifiedBy>
  <dcterms:created xsi:type="dcterms:W3CDTF">2023-12-14T20:44:01Z</dcterms:created>
  <dcterms:modified xsi:type="dcterms:W3CDTF">2023-12-15T06:31:27Z</dcterms:modified>
</cp:coreProperties>
</file>