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em 7\sig\uts\raw data\"/>
    </mc:Choice>
  </mc:AlternateContent>
  <xr:revisionPtr revIDLastSave="0" documentId="13_ncr:1_{59D64E66-52B0-4E25-A83F-740E7A3C50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encatatan" sheetId="1" r:id="rId1"/>
    <sheet name="pemenang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" i="2" a="1"/>
  <c r="B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1" i="1"/>
  <c r="L22" i="1"/>
  <c r="L23" i="1"/>
  <c r="L24" i="1"/>
  <c r="L25" i="1"/>
  <c r="L26" i="1"/>
  <c r="L27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L20" i="1" s="1"/>
  <c r="J21" i="1"/>
  <c r="J22" i="1"/>
  <c r="J23" i="1"/>
  <c r="J24" i="1"/>
  <c r="J25" i="1"/>
  <c r="J26" i="1"/>
  <c r="J27" i="1"/>
  <c r="J2" i="1"/>
  <c r="G28" i="1"/>
  <c r="H28" i="1"/>
  <c r="I28" i="1"/>
  <c r="K28" i="1"/>
  <c r="F28" i="1"/>
  <c r="E28" i="1"/>
  <c r="D28" i="1"/>
  <c r="C28" i="1"/>
  <c r="L28" i="1" l="1"/>
  <c r="J2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<sst xmlns="http://schemas.openxmlformats.org/spreadsheetml/2006/main" count="67" uniqueCount="41">
  <si>
    <t>No</t>
  </si>
  <si>
    <t>Kecamatan</t>
  </si>
  <si>
    <t>DPT</t>
  </si>
  <si>
    <t>PPS</t>
  </si>
  <si>
    <t>TPS</t>
  </si>
  <si>
    <t>Paslon1</t>
  </si>
  <si>
    <t>Paslon2</t>
  </si>
  <si>
    <t>Paslon3</t>
  </si>
  <si>
    <t>Paslon4</t>
  </si>
  <si>
    <t>Sah</t>
  </si>
  <si>
    <t>Tidak Sah</t>
  </si>
  <si>
    <t>Total</t>
  </si>
  <si>
    <t>Argapura</t>
  </si>
  <si>
    <t>Kadipaten</t>
  </si>
  <si>
    <t>Sindang</t>
  </si>
  <si>
    <t>Cigasong</t>
  </si>
  <si>
    <t>Rajagaluh</t>
  </si>
  <si>
    <t>Kertajati</t>
  </si>
  <si>
    <t>Banjaran</t>
  </si>
  <si>
    <t>Sukahaji</t>
  </si>
  <si>
    <t>Maja</t>
  </si>
  <si>
    <t>Leuwimunding</t>
  </si>
  <si>
    <t>Palasah</t>
  </si>
  <si>
    <t>Jatitujuh</t>
  </si>
  <si>
    <t>SindangWangi</t>
  </si>
  <si>
    <t>Lemahsugih</t>
  </si>
  <si>
    <t>Ligung</t>
  </si>
  <si>
    <t>Dawuan</t>
  </si>
  <si>
    <t>Cikijing</t>
  </si>
  <si>
    <t>Malausma</t>
  </si>
  <si>
    <t>Sumberjaya</t>
  </si>
  <si>
    <t>Panyingkiran</t>
  </si>
  <si>
    <t>Kasokandel</t>
  </si>
  <si>
    <t>Bantarujeg</t>
  </si>
  <si>
    <t>Cingambul</t>
  </si>
  <si>
    <t>Talaga</t>
  </si>
  <si>
    <t>Majalengka</t>
  </si>
  <si>
    <t>Jatiwangi</t>
  </si>
  <si>
    <t>Pemenang</t>
  </si>
  <si>
    <t>Suara Terbanyak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</si>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</sst>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="115" zoomScaleNormal="115" workbookViewId="0">
      <selection sqref="A1:B27"/>
    </sheetView>
  </sheetViews>
  <sheetFormatPr defaultRowHeight="15" x14ac:dyDescent="0.25"/>
  <cols>
    <col min="1" max="1" width="3.5703125" bestFit="1" customWidth="1"/>
    <col min="2" max="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27347</v>
      </c>
      <c r="D2">
        <v>14</v>
      </c>
      <c r="E2">
        <v>69</v>
      </c>
      <c r="F2">
        <v>684</v>
      </c>
      <c r="G2">
        <v>13786</v>
      </c>
      <c r="H2">
        <v>1762</v>
      </c>
      <c r="I2">
        <v>4725</v>
      </c>
      <c r="J2">
        <f>SUM(F2:I2)</f>
        <v>20957</v>
      </c>
      <c r="K2">
        <v>1050</v>
      </c>
      <c r="L2">
        <f>SUM(J2:K2)</f>
        <v>22007</v>
      </c>
    </row>
    <row r="3" spans="1:12" x14ac:dyDescent="0.25">
      <c r="A3">
        <v>2</v>
      </c>
      <c r="B3" t="s">
        <v>13</v>
      </c>
      <c r="C3">
        <v>33324</v>
      </c>
      <c r="D3">
        <v>7</v>
      </c>
      <c r="E3">
        <v>83</v>
      </c>
      <c r="F3">
        <v>1113</v>
      </c>
      <c r="G3">
        <v>10651</v>
      </c>
      <c r="H3">
        <v>5154</v>
      </c>
      <c r="I3">
        <v>7609</v>
      </c>
      <c r="J3">
        <f t="shared" ref="J3:J27" si="0">SUM(F3:I3)</f>
        <v>24527</v>
      </c>
      <c r="K3">
        <v>817</v>
      </c>
      <c r="L3">
        <f t="shared" ref="L3:L27" si="1">SUM(J3:K3)</f>
        <v>25344</v>
      </c>
    </row>
    <row r="4" spans="1:12" x14ac:dyDescent="0.25">
      <c r="A4">
        <v>3</v>
      </c>
      <c r="B4" t="s">
        <v>14</v>
      </c>
      <c r="C4">
        <v>12669</v>
      </c>
      <c r="D4">
        <v>7</v>
      </c>
      <c r="E4">
        <v>33</v>
      </c>
      <c r="F4">
        <v>270</v>
      </c>
      <c r="G4">
        <v>4652</v>
      </c>
      <c r="H4">
        <v>763</v>
      </c>
      <c r="I4">
        <v>3309</v>
      </c>
      <c r="J4">
        <f t="shared" si="0"/>
        <v>8994</v>
      </c>
      <c r="K4">
        <v>314</v>
      </c>
      <c r="L4">
        <f t="shared" si="1"/>
        <v>9308</v>
      </c>
    </row>
    <row r="5" spans="1:12" x14ac:dyDescent="0.25">
      <c r="A5">
        <v>4</v>
      </c>
      <c r="B5" t="s">
        <v>15</v>
      </c>
      <c r="C5">
        <v>25557</v>
      </c>
      <c r="D5">
        <v>10</v>
      </c>
      <c r="E5">
        <v>64</v>
      </c>
      <c r="F5">
        <v>1077</v>
      </c>
      <c r="G5">
        <v>10408</v>
      </c>
      <c r="H5">
        <v>2818</v>
      </c>
      <c r="I5">
        <v>5356</v>
      </c>
      <c r="J5">
        <f t="shared" si="0"/>
        <v>19659</v>
      </c>
      <c r="K5">
        <v>852</v>
      </c>
      <c r="L5">
        <f t="shared" si="1"/>
        <v>20511</v>
      </c>
    </row>
    <row r="6" spans="1:12" x14ac:dyDescent="0.25">
      <c r="A6">
        <v>5</v>
      </c>
      <c r="B6" t="s">
        <v>16</v>
      </c>
      <c r="C6">
        <v>34813</v>
      </c>
      <c r="D6">
        <v>13</v>
      </c>
      <c r="E6">
        <v>87</v>
      </c>
      <c r="F6">
        <v>1138</v>
      </c>
      <c r="G6">
        <v>10525</v>
      </c>
      <c r="H6">
        <v>2575</v>
      </c>
      <c r="I6">
        <v>8222</v>
      </c>
      <c r="J6">
        <f t="shared" si="0"/>
        <v>22460</v>
      </c>
      <c r="K6">
        <v>1066</v>
      </c>
      <c r="L6">
        <f t="shared" si="1"/>
        <v>23526</v>
      </c>
    </row>
    <row r="7" spans="1:12" x14ac:dyDescent="0.25">
      <c r="A7">
        <v>6</v>
      </c>
      <c r="B7" t="s">
        <v>17</v>
      </c>
      <c r="C7">
        <v>35799</v>
      </c>
      <c r="D7">
        <v>14</v>
      </c>
      <c r="E7">
        <v>93</v>
      </c>
      <c r="F7">
        <v>1298</v>
      </c>
      <c r="G7">
        <v>13965</v>
      </c>
      <c r="H7">
        <v>2698</v>
      </c>
      <c r="I7">
        <v>7314</v>
      </c>
      <c r="J7">
        <f t="shared" si="0"/>
        <v>25275</v>
      </c>
      <c r="K7">
        <v>715</v>
      </c>
      <c r="L7">
        <f t="shared" si="1"/>
        <v>25990</v>
      </c>
    </row>
    <row r="8" spans="1:12" x14ac:dyDescent="0.25">
      <c r="A8">
        <v>7</v>
      </c>
      <c r="B8" t="s">
        <v>18</v>
      </c>
      <c r="C8">
        <v>19915</v>
      </c>
      <c r="D8">
        <v>13</v>
      </c>
      <c r="E8">
        <v>55</v>
      </c>
      <c r="F8">
        <v>671</v>
      </c>
      <c r="G8">
        <v>10095</v>
      </c>
      <c r="H8">
        <v>956</v>
      </c>
      <c r="I8">
        <v>4393</v>
      </c>
      <c r="J8">
        <f t="shared" si="0"/>
        <v>16115</v>
      </c>
      <c r="K8">
        <v>418</v>
      </c>
      <c r="L8">
        <f t="shared" si="1"/>
        <v>16533</v>
      </c>
    </row>
    <row r="9" spans="1:12" x14ac:dyDescent="0.25">
      <c r="A9">
        <v>8</v>
      </c>
      <c r="B9" t="s">
        <v>19</v>
      </c>
      <c r="C9">
        <v>33599</v>
      </c>
      <c r="D9">
        <v>13</v>
      </c>
      <c r="E9">
        <v>85</v>
      </c>
      <c r="F9">
        <v>898</v>
      </c>
      <c r="G9">
        <v>12994</v>
      </c>
      <c r="H9">
        <v>2813</v>
      </c>
      <c r="I9">
        <v>6561</v>
      </c>
      <c r="J9">
        <f t="shared" si="0"/>
        <v>23266</v>
      </c>
      <c r="K9">
        <v>799</v>
      </c>
      <c r="L9">
        <f t="shared" si="1"/>
        <v>24065</v>
      </c>
    </row>
    <row r="10" spans="1:12" x14ac:dyDescent="0.25">
      <c r="A10">
        <v>9</v>
      </c>
      <c r="B10" t="s">
        <v>20</v>
      </c>
      <c r="C10">
        <v>37918</v>
      </c>
      <c r="D10">
        <v>18</v>
      </c>
      <c r="E10">
        <v>98</v>
      </c>
      <c r="F10">
        <v>963</v>
      </c>
      <c r="G10">
        <v>17296</v>
      </c>
      <c r="H10">
        <v>3656</v>
      </c>
      <c r="I10">
        <v>6218</v>
      </c>
      <c r="J10">
        <f t="shared" si="0"/>
        <v>28133</v>
      </c>
      <c r="K10">
        <v>1149</v>
      </c>
      <c r="L10">
        <f t="shared" si="1"/>
        <v>29282</v>
      </c>
    </row>
    <row r="11" spans="1:12" x14ac:dyDescent="0.25">
      <c r="A11">
        <v>10</v>
      </c>
      <c r="B11" t="s">
        <v>21</v>
      </c>
      <c r="C11">
        <v>46575</v>
      </c>
      <c r="D11">
        <v>14</v>
      </c>
      <c r="E11">
        <v>116</v>
      </c>
      <c r="F11">
        <v>2254</v>
      </c>
      <c r="G11">
        <v>12910</v>
      </c>
      <c r="H11">
        <v>8987</v>
      </c>
      <c r="I11">
        <v>5033</v>
      </c>
      <c r="J11">
        <f t="shared" si="0"/>
        <v>29184</v>
      </c>
      <c r="K11">
        <v>1404</v>
      </c>
      <c r="L11">
        <f t="shared" si="1"/>
        <v>30588</v>
      </c>
    </row>
    <row r="12" spans="1:12" x14ac:dyDescent="0.25">
      <c r="A12">
        <v>11</v>
      </c>
      <c r="B12" t="s">
        <v>22</v>
      </c>
      <c r="C12">
        <v>39041</v>
      </c>
      <c r="D12">
        <v>13</v>
      </c>
      <c r="E12">
        <v>95</v>
      </c>
      <c r="F12">
        <v>1560</v>
      </c>
      <c r="G12">
        <v>14309</v>
      </c>
      <c r="H12">
        <v>4061</v>
      </c>
      <c r="I12">
        <v>5998</v>
      </c>
      <c r="J12">
        <f t="shared" si="0"/>
        <v>25928</v>
      </c>
      <c r="K12">
        <v>841</v>
      </c>
      <c r="L12">
        <f t="shared" si="1"/>
        <v>26769</v>
      </c>
    </row>
    <row r="13" spans="1:12" x14ac:dyDescent="0.25">
      <c r="A13">
        <v>12</v>
      </c>
      <c r="B13" t="s">
        <v>23</v>
      </c>
      <c r="C13">
        <v>44269</v>
      </c>
      <c r="D13">
        <v>15</v>
      </c>
      <c r="E13">
        <v>106</v>
      </c>
      <c r="F13">
        <v>1567</v>
      </c>
      <c r="G13">
        <v>20341</v>
      </c>
      <c r="H13">
        <v>2828</v>
      </c>
      <c r="I13">
        <v>4650</v>
      </c>
      <c r="J13">
        <f t="shared" si="0"/>
        <v>29386</v>
      </c>
      <c r="K13">
        <v>1041</v>
      </c>
      <c r="L13">
        <f t="shared" si="1"/>
        <v>30427</v>
      </c>
    </row>
    <row r="14" spans="1:12" x14ac:dyDescent="0.25">
      <c r="A14">
        <v>13</v>
      </c>
      <c r="B14" t="s">
        <v>24</v>
      </c>
      <c r="C14">
        <v>25212</v>
      </c>
      <c r="D14">
        <v>10</v>
      </c>
      <c r="E14">
        <v>63</v>
      </c>
      <c r="F14">
        <v>665</v>
      </c>
      <c r="G14">
        <v>9437</v>
      </c>
      <c r="H14">
        <v>1753</v>
      </c>
      <c r="I14">
        <v>5436</v>
      </c>
      <c r="J14">
        <f t="shared" si="0"/>
        <v>17291</v>
      </c>
      <c r="K14">
        <v>700</v>
      </c>
      <c r="L14">
        <f t="shared" si="1"/>
        <v>17991</v>
      </c>
    </row>
    <row r="15" spans="1:12" x14ac:dyDescent="0.25">
      <c r="A15">
        <v>14</v>
      </c>
      <c r="B15" t="s">
        <v>25</v>
      </c>
      <c r="C15">
        <v>45699</v>
      </c>
      <c r="D15">
        <v>19</v>
      </c>
      <c r="E15">
        <v>115</v>
      </c>
      <c r="F15">
        <v>1028</v>
      </c>
      <c r="G15">
        <v>19549</v>
      </c>
      <c r="H15">
        <v>2211</v>
      </c>
      <c r="I15">
        <v>5482</v>
      </c>
      <c r="J15">
        <f t="shared" si="0"/>
        <v>28270</v>
      </c>
      <c r="K15">
        <v>965</v>
      </c>
      <c r="L15">
        <f t="shared" si="1"/>
        <v>29235</v>
      </c>
    </row>
    <row r="16" spans="1:12" x14ac:dyDescent="0.25">
      <c r="A16">
        <v>15</v>
      </c>
      <c r="B16" t="s">
        <v>26</v>
      </c>
      <c r="C16">
        <v>49562</v>
      </c>
      <c r="D16">
        <v>19</v>
      </c>
      <c r="E16">
        <v>115</v>
      </c>
      <c r="F16">
        <v>1392</v>
      </c>
      <c r="G16">
        <v>26570</v>
      </c>
      <c r="H16">
        <v>2212</v>
      </c>
      <c r="I16">
        <v>4489</v>
      </c>
      <c r="J16">
        <f t="shared" si="0"/>
        <v>34663</v>
      </c>
      <c r="K16">
        <v>844</v>
      </c>
      <c r="L16">
        <f t="shared" si="1"/>
        <v>35507</v>
      </c>
    </row>
    <row r="17" spans="1:12" x14ac:dyDescent="0.25">
      <c r="A17">
        <v>16</v>
      </c>
      <c r="B17" t="s">
        <v>27</v>
      </c>
      <c r="C17">
        <v>34774</v>
      </c>
      <c r="D17">
        <v>11</v>
      </c>
      <c r="E17">
        <v>88</v>
      </c>
      <c r="F17">
        <v>1132</v>
      </c>
      <c r="G17">
        <v>9317</v>
      </c>
      <c r="H17">
        <v>3310</v>
      </c>
      <c r="I17">
        <v>11819</v>
      </c>
      <c r="J17">
        <f t="shared" si="0"/>
        <v>25578</v>
      </c>
      <c r="K17">
        <v>742</v>
      </c>
      <c r="L17">
        <f t="shared" si="1"/>
        <v>26320</v>
      </c>
    </row>
    <row r="18" spans="1:12" x14ac:dyDescent="0.25">
      <c r="A18">
        <v>17</v>
      </c>
      <c r="B18" t="s">
        <v>28</v>
      </c>
      <c r="C18">
        <v>48484</v>
      </c>
      <c r="D18">
        <v>15</v>
      </c>
      <c r="E18">
        <v>116</v>
      </c>
      <c r="F18">
        <v>713</v>
      </c>
      <c r="G18">
        <v>15140</v>
      </c>
      <c r="H18">
        <v>7640</v>
      </c>
      <c r="I18">
        <v>9040</v>
      </c>
      <c r="J18">
        <f t="shared" si="0"/>
        <v>32533</v>
      </c>
      <c r="K18">
        <v>1079</v>
      </c>
      <c r="L18">
        <f t="shared" si="1"/>
        <v>33612</v>
      </c>
    </row>
    <row r="19" spans="1:12" x14ac:dyDescent="0.25">
      <c r="A19">
        <v>18</v>
      </c>
      <c r="B19" t="s">
        <v>29</v>
      </c>
      <c r="C19">
        <v>35053</v>
      </c>
      <c r="D19">
        <v>11</v>
      </c>
      <c r="E19">
        <v>86</v>
      </c>
      <c r="F19">
        <v>451</v>
      </c>
      <c r="G19">
        <v>17009</v>
      </c>
      <c r="H19">
        <v>619</v>
      </c>
      <c r="I19">
        <v>4774</v>
      </c>
      <c r="J19">
        <f t="shared" si="0"/>
        <v>22853</v>
      </c>
      <c r="K19">
        <v>695</v>
      </c>
      <c r="L19">
        <f t="shared" si="1"/>
        <v>23548</v>
      </c>
    </row>
    <row r="20" spans="1:12" x14ac:dyDescent="0.25">
      <c r="A20">
        <v>19</v>
      </c>
      <c r="B20" t="s">
        <v>30</v>
      </c>
      <c r="C20">
        <v>46216</v>
      </c>
      <c r="D20">
        <v>15</v>
      </c>
      <c r="E20">
        <v>122</v>
      </c>
      <c r="F20">
        <v>3146</v>
      </c>
      <c r="G20">
        <v>16217</v>
      </c>
      <c r="H20">
        <v>4539</v>
      </c>
      <c r="I20">
        <v>4233</v>
      </c>
      <c r="J20">
        <f t="shared" si="0"/>
        <v>28135</v>
      </c>
      <c r="K20">
        <v>1150</v>
      </c>
      <c r="L20">
        <f t="shared" si="1"/>
        <v>29285</v>
      </c>
    </row>
    <row r="21" spans="1:12" x14ac:dyDescent="0.25">
      <c r="A21">
        <v>20</v>
      </c>
      <c r="B21" t="s">
        <v>31</v>
      </c>
      <c r="C21">
        <v>24292</v>
      </c>
      <c r="D21">
        <v>9</v>
      </c>
      <c r="E21">
        <v>60</v>
      </c>
      <c r="F21">
        <v>688</v>
      </c>
      <c r="G21">
        <v>9932</v>
      </c>
      <c r="H21">
        <v>1534</v>
      </c>
      <c r="I21">
        <v>5797</v>
      </c>
      <c r="J21">
        <f t="shared" si="0"/>
        <v>17951</v>
      </c>
      <c r="K21">
        <v>725</v>
      </c>
      <c r="L21">
        <f t="shared" si="1"/>
        <v>18676</v>
      </c>
    </row>
    <row r="22" spans="1:12" x14ac:dyDescent="0.25">
      <c r="A22">
        <v>21</v>
      </c>
      <c r="B22" t="s">
        <v>32</v>
      </c>
      <c r="C22">
        <v>36658</v>
      </c>
      <c r="D22">
        <v>10</v>
      </c>
      <c r="E22">
        <v>86</v>
      </c>
      <c r="F22">
        <v>2197</v>
      </c>
      <c r="G22">
        <v>12860</v>
      </c>
      <c r="H22">
        <v>4027</v>
      </c>
      <c r="I22">
        <v>8209</v>
      </c>
      <c r="J22">
        <f t="shared" si="0"/>
        <v>27293</v>
      </c>
      <c r="K22">
        <v>882</v>
      </c>
      <c r="L22">
        <f t="shared" si="1"/>
        <v>28175</v>
      </c>
    </row>
    <row r="23" spans="1:12" x14ac:dyDescent="0.25">
      <c r="A23">
        <v>22</v>
      </c>
      <c r="B23" t="s">
        <v>33</v>
      </c>
      <c r="C23">
        <v>34574</v>
      </c>
      <c r="D23">
        <v>13</v>
      </c>
      <c r="E23">
        <v>88</v>
      </c>
      <c r="F23">
        <v>821</v>
      </c>
      <c r="G23">
        <v>15634</v>
      </c>
      <c r="H23">
        <v>2239</v>
      </c>
      <c r="I23">
        <v>6455</v>
      </c>
      <c r="J23">
        <f t="shared" si="0"/>
        <v>25149</v>
      </c>
      <c r="K23">
        <v>708</v>
      </c>
      <c r="L23">
        <f t="shared" si="1"/>
        <v>25857</v>
      </c>
    </row>
    <row r="24" spans="1:12" x14ac:dyDescent="0.25">
      <c r="A24">
        <v>23</v>
      </c>
      <c r="B24" t="s">
        <v>34</v>
      </c>
      <c r="C24">
        <v>29859</v>
      </c>
      <c r="D24">
        <v>13</v>
      </c>
      <c r="E24">
        <v>75</v>
      </c>
      <c r="F24">
        <v>741</v>
      </c>
      <c r="G24">
        <v>10313</v>
      </c>
      <c r="H24">
        <v>2826</v>
      </c>
      <c r="I24">
        <v>4807</v>
      </c>
      <c r="J24">
        <f t="shared" si="0"/>
        <v>18687</v>
      </c>
      <c r="K24">
        <v>584</v>
      </c>
      <c r="L24">
        <f t="shared" si="1"/>
        <v>19271</v>
      </c>
    </row>
    <row r="25" spans="1:12" x14ac:dyDescent="0.25">
      <c r="A25">
        <v>24</v>
      </c>
      <c r="B25" t="s">
        <v>35</v>
      </c>
      <c r="C25">
        <v>35113</v>
      </c>
      <c r="D25">
        <v>17</v>
      </c>
      <c r="E25">
        <v>92</v>
      </c>
      <c r="F25">
        <v>613</v>
      </c>
      <c r="G25">
        <v>14372</v>
      </c>
      <c r="H25">
        <v>2039</v>
      </c>
      <c r="I25">
        <v>8004</v>
      </c>
      <c r="J25">
        <f t="shared" si="0"/>
        <v>25028</v>
      </c>
      <c r="K25">
        <v>892</v>
      </c>
      <c r="L25">
        <f t="shared" si="1"/>
        <v>25920</v>
      </c>
    </row>
    <row r="26" spans="1:12" x14ac:dyDescent="0.25">
      <c r="A26">
        <v>25</v>
      </c>
      <c r="B26" t="s">
        <v>36</v>
      </c>
      <c r="C26">
        <v>51658</v>
      </c>
      <c r="D26">
        <v>14</v>
      </c>
      <c r="E26">
        <v>122</v>
      </c>
      <c r="F26">
        <v>1706</v>
      </c>
      <c r="G26">
        <v>20823</v>
      </c>
      <c r="H26">
        <v>5929</v>
      </c>
      <c r="I26">
        <v>12437</v>
      </c>
      <c r="J26">
        <f t="shared" si="0"/>
        <v>40895</v>
      </c>
      <c r="K26">
        <v>1697</v>
      </c>
      <c r="L26">
        <f t="shared" si="1"/>
        <v>42592</v>
      </c>
    </row>
    <row r="27" spans="1:12" x14ac:dyDescent="0.25">
      <c r="A27">
        <v>26</v>
      </c>
      <c r="B27" t="s">
        <v>37</v>
      </c>
      <c r="C27">
        <v>65825</v>
      </c>
      <c r="D27">
        <v>16</v>
      </c>
      <c r="E27">
        <v>154</v>
      </c>
      <c r="F27">
        <v>3360</v>
      </c>
      <c r="G27">
        <v>25443</v>
      </c>
      <c r="H27">
        <v>5248</v>
      </c>
      <c r="I27">
        <v>12495</v>
      </c>
      <c r="J27">
        <f t="shared" si="0"/>
        <v>46546</v>
      </c>
      <c r="K27">
        <v>2028</v>
      </c>
      <c r="L27">
        <f t="shared" si="1"/>
        <v>48574</v>
      </c>
    </row>
    <row r="28" spans="1:12" x14ac:dyDescent="0.25">
      <c r="C28">
        <f>SUM(C2:C27)</f>
        <v>953805</v>
      </c>
      <c r="D28">
        <f>SUM(D2:D27)</f>
        <v>343</v>
      </c>
      <c r="E28">
        <f>SUM(E2:E27)</f>
        <v>2366</v>
      </c>
      <c r="F28">
        <f>SUM(F2:F27)</f>
        <v>32146</v>
      </c>
      <c r="G28">
        <f t="shared" ref="G28:L28" si="2">SUM(G2:G27)</f>
        <v>374548</v>
      </c>
      <c r="H28">
        <f t="shared" si="2"/>
        <v>85197</v>
      </c>
      <c r="I28">
        <f t="shared" si="2"/>
        <v>172865</v>
      </c>
      <c r="J28">
        <f t="shared" si="2"/>
        <v>664756</v>
      </c>
      <c r="K28">
        <f>SUM(K2:K27)</f>
        <v>24157</v>
      </c>
      <c r="L28">
        <f t="shared" si="2"/>
        <v>688913</v>
      </c>
    </row>
  </sheetData>
  <pageMargins left="0.7" right="0.7" top="0.75" bottom="0.75" header="0.3" footer="0.3"/>
  <ignoredErrors>
    <ignoredError sqref="J2 J3:J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5D2A-CE30-4299-A526-617F988B97D2}">
  <dimension ref="A1:C27"/>
  <sheetViews>
    <sheetView tabSelected="1" workbookViewId="0">
      <selection activeCell="E8" sqref="E8"/>
    </sheetView>
  </sheetViews>
  <sheetFormatPr defaultRowHeight="15" x14ac:dyDescent="0.25"/>
  <cols>
    <col min="1" max="1" width="14.28515625" bestFit="1" customWidth="1"/>
    <col min="2" max="2" width="10.42578125" bestFit="1" customWidth="1"/>
    <col min="3" max="3" width="15.85546875" customWidth="1"/>
  </cols>
  <sheetData>
    <row r="1" spans="1:3" x14ac:dyDescent="0.25">
      <c r="A1" t="s">
        <v>40</v>
      </c>
      <c r="B1" t="s">
        <v>38</v>
      </c>
      <c r="C1" t="s">
        <v>39</v>
      </c>
    </row>
    <row r="2" spans="1:3" x14ac:dyDescent="0.25">
      <c r="A2" t="s">
        <v>12</v>
      </c>
      <c r="B2" t="str" cm="1">
        <f t="array" ref="B2">INDEX(pencatatan!$F$1:$I$1,0,MATCH(MAX(pencatatan!F2:I2),pencatatan!F2:I2,0))</f>
        <v>Paslon2</v>
      </c>
      <c r="C2">
        <f>MAX(pencatatan!F2:I2)</f>
        <v>13786</v>
      </c>
    </row>
    <row r="3" spans="1:3" x14ac:dyDescent="0.25">
      <c r="A3" t="s">
        <v>13</v>
      </c>
      <c r="B3" t="str" cm="1">
        <f t="array" ref="B3">INDEX(pencatatan!$F$1:$I$1,0,MATCH(MAX(pencatatan!F3:I3),pencatatan!F3:I3,0))</f>
        <v>Paslon2</v>
      </c>
      <c r="C3">
        <f>MAX(pencatatan!F3:I3)</f>
        <v>10651</v>
      </c>
    </row>
    <row r="4" spans="1:3" x14ac:dyDescent="0.25">
      <c r="A4" t="s">
        <v>14</v>
      </c>
      <c r="B4" t="str" cm="1">
        <f t="array" ref="B4">INDEX(pencatatan!$F$1:$I$1,0,MATCH(MAX(pencatatan!F4:I4),pencatatan!F4:I4,0))</f>
        <v>Paslon2</v>
      </c>
      <c r="C4">
        <f>MAX(pencatatan!F4:I4)</f>
        <v>4652</v>
      </c>
    </row>
    <row r="5" spans="1:3" x14ac:dyDescent="0.25">
      <c r="A5" t="s">
        <v>15</v>
      </c>
      <c r="B5" t="str" cm="1">
        <f t="array" ref="B5">INDEX(pencatatan!$F$1:$I$1,0,MATCH(MAX(pencatatan!F5:I5),pencatatan!F5:I5,0))</f>
        <v>Paslon2</v>
      </c>
      <c r="C5">
        <f>MAX(pencatatan!F5:I5)</f>
        <v>10408</v>
      </c>
    </row>
    <row r="6" spans="1:3" x14ac:dyDescent="0.25">
      <c r="A6" t="s">
        <v>16</v>
      </c>
      <c r="B6" t="str" cm="1">
        <f t="array" ref="B6">INDEX(pencatatan!$F$1:$I$1,0,MATCH(MAX(pencatatan!F6:I6),pencatatan!F6:I6,0))</f>
        <v>Paslon2</v>
      </c>
      <c r="C6">
        <f>MAX(pencatatan!F6:I6)</f>
        <v>10525</v>
      </c>
    </row>
    <row r="7" spans="1:3" x14ac:dyDescent="0.25">
      <c r="A7" t="s">
        <v>17</v>
      </c>
      <c r="B7" t="str" cm="1">
        <f t="array" ref="B7">INDEX(pencatatan!$F$1:$I$1,0,MATCH(MAX(pencatatan!F7:I7),pencatatan!F7:I7,0))</f>
        <v>Paslon2</v>
      </c>
      <c r="C7">
        <f>MAX(pencatatan!F7:I7)</f>
        <v>13965</v>
      </c>
    </row>
    <row r="8" spans="1:3" x14ac:dyDescent="0.25">
      <c r="A8" t="s">
        <v>18</v>
      </c>
      <c r="B8" t="str" cm="1">
        <f t="array" ref="B8">INDEX(pencatatan!$F$1:$I$1,0,MATCH(MAX(pencatatan!F8:I8),pencatatan!F8:I8,0))</f>
        <v>Paslon2</v>
      </c>
      <c r="C8">
        <f>MAX(pencatatan!F8:I8)</f>
        <v>10095</v>
      </c>
    </row>
    <row r="9" spans="1:3" x14ac:dyDescent="0.25">
      <c r="A9" t="s">
        <v>19</v>
      </c>
      <c r="B9" t="str" cm="1">
        <f t="array" ref="B9">INDEX(pencatatan!$F$1:$I$1,0,MATCH(MAX(pencatatan!F9:I9),pencatatan!F9:I9,0))</f>
        <v>Paslon2</v>
      </c>
      <c r="C9">
        <f>MAX(pencatatan!F9:I9)</f>
        <v>12994</v>
      </c>
    </row>
    <row r="10" spans="1:3" x14ac:dyDescent="0.25">
      <c r="A10" t="s">
        <v>20</v>
      </c>
      <c r="B10" t="str" cm="1">
        <f t="array" ref="B10">INDEX(pencatatan!$F$1:$I$1,0,MATCH(MAX(pencatatan!F10:I10),pencatatan!F10:I10,0))</f>
        <v>Paslon2</v>
      </c>
      <c r="C10">
        <f>MAX(pencatatan!F10:I10)</f>
        <v>17296</v>
      </c>
    </row>
    <row r="11" spans="1:3" x14ac:dyDescent="0.25">
      <c r="A11" t="s">
        <v>21</v>
      </c>
      <c r="B11" t="str" cm="1">
        <f t="array" ref="B11">INDEX(pencatatan!$F$1:$I$1,0,MATCH(MAX(pencatatan!F11:I11),pencatatan!F11:I11,0))</f>
        <v>Paslon2</v>
      </c>
      <c r="C11">
        <f>MAX(pencatatan!F11:I11)</f>
        <v>12910</v>
      </c>
    </row>
    <row r="12" spans="1:3" x14ac:dyDescent="0.25">
      <c r="A12" t="s">
        <v>22</v>
      </c>
      <c r="B12" t="str" cm="1">
        <f t="array" ref="B12">INDEX(pencatatan!$F$1:$I$1,0,MATCH(MAX(pencatatan!F12:I12),pencatatan!F12:I12,0))</f>
        <v>Paslon2</v>
      </c>
      <c r="C12">
        <f>MAX(pencatatan!F12:I12)</f>
        <v>14309</v>
      </c>
    </row>
    <row r="13" spans="1:3" x14ac:dyDescent="0.25">
      <c r="A13" t="s">
        <v>23</v>
      </c>
      <c r="B13" t="str" cm="1">
        <f t="array" ref="B13">INDEX(pencatatan!$F$1:$I$1,0,MATCH(MAX(pencatatan!F13:I13),pencatatan!F13:I13,0))</f>
        <v>Paslon2</v>
      </c>
      <c r="C13">
        <f>MAX(pencatatan!F13:I13)</f>
        <v>20341</v>
      </c>
    </row>
    <row r="14" spans="1:3" x14ac:dyDescent="0.25">
      <c r="A14" t="s">
        <v>24</v>
      </c>
      <c r="B14" t="str" cm="1">
        <f t="array" ref="B14">INDEX(pencatatan!$F$1:$I$1,0,MATCH(MAX(pencatatan!F14:I14),pencatatan!F14:I14,0))</f>
        <v>Paslon2</v>
      </c>
      <c r="C14">
        <f>MAX(pencatatan!F14:I14)</f>
        <v>9437</v>
      </c>
    </row>
    <row r="15" spans="1:3" x14ac:dyDescent="0.25">
      <c r="A15" t="s">
        <v>25</v>
      </c>
      <c r="B15" t="str" cm="1">
        <f t="array" ref="B15">INDEX(pencatatan!$F$1:$I$1,0,MATCH(MAX(pencatatan!F15:I15),pencatatan!F15:I15,0))</f>
        <v>Paslon2</v>
      </c>
      <c r="C15">
        <f>MAX(pencatatan!F15:I15)</f>
        <v>19549</v>
      </c>
    </row>
    <row r="16" spans="1:3" x14ac:dyDescent="0.25">
      <c r="A16" t="s">
        <v>26</v>
      </c>
      <c r="B16" t="str" cm="1">
        <f t="array" ref="B16">INDEX(pencatatan!$F$1:$I$1,0,MATCH(MAX(pencatatan!F16:I16),pencatatan!F16:I16,0))</f>
        <v>Paslon2</v>
      </c>
      <c r="C16">
        <f>MAX(pencatatan!F16:I16)</f>
        <v>26570</v>
      </c>
    </row>
    <row r="17" spans="1:3" x14ac:dyDescent="0.25">
      <c r="A17" t="s">
        <v>27</v>
      </c>
      <c r="B17" t="str" cm="1">
        <f t="array" ref="B17">INDEX(pencatatan!$F$1:$I$1,0,MATCH(MAX(pencatatan!F17:I17),pencatatan!F17:I17,0))</f>
        <v>Paslon4</v>
      </c>
      <c r="C17">
        <f>MAX(pencatatan!F17:I17)</f>
        <v>11819</v>
      </c>
    </row>
    <row r="18" spans="1:3" x14ac:dyDescent="0.25">
      <c r="A18" t="s">
        <v>28</v>
      </c>
      <c r="B18" t="str" cm="1">
        <f t="array" ref="B18">INDEX(pencatatan!$F$1:$I$1,0,MATCH(MAX(pencatatan!F18:I18),pencatatan!F18:I18,0))</f>
        <v>Paslon2</v>
      </c>
      <c r="C18">
        <f>MAX(pencatatan!F18:I18)</f>
        <v>15140</v>
      </c>
    </row>
    <row r="19" spans="1:3" x14ac:dyDescent="0.25">
      <c r="A19" t="s">
        <v>29</v>
      </c>
      <c r="B19" t="str" cm="1">
        <f t="array" ref="B19">INDEX(pencatatan!$F$1:$I$1,0,MATCH(MAX(pencatatan!F19:I19),pencatatan!F19:I19,0))</f>
        <v>Paslon2</v>
      </c>
      <c r="C19">
        <f>MAX(pencatatan!F19:I19)</f>
        <v>17009</v>
      </c>
    </row>
    <row r="20" spans="1:3" x14ac:dyDescent="0.25">
      <c r="A20" t="s">
        <v>30</v>
      </c>
      <c r="B20" t="str" cm="1">
        <f t="array" ref="B20">INDEX(pencatatan!$F$1:$I$1,0,MATCH(MAX(pencatatan!F20:I20),pencatatan!F20:I20,0))</f>
        <v>Paslon2</v>
      </c>
      <c r="C20">
        <f>MAX(pencatatan!F20:I20)</f>
        <v>16217</v>
      </c>
    </row>
    <row r="21" spans="1:3" x14ac:dyDescent="0.25">
      <c r="A21" t="s">
        <v>31</v>
      </c>
      <c r="B21" t="str" cm="1">
        <f t="array" ref="B21">INDEX(pencatatan!$F$1:$I$1,0,MATCH(MAX(pencatatan!F21:I21),pencatatan!F21:I21,0))</f>
        <v>Paslon2</v>
      </c>
      <c r="C21">
        <f>MAX(pencatatan!F21:I21)</f>
        <v>9932</v>
      </c>
    </row>
    <row r="22" spans="1:3" x14ac:dyDescent="0.25">
      <c r="A22" t="s">
        <v>32</v>
      </c>
      <c r="B22" t="str" cm="1">
        <f t="array" ref="B22">INDEX(pencatatan!$F$1:$I$1,0,MATCH(MAX(pencatatan!F22:I22),pencatatan!F22:I22,0))</f>
        <v>Paslon2</v>
      </c>
      <c r="C22">
        <f>MAX(pencatatan!F22:I22)</f>
        <v>12860</v>
      </c>
    </row>
    <row r="23" spans="1:3" x14ac:dyDescent="0.25">
      <c r="A23" t="s">
        <v>33</v>
      </c>
      <c r="B23" t="str" cm="1">
        <f t="array" ref="B23">INDEX(pencatatan!$F$1:$I$1,0,MATCH(MAX(pencatatan!F23:I23),pencatatan!F23:I23,0))</f>
        <v>Paslon2</v>
      </c>
      <c r="C23">
        <f>MAX(pencatatan!F23:I23)</f>
        <v>15634</v>
      </c>
    </row>
    <row r="24" spans="1:3" x14ac:dyDescent="0.25">
      <c r="A24" t="s">
        <v>34</v>
      </c>
      <c r="B24" t="str" cm="1">
        <f t="array" ref="B24">INDEX(pencatatan!$F$1:$I$1,0,MATCH(MAX(pencatatan!F24:I24),pencatatan!F24:I24,0))</f>
        <v>Paslon2</v>
      </c>
      <c r="C24">
        <f>MAX(pencatatan!F24:I24)</f>
        <v>10313</v>
      </c>
    </row>
    <row r="25" spans="1:3" x14ac:dyDescent="0.25">
      <c r="A25" t="s">
        <v>35</v>
      </c>
      <c r="B25" t="str" cm="1">
        <f t="array" ref="B25">INDEX(pencatatan!$F$1:$I$1,0,MATCH(MAX(pencatatan!F25:I25),pencatatan!F25:I25,0))</f>
        <v>Paslon2</v>
      </c>
      <c r="C25">
        <f>MAX(pencatatan!F25:I25)</f>
        <v>14372</v>
      </c>
    </row>
    <row r="26" spans="1:3" x14ac:dyDescent="0.25">
      <c r="A26" t="s">
        <v>36</v>
      </c>
      <c r="B26" t="str" cm="1">
        <f t="array" ref="B26">INDEX(pencatatan!$F$1:$I$1,0,MATCH(MAX(pencatatan!F26:I26),pencatatan!F26:I26,0))</f>
        <v>Paslon2</v>
      </c>
      <c r="C26">
        <f>MAX(pencatatan!F26:I26)</f>
        <v>20823</v>
      </c>
    </row>
    <row r="27" spans="1:3" x14ac:dyDescent="0.25">
      <c r="A27" t="s">
        <v>37</v>
      </c>
      <c r="B27" t="str" cm="1">
        <f t="array" ref="B27">INDEX(pencatatan!$F$1:$I$1,0,MATCH(MAX(pencatatan!F27:I27),pencatatan!F27:I27,0))</f>
        <v>Paslon2</v>
      </c>
      <c r="C27">
        <f>MAX(pencatatan!F27:I27)</f>
        <v>25443</v>
      </c>
    </row>
  </sheetData>
  <pageMargins left="0.7" right="0.7" top="0.75" bottom="0.75" header="0.3" footer="0.3"/>
  <ignoredErrors>
    <ignoredError sqref="B2:C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pencatatan</vt:lpstr>
      <vt:lpstr>pemenangan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Dwi</dc:creator>
  <cp:lastModifiedBy>Ariq Hakim</cp:lastModifiedBy>
  <dcterms:created xsi:type="dcterms:W3CDTF">2015-06-05T18:17:20Z</dcterms:created>
  <dcterms:modified xsi:type="dcterms:W3CDTF">2023-10-23T13:19:22Z</dcterms:modified>
</cp:coreProperties>
</file>