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D77A4092-1DD7-4C2E-B423-63745F51B7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M15" i="1" s="1"/>
  <c r="L15" i="1"/>
  <c r="B33" i="1"/>
  <c r="C33" i="1"/>
  <c r="D33" i="1"/>
  <c r="D32" i="1"/>
  <c r="B32" i="1"/>
  <c r="C32" i="1"/>
  <c r="K14" i="1"/>
  <c r="L14" i="1"/>
  <c r="M14" i="1" s="1"/>
  <c r="D31" i="1"/>
  <c r="C31" i="1"/>
  <c r="B31" i="1"/>
  <c r="L13" i="1"/>
  <c r="K13" i="1"/>
  <c r="M13" i="1" s="1"/>
  <c r="D30" i="1"/>
  <c r="C30" i="1"/>
  <c r="B30" i="1"/>
  <c r="D29" i="1"/>
  <c r="C29" i="1"/>
  <c r="B29" i="1"/>
  <c r="D28" i="1"/>
  <c r="C28" i="1"/>
  <c r="B28" i="1"/>
  <c r="B27" i="1"/>
  <c r="C27" i="1"/>
  <c r="D27" i="1" s="1"/>
  <c r="D26" i="1"/>
  <c r="M12" i="1"/>
  <c r="M16" i="1"/>
  <c r="M17" i="1"/>
  <c r="M18" i="1"/>
  <c r="M19" i="1"/>
  <c r="M20" i="1"/>
  <c r="M21" i="1"/>
  <c r="M22" i="1"/>
  <c r="M23" i="1"/>
  <c r="M24" i="1"/>
  <c r="L12" i="1"/>
  <c r="C26" i="1"/>
  <c r="B26" i="1"/>
  <c r="K4" i="1"/>
  <c r="M11" i="1"/>
  <c r="L11" i="1"/>
  <c r="K11" i="1"/>
  <c r="L10" i="1"/>
  <c r="M10" i="1" s="1"/>
  <c r="K10" i="1"/>
  <c r="M9" i="1"/>
  <c r="L9" i="1"/>
  <c r="K9" i="1"/>
  <c r="L8" i="1"/>
  <c r="M8" i="1" s="1"/>
  <c r="L7" i="1"/>
  <c r="M7" i="1" s="1"/>
  <c r="L6" i="1"/>
  <c r="M6" i="1" s="1"/>
  <c r="L5" i="1"/>
  <c r="M5" i="1" s="1"/>
  <c r="K5" i="1"/>
  <c r="L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C19" i="1"/>
  <c r="D19" i="1" s="1"/>
  <c r="B19" i="1"/>
  <c r="C18" i="1"/>
  <c r="D18" i="1" s="1"/>
  <c r="B18" i="1"/>
  <c r="C17" i="1"/>
  <c r="D17" i="1" s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U4" i="1" l="1"/>
  <c r="U3" i="1"/>
  <c r="M4" i="1"/>
  <c r="V4" i="1" l="1"/>
  <c r="V3" i="1"/>
</calcChain>
</file>

<file path=xl/sharedStrings.xml><?xml version="1.0" encoding="utf-8"?>
<sst xmlns="http://schemas.openxmlformats.org/spreadsheetml/2006/main" count="57" uniqueCount="41">
  <si>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</si>
  <si>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</si>
  <si>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</si>
  <si>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</si>
  <si>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</si>
  <si>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</si>
  <si>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</si>
  <si>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</si>
  <si>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</si>
  <si>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</si>
  <si>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</si>
  <si>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</si>
  <si>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</si>
  <si>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</si>
  <si>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</si>
  <si>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</si>
  <si>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</si>
  <si>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</si>
  <si>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</si>
  <si>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</si>
  <si>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</si>
  <si>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</si>
  <si>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</si>
  <si>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</si>
  <si>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</si>
  <si>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</si>
  <si>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</si>
  <si>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</si>
  <si>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</si>
  <si>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</si>
  <si>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</si>
  <si>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</si>
  <si>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</si>
  <si>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</si>
  <si>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</si>
  <si>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</si>
  <si>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</si>
  <si>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</si>
  <si>
    <t>Main menu, jumppad and spike</t>
  </si>
  <si>
    <t>refactoring and level editing in PS</t>
  </si>
  <si>
    <t>Level designing in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</si>
</sst>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topLeftCell="O1" zoomScale="274" zoomScaleNormal="85" workbookViewId="0">
      <selection activeCell="T1" sqref="T1"/>
    </sheetView>
  </sheetViews>
  <sheetFormatPr baseColWidth="10" defaultColWidth="9.140625" defaultRowHeight="15" x14ac:dyDescent="0.25"/>
  <cols>
    <col min="1" max="1" width="10.710937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s="8" t="s">
        <v>30</v>
      </c>
      <c r="V1" s="8"/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 t="shared" ref="D3:D26" si="0"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24" si="1">L3-K3</f>
        <v>0.83333333333333393</v>
      </c>
      <c r="N3" s="1" t="s">
        <v>6</v>
      </c>
      <c r="O3" s="4"/>
      <c r="T3" t="s">
        <v>5</v>
      </c>
      <c r="U3" s="4">
        <f>SUM(M3:M100)</f>
        <v>19.083333333333343</v>
      </c>
      <c r="V3" s="5">
        <f>U3/(U3+U4)</f>
        <v>0.32742350586216745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 t="shared" si="0"/>
        <v>2.716666666666665</v>
      </c>
      <c r="E4" s="1" t="s">
        <v>7</v>
      </c>
      <c r="F4" s="4"/>
      <c r="J4" s="2">
        <v>45315</v>
      </c>
      <c r="K4" s="1">
        <f>8</f>
        <v>8</v>
      </c>
      <c r="L4" s="1">
        <f t="shared" ref="L4:L11" si="2">9+35/60</f>
        <v>9.5833333333333339</v>
      </c>
      <c r="M4" s="3">
        <f t="shared" si="1"/>
        <v>1.5833333333333339</v>
      </c>
      <c r="N4" s="1" t="s">
        <v>8</v>
      </c>
      <c r="T4" t="s">
        <v>3</v>
      </c>
      <c r="U4" s="4">
        <f>SUM(D3:D100)</f>
        <v>39.200000000000038</v>
      </c>
      <c r="V4" s="5">
        <f>U4/(U3+U4)</f>
        <v>0.67257649413783249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 t="shared" si="0"/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2"/>
        <v>9.5833333333333339</v>
      </c>
      <c r="M5" s="3">
        <f t="shared" si="1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 t="shared" si="0"/>
        <v>1.1666666666666679</v>
      </c>
      <c r="E6" s="1" t="s">
        <v>10</v>
      </c>
      <c r="J6" s="2">
        <v>45322</v>
      </c>
      <c r="K6" s="1">
        <v>8</v>
      </c>
      <c r="L6" s="1">
        <f t="shared" si="2"/>
        <v>9.5833333333333339</v>
      </c>
      <c r="M6" s="3">
        <f t="shared" si="1"/>
        <v>1.5833333333333339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 t="shared" si="0"/>
        <v>1.8000000000000007</v>
      </c>
      <c r="E7" s="1" t="s">
        <v>11</v>
      </c>
      <c r="J7" s="2">
        <v>45335</v>
      </c>
      <c r="K7" s="1">
        <v>8</v>
      </c>
      <c r="L7" s="1">
        <f t="shared" si="2"/>
        <v>9.5833333333333339</v>
      </c>
      <c r="M7" s="3">
        <f t="shared" si="1"/>
        <v>1.5833333333333339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 t="shared" si="0"/>
        <v>0.83333333333333393</v>
      </c>
      <c r="E8" s="1" t="s">
        <v>13</v>
      </c>
      <c r="J8" s="2">
        <v>45336</v>
      </c>
      <c r="K8" s="1">
        <v>8</v>
      </c>
      <c r="L8" s="1">
        <f t="shared" si="2"/>
        <v>9.5833333333333339</v>
      </c>
      <c r="M8" s="3">
        <f t="shared" si="1"/>
        <v>1.5833333333333339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 t="shared" si="0"/>
        <v>1.9166666666666679</v>
      </c>
      <c r="E9" s="1" t="s">
        <v>14</v>
      </c>
      <c r="J9" s="2">
        <v>45342</v>
      </c>
      <c r="K9" s="1">
        <f>8</f>
        <v>8</v>
      </c>
      <c r="L9" s="1">
        <f t="shared" si="2"/>
        <v>9.5833333333333339</v>
      </c>
      <c r="M9" s="3">
        <f t="shared" si="1"/>
        <v>1.5833333333333339</v>
      </c>
      <c r="N9" s="1" t="s">
        <v>26</v>
      </c>
    </row>
    <row r="10" spans="1:22" x14ac:dyDescent="0.25">
      <c r="A10" s="2">
        <v>45323</v>
      </c>
      <c r="B10" s="1">
        <v>8</v>
      </c>
      <c r="C10" s="1">
        <f>9+35/60</f>
        <v>9.5833333333333339</v>
      </c>
      <c r="D10" s="3">
        <f t="shared" si="0"/>
        <v>1.5833333333333339</v>
      </c>
      <c r="E10" s="1" t="s">
        <v>15</v>
      </c>
      <c r="J10" s="2">
        <v>45343</v>
      </c>
      <c r="K10" s="1">
        <f>8</f>
        <v>8</v>
      </c>
      <c r="L10" s="1">
        <f t="shared" si="2"/>
        <v>9.5833333333333339</v>
      </c>
      <c r="M10" s="3">
        <f t="shared" si="1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 t="shared" si="0"/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2"/>
        <v>9.5833333333333339</v>
      </c>
      <c r="M11" s="3">
        <f t="shared" si="1"/>
        <v>1.5833333333333339</v>
      </c>
      <c r="N11" s="1" t="s">
        <v>26</v>
      </c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 t="shared" si="0"/>
        <v>0.83333333333333393</v>
      </c>
      <c r="E12" s="1" t="s">
        <v>18</v>
      </c>
      <c r="J12" s="2">
        <v>45356</v>
      </c>
      <c r="K12" s="1">
        <v>8</v>
      </c>
      <c r="L12" s="1">
        <f>9+35/60</f>
        <v>9.5833333333333339</v>
      </c>
      <c r="M12" s="3">
        <f t="shared" si="1"/>
        <v>1.5833333333333339</v>
      </c>
      <c r="N12" s="1" t="s">
        <v>26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 t="shared" si="0"/>
        <v>0.71666666666666679</v>
      </c>
      <c r="E13" s="1" t="s">
        <v>19</v>
      </c>
      <c r="J13" s="2">
        <v>45363</v>
      </c>
      <c r="K13" s="1">
        <f>8</f>
        <v>8</v>
      </c>
      <c r="L13" s="1">
        <f>9+35/60</f>
        <v>9.5833333333333339</v>
      </c>
      <c r="M13" s="3">
        <f t="shared" ref="M13" si="3">L13-K13</f>
        <v>1.5833333333333339</v>
      </c>
      <c r="N13" s="1" t="s">
        <v>26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 t="shared" si="0"/>
        <v>1.1999999999999993</v>
      </c>
      <c r="E14" s="1" t="s">
        <v>20</v>
      </c>
      <c r="J14" s="2">
        <v>45384</v>
      </c>
      <c r="K14" s="1">
        <f>8</f>
        <v>8</v>
      </c>
      <c r="L14" s="1">
        <f>9+35/60</f>
        <v>9.5833333333333339</v>
      </c>
      <c r="M14" s="3">
        <f t="shared" si="1"/>
        <v>1.5833333333333339</v>
      </c>
      <c r="N14" s="1" t="s">
        <v>26</v>
      </c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 t="shared" si="0"/>
        <v>0.23333333333333428</v>
      </c>
      <c r="E15" s="1" t="s">
        <v>22</v>
      </c>
      <c r="J15" s="2">
        <v>45385</v>
      </c>
      <c r="K15" s="1">
        <f>8</f>
        <v>8</v>
      </c>
      <c r="L15" s="1">
        <f>9+35/60</f>
        <v>9.5833333333333339</v>
      </c>
      <c r="M15" s="3">
        <f t="shared" si="1"/>
        <v>1.5833333333333339</v>
      </c>
      <c r="N15" s="1"/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 t="shared" si="0"/>
        <v>0.34999999999999964</v>
      </c>
      <c r="E16" s="1" t="s">
        <v>21</v>
      </c>
      <c r="J16" s="2"/>
      <c r="K16" s="1"/>
      <c r="L16" s="1"/>
      <c r="M16" s="3">
        <f t="shared" si="1"/>
        <v>0</v>
      </c>
      <c r="N16" s="1"/>
    </row>
    <row r="17" spans="1:14" x14ac:dyDescent="0.25">
      <c r="A17" s="2">
        <v>45335</v>
      </c>
      <c r="B17" s="1">
        <v>8</v>
      </c>
      <c r="C17" s="1">
        <f>9+35/60</f>
        <v>9.5833333333333339</v>
      </c>
      <c r="D17" s="3">
        <f t="shared" si="0"/>
        <v>1.5833333333333339</v>
      </c>
      <c r="E17" s="1" t="s">
        <v>23</v>
      </c>
      <c r="J17" s="2"/>
      <c r="K17" s="1"/>
      <c r="L17" s="1"/>
      <c r="M17" s="3">
        <f t="shared" si="1"/>
        <v>0</v>
      </c>
      <c r="N17" s="1"/>
    </row>
    <row r="18" spans="1:14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 t="shared" si="0"/>
        <v>0.63333333333333286</v>
      </c>
      <c r="E18" s="1" t="s">
        <v>18</v>
      </c>
      <c r="J18" s="2"/>
      <c r="K18" s="1"/>
      <c r="L18" s="1"/>
      <c r="M18" s="3">
        <f t="shared" si="1"/>
        <v>0</v>
      </c>
      <c r="N18" s="1"/>
    </row>
    <row r="19" spans="1:14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 t="shared" si="0"/>
        <v>0.20000000000000284</v>
      </c>
      <c r="E19" s="1" t="s">
        <v>25</v>
      </c>
      <c r="J19" s="2"/>
      <c r="K19" s="1"/>
      <c r="L19" s="1"/>
      <c r="M19" s="3">
        <f t="shared" si="1"/>
        <v>0</v>
      </c>
      <c r="N19" s="1"/>
    </row>
    <row r="20" spans="1:14" x14ac:dyDescent="0.25">
      <c r="A20" s="2">
        <v>45336</v>
      </c>
      <c r="B20" s="1">
        <v>8</v>
      </c>
      <c r="C20" s="1">
        <f>9+35/60</f>
        <v>9.5833333333333339</v>
      </c>
      <c r="D20" s="3">
        <f t="shared" si="0"/>
        <v>1.5833333333333339</v>
      </c>
      <c r="E20" s="1"/>
      <c r="J20" s="2"/>
      <c r="K20" s="1"/>
      <c r="L20" s="1"/>
      <c r="M20" s="3">
        <f t="shared" si="1"/>
        <v>0</v>
      </c>
      <c r="N20" s="1"/>
    </row>
    <row r="21" spans="1:14" x14ac:dyDescent="0.25">
      <c r="A21" s="2">
        <v>45342</v>
      </c>
      <c r="B21" s="1">
        <f>8</f>
        <v>8</v>
      </c>
      <c r="C21" s="1">
        <f>9+35/60</f>
        <v>9.5833333333333339</v>
      </c>
      <c r="D21" s="3">
        <f t="shared" si="0"/>
        <v>1.5833333333333339</v>
      </c>
      <c r="E21" s="1" t="s">
        <v>27</v>
      </c>
      <c r="J21" s="2"/>
      <c r="K21" s="1"/>
      <c r="L21" s="1"/>
      <c r="M21" s="3">
        <f t="shared" si="1"/>
        <v>0</v>
      </c>
      <c r="N21" s="1"/>
    </row>
    <row r="22" spans="1:14" x14ac:dyDescent="0.25">
      <c r="A22" s="2">
        <v>45343</v>
      </c>
      <c r="B22" s="1">
        <f>8</f>
        <v>8</v>
      </c>
      <c r="C22" s="1">
        <f>9+35/60</f>
        <v>9.5833333333333339</v>
      </c>
      <c r="D22" s="3">
        <f t="shared" si="0"/>
        <v>1.5833333333333339</v>
      </c>
      <c r="E22" s="1" t="s">
        <v>28</v>
      </c>
      <c r="J22" s="2"/>
      <c r="K22" s="1"/>
      <c r="L22" s="1"/>
      <c r="M22" s="3">
        <f t="shared" si="1"/>
        <v>0</v>
      </c>
      <c r="N22" s="1"/>
    </row>
    <row r="23" spans="1:14" x14ac:dyDescent="0.25">
      <c r="A23" s="2">
        <v>45349</v>
      </c>
      <c r="B23" s="1">
        <f>8</f>
        <v>8</v>
      </c>
      <c r="C23" s="1">
        <f>9+35/60</f>
        <v>9.5833333333333339</v>
      </c>
      <c r="D23" s="3">
        <f t="shared" si="0"/>
        <v>1.5833333333333339</v>
      </c>
      <c r="E23" s="1"/>
      <c r="J23" s="2"/>
      <c r="K23" s="1"/>
      <c r="L23" s="1"/>
      <c r="M23" s="3">
        <f t="shared" si="1"/>
        <v>0</v>
      </c>
      <c r="N23" s="1"/>
    </row>
    <row r="24" spans="1:14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 t="shared" si="0"/>
        <v>1.9500000000000028</v>
      </c>
      <c r="E24" s="1"/>
      <c r="J24" s="2"/>
      <c r="K24" s="1"/>
      <c r="L24" s="1"/>
      <c r="M24" s="3">
        <f t="shared" si="1"/>
        <v>0</v>
      </c>
      <c r="N24" s="1"/>
    </row>
    <row r="25" spans="1:14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 t="shared" si="0"/>
        <v>1.4666666666666668</v>
      </c>
      <c r="E25" s="1" t="s">
        <v>33</v>
      </c>
      <c r="J25" s="6"/>
    </row>
    <row r="26" spans="1:14" x14ac:dyDescent="0.25">
      <c r="A26" s="2">
        <v>45356</v>
      </c>
      <c r="B26" s="1">
        <f>8</f>
        <v>8</v>
      </c>
      <c r="C26" s="1">
        <f>9+35/60</f>
        <v>9.5833333333333339</v>
      </c>
      <c r="D26" s="3">
        <f t="shared" si="0"/>
        <v>1.5833333333333339</v>
      </c>
      <c r="E26" s="1" t="s">
        <v>34</v>
      </c>
      <c r="J26" s="6"/>
    </row>
    <row r="27" spans="1:14" x14ac:dyDescent="0.25">
      <c r="A27" s="2">
        <v>45357</v>
      </c>
      <c r="B27" s="1">
        <f>8</f>
        <v>8</v>
      </c>
      <c r="C27" s="1">
        <f>9+35/60</f>
        <v>9.5833333333333339</v>
      </c>
      <c r="D27" s="3">
        <f t="shared" ref="D27:D33" si="4">C27-B27</f>
        <v>1.5833333333333339</v>
      </c>
      <c r="E27" s="1" t="s">
        <v>35</v>
      </c>
      <c r="J27" s="6"/>
    </row>
    <row r="28" spans="1:14" x14ac:dyDescent="0.25">
      <c r="A28" s="2">
        <v>45357</v>
      </c>
      <c r="B28" s="1">
        <f>17+54/60</f>
        <v>17.899999999999999</v>
      </c>
      <c r="C28" s="1">
        <f>18+31/60</f>
        <v>18.516666666666666</v>
      </c>
      <c r="D28" s="3">
        <f t="shared" si="4"/>
        <v>0.61666666666666714</v>
      </c>
      <c r="E28" s="1" t="s">
        <v>36</v>
      </c>
    </row>
    <row r="29" spans="1:14" x14ac:dyDescent="0.25">
      <c r="A29" s="2">
        <v>45359</v>
      </c>
      <c r="B29" s="1">
        <f>15+53/60</f>
        <v>15.883333333333333</v>
      </c>
      <c r="C29" s="1">
        <f>16+29/60</f>
        <v>16.483333333333334</v>
      </c>
      <c r="D29" s="3">
        <f t="shared" si="4"/>
        <v>0.60000000000000142</v>
      </c>
      <c r="E29" s="1" t="s">
        <v>35</v>
      </c>
    </row>
    <row r="30" spans="1:14" x14ac:dyDescent="0.25">
      <c r="A30" s="2">
        <v>45361</v>
      </c>
      <c r="B30" s="1">
        <f>16+42/60</f>
        <v>16.7</v>
      </c>
      <c r="C30" s="1">
        <f>17+10/60</f>
        <v>17.166666666666668</v>
      </c>
      <c r="D30" s="3">
        <f t="shared" si="4"/>
        <v>0.46666666666666856</v>
      </c>
      <c r="E30" s="1" t="s">
        <v>37</v>
      </c>
    </row>
    <row r="31" spans="1:14" x14ac:dyDescent="0.25">
      <c r="A31" s="2">
        <v>45363</v>
      </c>
      <c r="B31" s="1">
        <f>8</f>
        <v>8</v>
      </c>
      <c r="C31" s="1">
        <f>9+35/60</f>
        <v>9.5833333333333339</v>
      </c>
      <c r="D31" s="3">
        <f t="shared" si="4"/>
        <v>1.5833333333333339</v>
      </c>
      <c r="E31" s="1" t="s">
        <v>38</v>
      </c>
    </row>
    <row r="32" spans="1:14" x14ac:dyDescent="0.25">
      <c r="A32" s="2">
        <v>45384</v>
      </c>
      <c r="B32" s="1">
        <f>8</f>
        <v>8</v>
      </c>
      <c r="C32" s="1">
        <f>9+35/60</f>
        <v>9.5833333333333339</v>
      </c>
      <c r="D32" s="3">
        <f t="shared" si="4"/>
        <v>1.5833333333333339</v>
      </c>
      <c r="E32" s="1" t="s">
        <v>39</v>
      </c>
    </row>
    <row r="33" spans="1:5" x14ac:dyDescent="0.25">
      <c r="A33" s="6">
        <v>45385</v>
      </c>
      <c r="B33" s="1">
        <f>8</f>
        <v>8</v>
      </c>
      <c r="C33" s="1">
        <f>9+35/60</f>
        <v>9.5833333333333339</v>
      </c>
      <c r="D33" s="3">
        <f t="shared" si="4"/>
        <v>1.5833333333333339</v>
      </c>
      <c r="E33" s="7" t="s">
        <v>40</v>
      </c>
    </row>
  </sheetData>
  <sortState xmlns:xlrd2="http://schemas.microsoft.com/office/spreadsheetml/2017/richdata2" ref="A3:E25">
    <sortCondition ref="A3:A25"/>
  </sortState>
  <mergeCells count="1"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2024-04-03T07:11:31Z</dcterms:modified>
</cp:coreProperties>
</file>