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900" windowWidth="23655" windowHeight="11400" tabRatio="991" firstSheet="9" activeTab="15"/>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HPs" sheetId="27" r:id="rId16"/>
    <sheet name="Unitary ACs" sheetId="17" r:id="rId17"/>
    <sheet name="Chillers" sheetId="16" r:id="rId18"/>
    <sheet name="Heat Pumps" sheetId="18" r:id="rId19"/>
    <sheet name="Boilers" sheetId="19" r:id="rId20"/>
    <sheet name="Motors" sheetId="20" r:id="rId21"/>
    <sheet name="Curve Biquadratics" sheetId="21" r:id="rId22"/>
    <sheet name="Curve Bicubics" sheetId="22" r:id="rId23"/>
    <sheet name="Curve Quadratics" sheetId="23" r:id="rId24"/>
    <sheet name="Curve Cubics" sheetId="24" r:id="rId25"/>
    <sheet name="Ground Temperatures" sheetId="25" r:id="rId26"/>
    <sheet name="Lookups" sheetId="26" r:id="rId27"/>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5" hidden="1">'Ground Temperatures'!$A$3:$O$1571</definedName>
    <definedName name="_xlnm._FilterDatabase" localSheetId="8" hidden="1">'Interior Lighting'!$A$3:$G$815</definedName>
    <definedName name="_xlnm._FilterDatabase" localSheetId="12" hidden="1">Materials!$A$3:$AK$1117</definedName>
    <definedName name="_xlnm._FilterDatabase" localSheetId="20"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<sst xmlns="http://schemas.openxmlformats.org/spreadsheetml/2006/main" count="79556" uniqueCount="5230">
  <si>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</si>
  <si>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</si>
  <si>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</si>
  <si>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</si>
  <si>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</si>
  <si>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</si>
  <si>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</si>
  <si>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</si>
  <si>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</si>
  <si>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</si>
  <si>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</si>
  <si>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</si>
  <si>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</si>
  <si>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</si>
  <si>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</si>
  <si>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</si>
  <si>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</si>
  <si>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</si>
  <si>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</si>
  <si>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</si>
  <si>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</si>
  <si>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</si>
  <si>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</si>
  <si>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</si>
  <si>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</si>
  <si>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</si>
  <si>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</si>
  <si>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</si>
  <si>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</si>
  <si>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</si>
  <si>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</si>
  <si>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</si>
  <si>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</si>
  <si>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</si>
  <si>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</si>
  <si>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</si>
  <si>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</si>
  <si>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</si>
  <si>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</si>
  <si>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</si>
  <si>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</si>
  <si>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</si>
  <si>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</si>
  <si>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</si>
  <si>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</si>
  <si>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</si>
  <si>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</si>
  <si>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</si>
  <si>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</si>
  <si>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</si>
  <si>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</si>
  <si>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</si>
  <si>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</si>
  <si>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</si>
  <si>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</si>
  <si>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</si>
  <si>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</si>
  <si>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</si>
  <si>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</si>
  <si>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</si>
  <si>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</si>
  <si>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</si>
  <si>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</si>
  <si>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</si>
  <si>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</si>
  <si>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</si>
  <si>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</si>
  <si>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</si>
  <si>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</si>
  <si>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</si>
  <si>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</si>
  <si>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</si>
  <si>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</si>
  <si>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</si>
  <si>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</si>
  <si>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</si>
  <si>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</si>
  <si>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</si>
  <si>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</si>
  <si>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</si>
  <si>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</si>
  <si>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</si>
  <si>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</si>
  <si>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</si>
  <si>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</si>
  <si>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</si>
  <si>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</si>
  <si>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</si>
  <si>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</si>
  <si>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</si>
  <si>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</si>
  <si>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</si>
  <si>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</si>
  <si>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</si>
  <si>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</si>
  <si>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</si>
  <si>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</si>
  <si>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</si>
  <si>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</si>
  <si>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</si>
  <si>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</si>
  <si>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</si>
  <si>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</si>
  <si>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</si>
  <si>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</si>
  <si>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</si>
  <si>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</si>
  <si>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</si>
  <si>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</si>
  <si>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</si>
  <si>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</si>
  <si>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</si>
  <si>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</si>
  <si>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</si>
  <si>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</si>
  <si>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</si>
  <si>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</si>
  <si>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</si>
  <si>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</si>
  <si>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</si>
  <si>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</si>
  <si>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</si>
  <si>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</si>
  <si>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</si>
  <si>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</si>
  <si>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</si>
  <si>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</si>
  <si>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</si>
  <si>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</si>
  <si>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</si>
  <si>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</si>
  <si>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</si>
  <si>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</si>
  <si>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</si>
  <si>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</si>
  <si>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</si>
  <si>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</si>
  <si>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</si>
  <si>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</si>
  <si>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</si>
  <si>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</si>
  <si>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</si>
  <si>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</si>
  <si>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</si>
  <si>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</si>
  <si>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</si>
  <si>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</si>
  <si>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</si>
  <si>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</si>
  <si>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</si>
  <si>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</si>
  <si>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</si>
  <si>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</si>
  <si>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</si>
  <si>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</si>
  <si>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</si>
  <si>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</si>
  <si>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</si>
  <si>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</si>
  <si>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</si>
  <si>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</si>
  <si>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</si>
  <si>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</si>
  <si>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</si>
  <si>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</si>
  <si>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</si>
  <si>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</si>
  <si>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</si>
  <si>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</si>
  <si>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</si>
  <si>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</si>
  <si>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</si>
  <si>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</si>
  <si>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</si>
  <si>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</si>
  <si>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</si>
  <si>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</si>
  <si>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</si>
  <si>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</si>
  <si>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</si>
  <si>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</si>
  <si>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</si>
  <si>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</si>
  <si>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</si>
  <si>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</si>
  <si>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</si>
  <si>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</si>
  <si>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</si>
  <si>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</si>
  <si>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</si>
  <si>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</si>
  <si>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</si>
  <si>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</si>
  <si>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</si>
  <si>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</si>
  <si>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</si>
  <si>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</si>
  <si>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</si>
  <si>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</si>
  <si>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</si>
  <si>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</si>
  <si>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</si>
  <si>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</si>
  <si>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</si>
  <si>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</si>
  <si>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</si>
  <si>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</si>
  <si>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</si>
  <si>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</si>
  <si>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</si>
  <si>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</si>
  <si>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</si>
  <si>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</si>
  <si>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</si>
  <si>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</si>
  <si>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</si>
  <si>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</si>
  <si>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</si>
  <si>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</si>
  <si>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</si>
  <si>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</si>
  <si>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</si>
  <si>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</si>
  <si>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</si>
  <si>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</si>
  <si>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</si>
  <si>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</si>
  <si>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</si>
  <si>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</si>
  <si>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</si>
  <si>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</si>
  <si>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</si>
  <si>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</si>
  <si>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</si>
  <si>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</si>
  <si>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</si>
  <si>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</si>
  <si>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</si>
  <si>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</si>
  <si>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</si>
  <si>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</si>
  <si>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</si>
  <si>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</si>
  <si>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</si>
  <si>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</si>
  <si>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</si>
  <si>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</si>
  <si>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</si>
  <si>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</si>
  <si>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</si>
  <si>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</si>
  <si>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</si>
  <si>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</si>
  <si>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</si>
  <si>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</si>
  <si>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</si>
  <si>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</si>
  <si>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</si>
  <si>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</si>
  <si>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</si>
  <si>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</si>
  <si>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</si>
  <si>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</si>
  <si>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</si>
  <si>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</si>
  <si>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</si>
  <si>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</si>
  <si>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</si>
  <si>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</si>
  <si>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</si>
  <si>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</si>
  <si>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</si>
  <si>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</si>
  <si>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</si>
  <si>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</si>
  <si>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</si>
  <si>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</si>
  <si>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</si>
  <si>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</si>
  <si>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</si>
  <si>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</si>
  <si>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</si>
  <si>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</si>
  <si>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</si>
  <si>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</si>
  <si>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</si>
  <si>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</si>
  <si>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</si>
  <si>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</si>
  <si>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</si>
  <si>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</si>
  <si>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</si>
  <si>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</si>
  <si>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</si>
  <si>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</si>
  <si>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</si>
  <si>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</si>
  <si>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</si>
  <si>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</si>
  <si>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</si>
  <si>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</si>
  <si>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</si>
  <si>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</si>
  <si>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</si>
  <si>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</si>
  <si>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</si>
  <si>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</si>
  <si>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</si>
  <si>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</si>
  <si>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</si>
  <si>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</si>
  <si>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</si>
  <si>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</si>
  <si>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</si>
  <si>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</si>
  <si>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</si>
  <si>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</si>
  <si>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</si>
  <si>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</si>
  <si>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</si>
  <si>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</si>
  <si>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</si>
  <si>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</si>
  <si>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</si>
  <si>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</si>
  <si>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</si>
  <si>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</si>
  <si>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</si>
  <si>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</si>
  <si>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</si>
  <si>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</si>
  <si>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</si>
  <si>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</si>
  <si>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</si>
  <si>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</si>
  <si>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</si>
  <si>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</si>
  <si>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</si>
  <si>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</si>
  <si>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</si>
  <si>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</si>
  <si>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</si>
  <si>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</si>
  <si>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</si>
  <si>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</si>
  <si>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</si>
  <si>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</si>
  <si>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</si>
  <si>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</si>
  <si>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</si>
  <si>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</si>
  <si>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</si>
  <si>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</si>
  <si>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</si>
  <si>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</si>
  <si>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</si>
  <si>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</si>
  <si>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</si>
  <si>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</si>
  <si>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</si>
  <si>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</si>
  <si>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</si>
  <si>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</si>
  <si>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</si>
  <si>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</si>
  <si>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</si>
  <si>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</si>
  <si>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</si>
  <si>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</si>
  <si>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</si>
  <si>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</si>
  <si>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</si>
  <si>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</si>
  <si>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</si>
  <si>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</si>
  <si>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</si>
  <si>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</si>
  <si>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</si>
  <si>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</si>
  <si>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</si>
  <si>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</si>
  <si>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</si>
  <si>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</si>
  <si>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</si>
  <si>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</si>
  <si>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</si>
  <si>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</si>
  <si>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</si>
  <si>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</si>
  <si>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</si>
  <si>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</si>
  <si>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</si>
  <si>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</si>
  <si>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</si>
  <si>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</si>
  <si>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</si>
  <si>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</si>
  <si>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</si>
  <si>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</si>
  <si>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</si>
  <si>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</si>
  <si>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</si>
  <si>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</si>
  <si>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</si>
  <si>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</si>
  <si>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</si>
  <si>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</si>
  <si>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</si>
  <si>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</si>
  <si>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</si>
  <si>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</si>
  <si>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</si>
  <si>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</si>
  <si>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</si>
  <si>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</si>
  <si>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</si>
  <si>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</si>
  <si>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</si>
  <si>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</si>
  <si>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</si>
  <si>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</si>
  <si>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</si>
  <si>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</si>
  <si>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</si>
  <si>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</si>
  <si>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</si>
  <si>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</si>
  <si>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</si>
  <si>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</si>
  <si>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</si>
  <si>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</si>
  <si>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</si>
  <si>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</si>
  <si>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</si>
  <si>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</si>
  <si>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</si>
  <si>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</si>
  <si>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</si>
  <si>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</si>
  <si>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</si>
  <si>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</si>
  <si>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</si>
  <si>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</si>
  <si>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</si>
  <si>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</si>
  <si>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</si>
  <si>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</si>
  <si>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</si>
  <si>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</si>
  <si>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</si>
  <si>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</si>
  <si>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</si>
  <si>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</si>
  <si>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</si>
  <si>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</si>
  <si>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</si>
  <si>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</si>
  <si>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</si>
  <si>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</si>
  <si>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</si>
  <si>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</si>
  <si>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</si>
  <si>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</si>
  <si>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</si>
  <si>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</si>
  <si>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</si>
  <si>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</si>
  <si>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</si>
  <si>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</si>
  <si>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</si>
  <si>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</si>
  <si>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</si>
  <si>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</si>
  <si>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</si>
  <si>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</si>
  <si>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</si>
  <si>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</si>
  <si>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</si>
  <si>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</si>
  <si>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</si>
  <si>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</si>
  <si>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</si>
  <si>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</si>
  <si>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</si>
  <si>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</si>
  <si>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</si>
  <si>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</si>
  <si>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</si>
  <si>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</si>
  <si>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</si>
  <si>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</si>
  <si>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</si>
  <si>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</si>
  <si>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</si>
  <si>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</si>
  <si>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</si>
  <si>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</si>
  <si>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</si>
  <si>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</si>
  <si>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</si>
  <si>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</si>
  <si>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</si>
  <si>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</si>
  <si>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</si>
  <si>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</si>
  <si>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</si>
  <si>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</si>
  <si>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</si>
  <si>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</si>
  <si>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</si>
  <si>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</si>
  <si>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</si>
  <si>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</si>
  <si>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</si>
  <si>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</si>
  <si>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</si>
  <si>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</si>
  <si>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</si>
  <si>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</si>
  <si>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</si>
  <si>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</si>
  <si>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</si>
  <si>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</si>
  <si>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</si>
  <si>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</si>
  <si>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</si>
  <si>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</si>
  <si>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</si>
  <si>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</si>
  <si>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</si>
  <si>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</si>
  <si>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</si>
  <si>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</si>
  <si>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</si>
  <si>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</si>
  <si>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</si>
  <si>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</si>
  <si>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</si>
  <si>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</si>
  <si>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</si>
  <si>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</si>
  <si>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</si>
  <si>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</si>
  <si>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</si>
  <si>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</si>
  <si>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</si>
  <si>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</si>
  <si>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</si>
  <si>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</si>
  <si>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</si>
  <si>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</si>
  <si>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</si>
  <si>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</si>
  <si>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</si>
  <si>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</si>
  <si>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</si>
  <si>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</si>
  <si>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</si>
  <si>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</si>
  <si>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</si>
  <si>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</si>
  <si>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</si>
  <si>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</si>
  <si>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</si>
  <si>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</si>
  <si>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</si>
  <si>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</si>
  <si>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</si>
  <si>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</si>
  <si>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</si>
  <si>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</si>
  <si>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</si>
  <si>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</si>
  <si>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</si>
  <si>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</si>
  <si>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</si>
  <si>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</si>
  <si>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</si>
  <si>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</si>
  <si>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</si>
  <si>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</si>
  <si>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</si>
  <si>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</si>
  <si>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</si>
  <si>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</si>
  <si>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</si>
  <si>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</si>
  <si>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</si>
  <si>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</si>
  <si>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</si>
  <si>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</si>
  <si>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</si>
  <si>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</si>
  <si>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</si>
  <si>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</si>
  <si>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</si>
  <si>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</si>
  <si>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</si>
  <si>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</si>
  <si>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</si>
  <si>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</si>
  <si>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</si>
  <si>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</si>
  <si>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</si>
  <si>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</si>
  <si>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</si>
  <si>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</si>
  <si>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</si>
  <si>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</si>
  <si>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</si>
  <si>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</si>
  <si>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</si>
  <si>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</si>
  <si>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</si>
  <si>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</si>
  <si>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</si>
  <si>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</si>
  <si>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</si>
  <si>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</si>
  <si>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</si>
  <si>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</si>
  <si>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</si>
  <si>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</si>
  <si>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</si>
  <si>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</si>
  <si>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</si>
  <si>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</si>
  <si>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</si>
  <si>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</si>
  <si>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</si>
  <si>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</si>
  <si>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</si>
  <si>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</si>
  <si>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</si>
  <si>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</si>
  <si>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</si>
  <si>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</si>
  <si>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</si>
  <si>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</si>
  <si>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</si>
  <si>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</si>
  <si>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</si>
  <si>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</si>
  <si>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</si>
  <si>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</si>
  <si>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</si>
  <si>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</si>
  <si>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</si>
  <si>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</si>
  <si>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</si>
  <si>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</si>
  <si>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</si>
  <si>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</si>
  <si>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</si>
  <si>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</si>
  <si>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</si>
  <si>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</si>
  <si>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</si>
  <si>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</si>
  <si>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</si>
  <si>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</si>
  <si>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</si>
  <si>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</si>
  <si>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</si>
  <si>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</si>
  <si>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</si>
  <si>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</si>
  <si>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</si>
  <si>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</si>
  <si>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</si>
  <si>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</si>
  <si>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</si>
  <si>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</si>
  <si>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</si>
  <si>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</si>
  <si>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</si>
  <si>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</si>
  <si>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</si>
  <si>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</si>
  <si>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</si>
  <si>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</si>
  <si>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</si>
  <si>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</si>
  <si>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</si>
  <si>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</si>
  <si>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</si>
  <si>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</si>
  <si>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</si>
  <si>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</si>
  <si>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</si>
  <si>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</si>
  <si>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</si>
  <si>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</si>
  <si>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</si>
  <si>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</si>
  <si>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</si>
  <si>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</si>
  <si>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</si>
  <si>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</si>
  <si>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</si>
  <si>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</si>
  <si>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</si>
  <si>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</si>
  <si>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</si>
  <si>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</si>
  <si>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</si>
  <si>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</si>
  <si>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</si>
  <si>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</si>
  <si>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</si>
  <si>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</si>
  <si>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</si>
  <si>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</si>
  <si>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</si>
  <si>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</si>
  <si>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</si>
  <si>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</si>
  <si>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</si>
  <si>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</si>
  <si>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</si>
  <si>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</si>
  <si>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</si>
  <si>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</si>
  <si>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</si>
  <si>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</si>
  <si>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</si>
  <si>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</si>
  <si>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</si>
  <si>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</si>
  <si>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</si>
  <si>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</si>
  <si>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</si>
  <si>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</si>
  <si>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</si>
  <si>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</si>
  <si>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</si>
  <si>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</si>
  <si>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</si>
  <si>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</si>
  <si>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</si>
  <si>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</si>
  <si>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</si>
  <si>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</si>
  <si>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</si>
  <si>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</si>
  <si>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</si>
  <si>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</si>
  <si>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</si>
  <si>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</si>
  <si>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</si>
  <si>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</si>
  <si>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</si>
  <si>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</si>
  <si>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</si>
  <si>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</si>
  <si>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</si>
  <si>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</si>
  <si>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</si>
  <si>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</si>
  <si>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</si>
  <si>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</si>
  <si>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</si>
  <si>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</si>
  <si>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</si>
  <si>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</si>
  <si>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</si>
  <si>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</si>
  <si>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</si>
  <si>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</si>
  <si>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</si>
  <si>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</si>
  <si>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</si>
  <si>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</si>
  <si>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</si>
  <si>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</si>
  <si>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</si>
  <si>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</si>
  <si>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</si>
  <si>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</si>
  <si>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</si>
  <si>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</si>
  <si>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</si>
  <si>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</si>
  <si>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</si>
  <si>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</si>
  <si>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</si>
  <si>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</si>
  <si>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</si>
  <si>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</si>
  <si>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</si>
  <si>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</si>
  <si>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</si>
  <si>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</si>
  <si>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</si>
  <si>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</si>
  <si>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</si>
  <si>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</si>
  <si>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</si>
  <si>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</si>
  <si>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</si>
  <si>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</si>
  <si>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</si>
  <si>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</si>
  <si>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</si>
  <si>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</si>
  <si>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</si>
  <si>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</si>
  <si>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</si>
  <si>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</si>
  <si>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</si>
  <si>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</si>
  <si>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</si>
  <si>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</si>
  <si>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</si>
  <si>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</si>
  <si>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</si>
  <si>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</si>
  <si>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</si>
  <si>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</si>
  <si>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</si>
  <si>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</si>
  <si>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</si>
  <si>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</si>
  <si>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</si>
  <si>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</si>
  <si>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</si>
  <si>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</si>
  <si>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</si>
  <si>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</si>
  <si>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</si>
  <si>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</si>
  <si>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</si>
  <si>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</si>
  <si>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</si>
  <si>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</si>
  <si>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</si>
  <si>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</si>
  <si>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</si>
  <si>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</si>
  <si>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</si>
  <si>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</si>
  <si>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</si>
  <si>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</si>
  <si>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</si>
  <si>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</si>
  <si>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</si>
  <si>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</si>
  <si>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</si>
  <si>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</si>
  <si>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</si>
  <si>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</si>
  <si>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</si>
  <si>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</si>
  <si>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</si>
  <si>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</si>
  <si>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</si>
  <si>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</si>
  <si>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</si>
  <si>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</si>
  <si>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</si>
  <si>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</si>
  <si>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</si>
  <si>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</si>
  <si>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</si>
  <si>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</si>
  <si>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</si>
  <si>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</si>
  <si>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</si>
  <si>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</si>
  <si>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</si>
  <si>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</si>
  <si>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</si>
  <si>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</si>
  <si>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</si>
  <si>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</si>
  <si>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</si>
  <si>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</si>
  <si>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</si>
  <si>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</si>
  <si>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</si>
  <si>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</si>
  <si>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</si>
  <si>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</si>
  <si>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</si>
  <si>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</si>
  <si>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</si>
  <si>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</si>
  <si>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</si>
  <si>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</si>
  <si>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</si>
  <si>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</si>
  <si>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</si>
  <si>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</si>
  <si>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</si>
  <si>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</si>
  <si>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</si>
  <si>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</si>
  <si>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</si>
  <si>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</si>
  <si>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</si>
  <si>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</si>
  <si>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</si>
  <si>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</si>
  <si>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</si>
  <si>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</si>
  <si>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</si>
  <si>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</si>
  <si>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</si>
  <si>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</si>
  <si>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</si>
  <si>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</si>
  <si>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</si>
  <si>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</si>
  <si>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</si>
  <si>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</si>
  <si>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</si>
  <si>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</si>
  <si>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</si>
  <si>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</si>
  <si>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</si>
  <si>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</si>
  <si>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</si>
  <si>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</si>
  <si>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</si>
  <si>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</si>
  <si>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</si>
  <si>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</si>
  <si>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</si>
  <si>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</si>
  <si>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</si>
  <si>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</si>
  <si>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</si>
  <si>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</si>
  <si>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</si>
  <si>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</si>
  <si>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</si>
  <si>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</si>
  <si>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</si>
  <si>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</si>
  <si>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</si>
  <si>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</si>
  <si>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</si>
  <si>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</si>
  <si>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</si>
  <si>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</si>
  <si>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</si>
  <si>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</si>
  <si>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</si>
  <si>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</si>
  <si>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</si>
  <si>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</si>
  <si>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</si>
  <si>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</si>
  <si>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</si>
  <si>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</si>
  <si>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</si>
  <si>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</si>
  <si>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</si>
  <si>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</si>
  <si>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</si>
  <si>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</si>
  <si>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</si>
  <si>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</si>
  <si>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</si>
  <si>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</si>
  <si>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</si>
  <si>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</si>
  <si>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</si>
  <si>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</si>
  <si>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</si>
  <si>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</si>
  <si>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</si>
  <si>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</si>
  <si>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</si>
  <si>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</si>
  <si>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</si>
  <si>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</si>
  <si>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</si>
  <si>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</si>
  <si>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</si>
  <si>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</si>
  <si>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</si>
  <si>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</si>
  <si>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</si>
  <si>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</si>
  <si>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</si>
  <si>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</si>
  <si>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</si>
  <si>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</si>
  <si>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</si>
  <si>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</si>
  <si>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</si>
  <si>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</si>
  <si>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</si>
  <si>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</si>
  <si>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</si>
  <si>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</si>
  <si>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</si>
  <si>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</si>
  <si>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</si>
  <si>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</si>
  <si>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</si>
  <si>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</si>
  <si>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</si>
  <si>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</si>
  <si>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</si>
  <si>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</si>
  <si>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</si>
  <si>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</si>
  <si>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</si>
  <si>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</si>
  <si>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</si>
  <si>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</si>
  <si>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</si>
  <si>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</si>
  <si>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</si>
  <si>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</si>
  <si>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</si>
  <si>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</si>
  <si>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</si>
  <si>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</si>
  <si>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</si>
  <si>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</si>
  <si>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</si>
  <si>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</si>
  <si>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</si>
  <si>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</si>
  <si>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</si>
  <si>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</si>
  <si>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</si>
  <si>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</si>
  <si>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</si>
  <si>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</si>
  <si>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</si>
  <si>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</si>
  <si>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</si>
  <si>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</si>
  <si>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</si>
  <si>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</si>
  <si>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</si>
  <si>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</si>
  <si>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</si>
  <si>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</si>
  <si>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</si>
  <si>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</si>
  <si>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</si>
  <si>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</si>
  <si>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</si>
  <si>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</si>
  <si>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</si>
  <si>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</si>
  <si>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</si>
  <si>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</si>
  <si>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</si>
  <si>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</si>
  <si>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</si>
  <si>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</si>
  <si>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</si>
  <si>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</si>
  <si>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</si>
  <si>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</si>
  <si>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</si>
  <si>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</si>
  <si>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</si>
  <si>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</si>
  <si>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</si>
  <si>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</si>
  <si>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</si>
  <si>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</si>
  <si>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</si>
  <si>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</si>
  <si>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</si>
  <si>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</si>
  <si>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</si>
  <si>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</si>
  <si>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</si>
  <si>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</si>
  <si>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</si>
  <si>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</si>
  <si>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</si>
  <si>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</si>
  <si>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</si>
  <si>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</si>
  <si>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</si>
  <si>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</si>
  <si>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</si>
  <si>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</si>
  <si>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</si>
  <si>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</si>
  <si>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</si>
  <si>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</si>
  <si>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</si>
  <si>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</si>
  <si>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</si>
  <si>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</si>
  <si>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</si>
  <si>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</si>
  <si>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</si>
  <si>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</si>
  <si>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</si>
  <si>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</si>
  <si>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</si>
  <si>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</si>
  <si>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</si>
  <si>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</si>
  <si>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</si>
  <si>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</si>
  <si>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</si>
  <si>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</si>
  <si>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</si>
  <si>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</si>
  <si>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</si>
  <si>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</si>
  <si>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</si>
  <si>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</si>
  <si>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</si>
  <si>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</si>
  <si>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</si>
  <si>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</si>
  <si>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</si>
  <si>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</si>
  <si>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</si>
  <si>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</si>
  <si>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</si>
  <si>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</si>
  <si>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</si>
  <si>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</si>
  <si>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</si>
  <si>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</si>
  <si>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</si>
  <si>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</si>
  <si>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</si>
  <si>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</si>
  <si>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</si>
  <si>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</si>
  <si>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</si>
  <si>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</si>
  <si>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</si>
  <si>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</si>
  <si>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</si>
  <si>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</si>
  <si>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</si>
  <si>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</si>
  <si>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</si>
  <si>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</si>
  <si>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</si>
  <si>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</si>
  <si>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</si>
  <si>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</si>
  <si>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</si>
  <si>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</si>
  <si>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</si>
  <si>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</si>
  <si>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</si>
  <si>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</si>
  <si>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</si>
  <si>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</si>
  <si>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</si>
  <si>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</si>
  <si>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</si>
  <si>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</si>
  <si>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</si>
  <si>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</si>
  <si>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</si>
  <si>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</si>
  <si>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</si>
  <si>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</si>
  <si>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</si>
  <si>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</si>
  <si>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</si>
  <si>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</si>
  <si>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</si>
  <si>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</si>
  <si>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</si>
  <si>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</si>
  <si>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</si>
  <si>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</si>
  <si>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</si>
  <si>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</si>
  <si>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</si>
  <si>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</si>
  <si>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</si>
  <si>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</si>
  <si>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</si>
  <si>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</si>
  <si>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</si>
  <si>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</si>
  <si>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</si>
  <si>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</si>
  <si>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</si>
  <si>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</si>
  <si>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</si>
  <si>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</si>
  <si>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</si>
  <si>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</si>
  <si>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</si>
  <si>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</si>
  <si>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</si>
  <si>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</si>
  <si>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</si>
  <si>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</si>
  <si>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</si>
  <si>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</si>
  <si>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</si>
  <si>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</si>
  <si>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</si>
  <si>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</si>
  <si>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</si>
  <si>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</si>
  <si>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</si>
  <si>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</si>
  <si>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</si>
  <si>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</si>
  <si>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</si>
  <si>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</si>
  <si>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</si>
  <si>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</si>
  <si>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</si>
  <si>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</si>
  <si>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</si>
  <si>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</si>
  <si>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</si>
  <si>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</si>
  <si>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</si>
  <si>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</si>
  <si>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</si>
  <si>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</si>
  <si>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</si>
  <si>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</si>
  <si>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</si>
  <si>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</si>
  <si>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</si>
  <si>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</si>
  <si>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</si>
  <si>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</si>
  <si>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</si>
  <si>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</si>
  <si>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</si>
  <si>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</si>
  <si>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</si>
  <si>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</si>
  <si>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</si>
  <si>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</si>
  <si>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</si>
  <si>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</si>
  <si>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</si>
  <si>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</si>
  <si>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</si>
  <si>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</si>
  <si>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</si>
  <si>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</si>
  <si>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</si>
  <si>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</si>
  <si>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</si>
  <si>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</si>
  <si>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</si>
  <si>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</si>
  <si>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</si>
  <si>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</si>
  <si>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</si>
  <si>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</si>
  <si>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</si>
  <si>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</si>
  <si>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</si>
  <si>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</si>
  <si>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</si>
  <si>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</si>
  <si>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</si>
  <si>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</si>
  <si>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</si>
  <si>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</si>
  <si>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</si>
  <si>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</si>
  <si>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</si>
  <si>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</si>
  <si>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</si>
  <si>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</si>
  <si>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</si>
  <si>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</si>
  <si>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</si>
  <si>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</si>
  <si>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</si>
  <si>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</si>
  <si>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</si>
  <si>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</si>
  <si>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</si>
  <si>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</si>
  <si>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</si>
  <si>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</si>
  <si>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</si>
  <si>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</si>
  <si>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</si>
  <si>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</si>
  <si>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</si>
  <si>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</si>
  <si>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</si>
  <si>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</si>
  <si>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</si>
  <si>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</si>
  <si>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</si>
  <si>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</si>
  <si>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</si>
  <si>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</si>
  <si>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</si>
  <si>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</si>
  <si>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</si>
  <si>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</si>
  <si>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</si>
  <si>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</si>
  <si>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</si>
  <si>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</si>
  <si>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</si>
  <si>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</si>
  <si>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</si>
  <si>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</si>
  <si>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</si>
  <si>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</si>
  <si>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</si>
  <si>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</si>
  <si>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</si>
  <si>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</si>
  <si>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</si>
  <si>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</si>
  <si>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</si>
  <si>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</si>
  <si>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</si>
  <si>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</si>
  <si>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</si>
  <si>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</si>
  <si>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</si>
  <si>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</si>
  <si>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</si>
  <si>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</si>
  <si>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</si>
  <si>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</si>
  <si>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</si>
  <si>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</si>
  <si>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</si>
  <si>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</si>
  <si>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</si>
  <si>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</si>
  <si>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</si>
  <si>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</si>
  <si>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</si>
  <si>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</si>
  <si>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</si>
  <si>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</si>
  <si>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</si>
  <si>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</si>
  <si>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</si>
  <si>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</si>
  <si>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</si>
  <si>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</si>
  <si>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</si>
  <si>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</si>
  <si>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</si>
  <si>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</si>
  <si>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</si>
  <si>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</si>
  <si>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</si>
  <si>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</si>
  <si>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</si>
  <si>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</si>
  <si>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</si>
  <si>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</si>
  <si>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</si>
  <si>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</si>
  <si>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</si>
  <si>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</si>
  <si>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</si>
  <si>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</si>
  <si>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</si>
  <si>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</si>
  <si>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</si>
  <si>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</si>
  <si>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</si>
  <si>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</si>
  <si>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</si>
  <si>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</si>
  <si>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</si>
  <si>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</si>
  <si>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</si>
  <si>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</si>
  <si>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</si>
  <si>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</si>
  <si>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</si>
  <si>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</si>
  <si>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</si>
  <si>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</si>
  <si>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</si>
  <si>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</si>
  <si>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</si>
  <si>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</si>
  <si>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</si>
  <si>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</si>
  <si>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</si>
  <si>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</si>
  <si>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</si>
  <si>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</si>
  <si>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</si>
  <si>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</si>
  <si>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</si>
  <si>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</si>
  <si>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</si>
  <si>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</si>
  <si>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</si>
  <si>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</si>
  <si>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</si>
  <si>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</si>
  <si>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</si>
  <si>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</si>
  <si>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</si>
  <si>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</si>
  <si>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</si>
  <si>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</si>
  <si>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</si>
  <si>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</si>
  <si>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</si>
  <si>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</si>
  <si>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</si>
  <si>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</si>
  <si>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</si>
  <si>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</si>
  <si>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</si>
  <si>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</si>
  <si>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</si>
  <si>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</si>
  <si>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</si>
  <si>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</si>
  <si>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</si>
  <si>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</si>
  <si>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</si>
  <si>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</si>
  <si>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</si>
  <si>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</si>
  <si>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</si>
  <si>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</si>
  <si>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</si>
  <si>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</si>
  <si>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</si>
  <si>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</si>
  <si>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</si>
  <si>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</si>
  <si>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</si>
  <si>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</si>
  <si>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</si>
  <si>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</si>
  <si>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</si>
  <si>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</si>
  <si>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</si>
  <si>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</si>
  <si>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</si>
  <si>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</si>
  <si>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</si>
  <si>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</si>
  <si>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</si>
  <si>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</si>
  <si>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</si>
  <si>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</si>
  <si>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</si>
  <si>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</si>
  <si>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</si>
  <si>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</si>
  <si>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</si>
  <si>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</si>
  <si>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</si>
  <si>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</si>
  <si>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</si>
  <si>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</si>
  <si>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</si>
  <si>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</si>
  <si>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</si>
  <si>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</si>
  <si>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</si>
  <si>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</si>
  <si>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</si>
  <si>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</si>
  <si>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</si>
  <si>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</si>
  <si>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</si>
  <si>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</si>
  <si>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</si>
  <si>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</si>
  <si>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</si>
  <si>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</si>
  <si>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</si>
  <si>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</si>
  <si>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</si>
  <si>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</si>
  <si>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</si>
  <si>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</si>
  <si>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</si>
  <si>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</si>
  <si>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</si>
  <si>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</si>
  <si>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</si>
  <si>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</si>
  <si>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</si>
  <si>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</si>
  <si>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</si>
  <si>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</si>
  <si>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</si>
  <si>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</si>
  <si>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</si>
  <si>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</si>
  <si>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</si>
  <si>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</si>
  <si>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</si>
  <si>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</si>
  <si>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</si>
  <si>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</si>
  <si>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</si>
  <si>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</si>
  <si>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</si>
  <si>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</si>
  <si>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</si>
  <si>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</si>
  <si>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</si>
  <si>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</si>
  <si>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</si>
  <si>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</si>
  <si>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</si>
  <si>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</si>
  <si>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</si>
  <si>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</si>
  <si>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</si>
  <si>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</si>
  <si>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</si>
  <si>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</si>
  <si>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</si>
  <si>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</si>
  <si>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</si>
  <si>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</si>
  <si>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</si>
  <si>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</si>
  <si>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</si>
  <si>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</si>
  <si>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</si>
  <si>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</si>
  <si>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</si>
  <si>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</si>
  <si>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</si>
  <si>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</si>
  <si>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</si>
  <si>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</si>
  <si>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</si>
  <si>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</si>
  <si>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</si>
  <si>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</si>
  <si>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</si>
  <si>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</si>
  <si>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</si>
  <si>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</si>
  <si>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</si>
  <si>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</si>
  <si>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</si>
  <si>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</si>
  <si>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</si>
  <si>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</si>
  <si>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</si>
  <si>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</si>
  <si>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</si>
  <si>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</si>
  <si>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</si>
  <si>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</si>
  <si>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</si>
  <si>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</si>
  <si>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</si>
  <si>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</si>
  <si>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</si>
  <si>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</si>
  <si>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</si>
  <si>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</si>
  <si>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</si>
  <si>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</si>
  <si>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</si>
  <si>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</si>
  <si>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</si>
  <si>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</si>
  <si>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</si>
  <si>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</si>
  <si>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</si>
  <si>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</si>
  <si>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</si>
  <si>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</si>
  <si>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</si>
  <si>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</si>
  <si>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</si>
  <si>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</si>
  <si>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</si>
  <si>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</si>
  <si>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</si>
  <si>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</si>
  <si>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</si>
  <si>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</si>
  <si>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</si>
  <si>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</si>
  <si>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</si>
  <si>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</si>
  <si>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</si>
  <si>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</si>
  <si>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</si>
  <si>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</si>
  <si>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</si>
  <si>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</si>
  <si>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</si>
  <si>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</si>
  <si>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</si>
  <si>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</si>
  <si>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</si>
  <si>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</si>
  <si>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</si>
  <si>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</si>
  <si>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</si>
  <si>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</si>
  <si>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</si>
  <si>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</si>
  <si>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</si>
  <si>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</si>
  <si>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</si>
  <si>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</si>
  <si>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</si>
  <si>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</si>
  <si>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</si>
  <si>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</si>
  <si>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</si>
  <si>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</si>
  <si>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</si>
  <si>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</si>
  <si>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</si>
  <si>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</si>
  <si>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</si>
  <si>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</si>
  <si>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</si>
  <si>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</si>
  <si>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</si>
  <si>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</si>
  <si>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</si>
  <si>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</si>
  <si>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</si>
  <si>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</si>
  <si>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</si>
  <si>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</si>
  <si>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</si>
  <si>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</si>
  <si>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</si>
  <si>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</si>
  <si>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</si>
  <si>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</si>
  <si>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</si>
  <si>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</si>
  <si>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</si>
  <si>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</si>
  <si>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</si>
  <si>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</si>
  <si>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</si>
  <si>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</si>
  <si>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</si>
  <si>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</si>
  <si>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</si>
  <si>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</si>
  <si>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</si>
  <si>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</si>
  <si>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</si>
  <si>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</si>
  <si>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</si>
  <si>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</si>
  <si>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</si>
  <si>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</si>
  <si>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</si>
  <si>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</si>
  <si>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</si>
  <si>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</si>
  <si>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</si>
  <si>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</si>
  <si>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</si>
  <si>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</si>
  <si>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</si>
  <si>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</si>
  <si>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</si>
  <si>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</si>
  <si>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</si>
  <si>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</si>
  <si>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</si>
  <si>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</si>
  <si>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</si>
  <si>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</si>
  <si>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</si>
  <si>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</si>
  <si>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</si>
  <si>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</si>
  <si>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</si>
  <si>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</si>
  <si>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</si>
  <si>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</si>
  <si>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</si>
  <si>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</si>
  <si>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</si>
  <si>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</si>
  <si>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</si>
  <si>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</si>
  <si>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</si>
  <si>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</si>
  <si>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</si>
  <si>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</si>
  <si>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</si>
  <si>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</si>
  <si>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</si>
  <si>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</si>
  <si>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</si>
  <si>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</si>
  <si>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</si>
  <si>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</si>
  <si>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</si>
  <si>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</si>
  <si>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</si>
  <si>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</si>
  <si>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</si>
  <si>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</si>
  <si>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</si>
  <si>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</si>
  <si>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</si>
  <si>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</si>
  <si>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</si>
  <si>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</si>
  <si>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</si>
  <si>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</si>
  <si>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</si>
  <si>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</si>
  <si>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</si>
  <si>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</si>
  <si>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</si>
  <si>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</si>
  <si>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</si>
  <si>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</si>
  <si>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</si>
  <si>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</si>
  <si>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</si>
  <si>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</si>
  <si>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</si>
  <si>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</si>
  <si>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</si>
  <si>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</si>
  <si>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</si>
  <si>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</si>
  <si>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</si>
  <si>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</si>
  <si>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</si>
  <si>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</si>
  <si>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</si>
  <si>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</si>
  <si>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</si>
  <si>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</si>
  <si>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</si>
  <si>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</si>
  <si>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</si>
  <si>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</si>
  <si>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</si>
  <si>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</si>
  <si>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</si>
  <si>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</si>
  <si>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</si>
  <si>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</si>
  <si>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</si>
  <si>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</si>
  <si>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</si>
  <si>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</si>
  <si>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</si>
  <si>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</si>
  <si>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</si>
  <si>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</si>
  <si>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</si>
  <si>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</si>
  <si>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</si>
  <si>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</si>
  <si>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</si>
  <si>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</si>
  <si>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</si>
  <si>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</si>
  <si>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</si>
  <si>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</si>
  <si>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</si>
  <si>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</si>
  <si>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</si>
  <si>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</si>
  <si>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</si>
  <si>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</si>
  <si>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</si>
  <si>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</si>
  <si>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</si>
  <si>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</si>
  <si>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</si>
  <si>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</si>
  <si>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</si>
  <si>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</si>
  <si>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</si>
  <si>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</si>
  <si>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</si>
  <si>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</si>
  <si>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</si>
  <si>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</si>
  <si>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</si>
  <si>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</si>
  <si>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</si>
  <si>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</si>
  <si>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</si>
  <si>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</si>
  <si>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</si>
  <si>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</si>
  <si>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</si>
  <si>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</si>
  <si>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</si>
  <si>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</si>
  <si>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</si>
  <si>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</si>
  <si>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</si>
  <si>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</si>
  <si>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</si>
  <si>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</si>
  <si>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</si>
  <si>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</si>
  <si>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</si>
  <si>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</si>
  <si>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</si>
  <si>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</si>
  <si>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</si>
  <si>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</si>
  <si>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</si>
  <si>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</si>
  <si>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</si>
  <si>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</si>
  <si>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</si>
  <si>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</si>
  <si>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</si>
  <si>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</si>
  <si>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</si>
  <si>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</si>
  <si>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</si>
  <si>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</si>
  <si>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</si>
  <si>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</si>
  <si>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</si>
  <si>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</si>
  <si>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</si>
  <si>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</si>
  <si>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</si>
  <si>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</si>
  <si>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</si>
  <si>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</si>
  <si>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</si>
  <si>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</si>
  <si>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</si>
  <si>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</si>
  <si>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</si>
  <si>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</si>
  <si>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</si>
  <si>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</si>
  <si>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</si>
  <si>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</si>
  <si>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</si>
  <si>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</si>
  <si>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</si>
  <si>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</si>
  <si>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</si>
  <si>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</si>
  <si>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</si>
  <si>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</si>
  <si>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</si>
  <si>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</si>
  <si>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</si>
  <si>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</si>
  <si>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</si>
  <si>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</si>
  <si>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</si>
  <si>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</si>
  <si>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</si>
  <si>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</si>
  <si>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</si>
  <si>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</si>
  <si>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</si>
  <si>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</si>
  <si>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</si>
  <si>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</si>
  <si>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</si>
  <si>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</si>
  <si>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</si>
  <si>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</si>
  <si>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</si>
  <si>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</si>
  <si>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</si>
  <si>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</si>
  <si>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</si>
  <si>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</si>
  <si>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</si>
  <si>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</si>
  <si>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</si>
  <si>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</si>
  <si>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</si>
  <si>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</si>
  <si>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</si>
  <si>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</si>
  <si>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</si>
  <si>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</si>
  <si>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</si>
  <si>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</si>
  <si>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</si>
  <si>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</si>
  <si>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</si>
  <si>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</si>
  <si>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</si>
  <si>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</si>
  <si>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</si>
  <si>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</si>
  <si>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</si>
  <si>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</si>
  <si>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</si>
  <si>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</si>
  <si>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</si>
  <si>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</si>
  <si>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</si>
  <si>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</si>
  <si>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</si>
  <si>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</si>
  <si>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</si>
  <si>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</si>
  <si>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</si>
  <si>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</si>
  <si>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</si>
  <si>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</si>
  <si>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</si>
  <si>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</si>
  <si>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</si>
  <si>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</si>
  <si>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</si>
  <si>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</si>
  <si>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</si>
  <si>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</si>
  <si>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</si>
  <si>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</si>
  <si>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</si>
  <si>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</si>
  <si>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</si>
  <si>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</si>
  <si>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</si>
  <si>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</si>
  <si>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</si>
  <si>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</si>
  <si>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</si>
  <si>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</si>
  <si>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</si>
  <si>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</si>
  <si>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</si>
  <si>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</si>
  <si>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</si>
  <si>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</si>
  <si>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</si>
  <si>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</si>
  <si>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</si>
  <si>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</si>
  <si>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</si>
  <si>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</si>
  <si>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</si>
  <si>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</si>
  <si>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</si>
  <si>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</si>
  <si>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</si>
  <si>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</si>
  <si>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</si>
  <si>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</si>
  <si>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</si>
  <si>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</si>
  <si>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</si>
  <si>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</si>
  <si>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</si>
  <si>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</si>
  <si>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</si>
  <si>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</si>
  <si>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</si>
  <si>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</si>
  <si>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</si>
  <si>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</si>
  <si>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</si>
  <si>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</si>
  <si>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</si>
  <si>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</si>
  <si>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</si>
  <si>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</si>
  <si>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</si>
  <si>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</si>
  <si>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</si>
  <si>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</si>
  <si>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</si>
  <si>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</si>
  <si>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</si>
  <si>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</si>
  <si>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</si>
  <si>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</si>
  <si>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</si>
  <si>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</si>
  <si>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</si>
  <si>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</si>
  <si>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</si>
  <si>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</si>
  <si>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</si>
  <si>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</si>
  <si>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</si>
  <si>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</si>
  <si>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</si>
  <si>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</si>
  <si>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</si>
  <si>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</si>
  <si>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</si>
  <si>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</si>
  <si>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</si>
  <si>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</si>
  <si>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</si>
  <si>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</si>
  <si>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</si>
  <si>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</si>
  <si>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</si>
  <si>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</si>
  <si>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</si>
  <si>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</si>
  <si>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</si>
  <si>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</si>
  <si>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</si>
  <si>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</si>
  <si>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</si>
  <si>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</si>
  <si>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</si>
  <si>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</si>
  <si>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</si>
  <si>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</si>
  <si>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</si>
  <si>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</si>
  <si>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</si>
  <si>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</si>
  <si>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</si>
  <si>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</si>
  <si>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</si>
  <si>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</si>
  <si>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</si>
  <si>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</si>
  <si>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</si>
  <si>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</si>
  <si>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</si>
  <si>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</si>
  <si>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</si>
  <si>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</si>
  <si>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</si>
  <si>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</si>
  <si>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</si>
  <si>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</si>
  <si>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</si>
  <si>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</si>
  <si>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</si>
  <si>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</si>
  <si>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</si>
  <si>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</si>
  <si>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</si>
  <si>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</si>
  <si>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</si>
  <si>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</si>
  <si>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</si>
  <si>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</si>
  <si>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</si>
  <si>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</si>
  <si>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</si>
  <si>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</si>
  <si>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</si>
  <si>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</si>
  <si>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</si>
  <si>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</si>
  <si>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</si>
  <si>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</si>
  <si>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</si>
  <si>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</si>
  <si>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</si>
  <si>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</si>
  <si>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</si>
  <si>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</si>
  <si>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</si>
  <si>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</si>
  <si>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</si>
  <si>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</si>
  <si>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</si>
  <si>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</si>
  <si>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</si>
  <si>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</si>
  <si>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</si>
  <si>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</si>
  <si>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</si>
  <si>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</si>
  <si>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</si>
  <si>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</si>
  <si>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</si>
  <si>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</si>
  <si>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</si>
  <si>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</si>
  <si>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</si>
  <si>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</si>
  <si>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</si>
  <si>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</si>
  <si>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</si>
  <si>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</si>
  <si>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</si>
  <si>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</si>
  <si>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</si>
  <si>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</si>
  <si>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</si>
  <si>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</si>
  <si>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</si>
  <si>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</si>
  <si>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</si>
  <si>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</si>
  <si>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</si>
  <si>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</si>
  <si>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</si>
  <si>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</si>
  <si>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</si>
  <si>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</si>
  <si>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</si>
  <si>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</si>
  <si>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</si>
  <si>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</si>
  <si>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</si>
  <si>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</si>
  <si>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</si>
  <si>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</si>
  <si>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</si>
  <si>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</si>
  <si>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</si>
  <si>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</si>
  <si>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</si>
  <si>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</si>
  <si>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</si>
  <si>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</si>
  <si>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</si>
  <si>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</si>
  <si>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</si>
  <si>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</si>
  <si>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</si>
  <si>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</si>
  <si>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</si>
  <si>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</si>
  <si>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</si>
  <si>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</si>
  <si>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</si>
  <si>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</si>
  <si>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</si>
  <si>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</si>
  <si>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</si>
  <si>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</si>
  <si>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</si>
  <si>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</si>
  <si>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</si>
  <si>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</si>
  <si>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</si>
  <si>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</si>
  <si>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</si>
  <si>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</si>
  <si>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</si>
  <si>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</si>
  <si>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</si>
  <si>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</si>
  <si>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</si>
  <si>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</si>
  <si>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</si>
  <si>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</si>
  <si>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</si>
  <si>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</si>
  <si>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</si>
  <si>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</si>
  <si>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</si>
  <si>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</si>
  <si>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</si>
  <si>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</si>
  <si>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</si>
  <si>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</si>
  <si>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</si>
  <si>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</si>
  <si>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</si>
  <si>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</si>
  <si>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</si>
  <si>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</si>
  <si>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</si>
  <si>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</si>
  <si>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</si>
  <si>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</si>
  <si>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</si>
  <si>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</si>
  <si>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</si>
  <si>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</si>
  <si>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</si>
  <si>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</si>
  <si>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</si>
  <si>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</si>
  <si>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</si>
  <si>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</si>
  <si>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</si>
  <si>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</si>
  <si>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</si>
  <si>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</si>
  <si>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</si>
  <si>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</si>
  <si>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</si>
  <si>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</si>
  <si>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</si>
  <si>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</si>
  <si>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</si>
  <si>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</si>
  <si>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</si>
  <si>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</si>
  <si>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</si>
  <si>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</si>
  <si>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</si>
  <si>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</si>
  <si>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</si>
  <si>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</si>
  <si>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</si>
  <si>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</si>
  <si>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</si>
  <si>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</si>
  <si>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</si>
  <si>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</si>
  <si>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</si>
  <si>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</si>
  <si>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</si>
  <si>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</si>
  <si>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</si>
  <si>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</si>
  <si>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</si>
  <si>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</si>
  <si>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</si>
  <si>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</si>
  <si>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</si>
  <si>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</si>
  <si>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</si>
  <si>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</si>
  <si>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</si>
  <si>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</si>
  <si>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</si>
  <si>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</si>
  <si>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</si>
  <si>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</si>
  <si>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</si>
  <si>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</si>
  <si>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</si>
  <si>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</si>
  <si>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</si>
  <si>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</si>
  <si>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</si>
  <si>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</si>
  <si>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</si>
  <si>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</si>
  <si>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</si>
  <si>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</si>
  <si>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</si>
  <si>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</si>
  <si>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</si>
  <si>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</si>
  <si>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</si>
  <si>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</si>
  <si>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</si>
  <si>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</si>
  <si>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</si>
  <si>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</si>
  <si>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</si>
  <si>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</si>
  <si>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</si>
  <si>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</si>
  <si>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</si>
  <si>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</si>
  <si>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</si>
  <si>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</si>
  <si>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</si>
  <si>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</si>
  <si>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</si>
  <si>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</si>
  <si>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</si>
  <si>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</si>
  <si>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</si>
  <si>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</si>
  <si>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</si>
  <si>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</si>
  <si>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</si>
  <si>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</si>
  <si>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</si>
  <si>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</si>
  <si>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</si>
  <si>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</si>
  <si>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</si>
  <si>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</si>
  <si>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</si>
  <si>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</si>
  <si>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</si>
  <si>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</si>
  <si>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</si>
  <si>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</si>
  <si>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</si>
  <si>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</si>
  <si>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</si>
  <si>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</si>
  <si>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</si>
  <si>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</si>
  <si>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</si>
  <si>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</si>
  <si>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</si>
  <si>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</si>
  <si>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</si>
  <si>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</si>
  <si>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</si>
  <si>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</si>
  <si>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</si>
  <si>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</si>
  <si>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</si>
  <si>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</si>
  <si>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</si>
  <si>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</si>
  <si>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</si>
  <si>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</si>
  <si>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</si>
  <si>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</si>
  <si>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</si>
  <si>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</si>
  <si>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</si>
  <si>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</si>
  <si>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</si>
  <si>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</si>
  <si>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</si>
  <si>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</si>
  <si>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</si>
  <si>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</si>
  <si>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</si>
  <si>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</si>
  <si>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</si>
  <si>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</si>
  <si>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</si>
  <si>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</si>
  <si>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</si>
  <si>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</si>
  <si>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</si>
  <si>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</si>
  <si>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</si>
  <si>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</si>
  <si>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</si>
  <si>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</si>
  <si>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</si>
  <si>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</si>
  <si>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</si>
  <si>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</si>
  <si>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</si>
  <si>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</si>
  <si>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</si>
  <si>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</si>
  <si>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</si>
  <si>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</si>
  <si>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</si>
  <si>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</si>
  <si>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</si>
  <si>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</si>
  <si>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</si>
  <si>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</si>
  <si>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</si>
  <si>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</si>
  <si>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</si>
  <si>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</si>
  <si>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</si>
  <si>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</si>
  <si>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</si>
  <si>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</si>
  <si>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</si>
  <si>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</si>
  <si>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</si>
  <si>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</si>
  <si>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</si>
  <si>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</si>
  <si>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</si>
  <si>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</si>
  <si>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</si>
  <si>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</si>
  <si>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</si>
  <si>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</si>
  <si>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</si>
  <si>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</si>
  <si>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</si>
  <si>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</si>
  <si>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</si>
  <si>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</si>
  <si>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</si>
  <si>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</si>
  <si>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</si>
  <si>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</si>
  <si>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</si>
  <si>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</si>
  <si>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</si>
  <si>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</si>
  <si>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</si>
  <si>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</si>
  <si>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</si>
  <si>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</si>
  <si>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</si>
  <si>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</si>
  <si>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</si>
  <si>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</si>
  <si>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</si>
  <si>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</si>
  <si>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</si>
  <si>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</si>
  <si>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</si>
  <si>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</si>
  <si>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</si>
  <si>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</si>
  <si>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</si>
  <si>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</si>
  <si>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</si>
  <si>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</si>
  <si>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</si>
  <si>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</si>
  <si>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</si>
  <si>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</si>
  <si>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</si>
  <si>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</si>
  <si>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</si>
  <si>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</si>
  <si>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</si>
  <si>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</si>
  <si>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</si>
  <si>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</si>
  <si>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</si>
  <si>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</si>
  <si>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</si>
  <si>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</si>
  <si>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</si>
  <si>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</si>
  <si>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</si>
  <si>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</si>
  <si>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</si>
  <si>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</si>
  <si>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</si>
  <si>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</si>
  <si>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</si>
  <si>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</si>
  <si>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</si>
  <si>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</si>
  <si>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</si>
  <si>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</si>
  <si>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</si>
  <si>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</si>
  <si>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</si>
  <si>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</si>
  <si>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</si>
  <si>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</si>
  <si>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</si>
  <si>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</si>
  <si>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</si>
  <si>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</si>
  <si>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</si>
  <si>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</si>
  <si>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</si>
  <si>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</si>
  <si>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</si>
  <si>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</si>
  <si>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</si>
  <si>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</si>
  <si>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</si>
  <si>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</si>
  <si>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</si>
  <si>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</si>
  <si>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</si>
  <si>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</si>
  <si>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</si>
  <si>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</si>
  <si>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</si>
  <si>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</si>
  <si>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</si>
  <si>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</si>
  <si>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</si>
  <si>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</si>
  <si>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</si>
  <si>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</si>
  <si>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</si>
  <si>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</si>
  <si>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</si>
  <si>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</si>
  <si>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</si>
  <si>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</si>
  <si>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</si>
  <si>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</si>
  <si>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</si>
  <si>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</si>
  <si>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</si>
  <si>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</si>
  <si>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</si>
  <si>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</si>
  <si>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</si>
  <si>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</si>
  <si>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</si>
  <si>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</si>
  <si>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</si>
  <si>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</si>
  <si>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</si>
  <si>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</si>
  <si>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</si>
  <si>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</si>
  <si>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</si>
  <si>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</si>
  <si>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</si>
  <si>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</si>
  <si>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</si>
  <si>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</si>
  <si>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</si>
  <si>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</si>
  <si>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</si>
  <si>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</si>
  <si>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</si>
  <si>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</si>
  <si>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</si>
  <si>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</si>
  <si>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</si>
  <si>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</si>
  <si>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</si>
  <si>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</si>
  <si>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</si>
  <si>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</si>
  <si>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</si>
  <si>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</si>
  <si>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</si>
  <si>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</si>
  <si>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</si>
  <si>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</si>
  <si>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</si>
  <si>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</si>
  <si>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</si>
  <si>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</si>
  <si>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</si>
  <si>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</si>
  <si>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</si>
  <si>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</si>
  <si>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</si>
  <si>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</si>
  <si>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</si>
  <si>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</si>
  <si>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</si>
  <si>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</si>
  <si>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</si>
  <si>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</si>
  <si>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</si>
  <si>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</si>
  <si>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</si>
  <si>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</si>
  <si>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</si>
  <si>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</si>
  <si>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</si>
  <si>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</si>
  <si>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</si>
  <si>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</si>
  <si>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</si>
  <si>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</si>
  <si>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</si>
  <si>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</si>
  <si>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</si>
  <si>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</si>
  <si>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</si>
  <si>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</si>
  <si>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</si>
  <si>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</si>
  <si>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</si>
  <si>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</si>
  <si>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</si>
  <si>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</si>
  <si>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</si>
  <si>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</si>
  <si>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</si>
  <si>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</si>
  <si>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</si>
  <si>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</si>
  <si>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</si>
  <si>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</si>
  <si>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</si>
  <si>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</si>
  <si>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</si>
  <si>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</si>
  <si>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</si>
  <si>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</si>
  <si>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</si>
  <si>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</si>
  <si>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</si>
  <si>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</si>
  <si>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</si>
  <si>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</si>
  <si>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</si>
  <si>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</si>
  <si>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</si>
  <si>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</si>
  <si>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</si>
  <si>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</si>
  <si>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</si>
  <si>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</si>
  <si>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</si>
  <si>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</si>
  <si>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</si>
  <si>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</si>
  <si>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</si>
  <si>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</si>
  <si>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</si>
  <si>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</si>
  <si>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</si>
  <si>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</si>
  <si>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</si>
  <si>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</si>
  <si>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</si>
  <si>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</si>
  <si>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</si>
  <si>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</si>
  <si>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</si>
  <si>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</si>
  <si>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</si>
  <si>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</si>
  <si>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</si>
  <si>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</si>
  <si>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</si>
  <si>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</si>
  <si>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</si>
  <si>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</si>
  <si>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</si>
  <si>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</si>
  <si>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</si>
  <si>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</si>
  <si>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</si>
  <si>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</si>
  <si>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</si>
  <si>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</si>
  <si>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</si>
  <si>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</si>
  <si>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</si>
  <si>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</si>
  <si>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</si>
  <si>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</si>
  <si>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</si>
  <si>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</si>
  <si>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</si>
  <si>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</si>
  <si>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</si>
  <si>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</si>
  <si>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</si>
  <si>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</si>
  <si>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</si>
  <si>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</si>
  <si>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</si>
  <si>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</si>
  <si>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</si>
  <si>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</si>
  <si>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</si>
  <si>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</si>
  <si>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</si>
  <si>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</si>
  <si>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</si>
  <si>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</si>
  <si>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</si>
  <si>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</si>
  <si>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</si>
  <si>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</si>
  <si>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</si>
  <si>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</si>
  <si>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</si>
  <si>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</si>
  <si>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</si>
  <si>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</si>
  <si>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</si>
  <si>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</si>
  <si>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</si>
  <si>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</si>
  <si>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</si>
  <si>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</si>
  <si>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</si>
  <si>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</si>
  <si>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</si>
  <si>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</si>
  <si>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</si>
  <si>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</si>
  <si>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</si>
  <si>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</si>
  <si>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</si>
  <si>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</si>
  <si>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</si>
  <si>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</si>
  <si>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</si>
  <si>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</si>
  <si>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</si>
  <si>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</si>
  <si>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</si>
  <si>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</si>
  <si>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</si>
  <si>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</si>
  <si>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</si>
  <si>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</si>
  <si>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</si>
  <si>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</si>
  <si>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</si>
  <si>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</si>
  <si>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</si>
  <si>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</si>
  <si>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</si>
  <si>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</si>
  <si>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</si>
  <si>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</si>
  <si>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</si>
  <si>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</si>
  <si>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</si>
  <si>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</si>
  <si>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</si>
  <si>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</si>
  <si>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</si>
  <si>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</si>
  <si>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</si>
  <si>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</si>
  <si>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</si>
  <si>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</si>
  <si>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</si>
  <si>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</si>
  <si>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</si>
  <si>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</si>
  <si>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</si>
  <si>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</si>
  <si>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</si>
  <si>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</si>
  <si>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</si>
  <si>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</si>
  <si>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</si>
  <si>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</si>
  <si>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</si>
  <si>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</si>
  <si>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</si>
  <si>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</si>
  <si>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</si>
  <si>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</si>
  <si>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</si>
  <si>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</si>
  <si>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</si>
  <si>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</si>
  <si>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</si>
  <si>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</si>
  <si>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</si>
  <si>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</si>
  <si>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</si>
  <si>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</si>
  <si>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</si>
  <si>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</si>
  <si>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</si>
  <si>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</si>
  <si>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</si>
  <si>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</si>
  <si>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</si>
  <si>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</si>
  <si>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</si>
  <si>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</si>
  <si>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</si>
  <si>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</si>
  <si>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</si>
  <si>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</si>
  <si>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</si>
  <si>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</si>
  <si>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</si>
  <si>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</si>
  <si>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</si>
  <si>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</si>
  <si>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</si>
  <si>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</si>
  <si>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</si>
  <si>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</si>
  <si>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</si>
  <si>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</si>
  <si>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</si>
  <si>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</si>
  <si>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</si>
  <si>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</si>
  <si>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</si>
  <si>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</si>
  <si>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</si>
  <si>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</si>
  <si>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</si>
  <si>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</si>
  <si>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</si>
  <si>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</si>
  <si>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</si>
  <si>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</si>
  <si>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</si>
  <si>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</si>
  <si>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</si>
  <si>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</si>
  <si>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</si>
  <si>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</si>
  <si>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</si>
  <si>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</si>
  <si>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</si>
  <si>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</si>
  <si>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</si>
  <si>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</si>
  <si>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</si>
  <si>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</si>
  <si>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</si>
  <si>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</si>
  <si>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</si>
  <si>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</si>
  <si>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</si>
  <si>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</si>
  <si>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</si>
  <si>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</si>
  <si>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</si>
  <si>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</si>
  <si>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</si>
  <si>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</si>
  <si>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</si>
  <si>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</si>
  <si>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</si>
  <si>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</si>
  <si>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</si>
  <si>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</si>
  <si>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</si>
  <si>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</si>
  <si>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</si>
  <si>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</si>
  <si>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</si>
  <si>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</si>
  <si>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</si>
  <si>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</si>
  <si>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</si>
  <si>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</si>
  <si>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</si>
  <si>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</si>
  <si>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</si>
  <si>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</si>
  <si>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</si>
  <si>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</si>
  <si>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</si>
  <si>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</si>
  <si>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</si>
  <si>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</si>
  <si>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</si>
  <si>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</si>
  <si>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</si>
  <si>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</si>
  <si>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</si>
  <si>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</si>
  <si>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</si>
  <si>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</si>
  <si>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</si>
  <si>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</si>
  <si>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</si>
  <si>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</si>
  <si>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</si>
  <si>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</si>
  <si>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</si>
  <si>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</si>
  <si>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</si>
  <si>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</si>
  <si>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</si>
  <si>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</si>
  <si>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</si>
  <si>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</si>
  <si>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</si>
  <si>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</si>
  <si>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</si>
  <si>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</si>
  <si>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</si>
  <si>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</si>
  <si>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</si>
  <si>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</si>
  <si>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</si>
  <si>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</si>
  <si>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</si>
  <si>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</si>
  <si>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</si>
  <si>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</si>
  <si>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</si>
  <si>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</si>
  <si>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</si>
  <si>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</si>
  <si>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</si>
  <si>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</si>
  <si>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</si>
  <si>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</si>
  <si>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</si>
  <si>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</si>
  <si>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</si>
  <si>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</si>
  <si>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</si>
  <si>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</si>
  <si>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</si>
  <si>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</si>
  <si>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</si>
  <si>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</si>
  <si>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</si>
  <si>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</si>
  <si>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</si>
  <si>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</si>
  <si>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</si>
  <si>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</si>
  <si>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</si>
  <si>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</si>
  <si>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</si>
  <si>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</si>
  <si>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</si>
  <si>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</si>
  <si>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</si>
  <si>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</si>
  <si>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</si>
  <si>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</si>
  <si>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</si>
  <si>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</si>
  <si>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</si>
  <si>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</si>
  <si>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</si>
  <si>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</si>
  <si>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</si>
  <si>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</si>
  <si>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</si>
  <si>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</si>
  <si>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</si>
  <si>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</si>
  <si>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</si>
  <si>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</si>
  <si>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</si>
  <si>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</si>
  <si>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</si>
  <si>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</si>
  <si>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</si>
  <si>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</si>
  <si>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</si>
  <si>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</si>
  <si>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</si>
  <si>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</si>
  <si>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</si>
  <si>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</si>
  <si>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</si>
  <si>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</si>
  <si>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</si>
  <si>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</si>
  <si>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</si>
  <si>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</si>
  <si>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</si>
  <si>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</si>
  <si>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</si>
  <si>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</si>
  <si>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</si>
  <si>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</si>
  <si>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</si>
  <si>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</si>
  <si>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</si>
  <si>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</si>
  <si>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</si>
  <si>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</si>
  <si>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</si>
  <si>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</si>
  <si>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</si>
  <si>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</si>
  <si>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</si>
  <si>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</si>
  <si>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</si>
  <si>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</si>
  <si>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</si>
  <si>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</si>
  <si>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</si>
  <si>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</si>
  <si>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</si>
  <si>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</si>
  <si>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</si>
  <si>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</si>
  <si>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</si>
  <si>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</si>
  <si>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</si>
  <si>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</si>
  <si>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</si>
  <si>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</si>
  <si>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</si>
  <si>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</si>
  <si>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</si>
  <si>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</si>
  <si>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</si>
  <si>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</si>
  <si>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</si>
  <si>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</si>
  <si>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</si>
  <si>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</si>
  <si>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</si>
  <si>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</si>
  <si>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</si>
  <si>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</si>
  <si>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</si>
  <si>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</si>
  <si>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</si>
  <si>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</si>
  <si>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</si>
  <si>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</si>
  <si>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</si>
  <si>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</si>
  <si>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</si>
  <si>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</si>
  <si>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</si>
  <si>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</si>
  <si>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</si>
  <si>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</si>
  <si>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</si>
  <si>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</si>
  <si>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</si>
  <si>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</si>
  <si>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</si>
  <si>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</si>
  <si>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</si>
  <si>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</si>
  <si>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</si>
  <si>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</si>
  <si>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</si>
  <si>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</si>
  <si>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</si>
  <si>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</si>
  <si>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</si>
  <si>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</si>
  <si>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</si>
  <si>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</si>
  <si>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</si>
  <si>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</si>
  <si>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</si>
  <si>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</si>
  <si>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</si>
  <si>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</si>
  <si>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</si>
  <si>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</si>
  <si>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</si>
  <si>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</si>
  <si>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</si>
  <si>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</si>
  <si>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</si>
  <si>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</si>
  <si>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</si>
  <si>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</si>
  <si>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</si>
  <si>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</si>
  <si>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</si>
  <si>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</si>
  <si>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</si>
  <si>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</si>
  <si>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</si>
  <si>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</si>
  <si>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</si>
  <si>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</si>
  <si>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</si>
  <si>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</si>
  <si>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</si>
  <si>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</si>
  <si>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</si>
  <si>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</si>
  <si>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</si>
  <si>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</si>
  <si>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</si>
  <si>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</si>
  <si>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</si>
  <si>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</si>
  <si>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</si>
  <si>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</si>
  <si>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</si>
  <si>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</si>
  <si>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</si>
  <si>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</si>
  <si>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</si>
  <si>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</si>
  <si>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</si>
  <si>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</si>
  <si>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</si>
  <si>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</si>
  <si>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</si>
  <si>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</si>
  <si>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</si>
  <si>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</si>
  <si>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</si>
  <si>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</si>
  <si>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</si>
  <si>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</si>
  <si>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</si>
  <si>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</si>
  <si>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</si>
  <si>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</si>
  <si>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</si>
  <si>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</si>
  <si>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</si>
  <si>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</si>
  <si>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</si>
  <si>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</si>
  <si>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</si>
  <si>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</si>
  <si>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</si>
  <si>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</si>
  <si>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</si>
  <si>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</si>
  <si>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</si>
  <si>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</si>
  <si>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</si>
  <si>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</si>
  <si>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</si>
  <si>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</si>
  <si>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</si>
  <si>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</si>
  <si>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</si>
  <si>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</si>
  <si>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</si>
  <si>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</si>
  <si>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</si>
  <si>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</si>
  <si>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</si>
  <si>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</si>
  <si>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</si>
  <si>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</si>
  <si>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</si>
  <si>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</si>
  <si>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</si>
  <si>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</si>
  <si>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</si>
  <si>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</si>
  <si>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</si>
  <si>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</si>
  <si>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</si>
  <si>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</si>
  <si>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</si>
  <si>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</si>
  <si>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</si>
  <si>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</si>
  <si>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</si>
  <si>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</si>
  <si>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</si>
  <si>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</si>
  <si>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</si>
  <si>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</si>
  <si>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</si>
  <si>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</si>
  <si>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</si>
  <si>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</si>
  <si>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</si>
  <si>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</si>
  <si>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</si>
  <si>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</si>
  <si>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</si>
  <si>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</si>
  <si>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</si>
  <si>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</si>
  <si>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</si>
  <si>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</si>
  <si>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</si>
  <si>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</si>
  <si>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</si>
  <si>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</si>
  <si>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</si>
  <si>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</si>
  <si>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</si>
  <si>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</si>
  <si>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</si>
  <si>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</si>
  <si>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</si>
  <si>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</si>
  <si>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</si>
  <si>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</si>
  <si>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</si>
  <si>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</si>
  <si>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</si>
  <si>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</si>
  <si>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</si>
  <si>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</si>
  <si>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</si>
  <si>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</si>
  <si>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</si>
  <si>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</si>
  <si>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</si>
  <si>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</si>
  <si>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</si>
  <si>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</si>
  <si>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</si>
  <si>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</si>
  <si>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</si>
  <si>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</si>
  <si>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</si>
  <si>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</si>
  <si>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</si>
  <si>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</si>
  <si>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</si>
  <si>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</si>
  <si>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</si>
  <si>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</si>
  <si>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</si>
  <si>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</si>
  <si>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</si>
  <si>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</si>
  <si>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</si>
  <si>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</si>
  <si>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</si>
  <si>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</si>
  <si>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</si>
  <si>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</si>
  <si>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</si>
  <si>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</si>
  <si>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</si>
  <si>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</si>
  <si>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</si>
  <si>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</si>
  <si>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</si>
  <si>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</si>
  <si>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</si>
  <si>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</si>
  <si>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</si>
  <si>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</si>
  <si>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</si>
  <si>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</si>
  <si>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</si>
  <si>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</si>
  <si>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</si>
  <si>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</si>
  <si>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</si>
  <si>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</si>
  <si>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</si>
  <si>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</si>
  <si>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</si>
  <si>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</si>
  <si>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</si>
  <si>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</si>
  <si>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</si>
  <si>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</si>
  <si>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</si>
  <si>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</si>
  <si>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</si>
  <si>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</si>
  <si>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</si>
  <si>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</si>
  <si>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</si>
  <si>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</si>
  <si>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</si>
  <si>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</si>
  <si>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</si>
  <si>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</si>
  <si>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</si>
  <si>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</si>
  <si>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</si>
  <si>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</si>
  <si>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</si>
  <si>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</si>
  <si>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</si>
  <si>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</si>
  <si>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</si>
  <si>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</si>
  <si>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</si>
  <si>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</si>
  <si>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</si>
  <si>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</si>
  <si>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</si>
  <si>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</si>
  <si>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</si>
  <si>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</si>
  <si>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</si>
  <si>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</si>
  <si>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</si>
  <si>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</si>
  <si>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</si>
  <si>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</si>
  <si>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</si>
  <si>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</si>
  <si>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</si>
  <si>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</si>
  <si>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</si>
  <si>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</si>
  <si>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</si>
  <si>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</si>
  <si>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</si>
  <si>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</si>
  <si>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</si>
  <si>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</si>
  <si>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</si>
  <si>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</si>
  <si>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</si>
  <si>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</si>
  <si>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</si>
  <si>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</si>
  <si>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</si>
  <si>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</si>
  <si>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</si>
  <si>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</si>
  <si>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</si>
  <si>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</si>
  <si>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</si>
  <si>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</si>
  <si>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</si>
  <si>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</si>
  <si>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</si>
  <si>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</si>
  <si>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</si>
  <si>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</si>
  <si>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</si>
  <si>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</si>
  <si>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</si>
  <si>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</si>
  <si>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</si>
  <si>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</si>
  <si>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</si>
  <si>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</si>
  <si>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</si>
  <si>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</si>
  <si>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</si>
  <si>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</si>
  <si>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</si>
  <si>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</si>
  <si>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</si>
  <si>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</si>
  <si>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</si>
  <si>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</si>
  <si>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</si>
  <si>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</si>
  <si>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</si>
  <si>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</si>
  <si>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</si>
  <si>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</si>
  <si>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</si>
  <si>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</si>
  <si>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</si>
  <si>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</si>
  <si>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</si>
  <si>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</si>
  <si>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</si>
  <si>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</si>
  <si>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</si>
  <si>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</si>
  <si>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</si>
  <si>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</si>
  <si>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</si>
  <si>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</si>
  <si>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</si>
  <si>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</si>
  <si>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</si>
  <si>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</si>
  <si>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</si>
  <si>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</si>
  <si>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</si>
  <si>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</si>
  <si>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</si>
  <si>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</si>
  <si>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</si>
  <si>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</si>
  <si>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</si>
  <si>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</si>
  <si>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</si>
  <si>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</si>
  <si>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</si>
  <si>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</si>
  <si>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</si>
  <si>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</si>
  <si>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</si>
  <si>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</si>
  <si>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</si>
  <si>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</si>
  <si>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</si>
  <si>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</si>
  <si>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</si>
  <si>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</si>
  <si>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</si>
  <si>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</si>
  <si>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</si>
  <si>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</si>
  <si>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</si>
  <si>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</si>
  <si>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</si>
  <si>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</si>
  <si>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</si>
  <si>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</si>
  <si>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</si>
  <si>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</si>
  <si>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</si>
  <si>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</si>
  <si>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</si>
  <si>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</si>
  <si>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</si>
  <si>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</si>
  <si>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</si>
  <si>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</si>
  <si>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</si>
  <si>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</si>
  <si>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</si>
  <si>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</si>
  <si>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</si>
  <si>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</si>
  <si>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</si>
  <si>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</si>
  <si>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</si>
  <si>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</si>
  <si>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</si>
  <si>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</si>
  <si>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</si>
  <si>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</si>
  <si>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</si>
  <si>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</si>
  <si>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</si>
  <si>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</si>
  <si>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</si>
  <si>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</si>
  <si>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</si>
  <si>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</si>
  <si>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</si>
  <si>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</si>
  <si>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</si>
  <si>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</si>
  <si>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</si>
  <si>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</si>
  <si>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</si>
  <si>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</si>
  <si>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</si>
  <si>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</si>
  <si>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</si>
  <si>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</si>
  <si>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</si>
  <si>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</si>
  <si>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</si>
  <si>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</si>
  <si>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</si>
  <si>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</si>
  <si>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</si>
  <si>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</si>
  <si>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</si>
  <si>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</si>
  <si>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</si>
  <si>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</si>
  <si>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</si>
  <si>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</si>
  <si>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</si>
  <si>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</si>
  <si>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</si>
  <si>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</si>
  <si>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</si>
  <si>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</si>
  <si>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</si>
  <si>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</si>
  <si>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</si>
  <si>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</si>
  <si>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</si>
  <si>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</si>
  <si>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</si>
  <si>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</si>
  <si>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</si>
  <si>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</si>
  <si>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</si>
  <si>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</si>
  <si>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</si>
  <si>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</si>
  <si>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</si>
  <si>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</si>
  <si>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</si>
  <si>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</si>
  <si>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</si>
  <si>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</si>
  <si>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</si>
  <si>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</si>
  <si>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</si>
  <si>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</si>
  <si>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</si>
  <si>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</si>
  <si>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</si>
  <si>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</si>
  <si>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</si>
  <si>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</si>
  <si>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</si>
  <si>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</si>
  <si>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</si>
  <si>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</si>
  <si>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</si>
  <si>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</si>
  <si>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</si>
  <si>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</si>
  <si>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</si>
  <si>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</si>
  <si>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</si>
  <si>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</si>
  <si>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</si>
  <si>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</si>
  <si>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</si>
  <si>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</si>
  <si>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</si>
  <si>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</si>
  <si>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</si>
  <si>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</si>
  <si>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</si>
  <si>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</si>
  <si>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</si>
  <si>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</si>
  <si>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</si>
  <si>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</si>
  <si>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</si>
  <si>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</si>
  <si>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</si>
  <si>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</si>
  <si>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</si>
  <si>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</si>
  <si>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</si>
  <si>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</si>
  <si>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</si>
  <si>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</si>
  <si>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</si>
  <si>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</si>
  <si>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</si>
  <si>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</si>
  <si>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</si>
  <si>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</si>
  <si>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</si>
  <si>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</si>
  <si>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</si>
  <si>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</si>
  <si>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</si>
  <si>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</si>
  <si>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</si>
  <si>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</si>
  <si>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</si>
  <si>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</si>
  <si>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</si>
  <si>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</si>
  <si>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</si>
  <si>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</si>
  <si>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</si>
  <si>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</si>
  <si>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</si>
  <si>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</si>
  <si>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</si>
  <si>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</si>
  <si>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</si>
  <si>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</si>
  <si>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</si>
  <si>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</si>
  <si>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</si>
  <si>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</si>
  <si>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</si>
  <si>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</si>
  <si>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</si>
  <si>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</si>
  <si>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</si>
  <si>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</si>
  <si>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</si>
  <si>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</si>
  <si>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</si>
  <si>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</si>
  <si>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</si>
  <si>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</si>
  <si>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</si>
  <si>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</si>
  <si>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</si>
  <si>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</si>
  <si>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</si>
  <si>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</si>
  <si>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</si>
  <si>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</si>
  <si>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</si>
  <si>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</si>
  <si>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</si>
  <si>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</si>
  <si>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</si>
  <si>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</si>
  <si>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</si>
  <si>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</si>
  <si>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</si>
  <si>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</si>
  <si>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</si>
  <si>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</si>
  <si>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</si>
  <si>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</si>
  <si>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</si>
  <si>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</si>
  <si>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</si>
  <si>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</si>
  <si>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</si>
  <si>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</si>
  <si>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</si>
  <si>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</si>
  <si>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</si>
  <si>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</si>
  <si>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</si>
  <si>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</si>
  <si>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</si>
  <si>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</si>
  <si>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</si>
  <si>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</si>
  <si>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</si>
  <si>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</si>
  <si>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</si>
  <si>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</si>
  <si>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</si>
  <si>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</si>
  <si>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</si>
  <si>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</si>
  <si>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</si>
  <si>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</si>
  <si>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</si>
  <si>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</si>
  <si>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</si>
  <si>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</si>
  <si>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</si>
  <si>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</si>
  <si>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</si>
  <si>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</si>
  <si>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</si>
  <si>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</si>
  <si>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</si>
  <si>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</si>
  <si>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</si>
  <si>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</si>
  <si>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</si>
  <si>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</si>
  <si>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</si>
  <si>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</si>
  <si>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</si>
  <si>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</si>
  <si>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</si>
  <si>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</si>
  <si>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</si>
  <si>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</si>
  <si>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</si>
  <si>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</si>
  <si>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</si>
  <si>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</si>
  <si>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</si>
  <si>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</si>
  <si>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</si>
  <si>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</si>
  <si>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</si>
  <si>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</si>
  <si>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</si>
  <si>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</si>
  <si>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</si>
  <si>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</si>
  <si>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</si>
  <si>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</si>
  <si>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</si>
  <si>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</si>
  <si>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</si>
  <si>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</si>
  <si>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</si>
  <si>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</si>
  <si>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</si>
  <si>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</si>
  <si>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</si>
  <si>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</si>
  <si>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</si>
  <si>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</si>
  <si>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</si>
  <si>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</si>
  <si>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</si>
  <si>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</si>
  <si>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</si>
  <si>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</si>
  <si>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</si>
  <si>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</si>
  <si>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</si>
  <si>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</si>
  <si>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</si>
  <si>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</si>
  <si>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</si>
  <si>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</si>
  <si>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</si>
  <si>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</si>
  <si>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</si>
  <si>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</si>
  <si>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</si>
  <si>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</si>
  <si>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</si>
  <si>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</si>
  <si>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</si>
  <si>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</si>
  <si>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</si>
  <si>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</si>
  <si>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</si>
  <si>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</si>
  <si>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</si>
  <si>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</si>
  <si>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</si>
  <si>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</si>
  <si>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</si>
  <si>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</si>
  <si>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</si>
  <si>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</si>
  <si>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</si>
  <si>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</si>
  <si>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</si>
  <si>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</si>
  <si>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</si>
  <si>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</si>
  <si>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</si>
  <si>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</si>
  <si>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</si>
  <si>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</si>
  <si>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</si>
  <si>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</si>
  <si>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</si>
  <si>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</si>
  <si>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</si>
  <si>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</si>
  <si>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</si>
  <si>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</si>
  <si>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</si>
  <si>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</si>
  <si>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</si>
  <si>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</si>
  <si>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</si>
  <si>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</si>
  <si>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</si>
  <si>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</si>
  <si>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</si>
  <si>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</si>
  <si>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</si>
  <si>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</si>
  <si>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</si>
  <si>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</si>
  <si>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</si>
  <si>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</si>
  <si>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</si>
  <si>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</si>
  <si>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</si>
  <si>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</si>
  <si>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</si>
  <si>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</si>
  <si>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</si>
  <si>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</si>
  <si>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</si>
  <si>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</si>
  <si>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</si>
  <si>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</si>
  <si>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</si>
  <si>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</si>
  <si>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</si>
  <si>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</si>
  <si>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</si>
  <si>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</si>
  <si>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</si>
  <si>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</si>
  <si>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</si>
  <si>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</si>
  <si>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</si>
  <si>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</si>
  <si>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</si>
  <si>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</si>
  <si>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</si>
  <si>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</si>
  <si>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</si>
  <si>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</si>
  <si>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</si>
  <si>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</si>
  <si>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</si>
  <si>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</si>
  <si>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</si>
  <si>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</si>
  <si>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</si>
  <si>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</si>
  <si>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</si>
  <si>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</si>
  <si>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</si>
  <si>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</si>
  <si>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</si>
  <si>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</si>
  <si>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</si>
  <si>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</si>
  <si>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</si>
  <si>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</si>
  <si>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</si>
  <si>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</si>
  <si>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</si>
  <si>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</si>
  <si>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</si>
  <si>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</si>
  <si>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</si>
  <si>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</si>
  <si>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</si>
  <si>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</si>
  <si>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</si>
  <si>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</si>
  <si>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</si>
  <si>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</si>
  <si>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</si>
  <si>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</si>
  <si>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</si>
  <si>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</si>
  <si>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</si>
  <si>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</si>
  <si>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</si>
  <si>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</si>
  <si>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</si>
  <si>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</si>
  <si>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</si>
  <si>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</si>
  <si>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</si>
  <si>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</si>
  <si>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</si>
  <si>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</si>
  <si>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</si>
  <si>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</si>
  <si>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</si>
  <si>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</si>
  <si>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</si>
  <si>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</si>
  <si>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</si>
  <si>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</si>
  <si>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</si>
  <si>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</si>
  <si>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</si>
  <si>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</si>
  <si>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</si>
  <si>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</si>
  <si>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</si>
  <si>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</si>
  <si>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</si>
  <si>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</si>
  <si>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</si>
  <si>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</si>
  <si>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</si>
  <si>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</si>
  <si>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</si>
  <si>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</si>
  <si>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</si>
  <si>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</si>
  <si>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</si>
  <si>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</si>
  <si>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</si>
  <si>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</si>
  <si>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</si>
  <si>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</si>
  <si>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</si>
  <si>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</si>
  <si>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</si>
  <si>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</si>
  <si>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</si>
  <si>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</si>
  <si>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</si>
  <si>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</si>
  <si>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</si>
  <si>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</si>
  <si>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</si>
  <si>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</si>
  <si>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</si>
  <si>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</si>
  <si>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</si>
  <si>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</si>
  <si>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</si>
  <si>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</si>
  <si>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</si>
  <si>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</si>
  <si>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</si>
  <si>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</si>
  <si>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</si>
  <si>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</si>
  <si>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</si>
  <si>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</si>
  <si>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</si>
  <si>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</si>
  <si>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</si>
  <si>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</si>
  <si>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</si>
  <si>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</si>
  <si>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</si>
  <si>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</si>
  <si>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</si>
  <si>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</si>
  <si>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</si>
  <si>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</si>
  <si>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</si>
  <si>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</si>
  <si>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</si>
  <si>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</si>
  <si>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</si>
  <si>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</si>
  <si>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</si>
  <si>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</si>
  <si>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</si>
  <si>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</si>
  <si>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</si>
  <si>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</si>
  <si>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</si>
  <si>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</si>
  <si>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</si>
  <si>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</si>
  <si>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</si>
  <si>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</si>
  <si>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</si>
  <si>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</si>
  <si>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</si>
  <si>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</si>
  <si>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</si>
  <si>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</si>
  <si>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</si>
  <si>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</si>
  <si>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</si>
  <si>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</si>
  <si>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</si>
  <si>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</si>
  <si>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</si>
  <si>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</si>
  <si>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</si>
  <si>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</si>
  <si>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</si>
  <si>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</si>
  <si>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</si>
  <si>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</si>
  <si>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</si>
  <si>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</si>
  <si>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</si>
  <si>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</si>
  <si>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</si>
  <si>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</si>
  <si>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</si>
  <si>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</si>
  <si>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</si>
  <si>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</si>
  <si>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</si>
  <si>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</si>
  <si>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</si>
  <si>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</si>
  <si>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</si>
  <si>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</si>
  <si>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</si>
  <si>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</si>
  <si>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</si>
  <si>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</si>
  <si>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</si>
  <si>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</si>
  <si>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</si>
  <si>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</si>
  <si>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</si>
  <si>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</si>
  <si>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</si>
  <si>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</si>
  <si>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</si>
  <si>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</si>
  <si>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</si>
  <si>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</si>
  <si>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</si>
  <si>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</si>
  <si>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</si>
  <si>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</si>
  <si>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</si>
  <si>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</si>
  <si>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</si>
  <si>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</si>
  <si>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</si>
  <si>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</si>
  <si>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</si>
  <si>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</si>
  <si>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</si>
  <si>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</si>
  <si>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</si>
  <si>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</si>
  <si>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</si>
  <si>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</si>
  <si>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</si>
  <si>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</si>
  <si>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</si>
  <si>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</si>
  <si>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</si>
  <si>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</si>
  <si>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</si>
  <si>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</si>
  <si>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</si>
  <si>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</si>
  <si>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</si>
  <si>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</si>
  <si>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</si>
  <si>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</si>
  <si>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</si>
  <si>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</si>
  <si>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</si>
  <si>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</si>
  <si>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</si>
  <si>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</si>
  <si>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</si>
  <si>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</si>
  <si>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</si>
  <si>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</si>
  <si>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</si>
  <si>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</si>
  <si>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</si>
  <si>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</si>
  <si>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</si>
  <si>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</si>
  <si>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</si>
  <si>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</si>
  <si>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</si>
  <si>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</si>
  <si>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</si>
  <si>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</si>
  <si>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</si>
  <si>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</si>
  <si>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</si>
  <si>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</si>
  <si>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</si>
  <si>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</si>
  <si>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</si>
  <si>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</si>
  <si>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</si>
  <si>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</si>
  <si>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</si>
  <si>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</si>
  <si>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</si>
  <si>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</si>
  <si>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</si>
  <si>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</si>
  <si>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</si>
  <si>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</si>
  <si>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</si>
  <si>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</si>
  <si>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</si>
  <si>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</si>
  <si>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</si>
  <si>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</si>
  <si>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</si>
  <si>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</si>
  <si>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</si>
  <si>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</si>
  <si>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</si>
  <si>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</si>
  <si>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</si>
  <si>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</si>
  <si>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</si>
  <si>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</si>
  <si>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</si>
  <si>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</si>
  <si>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</si>
  <si>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</si>
  <si>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</si>
  <si>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</si>
  <si>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</si>
  <si>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</si>
  <si>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</si>
  <si>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</si>
  <si>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</si>
  <si>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</si>
  <si>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</si>
  <si>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</si>
  <si>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</si>
  <si>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</si>
  <si>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</si>
  <si>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</si>
  <si>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</si>
  <si>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</si>
  <si>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</si>
  <si>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</si>
  <si>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</si>
  <si>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</si>
  <si>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</si>
  <si>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</si>
  <si>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</si>
  <si>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</si>
  <si>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</si>
  <si>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</si>
  <si>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</si>
  <si>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</si>
  <si>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</si>
  <si>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</si>
  <si>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</si>
  <si>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</si>
  <si>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</si>
  <si>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</si>
  <si>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</si>
  <si>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</si>
  <si>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</si>
  <si>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</si>
  <si>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</si>
  <si>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</si>
  <si>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</si>
  <si>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</si>
  <si>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</si>
  <si>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</si>
  <si>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</si>
  <si>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</si>
  <si>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</si>
  <si>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</si>
  <si>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</si>
  <si>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</si>
  <si>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</si>
  <si>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</si>
  <si>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</si>
  <si>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</si>
  <si>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</si>
  <si>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</si>
  <si>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</si>
  <si>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</si>
  <si>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</si>
  <si>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</si>
  <si>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</si>
  <si>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</si>
  <si>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</si>
  <si>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</si>
  <si>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</si>
  <si>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</si>
  <si>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</si>
  <si>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</si>
  <si>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</si>
  <si>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</si>
  <si>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</si>
  <si>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</si>
  <si>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</si>
  <si>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</si>
  <si>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</si>
  <si>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</si>
  <si>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</si>
  <si>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</si>
  <si>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</si>
  <si>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</si>
  <si>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</si>
  <si>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</si>
  <si>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</si>
  <si>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</si>
  <si>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</si>
  <si>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</si>
  <si>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</si>
  <si>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</si>
  <si>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</si>
  <si>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</si>
  <si>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</si>
  <si>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</si>
  <si>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</si>
  <si>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</si>
  <si>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</si>
  <si>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</si>
  <si>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</si>
  <si>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</si>
  <si>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</si>
  <si>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</si>
  <si>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</si>
  <si>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</si>
  <si>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</si>
  <si>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</si>
  <si>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</si>
  <si>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</si>
  <si>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</si>
  <si>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</si>
  <si>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</si>
  <si>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</si>
  <si>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</si>
  <si>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</si>
  <si>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</si>
  <si>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</si>
  <si>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</si>
  <si>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</si>
  <si>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</si>
  <si>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</si>
  <si>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</si>
  <si>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</si>
  <si>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</si>
  <si>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</si>
  <si>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</si>
  <si>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</si>
  <si>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</si>
  <si>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</si>
  <si>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</si>
  <si>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</si>
  <si>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</si>
  <si>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</si>
  <si>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</si>
  <si>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</si>
  <si>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</si>
  <si>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</si>
  <si>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</si>
  <si>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</si>
  <si>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</si>
  <si>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</si>
  <si>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</si>
  <si>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</si>
  <si>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</si>
  <si>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</si>
  <si>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</si>
  <si>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</si>
  <si>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</si>
  <si>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</si>
  <si>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</si>
  <si>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</si>
  <si>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</si>
  <si>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</si>
  <si>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</si>
  <si>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</si>
  <si>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</si>
  <si>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</si>
  <si>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</si>
  <si>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</si>
  <si>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</si>
  <si>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</si>
  <si>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</si>
  <si>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</si>
  <si>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</si>
  <si>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</si>
  <si>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</si>
  <si>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</si>
  <si>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</si>
  <si>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</si>
  <si>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</si>
  <si>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</si>
  <si>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</si>
  <si>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</si>
  <si>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</si>
  <si>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</si>
  <si>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</si>
  <si>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</si>
  <si>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</si>
  <si>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</si>
  <si>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</si>
  <si>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</si>
  <si>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</si>
  <si>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</si>
  <si>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</si>
  <si>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</si>
  <si>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</si>
  <si>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</si>
  <si>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</si>
  <si>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</si>
  <si>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</si>
  <si>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</si>
  <si>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</si>
  <si>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</si>
  <si>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</si>
  <si>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</si>
  <si>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</si>
  <si>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</si>
  <si>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</si>
  <si>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</si>
  <si>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</si>
  <si>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</si>
  <si>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</si>
  <si>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</si>
  <si>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</si>
  <si>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</si>
  <si>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</si>
  <si>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</si>
  <si>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</si>
  <si>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</si>
  <si>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</si>
  <si>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</si>
  <si>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</si>
  <si>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</si>
  <si>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</si>
  <si>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</si>
  <si>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</si>
  <si>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</si>
  <si>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</si>
  <si>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</si>
  <si>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</si>
  <si>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</si>
  <si>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</si>
  <si>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</si>
  <si>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</si>
  <si>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</si>
  <si>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</si>
  <si>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</si>
  <si>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</si>
  <si>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</si>
  <si>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</si>
  <si>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</si>
  <si>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</si>
  <si>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</si>
  <si>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</si>
  <si>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</si>
  <si>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</si>
  <si>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</si>
  <si>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</si>
  <si>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</si>
  <si>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</si>
  <si>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</si>
  <si>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</si>
  <si>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</si>
  <si>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</si>
  <si>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</si>
  <si>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</si>
  <si>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</si>
  <si>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</si>
  <si>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</si>
  <si>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</si>
  <si>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</si>
  <si>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</si>
  <si>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</si>
  <si>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</si>
  <si>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</si>
  <si>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</si>
  <si>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</si>
  <si>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</si>
  <si>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</si>
  <si>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</si>
  <si>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</si>
  <si>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</si>
  <si>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</si>
  <si>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</si>
  <si>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</si>
  <si>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</si>
  <si>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</si>
  <si>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</si>
  <si>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</si>
  <si>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</si>
  <si>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</si>
  <si>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</si>
  <si>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</si>
  <si>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</si>
  <si>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</si>
  <si>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</si>
  <si>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</si>
  <si>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</si>
  <si>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</si>
  <si>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</si>
  <si>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</si>
  <si>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</si>
  <si>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</si>
  <si>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</si>
  <si>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</si>
  <si>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</si>
  <si>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</si>
  <si>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</si>
  <si>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</si>
  <si>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</si>
  <si>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</si>
  <si>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</si>
  <si>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</si>
  <si>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</si>
  <si>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</si>
  <si>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</si>
  <si>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</si>
  <si>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</si>
  <si>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</si>
  <si>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</si>
  <si>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</si>
  <si>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</si>
  <si>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</si>
  <si>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</si>
  <si>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</si>
  <si>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</si>
  <si>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</si>
  <si>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</si>
  <si>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</si>
  <si>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</si>
  <si>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</si>
  <si>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</si>
  <si>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</si>
  <si>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</si>
  <si>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</si>
  <si>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</si>
  <si>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</si>
  <si>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</si>
  <si>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</si>
  <si>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</si>
  <si>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</si>
  <si>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</si>
  <si>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</si>
  <si>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</si>
  <si>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</si>
  <si>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</si>
  <si>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</si>
  <si>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</si>
  <si>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</si>
  <si>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</si>
  <si>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</si>
  <si>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</si>
  <si>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</si>
  <si>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</si>
  <si>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</si>
  <si>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</si>
  <si>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</si>
  <si>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</si>
  <si>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</si>
  <si>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</si>
  <si>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</si>
  <si>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</si>
  <si>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</si>
  <si>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</si>
  <si>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</si>
  <si>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</si>
  <si>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</si>
  <si>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</si>
  <si>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</si>
  <si>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</si>
  <si>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</si>
  <si>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</si>
  <si>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</si>
  <si>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</si>
  <si>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</si>
  <si>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</si>
  <si>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</si>
  <si>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</si>
  <si>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</si>
  <si>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</si>
  <si>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</si>
  <si>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</si>
  <si>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</si>
  <si>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</si>
  <si>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</si>
  <si>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</si>
  <si>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</si>
  <si>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</si>
  <si>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</si>
  <si>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</si>
  <si>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</si>
  <si>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</si>
  <si>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</si>
  <si>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</si>
  <si>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</si>
  <si>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</si>
  <si>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</si>
  <si>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</si>
  <si>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</si>
  <si>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</si>
  <si>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</si>
  <si>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</si>
  <si>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</si>
  <si>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</si>
  <si>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</si>
  <si>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</si>
  <si>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</si>
  <si>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</si>
  <si>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</si>
  <si>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</si>
  <si>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</si>
  <si>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</si>
  <si>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</si>
  <si>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</si>
  <si>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</si>
  <si>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</si>
  <si>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</si>
  <si>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</si>
  <si>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</si>
  <si>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</si>
  <si>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</si>
  <si>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</si>
  <si>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</si>
  <si>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</si>
  <si>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</si>
  <si>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</si>
  <si>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</si>
  <si>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</si>
  <si>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</si>
  <si>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</si>
  <si>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</si>
  <si>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</si>
  <si>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</si>
  <si>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</si>
  <si>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</si>
  <si>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</si>
  <si>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</si>
  <si>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</si>
  <si>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</si>
  <si>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</si>
  <si>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</si>
  <si>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</si>
  <si>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</si>
  <si>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</si>
  <si>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</si>
  <si>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</si>
  <si>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</si>
  <si>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</si>
  <si>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</si>
  <si>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</si>
  <si>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</si>
  <si>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</si>
  <si>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</si>
  <si>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</si>
  <si>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</si>
  <si>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</si>
  <si>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</si>
  <si>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</si>
  <si>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</si>
  <si>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</si>
  <si>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</si>
  <si>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</si>
  <si>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</si>
  <si>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</si>
  <si>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</si>
  <si>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</si>
  <si>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</si>
  <si>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</si>
  <si>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</si>
  <si>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</si>
  <si>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</si>
  <si>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</si>
  <si>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</si>
  <si>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</si>
  <si>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</si>
  <si>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</si>
  <si>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</si>
  <si>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</si>
  <si>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</si>
  <si>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</si>
  <si>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</si>
  <si>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</si>
  <si>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</si>
  <si>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</si>
  <si>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</si>
  <si>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</si>
  <si>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</si>
  <si>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</si>
  <si>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</si>
  <si>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</si>
  <si>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</si>
  <si>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</si>
  <si>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</si>
  <si>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</si>
  <si>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</si>
  <si>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</si>
  <si>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</si>
  <si>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</si>
  <si>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</si>
  <si>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</si>
  <si>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</si>
  <si>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</si>
  <si>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</si>
  <si>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</si>
  <si>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</si>
  <si>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</si>
  <si>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</si>
  <si>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</si>
  <si>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</si>
  <si>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</si>
  <si>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</si>
  <si>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</si>
  <si>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</si>
  <si>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</si>
  <si>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</si>
  <si>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</si>
  <si>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</si>
  <si>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</si>
  <si>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</si>
  <si>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</si>
  <si>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</si>
  <si>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</si>
  <si>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</si>
  <si>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</si>
  <si>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</si>
  <si>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</si>
  <si>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</si>
  <si>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</si>
  <si>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</si>
  <si>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</si>
  <si>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</si>
  <si>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</si>
  <si>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</si>
  <si>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</si>
  <si>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</si>
  <si>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</si>
  <si>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</si>
  <si>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</si>
  <si>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</si>
  <si>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</si>
  <si>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</si>
  <si>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</si>
  <si>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</si>
  <si>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</si>
  <si>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</si>
  <si>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</si>
  <si>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</si>
  <si>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</si>
  <si>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</si>
  <si>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</si>
  <si>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</si>
  <si>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</si>
  <si>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</si>
  <si>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</si>
  <si>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</si>
  <si>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</si>
  <si>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</si>
  <si>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</si>
  <si>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</si>
  <si>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</si>
  <si>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</si>
  <si>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</si>
  <si>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</si>
  <si>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</si>
  <si>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</si>
  <si>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</si>
  <si>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</si>
  <si>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</si>
  <si>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</si>
  <si>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</si>
  <si>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</si>
  <si>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</si>
  <si>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</si>
  <si>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</si>
  <si>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</si>
  <si>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</si>
  <si>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</si>
  <si>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</si>
  <si>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</si>
  <si>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</si>
  <si>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</si>
  <si>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</si>
  <si>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</si>
  <si>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</si>
  <si>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</si>
  <si>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</si>
  <si>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</si>
  <si>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</si>
  <si>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</si>
  <si>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</si>
  <si>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</si>
  <si>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</si>
  <si>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</si>
  <si>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</si>
  <si>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</si>
  <si>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</si>
  <si>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</si>
  <si>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</si>
  <si>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</si>
  <si>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</si>
  <si>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</si>
  <si>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</si>
  <si>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</si>
  <si>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</si>
  <si>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</si>
  <si>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</si>
  <si>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</si>
  <si>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</si>
  <si>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</si>
  <si>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</si>
  <si>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</si>
  <si>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</si>
  <si>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</si>
  <si>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</si>
  <si>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</si>
  <si>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</si>
  <si>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</si>
  <si>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</si>
  <si>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</si>
  <si>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</si>
  <si>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</si>
  <si>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</si>
  <si>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</si>
  <si>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</si>
  <si>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</si>
  <si>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</si>
  <si>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</si>
  <si>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</si>
  <si>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</si>
  <si>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</si>
  <si>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</si>
  <si>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</si>
  <si>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</si>
  <si>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</si>
  <si>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</si>
  <si>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</si>
  <si>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</si>
  <si>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</si>
  <si>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</si>
  <si>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</si>
  <si>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</si>
  <si>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</si>
  <si>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</si>
  <si>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</si>
  <si>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</si>
  <si>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</si>
  <si>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</si>
  <si>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</si>
  <si>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</si>
  <si>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</si>
  <si>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</si>
  <si>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</si>
  <si>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</si>
  <si>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</si>
  <si>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</si>
  <si>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</si>
  <si>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</si>
  <si>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</si>
  <si>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</si>
  <si>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</si>
  <si>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</si>
  <si>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</si>
  <si>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</si>
  <si>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</si>
  <si>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</si>
  <si>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</si>
  <si>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</si>
  <si>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</si>
  <si>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</si>
  <si>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</si>
  <si>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</si>
  <si>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</si>
  <si>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</si>
  <si>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</si>
  <si>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</si>
  <si>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</si>
  <si>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</si>
  <si>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</si>
  <si>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</si>
  <si>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</si>
  <si>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</si>
  <si>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</si>
  <si>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</si>
  <si>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</si>
  <si>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</si>
  <si>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</si>
  <si>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</si>
  <si>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</si>
  <si>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</si>
  <si>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</si>
  <si>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</si>
  <si>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</si>
  <si>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</si>
  <si>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</si>
  <si>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</si>
  <si>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</si>
  <si>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</si>
  <si>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</si>
  <si>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</si>
  <si>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</si>
  <si>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</si>
  <si>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</si>
  <si>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</si>
  <si>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</si>
  <si>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</si>
  <si>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</si>
  <si>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</si>
  <si>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</si>
  <si>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</si>
  <si>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</si>
  <si>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</si>
  <si>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</si>
  <si>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</si>
  <si>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</si>
  <si>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</si>
  <si>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</si>
  <si>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</si>
  <si>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</si>
  <si>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</si>
  <si>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</si>
  <si>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</si>
  <si>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</si>
  <si>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</si>
  <si>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</si>
  <si>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</si>
  <si>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</si>
  <si>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</si>
  <si>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</si>
  <si>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</si>
  <si>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</si>
  <si>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</si>
  <si>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</si>
  <si>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</si>
  <si>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</si>
  <si>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</si>
  <si>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</si>
  <si>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</si>
  <si>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</si>
  <si>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</si>
  <si>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</si>
  <si>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</si>
  <si>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</si>
  <si>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</si>
  <si>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</si>
  <si>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</si>
  <si>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</si>
  <si>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</si>
  <si>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</si>
  <si>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</si>
  <si>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</si>
  <si>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</si>
  <si>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</si>
  <si>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</si>
  <si>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</si>
  <si>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</si>
  <si>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</si>
  <si>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</si>
  <si>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</si>
  <si>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</si>
  <si>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</si>
  <si>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</si>
  <si>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</si>
  <si>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</si>
  <si>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</si>
  <si>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</si>
  <si>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</si>
  <si>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</si>
  <si>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</si>
  <si>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</si>
  <si>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</si>
  <si>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</si>
  <si>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</si>
  <si>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</si>
  <si>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</si>
  <si>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</si>
  <si>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</si>
  <si>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</si>
  <si>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</si>
  <si>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</si>
  <si>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</si>
  <si>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</si>
  <si>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</si>
  <si>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</si>
  <si>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</si>
  <si>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</si>
  <si>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</si>
  <si>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</si>
  <si>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</si>
  <si>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</si>
  <si>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</si>
  <si>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</si>
  <si>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</si>
  <si>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</si>
  <si>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</si>
  <si>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</si>
  <si>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</si>
  <si>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</si>
  <si>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</si>
  <si>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</si>
  <si>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</si>
  <si>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</si>
  <si>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</si>
  <si>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</si>
  <si>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</si>
  <si>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</si>
  <si>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</si>
  <si>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</si>
  <si>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</si>
  <si>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</si>
  <si>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</si>
  <si>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</si>
  <si>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</si>
  <si>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</si>
  <si>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</si>
  <si>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</si>
  <si>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</si>
  <si>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</si>
  <si>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</si>
  <si>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</si>
  <si>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</si>
  <si>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</si>
  <si>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</si>
  <si>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</si>
  <si>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</si>
  <si>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</si>
  <si>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</si>
  <si>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</si>
  <si>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</si>
  <si>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</si>
  <si>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</si>
  <si>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</si>
  <si>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</si>
  <si>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</si>
  <si>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</si>
  <si>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</si>
  <si>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</si>
  <si>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</si>
  <si>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</si>
  <si>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</si>
  <si>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</si>
  <si>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</si>
  <si>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</si>
  <si>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</si>
  <si>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</si>
  <si>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</si>
  <si>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</si>
  <si>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</si>
  <si>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</si>
  <si>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</si>
  <si>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</si>
  <si>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</si>
  <si>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</si>
  <si>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</si>
  <si>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</si>
  <si>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</si>
  <si>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</si>
  <si>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</si>
  <si>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</si>
  <si>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</si>
  <si>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</si>
  <si>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</si>
  <si>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</si>
  <si>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</si>
  <si>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</si>
  <si>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</si>
  <si>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</si>
  <si>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</si>
  <si>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</si>
  <si>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</si>
  <si>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</si>
  <si>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</si>
  <si>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</si>
  <si>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</si>
  <si>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</si>
  <si>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</si>
  <si>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</si>
  <si>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</si>
  <si>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</si>
  <si>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</si>
  <si>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</si>
  <si>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</si>
  <si>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</si>
  <si>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</si>
  <si>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</si>
  <si>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</si>
  <si>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</si>
  <si>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</si>
  <si>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</si>
  <si>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</si>
  <si>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</si>
  <si>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</si>
  <si>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</si>
  <si>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</si>
  <si>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</si>
  <si>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</si>
  <si>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</si>
  <si>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</si>
  <si>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</si>
  <si>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</si>
  <si>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</si>
  <si>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</si>
  <si>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</si>
  <si>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</si>
  <si>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</si>
  <si>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</si>
  <si>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</si>
  <si>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</si>
  <si>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</si>
  <si>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</si>
  <si>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</si>
  <si>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</si>
  <si>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</si>
  <si>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</si>
  <si>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</si>
  <si>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</si>
  <si>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</si>
  <si>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</si>
  <si>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</si>
  <si>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</si>
  <si>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</si>
  <si>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</si>
  <si>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</si>
  <si>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</si>
  <si>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</si>
  <si>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</si>
  <si>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</si>
  <si>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</si>
  <si>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</si>
  <si>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</si>
  <si>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</si>
  <si>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</si>
  <si>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</si>
  <si>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</si>
  <si>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</si>
  <si>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</si>
  <si>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</si>
  <si>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</si>
  <si>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</si>
  <si>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</si>
  <si>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</si>
  <si>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</si>
  <si>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</si>
  <si>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</si>
  <si>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</si>
  <si>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</si>
  <si>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</si>
  <si>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</si>
  <si>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</si>
  <si>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</si>
  <si>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</si>
  <si>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</si>
  <si>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</si>
  <si>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</si>
  <si>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</si>
  <si>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</si>
  <si>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</si>
  <si>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</si>
  <si>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</si>
  <si>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</si>
  <si>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</si>
  <si>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</si>
  <si>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</si>
  <si>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</si>
  <si>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</si>
  <si>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</si>
  <si>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</si>
  <si>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</si>
  <si>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</si>
  <si>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</si>
  <si>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</si>
  <si>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</si>
  <si>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</si>
  <si>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</si>
  <si>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</si>
  <si>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</si>
  <si>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</si>
  <si>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</si>
  <si>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</si>
  <si>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</si>
  <si>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</si>
  <si>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</si>
  <si>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</si>
  <si>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</si>
  <si>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</si>
  <si>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</si>
  <si>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</si>
  <si>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</si>
  <si>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</si>
  <si>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</si>
  <si>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</si>
  <si>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</si>
  <si>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</si>
  <si>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</si>
  <si>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</si>
  <si>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</si>
  <si>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</si>
  <si>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</si>
  <si>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</si>
  <si>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</si>
  <si>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</si>
  <si>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</si>
  <si>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</si>
  <si>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</si>
  <si>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</si>
  <si>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</si>
  <si>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</si>
  <si>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</si>
  <si>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</si>
  <si>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</si>
  <si>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</si>
  <si>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</si>
  <si>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</si>
  <si>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</si>
  <si>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</si>
  <si>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</si>
  <si>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</si>
  <si>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</si>
  <si>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</si>
  <si>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</si>
  <si>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</si>
  <si>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</si>
  <si>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</si>
  <si>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</si>
  <si>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</si>
  <si>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</si>
  <si>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</si>
  <si>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</si>
  <si>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</si>
  <si>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</si>
  <si>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</si>
  <si>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</si>
  <si>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</si>
  <si>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</si>
  <si>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</si>
  <si>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</si>
  <si>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</si>
  <si>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</si>
  <si>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</si>
  <si>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</si>
  <si>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</si>
  <si>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</si>
  <si>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</si>
  <si>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</si>
  <si>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</si>
  <si>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</si>
  <si>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</si>
  <si>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</si>
  <si>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</si>
  <si>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</si>
  <si>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</si>
  <si>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</si>
  <si>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</si>
  <si>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</si>
  <si>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</si>
  <si>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</si>
  <si>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</si>
  <si>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</si>
  <si>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</si>
  <si>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</si>
  <si>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</si>
  <si>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</si>
  <si>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</si>
  <si>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</si>
  <si>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</si>
  <si>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</si>
  <si>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</si>
  <si>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</si>
  <si>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</si>
  <si>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</si>
  <si>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</si>
  <si>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</si>
  <si>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</si>
  <si>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</si>
  <si>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</si>
  <si>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</si>
  <si>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</si>
  <si>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</si>
  <si>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</si>
  <si>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</si>
  <si>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</si>
  <si>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</si>
  <si>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</si>
  <si>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</si>
  <si>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</si>
  <si>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</si>
  <si>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</si>
  <si>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</si>
  <si>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</si>
  <si>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</si>
  <si>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</si>
  <si>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</si>
  <si>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</si>
  <si>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</si>
  <si>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</si>
  <si>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</si>
  <si>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</si>
  <si>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</si>
  <si>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</si>
  <si>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</si>
  <si>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</si>
  <si>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</si>
  <si>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</si>
  <si>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</si>
  <si>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</si>
  <si>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</si>
  <si>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</si>
  <si>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</si>
  <si>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</si>
  <si>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</si>
  <si>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</si>
  <si>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</si>
  <si>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</si>
  <si>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</si>
  <si>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</si>
  <si>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</si>
  <si>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</si>
  <si>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</si>
  <si>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</si>
  <si>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</si>
  <si>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</si>
  <si>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</si>
  <si>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</si>
  <si>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</si>
  <si>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</si>
  <si>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</si>
  <si>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</si>
  <si>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</si>
  <si>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</si>
  <si>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</si>
  <si>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</si>
  <si>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</si>
  <si>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</si>
  <si>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</si>
  <si>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</si>
  <si>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</si>
  <si>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</si>
  <si>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</si>
  <si>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</si>
  <si>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</si>
  <si>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</si>
  <si>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</si>
  <si>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</si>
  <si>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</si>
  <si>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</si>
  <si>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</si>
  <si>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</si>
  <si>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</si>
  <si>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</si>
  <si>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</si>
  <si>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</si>
  <si>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</si>
  <si>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</si>
  <si>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</si>
  <si>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</si>
  <si>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</si>
  <si>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</si>
  <si>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</si>
  <si>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</si>
  <si>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</si>
  <si>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</si>
  <si>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</si>
  <si>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</si>
  <si>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</si>
  <si>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</si>
  <si>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</si>
  <si>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</si>
  <si>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</si>
  <si>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</si>
  <si>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</si>
  <si>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</si>
  <si>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</si>
  <si>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</si>
  <si>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</si>
  <si>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</si>
  <si>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</si>
  <si>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</si>
  <si>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</si>
  <si>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</si>
  <si>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</si>
  <si>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</si>
  <si>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</si>
  <si>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</si>
  <si>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</si>
  <si>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</si>
  <si>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</si>
  <si>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</si>
  <si>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</si>
  <si>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</si>
  <si>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</si>
  <si>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</si>
  <si>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</si>
  <si>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</si>
  <si>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</si>
  <si>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</si>
  <si>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</si>
  <si>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</si>
  <si>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</si>
  <si>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</si>
  <si>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</si>
  <si>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</si>
  <si>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</si>
  <si>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</si>
  <si>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</si>
  <si>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</si>
  <si>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</si>
  <si>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</si>
  <si>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</si>
  <si>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</si>
  <si>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</si>
  <si>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</si>
  <si>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</si>
  <si>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</si>
  <si>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</si>
  <si>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</si>
  <si>
    <t>DXCOOL-NECB2011-REF-CAPFT</t>
  </si>
  <si>
    <t>DXCOOL-NECB2011-REF-CAPFFLOW</t>
  </si>
  <si>
    <t>DXCOOL-NECB2011-REF-COOLEIRFT</t>
  </si>
  <si>
    <t>DXCOOL-NECB2011-REF-COOLEIRFFLOW</t>
  </si>
  <si>
    <t>DXCOOL-NECB2011-REF-COOLPLFFPLR</t>
  </si>
  <si>
    <t>HEAT CAP FT</t>
  </si>
  <si>
    <t>DXHEAT-NECB2011-REF-CAPFT</t>
  </si>
  <si>
    <t>HEAT CAP FFLOW</t>
  </si>
  <si>
    <t>DXHEAT-NECB2011-REF-CAPFFLOW</t>
  </si>
  <si>
    <t>HEAT EIR FT</t>
  </si>
  <si>
    <t>HEAT EIR FFLOW</t>
  </si>
  <si>
    <t>HEAT PLF FPLR</t>
  </si>
  <si>
    <t>DXHEAT-NECB2011-REF-PLFFPLR</t>
  </si>
  <si>
    <t>DXHEAT-NECB2011-REF-EIRFT</t>
  </si>
  <si>
    <t>DXHEAT-NECB2011-REF-EIRFFLOW</t>
  </si>
  <si>
    <t>Supplemental Heating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</si>
</sst>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10"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
      <i/>
      <sz val="11"/>
      <color rgb="FF000000"/>
      <name val="Calibri"/>
      <family val="2"/>
    </font>
    <font>
      <sz val="11"/>
      <color theme="0"/>
      <name val="Calibri"/>
      <family val="2"/>
    </font>
  </fonts>
  <fills count="32">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s>
  <borders count="4">
    <border>
      <left/>
      <right/>
      <top/>
      <bottom/>
      <diagonal/>
    </border>
    <border>
      <left/>
      <right/>
      <top style="thin">
        <color rgb="FF000000"/>
      </top>
      <bottom style="thin">
        <color rgb="FF000000"/>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s>
  <cellStyleXfs count="3">
    <xf numFmtId="0" fontId="0" fillId="0" borderId="0"/>
    <xf numFmtId="0" fontId="1" fillId="0" borderId="0"/>
    <xf numFmtId="0" fontId="5" fillId="0" borderId="0"/>
  </cellStyleXfs>
  <cellXfs count="202">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2"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3" borderId="0" xfId="0" applyFont="1" applyFill="1" applyBorder="1"/>
    <xf numFmtId="164" fontId="0" fillId="23" borderId="0" xfId="0" applyNumberFormat="1" applyFont="1" applyFill="1" applyBorder="1"/>
    <xf numFmtId="165" fontId="0" fillId="23"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3" borderId="0" xfId="0" applyFont="1" applyFill="1"/>
    <xf numFmtId="16" fontId="0" fillId="23" borderId="0" xfId="0" applyNumberFormat="1" applyFont="1" applyFill="1"/>
    <xf numFmtId="9" fontId="0" fillId="23"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applyAlignment="1"/>
    <xf numFmtId="10" fontId="0" fillId="0" borderId="0" xfId="0" applyNumberFormat="1" applyFont="1"/>
    <xf numFmtId="0" fontId="0" fillId="23" borderId="0" xfId="0" applyFont="1" applyFill="1" applyBorder="1" applyAlignment="1"/>
    <xf numFmtId="3" fontId="0" fillId="3" borderId="0" xfId="0" applyNumberFormat="1" applyFont="1" applyFill="1" applyAlignment="1"/>
    <xf numFmtId="0" fontId="5" fillId="0" borderId="0" xfId="2" applyFont="1"/>
    <xf numFmtId="0" fontId="5" fillId="3" borderId="0" xfId="2" applyFont="1" applyFill="1"/>
    <xf numFmtId="0" fontId="5" fillId="3" borderId="0" xfId="2" applyFont="1" applyFill="1" applyAlignment="1"/>
    <xf numFmtId="3" fontId="5" fillId="3" borderId="0" xfId="2" applyNumberFormat="1" applyFont="1" applyFill="1" applyAlignment="1"/>
    <xf numFmtId="0" fontId="0" fillId="24" borderId="0" xfId="0" applyFont="1" applyFill="1" applyAlignment="1"/>
    <xf numFmtId="3" fontId="0" fillId="24" borderId="0" xfId="0" applyNumberFormat="1" applyFont="1" applyFill="1" applyAlignment="1"/>
    <xf numFmtId="3" fontId="0" fillId="25" borderId="0" xfId="0" applyNumberFormat="1" applyFont="1" applyFill="1"/>
    <xf numFmtId="0" fontId="0" fillId="25" borderId="0" xfId="0" applyFont="1" applyFill="1"/>
    <xf numFmtId="0" fontId="0" fillId="25" borderId="0" xfId="0" applyFont="1" applyFill="1" applyAlignment="1"/>
    <xf numFmtId="0" fontId="0" fillId="24" borderId="0" xfId="0" applyFont="1" applyFill="1"/>
    <xf numFmtId="0" fontId="5" fillId="24" borderId="0" xfId="2" applyFont="1" applyFill="1" applyAlignment="1"/>
    <xf numFmtId="164" fontId="5" fillId="26" borderId="0" xfId="2" applyNumberFormat="1" applyFont="1" applyFill="1"/>
    <xf numFmtId="0" fontId="5" fillId="25" borderId="0" xfId="2" applyFont="1" applyFill="1"/>
    <xf numFmtId="0" fontId="5" fillId="25" borderId="0" xfId="2" applyFont="1" applyFill="1" applyAlignment="1"/>
    <xf numFmtId="0" fontId="5" fillId="24" borderId="0" xfId="2" applyFont="1" applyFill="1"/>
    <xf numFmtId="3" fontId="5" fillId="24" borderId="0" xfId="2" applyNumberFormat="1" applyFont="1" applyFill="1" applyAlignment="1"/>
    <xf numFmtId="3" fontId="5" fillId="25" borderId="0" xfId="2" applyNumberFormat="1" applyFont="1" applyFill="1"/>
    <xf numFmtId="0" fontId="5" fillId="0" borderId="0" xfId="0" applyFont="1"/>
    <xf numFmtId="0" fontId="0" fillId="26" borderId="0" xfId="0" applyFont="1" applyFill="1"/>
    <xf numFmtId="0" fontId="8" fillId="27" borderId="0" xfId="0" applyFont="1" applyFill="1"/>
    <xf numFmtId="164" fontId="8" fillId="27" borderId="0" xfId="0" applyNumberFormat="1" applyFont="1" applyFill="1"/>
    <xf numFmtId="0" fontId="8" fillId="28" borderId="0" xfId="0" applyFont="1" applyFill="1"/>
    <xf numFmtId="0" fontId="8" fillId="28" borderId="0" xfId="0" applyFont="1" applyFill="1" applyAlignment="1"/>
    <xf numFmtId="0" fontId="0" fillId="27" borderId="0" xfId="0" applyFont="1" applyFill="1"/>
    <xf numFmtId="164" fontId="0" fillId="27" borderId="0" xfId="0" applyNumberFormat="1" applyFont="1" applyFill="1"/>
    <xf numFmtId="0" fontId="0" fillId="28" borderId="0" xfId="0" applyFont="1" applyFill="1"/>
    <xf numFmtId="0" fontId="5" fillId="28" borderId="0" xfId="0" applyFont="1" applyFill="1"/>
    <xf numFmtId="0" fontId="0" fillId="28" borderId="0" xfId="0" applyFont="1" applyFill="1" applyAlignment="1"/>
    <xf numFmtId="0" fontId="5" fillId="25" borderId="0" xfId="0" applyFont="1" applyFill="1"/>
    <xf numFmtId="3" fontId="0" fillId="28" borderId="0" xfId="0" applyNumberFormat="1" applyFont="1" applyFill="1"/>
    <xf numFmtId="164" fontId="0" fillId="26" borderId="0" xfId="0" applyNumberFormat="1" applyFont="1" applyFill="1"/>
    <xf numFmtId="0" fontId="0" fillId="0" borderId="2" xfId="0" applyFont="1" applyBorder="1"/>
    <xf numFmtId="0" fontId="0" fillId="0" borderId="2" xfId="0" applyFont="1" applyBorder="1" applyAlignment="1"/>
    <xf numFmtId="0" fontId="3" fillId="2" borderId="3" xfId="0" applyFont="1" applyFill="1" applyBorder="1"/>
    <xf numFmtId="0" fontId="3" fillId="27" borderId="0" xfId="0" applyFont="1" applyFill="1"/>
    <xf numFmtId="0" fontId="3" fillId="26" borderId="0" xfId="0" applyFont="1" applyFill="1"/>
    <xf numFmtId="164" fontId="3" fillId="2" borderId="3" xfId="0" applyNumberFormat="1" applyFont="1" applyFill="1" applyBorder="1"/>
    <xf numFmtId="0" fontId="3" fillId="27" borderId="2" xfId="0" applyFont="1" applyFill="1" applyBorder="1"/>
    <xf numFmtId="164" fontId="3" fillId="27" borderId="2" xfId="0" applyNumberFormat="1" applyFont="1" applyFill="1" applyBorder="1"/>
    <xf numFmtId="0" fontId="3" fillId="28" borderId="2" xfId="0" applyFont="1" applyFill="1" applyBorder="1"/>
    <xf numFmtId="0" fontId="3" fillId="28" borderId="2" xfId="0" applyFont="1" applyFill="1" applyBorder="1" applyAlignment="1"/>
    <xf numFmtId="0" fontId="0" fillId="29" borderId="0" xfId="0" applyFont="1" applyFill="1" applyAlignment="1"/>
    <xf numFmtId="11" fontId="0" fillId="29" borderId="0" xfId="0" applyNumberFormat="1" applyFont="1" applyFill="1" applyAlignment="1"/>
    <xf numFmtId="0" fontId="0" fillId="30" borderId="0" xfId="0" applyFont="1" applyFill="1" applyAlignment="1"/>
    <xf numFmtId="0" fontId="0" fillId="31" borderId="0" xfId="0" applyFont="1" applyFill="1"/>
    <xf numFmtId="0" fontId="9" fillId="2" borderId="0" xfId="0" applyFont="1" applyFill="1"/>
    <xf numFmtId="0" fontId="9" fillId="0" borderId="0" xfId="0" applyFont="1"/>
    <xf numFmtId="0" fontId="5" fillId="27" borderId="0" xfId="0" applyFont="1" applyFill="1"/>
    <xf numFmtId="0" fontId="5" fillId="26" borderId="0" xfId="0" applyFont="1" applyFill="1"/>
    <xf numFmtId="11" fontId="0" fillId="28" borderId="0" xfId="0" applyNumberFormat="1" applyFont="1" applyFill="1"/>
    <xf numFmtId="0" fontId="0" fillId="28" borderId="0" xfId="0" applyNumberFormat="1" applyFont="1" applyFill="1"/>
    <xf numFmtId="11" fontId="0" fillId="30" borderId="0" xfId="0" applyNumberFormat="1" applyFont="1" applyFill="1" applyAlignment="1"/>
    <xf numFmtId="0" fontId="5" fillId="29" borderId="0" xfId="0" applyFont="1" applyFill="1" applyAlignment="1"/>
    <xf numFmtId="0" fontId="3" fillId="30" borderId="0" xfId="0" applyFont="1" applyFill="1" applyAlignment="1"/>
    <xf numFmtId="11" fontId="3" fillId="30" borderId="0" xfId="0" applyNumberFormat="1" applyFont="1" applyFill="1" applyAlignment="1"/>
    <xf numFmtId="11" fontId="0" fillId="26" borderId="0" xfId="0" applyNumberFormat="1" applyFont="1" applyFill="1"/>
    <xf numFmtId="2" fontId="0" fillId="28" borderId="0" xfId="0" applyNumberFormat="1" applyFont="1" applyFill="1"/>
    <xf numFmtId="2" fontId="0" fillId="25" borderId="0" xfId="0" applyNumberFormat="1" applyFont="1" applyFill="1"/>
    <xf numFmtId="2" fontId="3" fillId="28" borderId="2" xfId="0" applyNumberFormat="1" applyFont="1" applyFill="1" applyBorder="1"/>
    <xf numFmtId="2" fontId="3" fillId="0" borderId="0" xfId="0" applyNumberFormat="1" applyFont="1"/>
    <xf numFmtId="0" fontId="9" fillId="25" borderId="0" xfId="0" applyFont="1" applyFill="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35" activePane="bottomLeft"/>
      <selection pane="bottomLeft" activeCell="D196" sqref="D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x14ac:dyDescent="0.25">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x14ac:dyDescent="0.25">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x14ac:dyDescent="0.25">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x14ac:dyDescent="0.25">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x14ac:dyDescent="0.25">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x14ac:dyDescent="0.25">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x14ac:dyDescent="0.25">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x14ac:dyDescent="0.25">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x14ac:dyDescent="0.25">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x14ac:dyDescent="0.25">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x14ac:dyDescent="0.25">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4">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4">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4">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4">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4">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4">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4">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4">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4">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4">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4">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5">
        <v>600000</v>
      </c>
      <c r="W99" s="16">
        <v>140</v>
      </c>
      <c r="X99" s="31" t="s">
        <v>2189</v>
      </c>
      <c r="Y99" s="10">
        <v>4.4000000000000004</v>
      </c>
      <c r="Z99" s="10">
        <v>140</v>
      </c>
      <c r="AA99" s="38">
        <v>110</v>
      </c>
      <c r="AB99" s="38">
        <v>29891</v>
      </c>
      <c r="AC99" s="38">
        <v>0.3</v>
      </c>
      <c r="AD99" s="8">
        <v>7851.34</v>
      </c>
      <c r="AE99" s="38">
        <v>300</v>
      </c>
      <c r="AF99" s="16" t="s">
        <v>90</v>
      </c>
      <c r="AG99" s="95">
        <v>300000</v>
      </c>
      <c r="AH99" s="38">
        <v>140</v>
      </c>
      <c r="AI99" s="31" t="s">
        <v>2190</v>
      </c>
      <c r="AJ99" s="95">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4">
        <v>4346.2446399999999</v>
      </c>
      <c r="BV99" s="8" t="s">
        <v>2195</v>
      </c>
      <c r="BW99" s="8" t="s">
        <v>114</v>
      </c>
      <c r="BX99" s="10"/>
      <c r="BY99" s="10"/>
    </row>
    <row r="100" spans="1:77" ht="14.25" hidden="1" customHeight="1" x14ac:dyDescent="0.25">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x14ac:dyDescent="0.25">
      <c r="A112" s="96" t="s">
        <v>78</v>
      </c>
      <c r="B112" s="96" t="s">
        <v>79</v>
      </c>
      <c r="C112" s="5" t="s">
        <v>541</v>
      </c>
      <c r="D112" s="96"/>
      <c r="E112" s="96"/>
      <c r="F112" s="96"/>
      <c r="G112" s="96"/>
      <c r="H112" s="96"/>
      <c r="I112" s="96" t="s">
        <v>84</v>
      </c>
      <c r="J112" s="96" t="s">
        <v>85</v>
      </c>
      <c r="K112" s="96" t="s">
        <v>86</v>
      </c>
      <c r="L112" s="96"/>
      <c r="M112" s="5" t="s">
        <v>2336</v>
      </c>
      <c r="N112" s="5" t="s">
        <v>2337</v>
      </c>
      <c r="O112" s="96" t="b">
        <v>0</v>
      </c>
      <c r="P112" s="5"/>
      <c r="Q112" s="5"/>
      <c r="R112" s="5">
        <v>10958</v>
      </c>
      <c r="S112" s="5" t="s">
        <v>2339</v>
      </c>
      <c r="T112" s="96">
        <v>40</v>
      </c>
      <c r="U112" s="96" t="s">
        <v>90</v>
      </c>
      <c r="V112" s="97">
        <v>2883000</v>
      </c>
      <c r="W112" s="96">
        <v>140</v>
      </c>
      <c r="X112" s="96"/>
      <c r="Y112" s="96"/>
      <c r="Z112" s="96">
        <v>110</v>
      </c>
      <c r="AA112" s="96">
        <v>110</v>
      </c>
      <c r="AB112" s="96"/>
      <c r="AC112" s="96"/>
      <c r="AD112" s="8">
        <v>68.239999999999995</v>
      </c>
      <c r="AE112" s="96"/>
      <c r="AF112" s="96"/>
      <c r="AG112" s="97"/>
      <c r="AH112" s="96"/>
      <c r="AI112" s="96"/>
      <c r="AJ112" s="96"/>
      <c r="AK112" s="96"/>
      <c r="AL112" s="96"/>
      <c r="AM112" s="96"/>
      <c r="AN112" s="96"/>
      <c r="AO112" s="8">
        <v>68.239999999999995</v>
      </c>
      <c r="AP112" s="96"/>
      <c r="AQ112" s="96"/>
      <c r="AR112" s="96"/>
      <c r="AS112" s="96"/>
      <c r="AT112" s="96"/>
      <c r="AU112" s="96"/>
      <c r="AV112" s="96"/>
      <c r="AW112" s="5"/>
      <c r="AX112" s="8">
        <v>68.239999999999995</v>
      </c>
      <c r="AY112" s="5" t="s">
        <v>2349</v>
      </c>
      <c r="AZ112" s="5" t="s">
        <v>2350</v>
      </c>
      <c r="BA112" s="96"/>
      <c r="BB112" s="96"/>
      <c r="BC112" s="96"/>
      <c r="BD112" s="96"/>
      <c r="BE112" s="96"/>
      <c r="BF112" s="96"/>
      <c r="BG112" s="96"/>
      <c r="BH112" s="96"/>
      <c r="BI112" s="96"/>
      <c r="BJ112" s="5"/>
      <c r="BK112" s="5"/>
      <c r="BL112" s="5" t="s">
        <v>85</v>
      </c>
      <c r="BM112" s="5" t="s">
        <v>86</v>
      </c>
      <c r="BN112" s="5" t="s">
        <v>333</v>
      </c>
      <c r="BO112" s="5"/>
      <c r="BP112" s="96"/>
      <c r="BQ112" s="8" t="s">
        <v>114</v>
      </c>
      <c r="BR112" s="8">
        <v>0.60450000000000004</v>
      </c>
      <c r="BS112" s="8">
        <v>1018.7736419</v>
      </c>
      <c r="BT112" s="8">
        <v>0.95</v>
      </c>
      <c r="BU112" s="8"/>
      <c r="BV112" s="8"/>
      <c r="BW112" s="8"/>
      <c r="BX112" s="96"/>
      <c r="BY112" s="96"/>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6" t="s">
        <v>107</v>
      </c>
      <c r="B114" s="96" t="s">
        <v>79</v>
      </c>
      <c r="C114" s="5" t="s">
        <v>541</v>
      </c>
      <c r="D114" s="96"/>
      <c r="E114" s="96"/>
      <c r="F114" s="96"/>
      <c r="G114" s="96"/>
      <c r="H114" s="96"/>
      <c r="I114" s="5" t="s">
        <v>129</v>
      </c>
      <c r="J114" s="5" t="s">
        <v>85</v>
      </c>
      <c r="K114" s="5" t="s">
        <v>86</v>
      </c>
      <c r="L114" s="96"/>
      <c r="M114" s="5" t="s">
        <v>2336</v>
      </c>
      <c r="N114" s="5" t="s">
        <v>2337</v>
      </c>
      <c r="O114" s="96" t="b">
        <v>0</v>
      </c>
      <c r="P114" s="5">
        <v>91</v>
      </c>
      <c r="Q114" s="5" t="s">
        <v>2356</v>
      </c>
      <c r="R114" s="5">
        <v>6123.42</v>
      </c>
      <c r="S114" s="5" t="s">
        <v>2359</v>
      </c>
      <c r="T114" s="96">
        <v>40</v>
      </c>
      <c r="U114" s="96" t="s">
        <v>134</v>
      </c>
      <c r="V114" s="97">
        <v>40000</v>
      </c>
      <c r="W114" s="96">
        <v>140</v>
      </c>
      <c r="X114" s="96"/>
      <c r="Y114" s="96"/>
      <c r="Z114" s="96">
        <v>120</v>
      </c>
      <c r="AA114" s="96">
        <v>131</v>
      </c>
      <c r="AB114" s="96"/>
      <c r="AC114" s="96"/>
      <c r="AD114" s="8">
        <v>1948.33</v>
      </c>
      <c r="AE114" s="96"/>
      <c r="AF114" s="96"/>
      <c r="AG114" s="97"/>
      <c r="AH114" s="96"/>
      <c r="AI114" s="96"/>
      <c r="AJ114" s="96"/>
      <c r="AK114" s="96"/>
      <c r="AL114" s="96"/>
      <c r="AM114" s="96"/>
      <c r="AN114" s="96"/>
      <c r="AO114" s="8">
        <v>1948.33</v>
      </c>
      <c r="AP114" s="96"/>
      <c r="AQ114" s="96"/>
      <c r="AR114" s="96"/>
      <c r="AS114" s="96"/>
      <c r="AT114" s="96"/>
      <c r="AU114" s="96"/>
      <c r="AV114" s="96"/>
      <c r="AW114" s="5"/>
      <c r="AX114" s="8">
        <v>1948.33</v>
      </c>
      <c r="AY114" s="5" t="s">
        <v>2362</v>
      </c>
      <c r="AZ114" s="5" t="s">
        <v>2363</v>
      </c>
      <c r="BA114" s="96"/>
      <c r="BB114" s="96"/>
      <c r="BC114" s="96"/>
      <c r="BD114" s="96"/>
      <c r="BE114" s="96"/>
      <c r="BF114" s="96"/>
      <c r="BG114" s="96"/>
      <c r="BH114" s="96"/>
      <c r="BI114" s="96"/>
      <c r="BJ114" s="5"/>
      <c r="BK114" s="5"/>
      <c r="BL114" s="5" t="s">
        <v>85</v>
      </c>
      <c r="BM114" s="5" t="s">
        <v>86</v>
      </c>
      <c r="BN114" s="5" t="s">
        <v>333</v>
      </c>
      <c r="BO114" s="5"/>
      <c r="BP114" s="96"/>
      <c r="BQ114" s="8" t="s">
        <v>114</v>
      </c>
      <c r="BR114" s="8">
        <v>0.60450000000000004</v>
      </c>
      <c r="BS114" s="8">
        <v>1018.7736419</v>
      </c>
      <c r="BT114" s="8">
        <v>0.95</v>
      </c>
      <c r="BU114" s="8"/>
      <c r="BV114" s="8"/>
      <c r="BW114" s="8"/>
      <c r="BX114" s="96"/>
      <c r="BY114" s="96"/>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6" t="s">
        <v>96</v>
      </c>
      <c r="B116" s="96" t="s">
        <v>135</v>
      </c>
      <c r="C116" s="5" t="s">
        <v>541</v>
      </c>
      <c r="D116" s="96"/>
      <c r="E116" s="96"/>
      <c r="F116" s="96"/>
      <c r="G116" s="96"/>
      <c r="H116" s="96"/>
      <c r="I116" s="96" t="s">
        <v>84</v>
      </c>
      <c r="J116" s="96" t="s">
        <v>85</v>
      </c>
      <c r="K116" s="96" t="s">
        <v>86</v>
      </c>
      <c r="L116" s="96"/>
      <c r="M116" s="5" t="s">
        <v>2336</v>
      </c>
      <c r="N116" s="5" t="s">
        <v>2337</v>
      </c>
      <c r="O116" s="96" t="b">
        <v>0</v>
      </c>
      <c r="P116" s="5"/>
      <c r="Q116" s="5"/>
      <c r="R116" s="5">
        <v>10958</v>
      </c>
      <c r="S116" s="5" t="s">
        <v>2339</v>
      </c>
      <c r="T116" s="96">
        <v>40</v>
      </c>
      <c r="U116" s="96" t="s">
        <v>90</v>
      </c>
      <c r="V116" s="97">
        <v>2883000</v>
      </c>
      <c r="W116" s="96">
        <v>140</v>
      </c>
      <c r="X116" s="96"/>
      <c r="Y116" s="96"/>
      <c r="Z116" s="96">
        <v>110</v>
      </c>
      <c r="AA116" s="96">
        <v>110</v>
      </c>
      <c r="AB116" s="96"/>
      <c r="AC116" s="96"/>
      <c r="AD116" s="8">
        <v>68.239999999999995</v>
      </c>
      <c r="AE116" s="96"/>
      <c r="AF116" s="96"/>
      <c r="AG116" s="97"/>
      <c r="AH116" s="96"/>
      <c r="AI116" s="96"/>
      <c r="AJ116" s="96"/>
      <c r="AK116" s="96"/>
      <c r="AL116" s="96"/>
      <c r="AM116" s="96"/>
      <c r="AN116" s="96"/>
      <c r="AO116" s="8">
        <v>68.239999999999995</v>
      </c>
      <c r="AP116" s="96"/>
      <c r="AQ116" s="96"/>
      <c r="AR116" s="96"/>
      <c r="AS116" s="96"/>
      <c r="AT116" s="96"/>
      <c r="AU116" s="96"/>
      <c r="AV116" s="96"/>
      <c r="AW116" s="5"/>
      <c r="AX116" s="8">
        <v>68.239999999999995</v>
      </c>
      <c r="AY116" s="5" t="s">
        <v>2349</v>
      </c>
      <c r="AZ116" s="5" t="s">
        <v>2350</v>
      </c>
      <c r="BA116" s="96"/>
      <c r="BB116" s="96"/>
      <c r="BC116" s="96"/>
      <c r="BD116" s="96"/>
      <c r="BE116" s="96"/>
      <c r="BF116" s="96"/>
      <c r="BG116" s="96"/>
      <c r="BH116" s="96"/>
      <c r="BI116" s="96"/>
      <c r="BJ116" s="5"/>
      <c r="BK116" s="5"/>
      <c r="BL116" s="5" t="s">
        <v>85</v>
      </c>
      <c r="BM116" s="5" t="s">
        <v>86</v>
      </c>
      <c r="BN116" s="5" t="s">
        <v>333</v>
      </c>
      <c r="BO116" s="5"/>
      <c r="BP116" s="96"/>
      <c r="BQ116" s="8" t="s">
        <v>114</v>
      </c>
      <c r="BR116" s="8">
        <v>0.60450000000000004</v>
      </c>
      <c r="BS116" s="8">
        <v>1018.7736419</v>
      </c>
      <c r="BT116" s="8">
        <v>0.95</v>
      </c>
      <c r="BU116" s="8"/>
      <c r="BV116" s="8"/>
      <c r="BW116" s="8"/>
      <c r="BX116" s="96"/>
      <c r="BY116" s="96"/>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6" t="s">
        <v>78</v>
      </c>
      <c r="B118" s="96" t="s">
        <v>145</v>
      </c>
      <c r="C118" s="5" t="s">
        <v>541</v>
      </c>
      <c r="D118" s="96"/>
      <c r="E118" s="96"/>
      <c r="F118" s="96"/>
      <c r="G118" s="96"/>
      <c r="H118" s="96"/>
      <c r="I118" s="96" t="s">
        <v>84</v>
      </c>
      <c r="J118" s="96" t="s">
        <v>85</v>
      </c>
      <c r="K118" s="96" t="s">
        <v>86</v>
      </c>
      <c r="L118" s="96"/>
      <c r="M118" s="5" t="s">
        <v>2336</v>
      </c>
      <c r="N118" s="5" t="s">
        <v>2337</v>
      </c>
      <c r="O118" s="96" t="b">
        <v>0</v>
      </c>
      <c r="P118" s="5"/>
      <c r="Q118" s="5"/>
      <c r="R118" s="5">
        <v>10958</v>
      </c>
      <c r="S118" s="5" t="s">
        <v>2339</v>
      </c>
      <c r="T118" s="96">
        <v>40</v>
      </c>
      <c r="U118" s="96" t="s">
        <v>90</v>
      </c>
      <c r="V118" s="97">
        <v>2883000</v>
      </c>
      <c r="W118" s="96">
        <v>140</v>
      </c>
      <c r="X118" s="96"/>
      <c r="Y118" s="96"/>
      <c r="Z118" s="96">
        <v>110</v>
      </c>
      <c r="AA118" s="96">
        <v>110</v>
      </c>
      <c r="AB118" s="96"/>
      <c r="AC118" s="96"/>
      <c r="AD118" s="8">
        <v>68.239999999999995</v>
      </c>
      <c r="AE118" s="96"/>
      <c r="AF118" s="96"/>
      <c r="AG118" s="97"/>
      <c r="AH118" s="96"/>
      <c r="AI118" s="96"/>
      <c r="AJ118" s="96"/>
      <c r="AK118" s="96"/>
      <c r="AL118" s="96"/>
      <c r="AM118" s="96"/>
      <c r="AN118" s="96"/>
      <c r="AO118" s="8">
        <v>68.239999999999995</v>
      </c>
      <c r="AP118" s="96"/>
      <c r="AQ118" s="96"/>
      <c r="AR118" s="96"/>
      <c r="AS118" s="96"/>
      <c r="AT118" s="96"/>
      <c r="AU118" s="96"/>
      <c r="AV118" s="96"/>
      <c r="AW118" s="5"/>
      <c r="AX118" s="8">
        <v>68.239999999999995</v>
      </c>
      <c r="AY118" s="5" t="s">
        <v>2349</v>
      </c>
      <c r="AZ118" s="5" t="s">
        <v>2350</v>
      </c>
      <c r="BA118" s="96"/>
      <c r="BB118" s="96"/>
      <c r="BC118" s="96"/>
      <c r="BD118" s="96"/>
      <c r="BE118" s="96"/>
      <c r="BF118" s="96"/>
      <c r="BG118" s="96"/>
      <c r="BH118" s="96"/>
      <c r="BI118" s="96"/>
      <c r="BJ118" s="5"/>
      <c r="BK118" s="5"/>
      <c r="BL118" s="5" t="s">
        <v>85</v>
      </c>
      <c r="BM118" s="5" t="s">
        <v>86</v>
      </c>
      <c r="BN118" s="5" t="s">
        <v>333</v>
      </c>
      <c r="BO118" s="5"/>
      <c r="BP118" s="96"/>
      <c r="BQ118" s="8" t="s">
        <v>114</v>
      </c>
      <c r="BR118" s="8">
        <v>0.60450000000000004</v>
      </c>
      <c r="BS118" s="8">
        <v>1018.7736419</v>
      </c>
      <c r="BT118" s="8">
        <v>0.95</v>
      </c>
      <c r="BU118" s="8"/>
      <c r="BV118" s="8"/>
      <c r="BW118" s="8"/>
      <c r="BX118" s="96"/>
      <c r="BY118" s="96"/>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6" t="s">
        <v>107</v>
      </c>
      <c r="B120" s="96" t="s">
        <v>145</v>
      </c>
      <c r="C120" s="5" t="s">
        <v>541</v>
      </c>
      <c r="D120" s="96"/>
      <c r="E120" s="96"/>
      <c r="F120" s="96"/>
      <c r="G120" s="96"/>
      <c r="H120" s="96"/>
      <c r="I120" s="5" t="s">
        <v>129</v>
      </c>
      <c r="J120" s="5" t="s">
        <v>85</v>
      </c>
      <c r="K120" s="5" t="s">
        <v>86</v>
      </c>
      <c r="L120" s="96"/>
      <c r="M120" s="5" t="s">
        <v>2336</v>
      </c>
      <c r="N120" s="5" t="s">
        <v>2337</v>
      </c>
      <c r="O120" s="96" t="b">
        <v>0</v>
      </c>
      <c r="P120" s="5">
        <v>91</v>
      </c>
      <c r="Q120" s="5" t="s">
        <v>2356</v>
      </c>
      <c r="R120" s="5">
        <v>6123.42</v>
      </c>
      <c r="S120" s="5" t="s">
        <v>2359</v>
      </c>
      <c r="T120" s="96">
        <v>40</v>
      </c>
      <c r="U120" s="96" t="s">
        <v>134</v>
      </c>
      <c r="V120" s="97">
        <v>40000</v>
      </c>
      <c r="W120" s="96">
        <v>140</v>
      </c>
      <c r="X120" s="96"/>
      <c r="Y120" s="96"/>
      <c r="Z120" s="96">
        <v>120</v>
      </c>
      <c r="AA120" s="96">
        <v>131</v>
      </c>
      <c r="AB120" s="96"/>
      <c r="AC120" s="96"/>
      <c r="AD120" s="8">
        <v>1948.33</v>
      </c>
      <c r="AE120" s="96"/>
      <c r="AF120" s="96"/>
      <c r="AG120" s="97"/>
      <c r="AH120" s="96"/>
      <c r="AI120" s="96"/>
      <c r="AJ120" s="96"/>
      <c r="AK120" s="96"/>
      <c r="AL120" s="96"/>
      <c r="AM120" s="96"/>
      <c r="AN120" s="96"/>
      <c r="AO120" s="8">
        <v>1948.33</v>
      </c>
      <c r="AP120" s="96"/>
      <c r="AQ120" s="96"/>
      <c r="AR120" s="96"/>
      <c r="AS120" s="96"/>
      <c r="AT120" s="96"/>
      <c r="AU120" s="96"/>
      <c r="AV120" s="96"/>
      <c r="AW120" s="5"/>
      <c r="AX120" s="8">
        <v>1948.33</v>
      </c>
      <c r="AY120" s="5" t="s">
        <v>2362</v>
      </c>
      <c r="AZ120" s="5" t="s">
        <v>2363</v>
      </c>
      <c r="BA120" s="96"/>
      <c r="BB120" s="96"/>
      <c r="BC120" s="96"/>
      <c r="BD120" s="96"/>
      <c r="BE120" s="96"/>
      <c r="BF120" s="96"/>
      <c r="BG120" s="96"/>
      <c r="BH120" s="96"/>
      <c r="BI120" s="96"/>
      <c r="BJ120" s="5"/>
      <c r="BK120" s="5"/>
      <c r="BL120" s="5" t="s">
        <v>85</v>
      </c>
      <c r="BM120" s="5" t="s">
        <v>86</v>
      </c>
      <c r="BN120" s="5" t="s">
        <v>333</v>
      </c>
      <c r="BO120" s="5"/>
      <c r="BP120" s="96"/>
      <c r="BQ120" s="8" t="s">
        <v>114</v>
      </c>
      <c r="BR120" s="8">
        <v>0.60450000000000004</v>
      </c>
      <c r="BS120" s="8">
        <v>1018.7736419</v>
      </c>
      <c r="BT120" s="8">
        <v>0.95</v>
      </c>
      <c r="BU120" s="8"/>
      <c r="BV120" s="8"/>
      <c r="BW120" s="8"/>
      <c r="BX120" s="96"/>
      <c r="BY120" s="96"/>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6" t="s">
        <v>96</v>
      </c>
      <c r="B122" s="96" t="s">
        <v>148</v>
      </c>
      <c r="C122" s="5" t="s">
        <v>541</v>
      </c>
      <c r="D122" s="96"/>
      <c r="E122" s="96"/>
      <c r="F122" s="96"/>
      <c r="G122" s="96"/>
      <c r="H122" s="96"/>
      <c r="I122" s="96" t="s">
        <v>84</v>
      </c>
      <c r="J122" s="96" t="s">
        <v>85</v>
      </c>
      <c r="K122" s="96" t="s">
        <v>86</v>
      </c>
      <c r="L122" s="96"/>
      <c r="M122" s="5" t="s">
        <v>2336</v>
      </c>
      <c r="N122" s="5" t="s">
        <v>2337</v>
      </c>
      <c r="O122" s="96" t="b">
        <v>0</v>
      </c>
      <c r="P122" s="5"/>
      <c r="Q122" s="5"/>
      <c r="R122" s="5">
        <v>10958</v>
      </c>
      <c r="S122" s="5" t="s">
        <v>2339</v>
      </c>
      <c r="T122" s="96">
        <v>40</v>
      </c>
      <c r="U122" s="96" t="s">
        <v>90</v>
      </c>
      <c r="V122" s="97">
        <v>2883000</v>
      </c>
      <c r="W122" s="96">
        <v>140</v>
      </c>
      <c r="X122" s="96"/>
      <c r="Y122" s="96"/>
      <c r="Z122" s="96">
        <v>110</v>
      </c>
      <c r="AA122" s="96">
        <v>110</v>
      </c>
      <c r="AB122" s="96"/>
      <c r="AC122" s="96"/>
      <c r="AD122" s="8">
        <v>68.239999999999995</v>
      </c>
      <c r="AE122" s="96"/>
      <c r="AF122" s="96"/>
      <c r="AG122" s="97"/>
      <c r="AH122" s="96"/>
      <c r="AI122" s="96"/>
      <c r="AJ122" s="96"/>
      <c r="AK122" s="96"/>
      <c r="AL122" s="96"/>
      <c r="AM122" s="96"/>
      <c r="AN122" s="96"/>
      <c r="AO122" s="8">
        <v>68.239999999999995</v>
      </c>
      <c r="AP122" s="96"/>
      <c r="AQ122" s="96"/>
      <c r="AR122" s="96"/>
      <c r="AS122" s="96"/>
      <c r="AT122" s="96"/>
      <c r="AU122" s="96"/>
      <c r="AV122" s="96"/>
      <c r="AW122" s="5"/>
      <c r="AX122" s="8">
        <v>68.239999999999995</v>
      </c>
      <c r="AY122" s="5" t="s">
        <v>2349</v>
      </c>
      <c r="AZ122" s="5" t="s">
        <v>2350</v>
      </c>
      <c r="BA122" s="96"/>
      <c r="BB122" s="96"/>
      <c r="BC122" s="96"/>
      <c r="BD122" s="96"/>
      <c r="BE122" s="96"/>
      <c r="BF122" s="96"/>
      <c r="BG122" s="96"/>
      <c r="BH122" s="96"/>
      <c r="BI122" s="96"/>
      <c r="BJ122" s="5"/>
      <c r="BK122" s="5"/>
      <c r="BL122" s="5" t="s">
        <v>85</v>
      </c>
      <c r="BM122" s="5" t="s">
        <v>86</v>
      </c>
      <c r="BN122" s="5" t="s">
        <v>333</v>
      </c>
      <c r="BO122" s="5"/>
      <c r="BP122" s="96"/>
      <c r="BQ122" s="8" t="s">
        <v>114</v>
      </c>
      <c r="BR122" s="8">
        <v>0.60450000000000004</v>
      </c>
      <c r="BS122" s="8">
        <v>1018.7736419</v>
      </c>
      <c r="BT122" s="8">
        <v>0.95</v>
      </c>
      <c r="BU122" s="8"/>
      <c r="BV122" s="8"/>
      <c r="BW122" s="8"/>
      <c r="BX122" s="96"/>
      <c r="BY122" s="96"/>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6" t="s">
        <v>78</v>
      </c>
      <c r="B124" s="96" t="s">
        <v>79</v>
      </c>
      <c r="C124" s="5" t="s">
        <v>2404</v>
      </c>
      <c r="D124" s="96"/>
      <c r="E124" s="96"/>
      <c r="F124" s="96"/>
      <c r="G124" s="96"/>
      <c r="H124" s="96"/>
      <c r="I124" s="96" t="s">
        <v>84</v>
      </c>
      <c r="J124" s="96" t="s">
        <v>85</v>
      </c>
      <c r="K124" s="96" t="s">
        <v>86</v>
      </c>
      <c r="L124" s="96"/>
      <c r="M124" s="5" t="s">
        <v>2405</v>
      </c>
      <c r="N124" s="5" t="s">
        <v>2406</v>
      </c>
      <c r="O124" s="96" t="b">
        <v>0</v>
      </c>
      <c r="P124" s="96"/>
      <c r="Q124" s="96"/>
      <c r="R124" s="96">
        <v>10958</v>
      </c>
      <c r="S124" s="96" t="s">
        <v>2339</v>
      </c>
      <c r="T124" s="96">
        <v>40</v>
      </c>
      <c r="U124" s="96" t="s">
        <v>90</v>
      </c>
      <c r="V124" s="97">
        <v>2883000</v>
      </c>
      <c r="W124" s="5">
        <v>140</v>
      </c>
      <c r="X124" s="5" t="s">
        <v>2407</v>
      </c>
      <c r="Y124" s="5">
        <v>0.3</v>
      </c>
      <c r="Z124" s="96">
        <v>110</v>
      </c>
      <c r="AA124" s="96">
        <v>110</v>
      </c>
      <c r="AB124" s="5">
        <v>1E-3</v>
      </c>
      <c r="AC124" s="5">
        <v>0.3</v>
      </c>
      <c r="AD124" s="8">
        <v>68.239999999999995</v>
      </c>
      <c r="AE124" s="96"/>
      <c r="AF124" s="96"/>
      <c r="AG124" s="97"/>
      <c r="AH124" s="96"/>
      <c r="AI124" s="96"/>
      <c r="AJ124" s="96"/>
      <c r="AK124" s="96"/>
      <c r="AL124" s="96"/>
      <c r="AM124" s="96"/>
      <c r="AN124" s="96"/>
      <c r="AO124" s="8">
        <v>68.239999999999995</v>
      </c>
      <c r="AP124" s="96"/>
      <c r="AQ124" s="96"/>
      <c r="AR124" s="96"/>
      <c r="AS124" s="96"/>
      <c r="AT124" s="96"/>
      <c r="AU124" s="96"/>
      <c r="AV124" s="96"/>
      <c r="AW124" s="96"/>
      <c r="AX124" s="8">
        <v>68.239999999999995</v>
      </c>
      <c r="AY124" s="96" t="s">
        <v>2410</v>
      </c>
      <c r="AZ124" s="5" t="s">
        <v>2411</v>
      </c>
      <c r="BA124" s="96"/>
      <c r="BB124" s="96"/>
      <c r="BC124" s="96"/>
      <c r="BD124" s="96"/>
      <c r="BE124" s="96"/>
      <c r="BF124" s="96"/>
      <c r="BG124" s="96"/>
      <c r="BH124" s="96"/>
      <c r="BI124" s="96"/>
      <c r="BJ124" s="96"/>
      <c r="BK124" s="96"/>
      <c r="BL124" s="96" t="s">
        <v>85</v>
      </c>
      <c r="BM124" s="96" t="s">
        <v>86</v>
      </c>
      <c r="BN124" s="96" t="s">
        <v>333</v>
      </c>
      <c r="BO124" s="96"/>
      <c r="BP124" s="96"/>
      <c r="BQ124" s="8" t="s">
        <v>114</v>
      </c>
      <c r="BR124" s="8">
        <v>0.60450000000000004</v>
      </c>
      <c r="BS124" s="8">
        <v>1018.7736419</v>
      </c>
      <c r="BT124" s="8">
        <v>0.95</v>
      </c>
      <c r="BU124" s="8"/>
      <c r="BV124" s="8"/>
      <c r="BW124" s="8"/>
      <c r="BX124" s="96"/>
      <c r="BY124" s="96"/>
    </row>
    <row r="125" spans="1:77" ht="14.25" hidden="1" customHeight="1" x14ac:dyDescent="0.25">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6" t="s">
        <v>107</v>
      </c>
      <c r="B126" s="96" t="s">
        <v>79</v>
      </c>
      <c r="C126" s="5" t="s">
        <v>2404</v>
      </c>
      <c r="D126" s="96"/>
      <c r="E126" s="96"/>
      <c r="F126" s="96"/>
      <c r="G126" s="96"/>
      <c r="H126" s="96"/>
      <c r="I126" s="96" t="s">
        <v>129</v>
      </c>
      <c r="J126" s="96" t="s">
        <v>85</v>
      </c>
      <c r="K126" s="96" t="s">
        <v>86</v>
      </c>
      <c r="L126" s="96"/>
      <c r="M126" s="5" t="s">
        <v>2405</v>
      </c>
      <c r="N126" s="5" t="s">
        <v>2406</v>
      </c>
      <c r="O126" s="96" t="b">
        <v>0</v>
      </c>
      <c r="P126" s="5">
        <v>4365.0600000000004</v>
      </c>
      <c r="Q126" s="5" t="s">
        <v>2416</v>
      </c>
      <c r="R126" s="5">
        <v>379.58</v>
      </c>
      <c r="S126" s="5" t="s">
        <v>2417</v>
      </c>
      <c r="T126" s="96">
        <v>40</v>
      </c>
      <c r="U126" s="5" t="s">
        <v>90</v>
      </c>
      <c r="V126" s="97">
        <v>40000</v>
      </c>
      <c r="W126" s="5">
        <v>140</v>
      </c>
      <c r="X126" s="5" t="s">
        <v>2407</v>
      </c>
      <c r="Y126" s="5">
        <v>0.3</v>
      </c>
      <c r="Z126" s="96">
        <v>120</v>
      </c>
      <c r="AA126" s="96">
        <v>131</v>
      </c>
      <c r="AB126" s="5">
        <v>1E-3</v>
      </c>
      <c r="AC126" s="5">
        <v>0.3</v>
      </c>
      <c r="AD126" s="8">
        <v>68.239999999999995</v>
      </c>
      <c r="AE126" s="96"/>
      <c r="AF126" s="96"/>
      <c r="AG126" s="97"/>
      <c r="AH126" s="96"/>
      <c r="AI126" s="96"/>
      <c r="AJ126" s="96"/>
      <c r="AK126" s="96"/>
      <c r="AL126" s="96"/>
      <c r="AM126" s="96"/>
      <c r="AN126" s="96"/>
      <c r="AO126" s="8">
        <v>68.239999999999995</v>
      </c>
      <c r="AP126" s="96"/>
      <c r="AQ126" s="96"/>
      <c r="AR126" s="96"/>
      <c r="AS126" s="96"/>
      <c r="AT126" s="96"/>
      <c r="AU126" s="96"/>
      <c r="AV126" s="96"/>
      <c r="AW126" s="96"/>
      <c r="AX126" s="8">
        <v>68.239999999999995</v>
      </c>
      <c r="AY126" s="5" t="s">
        <v>2419</v>
      </c>
      <c r="AZ126" s="5" t="s">
        <v>2420</v>
      </c>
      <c r="BA126" s="96"/>
      <c r="BB126" s="96"/>
      <c r="BC126" s="96"/>
      <c r="BD126" s="96"/>
      <c r="BE126" s="96"/>
      <c r="BF126" s="96"/>
      <c r="BG126" s="96"/>
      <c r="BH126" s="96"/>
      <c r="BI126" s="96"/>
      <c r="BJ126" s="96"/>
      <c r="BK126" s="96"/>
      <c r="BL126" s="96" t="s">
        <v>85</v>
      </c>
      <c r="BM126" s="96" t="s">
        <v>86</v>
      </c>
      <c r="BN126" s="96" t="s">
        <v>333</v>
      </c>
      <c r="BO126" s="96"/>
      <c r="BP126" s="96"/>
      <c r="BQ126" s="8" t="s">
        <v>114</v>
      </c>
      <c r="BR126" s="8">
        <v>0.60450000000000004</v>
      </c>
      <c r="BS126" s="8">
        <v>1018.7736419</v>
      </c>
      <c r="BT126" s="8">
        <v>0.95</v>
      </c>
      <c r="BU126" s="8"/>
      <c r="BV126" s="8"/>
      <c r="BW126" s="8"/>
      <c r="BX126" s="96"/>
      <c r="BY126" s="96"/>
    </row>
    <row r="127" spans="1:77" ht="14.25" hidden="1" customHeight="1" x14ac:dyDescent="0.25">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6" t="s">
        <v>96</v>
      </c>
      <c r="B128" s="96" t="s">
        <v>135</v>
      </c>
      <c r="C128" s="5" t="s">
        <v>2404</v>
      </c>
      <c r="D128" s="96"/>
      <c r="E128" s="96"/>
      <c r="F128" s="96"/>
      <c r="G128" s="96"/>
      <c r="H128" s="96"/>
      <c r="I128" s="96" t="s">
        <v>84</v>
      </c>
      <c r="J128" s="96" t="s">
        <v>85</v>
      </c>
      <c r="K128" s="96" t="s">
        <v>86</v>
      </c>
      <c r="L128" s="96"/>
      <c r="M128" s="5" t="s">
        <v>2405</v>
      </c>
      <c r="N128" s="5" t="s">
        <v>2406</v>
      </c>
      <c r="O128" s="96" t="b">
        <v>0</v>
      </c>
      <c r="P128" s="5"/>
      <c r="Q128" s="5"/>
      <c r="R128" s="5">
        <v>10958</v>
      </c>
      <c r="S128" s="5" t="s">
        <v>2424</v>
      </c>
      <c r="T128" s="96">
        <v>40</v>
      </c>
      <c r="U128" s="5" t="s">
        <v>90</v>
      </c>
      <c r="V128" s="97">
        <v>2883000</v>
      </c>
      <c r="W128" s="5">
        <v>140</v>
      </c>
      <c r="X128" s="5" t="s">
        <v>2407</v>
      </c>
      <c r="Y128" s="5">
        <v>0.3</v>
      </c>
      <c r="Z128" s="96">
        <v>110</v>
      </c>
      <c r="AA128" s="96">
        <v>110</v>
      </c>
      <c r="AB128" s="5">
        <v>1E-3</v>
      </c>
      <c r="AC128" s="5">
        <v>0.3</v>
      </c>
      <c r="AD128" s="8">
        <v>68.239999999999995</v>
      </c>
      <c r="AE128" s="96"/>
      <c r="AF128" s="96"/>
      <c r="AG128" s="97"/>
      <c r="AH128" s="96"/>
      <c r="AI128" s="96"/>
      <c r="AJ128" s="96"/>
      <c r="AK128" s="96"/>
      <c r="AL128" s="96"/>
      <c r="AM128" s="96"/>
      <c r="AN128" s="96"/>
      <c r="AO128" s="8">
        <v>68.239999999999995</v>
      </c>
      <c r="AP128" s="96"/>
      <c r="AQ128" s="96"/>
      <c r="AR128" s="96"/>
      <c r="AS128" s="96"/>
      <c r="AT128" s="96"/>
      <c r="AU128" s="96"/>
      <c r="AV128" s="96"/>
      <c r="AW128" s="96"/>
      <c r="AX128" s="8">
        <v>68.239999999999995</v>
      </c>
      <c r="AY128" s="5" t="s">
        <v>2410</v>
      </c>
      <c r="AZ128" s="5" t="s">
        <v>2411</v>
      </c>
      <c r="BA128" s="96"/>
      <c r="BB128" s="96"/>
      <c r="BC128" s="96"/>
      <c r="BD128" s="96"/>
      <c r="BE128" s="96"/>
      <c r="BF128" s="96"/>
      <c r="BG128" s="96"/>
      <c r="BH128" s="96"/>
      <c r="BI128" s="96"/>
      <c r="BJ128" s="96"/>
      <c r="BK128" s="96"/>
      <c r="BL128" s="96" t="s">
        <v>85</v>
      </c>
      <c r="BM128" s="96" t="s">
        <v>86</v>
      </c>
      <c r="BN128" s="96" t="s">
        <v>333</v>
      </c>
      <c r="BO128" s="96"/>
      <c r="BP128" s="96"/>
      <c r="BQ128" s="8" t="s">
        <v>114</v>
      </c>
      <c r="BR128" s="8">
        <v>0.60450000000000004</v>
      </c>
      <c r="BS128" s="8">
        <v>1018.7736419</v>
      </c>
      <c r="BT128" s="8">
        <v>0.95</v>
      </c>
      <c r="BU128" s="8"/>
      <c r="BV128" s="8"/>
      <c r="BW128" s="8"/>
      <c r="BX128" s="96"/>
      <c r="BY128" s="96"/>
    </row>
    <row r="129" spans="1:77" ht="14.25" customHeight="1" x14ac:dyDescent="0.25">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6" t="s">
        <v>78</v>
      </c>
      <c r="B130" s="96" t="s">
        <v>145</v>
      </c>
      <c r="C130" s="5" t="s">
        <v>2404</v>
      </c>
      <c r="D130" s="96"/>
      <c r="E130" s="96"/>
      <c r="F130" s="96"/>
      <c r="G130" s="96"/>
      <c r="H130" s="96"/>
      <c r="I130" s="96" t="s">
        <v>84</v>
      </c>
      <c r="J130" s="96" t="s">
        <v>85</v>
      </c>
      <c r="K130" s="96" t="s">
        <v>86</v>
      </c>
      <c r="L130" s="96"/>
      <c r="M130" s="5" t="s">
        <v>2405</v>
      </c>
      <c r="N130" s="5" t="s">
        <v>2406</v>
      </c>
      <c r="O130" s="96" t="b">
        <v>0</v>
      </c>
      <c r="P130" s="5"/>
      <c r="Q130" s="5"/>
      <c r="R130" s="5">
        <v>10958</v>
      </c>
      <c r="S130" s="5" t="s">
        <v>2424</v>
      </c>
      <c r="T130" s="96">
        <v>40</v>
      </c>
      <c r="U130" s="5" t="s">
        <v>90</v>
      </c>
      <c r="V130" s="97">
        <v>2883000</v>
      </c>
      <c r="W130" s="5">
        <v>140</v>
      </c>
      <c r="X130" s="5" t="s">
        <v>2407</v>
      </c>
      <c r="Y130" s="5">
        <v>0.3</v>
      </c>
      <c r="Z130" s="96">
        <v>110</v>
      </c>
      <c r="AA130" s="96">
        <v>110</v>
      </c>
      <c r="AB130" s="5">
        <v>1E-3</v>
      </c>
      <c r="AC130" s="5">
        <v>0.3</v>
      </c>
      <c r="AD130" s="8">
        <v>68.239999999999995</v>
      </c>
      <c r="AE130" s="96"/>
      <c r="AF130" s="96"/>
      <c r="AG130" s="97"/>
      <c r="AH130" s="96"/>
      <c r="AI130" s="96"/>
      <c r="AJ130" s="96"/>
      <c r="AK130" s="96"/>
      <c r="AL130" s="96"/>
      <c r="AM130" s="96"/>
      <c r="AN130" s="96"/>
      <c r="AO130" s="8">
        <v>68.239999999999995</v>
      </c>
      <c r="AP130" s="96"/>
      <c r="AQ130" s="96"/>
      <c r="AR130" s="96"/>
      <c r="AS130" s="96"/>
      <c r="AT130" s="96"/>
      <c r="AU130" s="96"/>
      <c r="AV130" s="96"/>
      <c r="AW130" s="96"/>
      <c r="AX130" s="8">
        <v>68.239999999999995</v>
      </c>
      <c r="AY130" s="5" t="s">
        <v>2410</v>
      </c>
      <c r="AZ130" s="5" t="s">
        <v>2411</v>
      </c>
      <c r="BA130" s="96"/>
      <c r="BB130" s="96"/>
      <c r="BC130" s="96"/>
      <c r="BD130" s="96"/>
      <c r="BE130" s="96"/>
      <c r="BF130" s="96"/>
      <c r="BG130" s="96"/>
      <c r="BH130" s="96"/>
      <c r="BI130" s="96"/>
      <c r="BJ130" s="96"/>
      <c r="BK130" s="96"/>
      <c r="BL130" s="96" t="s">
        <v>85</v>
      </c>
      <c r="BM130" s="96" t="s">
        <v>86</v>
      </c>
      <c r="BN130" s="96" t="s">
        <v>333</v>
      </c>
      <c r="BO130" s="96"/>
      <c r="BP130" s="96"/>
      <c r="BQ130" s="8" t="s">
        <v>114</v>
      </c>
      <c r="BR130" s="8">
        <v>0.60450000000000004</v>
      </c>
      <c r="BS130" s="8">
        <v>1018.7736419</v>
      </c>
      <c r="BT130" s="8">
        <v>0.95</v>
      </c>
      <c r="BU130" s="8"/>
      <c r="BV130" s="8"/>
      <c r="BW130" s="8"/>
      <c r="BX130" s="96"/>
      <c r="BY130" s="96"/>
    </row>
    <row r="131" spans="1:77" ht="14.25" hidden="1" customHeight="1" x14ac:dyDescent="0.25">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6" t="s">
        <v>107</v>
      </c>
      <c r="B132" s="96" t="s">
        <v>145</v>
      </c>
      <c r="C132" s="5" t="s">
        <v>2404</v>
      </c>
      <c r="D132" s="96"/>
      <c r="E132" s="96"/>
      <c r="F132" s="96"/>
      <c r="G132" s="96"/>
      <c r="H132" s="96"/>
      <c r="I132" s="96" t="s">
        <v>129</v>
      </c>
      <c r="J132" s="96" t="s">
        <v>85</v>
      </c>
      <c r="K132" s="96" t="s">
        <v>86</v>
      </c>
      <c r="L132" s="96"/>
      <c r="M132" s="5" t="s">
        <v>2405</v>
      </c>
      <c r="N132" s="5" t="s">
        <v>2406</v>
      </c>
      <c r="O132" s="96" t="b">
        <v>0</v>
      </c>
      <c r="P132" s="5">
        <v>4365.0600000000004</v>
      </c>
      <c r="Q132" s="5" t="s">
        <v>2416</v>
      </c>
      <c r="R132" s="5">
        <v>379.58</v>
      </c>
      <c r="S132" s="5" t="s">
        <v>2417</v>
      </c>
      <c r="T132" s="96">
        <v>40</v>
      </c>
      <c r="U132" s="5" t="s">
        <v>90</v>
      </c>
      <c r="V132" s="97">
        <v>40000</v>
      </c>
      <c r="W132" s="5">
        <v>140</v>
      </c>
      <c r="X132" s="5" t="s">
        <v>2407</v>
      </c>
      <c r="Y132" s="5">
        <v>0.3</v>
      </c>
      <c r="Z132" s="96">
        <v>120</v>
      </c>
      <c r="AA132" s="96">
        <v>131</v>
      </c>
      <c r="AB132" s="5">
        <v>1E-3</v>
      </c>
      <c r="AC132" s="5">
        <v>0.3</v>
      </c>
      <c r="AD132" s="8">
        <v>68.239999999999995</v>
      </c>
      <c r="AE132" s="96"/>
      <c r="AF132" s="96"/>
      <c r="AG132" s="97"/>
      <c r="AH132" s="96"/>
      <c r="AI132" s="96"/>
      <c r="AJ132" s="96"/>
      <c r="AK132" s="96"/>
      <c r="AL132" s="96"/>
      <c r="AM132" s="96"/>
      <c r="AN132" s="96"/>
      <c r="AO132" s="8">
        <v>68.239999999999995</v>
      </c>
      <c r="AP132" s="96"/>
      <c r="AQ132" s="96"/>
      <c r="AR132" s="96"/>
      <c r="AS132" s="96"/>
      <c r="AT132" s="96"/>
      <c r="AU132" s="96"/>
      <c r="AV132" s="5"/>
      <c r="AW132" s="5"/>
      <c r="AX132" s="8">
        <v>68.239999999999995</v>
      </c>
      <c r="AY132" s="5" t="s">
        <v>2419</v>
      </c>
      <c r="AZ132" s="5" t="s">
        <v>2420</v>
      </c>
      <c r="BA132" s="5"/>
      <c r="BB132" s="96"/>
      <c r="BC132" s="96"/>
      <c r="BD132" s="96"/>
      <c r="BE132" s="96"/>
      <c r="BF132" s="96"/>
      <c r="BG132" s="96"/>
      <c r="BH132" s="96"/>
      <c r="BI132" s="96"/>
      <c r="BJ132" s="96"/>
      <c r="BK132" s="96"/>
      <c r="BL132" s="96" t="s">
        <v>85</v>
      </c>
      <c r="BM132" s="96" t="s">
        <v>86</v>
      </c>
      <c r="BN132" s="96" t="s">
        <v>333</v>
      </c>
      <c r="BO132" s="96"/>
      <c r="BP132" s="96"/>
      <c r="BQ132" s="8" t="s">
        <v>114</v>
      </c>
      <c r="BR132" s="8">
        <v>0.60450000000000004</v>
      </c>
      <c r="BS132" s="8">
        <v>1018.7736419</v>
      </c>
      <c r="BT132" s="8">
        <v>0.95</v>
      </c>
      <c r="BU132" s="8"/>
      <c r="BV132" s="8"/>
      <c r="BW132" s="8"/>
      <c r="BX132" s="96"/>
      <c r="BY132" s="96"/>
    </row>
    <row r="133" spans="1:77" ht="14.25" hidden="1" customHeight="1" x14ac:dyDescent="0.25">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6" t="s">
        <v>96</v>
      </c>
      <c r="B134" s="96" t="s">
        <v>148</v>
      </c>
      <c r="C134" s="5" t="s">
        <v>2404</v>
      </c>
      <c r="D134" s="96"/>
      <c r="E134" s="96"/>
      <c r="F134" s="96"/>
      <c r="G134" s="96"/>
      <c r="H134" s="96"/>
      <c r="I134" s="96" t="s">
        <v>84</v>
      </c>
      <c r="J134" s="96" t="s">
        <v>85</v>
      </c>
      <c r="K134" s="96" t="s">
        <v>86</v>
      </c>
      <c r="L134" s="96"/>
      <c r="M134" s="5" t="s">
        <v>2405</v>
      </c>
      <c r="N134" s="5" t="s">
        <v>2406</v>
      </c>
      <c r="O134" s="96" t="b">
        <v>0</v>
      </c>
      <c r="P134" s="5"/>
      <c r="Q134" s="5"/>
      <c r="R134" s="5">
        <v>10958</v>
      </c>
      <c r="S134" s="5" t="s">
        <v>2424</v>
      </c>
      <c r="T134" s="96">
        <v>40</v>
      </c>
      <c r="U134" s="5" t="s">
        <v>90</v>
      </c>
      <c r="V134" s="97">
        <v>2883000</v>
      </c>
      <c r="W134" s="5">
        <v>140</v>
      </c>
      <c r="X134" s="5" t="s">
        <v>2407</v>
      </c>
      <c r="Y134" s="5">
        <v>0.3</v>
      </c>
      <c r="Z134" s="96">
        <v>110</v>
      </c>
      <c r="AA134" s="96">
        <v>110</v>
      </c>
      <c r="AB134" s="5">
        <v>1E-3</v>
      </c>
      <c r="AC134" s="5">
        <v>0.3</v>
      </c>
      <c r="AD134" s="8">
        <v>68.239999999999995</v>
      </c>
      <c r="AE134" s="96"/>
      <c r="AF134" s="96"/>
      <c r="AG134" s="97"/>
      <c r="AH134" s="96"/>
      <c r="AI134" s="96"/>
      <c r="AJ134" s="96"/>
      <c r="AK134" s="96"/>
      <c r="AL134" s="96"/>
      <c r="AM134" s="96"/>
      <c r="AN134" s="96"/>
      <c r="AO134" s="8">
        <v>68.239999999999995</v>
      </c>
      <c r="AP134" s="96"/>
      <c r="AQ134" s="96"/>
      <c r="AR134" s="96"/>
      <c r="AS134" s="96"/>
      <c r="AT134" s="96"/>
      <c r="AU134" s="96"/>
      <c r="AV134" s="5"/>
      <c r="AW134" s="5"/>
      <c r="AX134" s="8">
        <v>68.239999999999995</v>
      </c>
      <c r="AY134" s="5" t="s">
        <v>2410</v>
      </c>
      <c r="AZ134" s="5" t="s">
        <v>2411</v>
      </c>
      <c r="BA134" s="5"/>
      <c r="BB134" s="96"/>
      <c r="BC134" s="96"/>
      <c r="BD134" s="96"/>
      <c r="BE134" s="96"/>
      <c r="BF134" s="96"/>
      <c r="BG134" s="96"/>
      <c r="BH134" s="96"/>
      <c r="BI134" s="96"/>
      <c r="BJ134" s="96"/>
      <c r="BK134" s="96"/>
      <c r="BL134" s="96" t="s">
        <v>85</v>
      </c>
      <c r="BM134" s="96" t="s">
        <v>86</v>
      </c>
      <c r="BN134" s="96" t="s">
        <v>333</v>
      </c>
      <c r="BO134" s="96"/>
      <c r="BP134" s="96"/>
      <c r="BQ134" s="8" t="s">
        <v>114</v>
      </c>
      <c r="BR134" s="8">
        <v>0.60450000000000004</v>
      </c>
      <c r="BS134" s="8">
        <v>1018.7736419</v>
      </c>
      <c r="BT134" s="8">
        <v>0.95</v>
      </c>
      <c r="BU134" s="8"/>
      <c r="BV134" s="8"/>
      <c r="BW134" s="8"/>
      <c r="BX134" s="96"/>
      <c r="BY134" s="96"/>
    </row>
    <row r="135" spans="1:77" ht="14.25" customHeight="1" x14ac:dyDescent="0.25">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6" t="s">
        <v>78</v>
      </c>
      <c r="B136" s="5" t="s">
        <v>79</v>
      </c>
      <c r="C136" s="5" t="s">
        <v>2515</v>
      </c>
      <c r="D136" s="5"/>
      <c r="E136" s="96"/>
      <c r="F136" s="96"/>
      <c r="G136" s="96"/>
      <c r="H136" s="96"/>
      <c r="I136" s="96" t="s">
        <v>84</v>
      </c>
      <c r="J136" s="96" t="s">
        <v>85</v>
      </c>
      <c r="K136" s="96" t="s">
        <v>86</v>
      </c>
      <c r="L136" s="96"/>
      <c r="M136" s="5" t="s">
        <v>2516</v>
      </c>
      <c r="N136" s="5" t="s">
        <v>2517</v>
      </c>
      <c r="O136" s="96" t="b">
        <v>0</v>
      </c>
      <c r="P136" s="5"/>
      <c r="Q136" s="5"/>
      <c r="R136" s="5">
        <v>10958</v>
      </c>
      <c r="S136" s="5" t="s">
        <v>2339</v>
      </c>
      <c r="T136" s="96">
        <v>40</v>
      </c>
      <c r="U136" s="96" t="s">
        <v>90</v>
      </c>
      <c r="V136" s="97">
        <v>2883000</v>
      </c>
      <c r="W136" s="5">
        <v>140</v>
      </c>
      <c r="X136" s="5"/>
      <c r="Y136" s="5"/>
      <c r="Z136" s="96">
        <v>110</v>
      </c>
      <c r="AA136" s="96">
        <v>110</v>
      </c>
      <c r="AB136" s="96"/>
      <c r="AC136" s="96"/>
      <c r="AD136" s="8">
        <v>68.239999999999995</v>
      </c>
      <c r="AE136" s="96"/>
      <c r="AF136" s="96"/>
      <c r="AG136" s="97"/>
      <c r="AH136" s="96"/>
      <c r="AI136" s="96"/>
      <c r="AJ136" s="96"/>
      <c r="AK136" s="96"/>
      <c r="AL136" s="96"/>
      <c r="AM136" s="96"/>
      <c r="AN136" s="96"/>
      <c r="AO136" s="8">
        <v>68.239999999999995</v>
      </c>
      <c r="AP136" s="96"/>
      <c r="AQ136" s="96"/>
      <c r="AR136" s="96"/>
      <c r="AS136" s="96"/>
      <c r="AT136" s="96"/>
      <c r="AU136" s="96"/>
      <c r="AV136" s="5"/>
      <c r="AW136" s="5"/>
      <c r="AX136" s="8">
        <v>68.239999999999995</v>
      </c>
      <c r="AY136" s="5" t="s">
        <v>2518</v>
      </c>
      <c r="AZ136" s="5" t="s">
        <v>2519</v>
      </c>
      <c r="BA136" s="5"/>
      <c r="BB136" s="96"/>
      <c r="BC136" s="96"/>
      <c r="BD136" s="96"/>
      <c r="BE136" s="96"/>
      <c r="BF136" s="96"/>
      <c r="BG136" s="96"/>
      <c r="BH136" s="96"/>
      <c r="BI136" s="96"/>
      <c r="BJ136" s="96"/>
      <c r="BK136" s="96"/>
      <c r="BL136" s="96"/>
      <c r="BM136" s="96"/>
      <c r="BN136" s="96"/>
      <c r="BO136" s="96"/>
      <c r="BP136" s="96"/>
      <c r="BQ136" s="8" t="s">
        <v>114</v>
      </c>
      <c r="BR136" s="8">
        <v>0.60450000000000004</v>
      </c>
      <c r="BS136" s="8">
        <v>1018.7736419</v>
      </c>
      <c r="BT136" s="8">
        <v>0.95</v>
      </c>
      <c r="BU136" s="8"/>
      <c r="BV136" s="8"/>
      <c r="BW136" s="8"/>
      <c r="BX136" s="96"/>
      <c r="BY136" s="96"/>
    </row>
    <row r="137" spans="1:77" ht="14.25" hidden="1" customHeight="1" x14ac:dyDescent="0.25">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6" t="s">
        <v>107</v>
      </c>
      <c r="B138" s="5" t="s">
        <v>79</v>
      </c>
      <c r="C138" s="5" t="s">
        <v>2515</v>
      </c>
      <c r="D138" s="5"/>
      <c r="E138" s="96"/>
      <c r="F138" s="96"/>
      <c r="G138" s="96"/>
      <c r="H138" s="96"/>
      <c r="I138" s="96" t="s">
        <v>129</v>
      </c>
      <c r="J138" s="96" t="s">
        <v>85</v>
      </c>
      <c r="K138" s="96" t="s">
        <v>86</v>
      </c>
      <c r="L138" s="96"/>
      <c r="M138" s="5" t="s">
        <v>2516</v>
      </c>
      <c r="N138" s="5" t="s">
        <v>2517</v>
      </c>
      <c r="O138" s="96" t="b">
        <v>0</v>
      </c>
      <c r="P138" s="5">
        <v>5112.4399999999996</v>
      </c>
      <c r="Q138" s="5" t="s">
        <v>2521</v>
      </c>
      <c r="R138" s="5">
        <v>334.69</v>
      </c>
      <c r="S138" s="5" t="s">
        <v>2522</v>
      </c>
      <c r="T138" s="96">
        <v>40</v>
      </c>
      <c r="U138" s="96" t="s">
        <v>90</v>
      </c>
      <c r="V138" s="97">
        <v>40000</v>
      </c>
      <c r="W138" s="96">
        <v>140</v>
      </c>
      <c r="X138" s="96"/>
      <c r="Y138" s="96"/>
      <c r="Z138" s="96">
        <v>120</v>
      </c>
      <c r="AA138" s="96">
        <v>131</v>
      </c>
      <c r="AB138" s="96"/>
      <c r="AC138" s="96"/>
      <c r="AD138" s="8">
        <v>68.239999999999995</v>
      </c>
      <c r="AE138" s="96"/>
      <c r="AF138" s="96"/>
      <c r="AG138" s="97"/>
      <c r="AH138" s="96"/>
      <c r="AI138" s="96"/>
      <c r="AJ138" s="96"/>
      <c r="AK138" s="96"/>
      <c r="AL138" s="96"/>
      <c r="AM138" s="96"/>
      <c r="AN138" s="96"/>
      <c r="AO138" s="8">
        <v>68.239999999999995</v>
      </c>
      <c r="AP138" s="96"/>
      <c r="AQ138" s="96"/>
      <c r="AR138" s="96"/>
      <c r="AS138" s="96"/>
      <c r="AT138" s="96"/>
      <c r="AU138" s="96"/>
      <c r="AV138" s="5"/>
      <c r="AW138" s="5"/>
      <c r="AX138" s="8">
        <v>68.239999999999995</v>
      </c>
      <c r="AY138" s="5" t="s">
        <v>2523</v>
      </c>
      <c r="AZ138" s="5" t="s">
        <v>2524</v>
      </c>
      <c r="BA138" s="5"/>
      <c r="BB138" s="96"/>
      <c r="BC138" s="96"/>
      <c r="BD138" s="96"/>
      <c r="BE138" s="96"/>
      <c r="BF138" s="96"/>
      <c r="BG138" s="96"/>
      <c r="BH138" s="96"/>
      <c r="BI138" s="96"/>
      <c r="BJ138" s="96"/>
      <c r="BK138" s="96"/>
      <c r="BL138" s="96"/>
      <c r="BM138" s="96"/>
      <c r="BN138" s="96"/>
      <c r="BO138" s="96"/>
      <c r="BP138" s="96"/>
      <c r="BQ138" s="8" t="s">
        <v>114</v>
      </c>
      <c r="BR138" s="8">
        <v>0.60450000000000004</v>
      </c>
      <c r="BS138" s="8">
        <v>1018.7736419</v>
      </c>
      <c r="BT138" s="8">
        <v>0.95</v>
      </c>
      <c r="BU138" s="8"/>
      <c r="BV138" s="8"/>
      <c r="BW138" s="8"/>
      <c r="BX138" s="96"/>
      <c r="BY138" s="96"/>
    </row>
    <row r="139" spans="1:77" ht="14.25" hidden="1" customHeight="1" x14ac:dyDescent="0.25">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6" t="s">
        <v>96</v>
      </c>
      <c r="B140" s="5" t="s">
        <v>135</v>
      </c>
      <c r="C140" s="5" t="s">
        <v>2515</v>
      </c>
      <c r="D140" s="5"/>
      <c r="E140" s="96"/>
      <c r="F140" s="96"/>
      <c r="G140" s="96"/>
      <c r="H140" s="96"/>
      <c r="I140" s="96" t="s">
        <v>84</v>
      </c>
      <c r="J140" s="96" t="s">
        <v>85</v>
      </c>
      <c r="K140" s="96" t="s">
        <v>86</v>
      </c>
      <c r="L140" s="96"/>
      <c r="M140" s="5" t="s">
        <v>2516</v>
      </c>
      <c r="N140" s="5" t="s">
        <v>2517</v>
      </c>
      <c r="O140" s="96" t="b">
        <v>0</v>
      </c>
      <c r="P140" s="5"/>
      <c r="Q140" s="5"/>
      <c r="R140" s="5">
        <v>10958</v>
      </c>
      <c r="S140" s="5" t="s">
        <v>2525</v>
      </c>
      <c r="T140" s="96">
        <v>40</v>
      </c>
      <c r="U140" s="96" t="s">
        <v>90</v>
      </c>
      <c r="V140" s="97">
        <v>2883000</v>
      </c>
      <c r="W140" s="96">
        <v>140</v>
      </c>
      <c r="X140" s="96"/>
      <c r="Y140" s="96"/>
      <c r="Z140" s="96">
        <v>110</v>
      </c>
      <c r="AA140" s="96">
        <v>110</v>
      </c>
      <c r="AB140" s="96"/>
      <c r="AC140" s="96"/>
      <c r="AD140" s="8">
        <v>68.239999999999995</v>
      </c>
      <c r="AE140" s="96"/>
      <c r="AF140" s="96"/>
      <c r="AG140" s="97"/>
      <c r="AH140" s="96"/>
      <c r="AI140" s="96"/>
      <c r="AJ140" s="96"/>
      <c r="AK140" s="96"/>
      <c r="AL140" s="96"/>
      <c r="AM140" s="96"/>
      <c r="AN140" s="96"/>
      <c r="AO140" s="8">
        <v>68.239999999999995</v>
      </c>
      <c r="AP140" s="96"/>
      <c r="AQ140" s="96"/>
      <c r="AR140" s="96"/>
      <c r="AS140" s="96"/>
      <c r="AT140" s="96"/>
      <c r="AU140" s="96"/>
      <c r="AV140" s="5"/>
      <c r="AW140" s="5"/>
      <c r="AX140" s="8">
        <v>68.239999999999995</v>
      </c>
      <c r="AY140" s="5" t="s">
        <v>2518</v>
      </c>
      <c r="AZ140" s="5" t="s">
        <v>2519</v>
      </c>
      <c r="BA140" s="5"/>
      <c r="BB140" s="96"/>
      <c r="BC140" s="96"/>
      <c r="BD140" s="96"/>
      <c r="BE140" s="96"/>
      <c r="BF140" s="96"/>
      <c r="BG140" s="96"/>
      <c r="BH140" s="96"/>
      <c r="BI140" s="96"/>
      <c r="BJ140" s="96"/>
      <c r="BK140" s="96"/>
      <c r="BL140" s="96"/>
      <c r="BM140" s="96"/>
      <c r="BN140" s="96"/>
      <c r="BO140" s="96"/>
      <c r="BP140" s="96"/>
      <c r="BQ140" s="8" t="s">
        <v>114</v>
      </c>
      <c r="BR140" s="8">
        <v>0.60450000000000004</v>
      </c>
      <c r="BS140" s="8">
        <v>1018.7736419</v>
      </c>
      <c r="BT140" s="8">
        <v>0.95</v>
      </c>
      <c r="BU140" s="8"/>
      <c r="BV140" s="8"/>
      <c r="BW140" s="8"/>
      <c r="BX140" s="96"/>
      <c r="BY140" s="96"/>
    </row>
    <row r="141" spans="1:77" ht="14.25" customHeight="1" x14ac:dyDescent="0.25">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6" t="s">
        <v>78</v>
      </c>
      <c r="B142" s="5" t="s">
        <v>145</v>
      </c>
      <c r="C142" s="5" t="s">
        <v>2515</v>
      </c>
      <c r="D142" s="5"/>
      <c r="E142" s="96"/>
      <c r="F142" s="96"/>
      <c r="G142" s="96"/>
      <c r="H142" s="96"/>
      <c r="I142" s="96" t="s">
        <v>84</v>
      </c>
      <c r="J142" s="96" t="s">
        <v>85</v>
      </c>
      <c r="K142" s="96" t="s">
        <v>86</v>
      </c>
      <c r="L142" s="96"/>
      <c r="M142" s="5" t="s">
        <v>2516</v>
      </c>
      <c r="N142" s="5" t="s">
        <v>2517</v>
      </c>
      <c r="O142" s="96" t="b">
        <v>0</v>
      </c>
      <c r="P142" s="5"/>
      <c r="Q142" s="5"/>
      <c r="R142" s="5">
        <v>10958</v>
      </c>
      <c r="S142" s="5" t="s">
        <v>2525</v>
      </c>
      <c r="T142" s="96">
        <v>40</v>
      </c>
      <c r="U142" s="96" t="s">
        <v>90</v>
      </c>
      <c r="V142" s="97">
        <v>2883000</v>
      </c>
      <c r="W142" s="96">
        <v>140</v>
      </c>
      <c r="X142" s="96"/>
      <c r="Y142" s="96"/>
      <c r="Z142" s="96">
        <v>110</v>
      </c>
      <c r="AA142" s="96">
        <v>110</v>
      </c>
      <c r="AB142" s="96"/>
      <c r="AC142" s="96"/>
      <c r="AD142" s="8">
        <v>68.239999999999995</v>
      </c>
      <c r="AE142" s="96"/>
      <c r="AF142" s="96"/>
      <c r="AG142" s="97"/>
      <c r="AH142" s="96"/>
      <c r="AI142" s="96"/>
      <c r="AJ142" s="96"/>
      <c r="AK142" s="96"/>
      <c r="AL142" s="96"/>
      <c r="AM142" s="96"/>
      <c r="AN142" s="96"/>
      <c r="AO142" s="8">
        <v>68.239999999999995</v>
      </c>
      <c r="AP142" s="96"/>
      <c r="AQ142" s="96"/>
      <c r="AR142" s="96"/>
      <c r="AS142" s="96"/>
      <c r="AT142" s="96"/>
      <c r="AU142" s="96"/>
      <c r="AV142" s="5"/>
      <c r="AW142" s="5"/>
      <c r="AX142" s="8">
        <v>68.239999999999995</v>
      </c>
      <c r="AY142" s="5" t="s">
        <v>2518</v>
      </c>
      <c r="AZ142" s="5" t="s">
        <v>2519</v>
      </c>
      <c r="BA142" s="5"/>
      <c r="BB142" s="96"/>
      <c r="BC142" s="96"/>
      <c r="BD142" s="96"/>
      <c r="BE142" s="96"/>
      <c r="BF142" s="96"/>
      <c r="BG142" s="96"/>
      <c r="BH142" s="96"/>
      <c r="BI142" s="96"/>
      <c r="BJ142" s="96"/>
      <c r="BK142" s="96"/>
      <c r="BL142" s="96"/>
      <c r="BM142" s="96"/>
      <c r="BN142" s="96"/>
      <c r="BO142" s="96"/>
      <c r="BP142" s="96"/>
      <c r="BQ142" s="8" t="s">
        <v>114</v>
      </c>
      <c r="BR142" s="8">
        <v>0.60450000000000004</v>
      </c>
      <c r="BS142" s="8">
        <v>1018.7736419</v>
      </c>
      <c r="BT142" s="8">
        <v>0.95</v>
      </c>
      <c r="BU142" s="8"/>
      <c r="BV142" s="8"/>
      <c r="BW142" s="8"/>
      <c r="BX142" s="96"/>
      <c r="BY142" s="96"/>
    </row>
    <row r="143" spans="1:77" ht="14.25" hidden="1" customHeight="1" x14ac:dyDescent="0.25">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6" t="s">
        <v>107</v>
      </c>
      <c r="B144" s="5" t="s">
        <v>145</v>
      </c>
      <c r="C144" s="5" t="s">
        <v>2515</v>
      </c>
      <c r="D144" s="5"/>
      <c r="E144" s="96"/>
      <c r="F144" s="96"/>
      <c r="G144" s="96"/>
      <c r="H144" s="96"/>
      <c r="I144" s="96" t="s">
        <v>129</v>
      </c>
      <c r="J144" s="96" t="s">
        <v>85</v>
      </c>
      <c r="K144" s="96" t="s">
        <v>86</v>
      </c>
      <c r="L144" s="96"/>
      <c r="M144" s="5" t="s">
        <v>2516</v>
      </c>
      <c r="N144" s="5" t="s">
        <v>2517</v>
      </c>
      <c r="O144" s="5" t="b">
        <v>0</v>
      </c>
      <c r="P144" s="5">
        <v>5112.4399999999996</v>
      </c>
      <c r="Q144" s="5" t="s">
        <v>2521</v>
      </c>
      <c r="R144" s="5">
        <v>334.69</v>
      </c>
      <c r="S144" s="5" t="s">
        <v>2522</v>
      </c>
      <c r="T144" s="96">
        <v>40</v>
      </c>
      <c r="U144" s="96" t="s">
        <v>90</v>
      </c>
      <c r="V144" s="97">
        <v>40000</v>
      </c>
      <c r="W144" s="96">
        <v>140</v>
      </c>
      <c r="X144" s="96"/>
      <c r="Y144" s="96"/>
      <c r="Z144" s="96">
        <v>120</v>
      </c>
      <c r="AA144" s="96">
        <v>131</v>
      </c>
      <c r="AB144" s="96"/>
      <c r="AC144" s="96"/>
      <c r="AD144" s="8">
        <v>68.239999999999995</v>
      </c>
      <c r="AE144" s="96"/>
      <c r="AF144" s="96"/>
      <c r="AG144" s="97"/>
      <c r="AH144" s="96"/>
      <c r="AI144" s="96"/>
      <c r="AJ144" s="96"/>
      <c r="AK144" s="96"/>
      <c r="AL144" s="96"/>
      <c r="AM144" s="96"/>
      <c r="AN144" s="96"/>
      <c r="AO144" s="8">
        <v>68.239999999999995</v>
      </c>
      <c r="AP144" s="96"/>
      <c r="AQ144" s="96"/>
      <c r="AR144" s="96"/>
      <c r="AS144" s="96"/>
      <c r="AT144" s="96"/>
      <c r="AU144" s="96"/>
      <c r="AV144" s="5"/>
      <c r="AW144" s="5"/>
      <c r="AX144" s="8">
        <v>68.239999999999995</v>
      </c>
      <c r="AY144" s="5" t="s">
        <v>2523</v>
      </c>
      <c r="AZ144" s="5" t="s">
        <v>2524</v>
      </c>
      <c r="BA144" s="5"/>
      <c r="BB144" s="96"/>
      <c r="BC144" s="96"/>
      <c r="BD144" s="96"/>
      <c r="BE144" s="96"/>
      <c r="BF144" s="96"/>
      <c r="BG144" s="96"/>
      <c r="BH144" s="96"/>
      <c r="BI144" s="96"/>
      <c r="BJ144" s="96"/>
      <c r="BK144" s="96"/>
      <c r="BL144" s="96"/>
      <c r="BM144" s="96"/>
      <c r="BN144" s="96"/>
      <c r="BO144" s="96"/>
      <c r="BP144" s="96"/>
      <c r="BQ144" s="8" t="s">
        <v>114</v>
      </c>
      <c r="BR144" s="8">
        <v>0.60450000000000004</v>
      </c>
      <c r="BS144" s="8">
        <v>1018.7736419</v>
      </c>
      <c r="BT144" s="8">
        <v>0.95</v>
      </c>
      <c r="BU144" s="8"/>
      <c r="BV144" s="8"/>
      <c r="BW144" s="8"/>
      <c r="BX144" s="96"/>
      <c r="BY144" s="96"/>
    </row>
    <row r="145" spans="1:77" ht="14.25" hidden="1" customHeight="1" x14ac:dyDescent="0.25">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6" t="s">
        <v>96</v>
      </c>
      <c r="B146" s="5" t="s">
        <v>148</v>
      </c>
      <c r="C146" s="5" t="s">
        <v>2515</v>
      </c>
      <c r="D146" s="5"/>
      <c r="E146" s="96"/>
      <c r="F146" s="96"/>
      <c r="G146" s="96"/>
      <c r="H146" s="96"/>
      <c r="I146" s="96" t="s">
        <v>84</v>
      </c>
      <c r="J146" s="96" t="s">
        <v>85</v>
      </c>
      <c r="K146" s="96" t="s">
        <v>86</v>
      </c>
      <c r="L146" s="96"/>
      <c r="M146" s="5" t="s">
        <v>2516</v>
      </c>
      <c r="N146" s="5" t="s">
        <v>2517</v>
      </c>
      <c r="O146" s="5" t="b">
        <v>0</v>
      </c>
      <c r="P146" s="5"/>
      <c r="Q146" s="5"/>
      <c r="R146" s="5">
        <v>10958</v>
      </c>
      <c r="S146" s="5" t="s">
        <v>2525</v>
      </c>
      <c r="T146" s="96">
        <v>40</v>
      </c>
      <c r="U146" s="96" t="s">
        <v>90</v>
      </c>
      <c r="V146" s="97">
        <v>2883000</v>
      </c>
      <c r="W146" s="96">
        <v>140</v>
      </c>
      <c r="X146" s="96"/>
      <c r="Y146" s="96"/>
      <c r="Z146" s="96">
        <v>110</v>
      </c>
      <c r="AA146" s="96">
        <v>110</v>
      </c>
      <c r="AB146" s="96"/>
      <c r="AC146" s="96"/>
      <c r="AD146" s="8">
        <v>68.239999999999995</v>
      </c>
      <c r="AE146" s="96"/>
      <c r="AF146" s="96"/>
      <c r="AG146" s="97"/>
      <c r="AH146" s="96"/>
      <c r="AI146" s="96"/>
      <c r="AJ146" s="96"/>
      <c r="AK146" s="96"/>
      <c r="AL146" s="96"/>
      <c r="AM146" s="96"/>
      <c r="AN146" s="96"/>
      <c r="AO146" s="8">
        <v>68.239999999999995</v>
      </c>
      <c r="AP146" s="96"/>
      <c r="AQ146" s="96"/>
      <c r="AR146" s="96"/>
      <c r="AS146" s="96"/>
      <c r="AT146" s="96"/>
      <c r="AU146" s="96"/>
      <c r="AV146" s="5"/>
      <c r="AW146" s="5"/>
      <c r="AX146" s="8">
        <v>68.239999999999995</v>
      </c>
      <c r="AY146" s="5" t="s">
        <v>2518</v>
      </c>
      <c r="AZ146" s="5" t="s">
        <v>2519</v>
      </c>
      <c r="BA146" s="5"/>
      <c r="BB146" s="96"/>
      <c r="BC146" s="96"/>
      <c r="BD146" s="96"/>
      <c r="BE146" s="96"/>
      <c r="BF146" s="96"/>
      <c r="BG146" s="96"/>
      <c r="BH146" s="96"/>
      <c r="BI146" s="96"/>
      <c r="BJ146" s="96"/>
      <c r="BK146" s="96"/>
      <c r="BL146" s="96"/>
      <c r="BM146" s="96"/>
      <c r="BN146" s="96"/>
      <c r="BO146" s="96"/>
      <c r="BP146" s="96"/>
      <c r="BQ146" s="8" t="s">
        <v>114</v>
      </c>
      <c r="BR146" s="8">
        <v>0.60450000000000004</v>
      </c>
      <c r="BS146" s="8">
        <v>1018.7736419</v>
      </c>
      <c r="BT146" s="8">
        <v>0.95</v>
      </c>
      <c r="BU146" s="8"/>
      <c r="BV146" s="8"/>
      <c r="BW146" s="8"/>
      <c r="BX146" s="96"/>
      <c r="BY146" s="96"/>
    </row>
    <row r="147" spans="1:77" ht="14.25" customHeight="1" x14ac:dyDescent="0.25">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6" t="s">
        <v>78</v>
      </c>
      <c r="B148" s="96" t="s">
        <v>79</v>
      </c>
      <c r="C148" s="5" t="s">
        <v>1451</v>
      </c>
      <c r="D148" s="96"/>
      <c r="E148" s="96"/>
      <c r="F148" s="96"/>
      <c r="G148" s="96"/>
      <c r="H148" s="96"/>
      <c r="I148" s="96" t="s">
        <v>84</v>
      </c>
      <c r="J148" s="96" t="s">
        <v>85</v>
      </c>
      <c r="K148" s="96" t="s">
        <v>86</v>
      </c>
      <c r="L148" s="96"/>
      <c r="M148" s="5" t="s">
        <v>2653</v>
      </c>
      <c r="N148" s="5" t="s">
        <v>2654</v>
      </c>
      <c r="O148" s="5" t="b">
        <v>0</v>
      </c>
      <c r="P148" s="5"/>
      <c r="Q148" s="5"/>
      <c r="R148" s="5">
        <v>10958</v>
      </c>
      <c r="S148" s="96" t="s">
        <v>2339</v>
      </c>
      <c r="T148" s="96">
        <v>40</v>
      </c>
      <c r="U148" s="96" t="s">
        <v>90</v>
      </c>
      <c r="V148" s="97">
        <v>2883000</v>
      </c>
      <c r="W148" s="96">
        <v>140</v>
      </c>
      <c r="X148" s="5" t="s">
        <v>2657</v>
      </c>
      <c r="Y148" s="5">
        <v>1.52</v>
      </c>
      <c r="Z148" s="5">
        <v>110</v>
      </c>
      <c r="AA148" s="5">
        <v>110</v>
      </c>
      <c r="AB148" s="5">
        <v>1E-3</v>
      </c>
      <c r="AC148" s="5">
        <v>0.3</v>
      </c>
      <c r="AD148" s="8">
        <v>68.239999999999995</v>
      </c>
      <c r="AE148" s="96"/>
      <c r="AF148" s="96"/>
      <c r="AG148" s="97"/>
      <c r="AH148" s="96"/>
      <c r="AI148" s="96"/>
      <c r="AJ148" s="96"/>
      <c r="AK148" s="96"/>
      <c r="AL148" s="96"/>
      <c r="AM148" s="96"/>
      <c r="AN148" s="96"/>
      <c r="AO148" s="8">
        <v>68.239999999999995</v>
      </c>
      <c r="AP148" s="96"/>
      <c r="AQ148" s="96"/>
      <c r="AR148" s="96"/>
      <c r="AS148" s="96"/>
      <c r="AT148" s="96"/>
      <c r="AU148" s="96"/>
      <c r="AV148" s="96"/>
      <c r="AW148" s="96"/>
      <c r="AX148" s="8">
        <v>68.239999999999995</v>
      </c>
      <c r="AY148" s="5" t="s">
        <v>2660</v>
      </c>
      <c r="AZ148" s="5" t="s">
        <v>2661</v>
      </c>
      <c r="BA148" s="96"/>
      <c r="BB148" s="96"/>
      <c r="BC148" s="96"/>
      <c r="BD148" s="96"/>
      <c r="BE148" s="96"/>
      <c r="BF148" s="96"/>
      <c r="BG148" s="96"/>
      <c r="BH148" s="96"/>
      <c r="BI148" s="96"/>
      <c r="BJ148" s="96"/>
      <c r="BK148" s="96"/>
      <c r="BL148" s="96"/>
      <c r="BM148" s="96"/>
      <c r="BN148" s="96"/>
      <c r="BO148" s="96"/>
      <c r="BP148" s="96"/>
      <c r="BQ148" s="8" t="s">
        <v>114</v>
      </c>
      <c r="BR148" s="8">
        <v>0.60450000000000004</v>
      </c>
      <c r="BS148" s="8">
        <v>1018.7736419</v>
      </c>
      <c r="BT148" s="8">
        <v>0.95</v>
      </c>
      <c r="BU148" s="8"/>
      <c r="BV148" s="8"/>
      <c r="BW148" s="8"/>
      <c r="BX148" s="96"/>
      <c r="BY148" s="96"/>
    </row>
    <row r="149" spans="1:77" ht="14.25" hidden="1" customHeight="1" x14ac:dyDescent="0.25">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6" t="s">
        <v>107</v>
      </c>
      <c r="B150" s="96" t="s">
        <v>79</v>
      </c>
      <c r="C150" s="5" t="s">
        <v>1451</v>
      </c>
      <c r="D150" s="96"/>
      <c r="E150" s="96"/>
      <c r="F150" s="96"/>
      <c r="G150" s="96"/>
      <c r="H150" s="96"/>
      <c r="I150" s="96" t="s">
        <v>129</v>
      </c>
      <c r="J150" s="96" t="s">
        <v>85</v>
      </c>
      <c r="K150" s="96" t="s">
        <v>86</v>
      </c>
      <c r="L150" s="96"/>
      <c r="M150" s="5" t="s">
        <v>2653</v>
      </c>
      <c r="N150" s="5" t="s">
        <v>2654</v>
      </c>
      <c r="O150" s="5" t="b">
        <v>0</v>
      </c>
      <c r="P150" s="5">
        <v>1039.0899999999999</v>
      </c>
      <c r="Q150" s="5" t="s">
        <v>2684</v>
      </c>
      <c r="R150" s="5">
        <v>122.81</v>
      </c>
      <c r="S150" s="5" t="s">
        <v>2685</v>
      </c>
      <c r="T150" s="96">
        <v>40</v>
      </c>
      <c r="U150" s="96" t="s">
        <v>90</v>
      </c>
      <c r="V150" s="97">
        <v>40000</v>
      </c>
      <c r="W150" s="96">
        <v>140</v>
      </c>
      <c r="X150" s="5" t="s">
        <v>2657</v>
      </c>
      <c r="Y150" s="5">
        <v>1.52</v>
      </c>
      <c r="Z150" s="5">
        <v>120</v>
      </c>
      <c r="AA150" s="5">
        <v>131</v>
      </c>
      <c r="AB150" s="5">
        <v>1E-3</v>
      </c>
      <c r="AC150" s="5">
        <v>0.3</v>
      </c>
      <c r="AD150" s="8">
        <v>68.239999999999995</v>
      </c>
      <c r="AE150" s="96"/>
      <c r="AF150" s="96"/>
      <c r="AG150" s="97"/>
      <c r="AH150" s="96"/>
      <c r="AI150" s="96"/>
      <c r="AJ150" s="96"/>
      <c r="AK150" s="96"/>
      <c r="AL150" s="96"/>
      <c r="AM150" s="96"/>
      <c r="AN150" s="96"/>
      <c r="AO150" s="8">
        <v>68.239999999999995</v>
      </c>
      <c r="AP150" s="96"/>
      <c r="AQ150" s="96"/>
      <c r="AR150" s="96"/>
      <c r="AS150" s="96"/>
      <c r="AT150" s="96"/>
      <c r="AU150" s="96"/>
      <c r="AV150" s="96"/>
      <c r="AW150" s="96"/>
      <c r="AX150" s="8">
        <v>68.239999999999995</v>
      </c>
      <c r="AY150" s="5" t="s">
        <v>2690</v>
      </c>
      <c r="AZ150" s="5" t="s">
        <v>2691</v>
      </c>
      <c r="BA150" s="96"/>
      <c r="BB150" s="96"/>
      <c r="BC150" s="96"/>
      <c r="BD150" s="96"/>
      <c r="BE150" s="96"/>
      <c r="BF150" s="96"/>
      <c r="BG150" s="96"/>
      <c r="BH150" s="96"/>
      <c r="BI150" s="96"/>
      <c r="BJ150" s="96"/>
      <c r="BK150" s="96"/>
      <c r="BL150" s="96"/>
      <c r="BM150" s="96"/>
      <c r="BN150" s="96"/>
      <c r="BO150" s="96"/>
      <c r="BP150" s="96"/>
      <c r="BQ150" s="8" t="s">
        <v>114</v>
      </c>
      <c r="BR150" s="8">
        <v>0.60450000000000004</v>
      </c>
      <c r="BS150" s="8">
        <v>1018.7736419</v>
      </c>
      <c r="BT150" s="8">
        <v>0.95</v>
      </c>
      <c r="BU150" s="8"/>
      <c r="BV150" s="8"/>
      <c r="BW150" s="8"/>
      <c r="BX150" s="96"/>
      <c r="BY150" s="96"/>
    </row>
    <row r="151" spans="1:77" ht="14.25" hidden="1" customHeight="1" x14ac:dyDescent="0.25">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6" t="s">
        <v>96</v>
      </c>
      <c r="B152" s="96" t="s">
        <v>135</v>
      </c>
      <c r="C152" s="5" t="s">
        <v>1451</v>
      </c>
      <c r="D152" s="96"/>
      <c r="E152" s="96"/>
      <c r="F152" s="96"/>
      <c r="G152" s="96"/>
      <c r="H152" s="96"/>
      <c r="I152" s="96" t="s">
        <v>84</v>
      </c>
      <c r="J152" s="96" t="s">
        <v>85</v>
      </c>
      <c r="K152" s="96" t="s">
        <v>86</v>
      </c>
      <c r="L152" s="96"/>
      <c r="M152" s="5" t="s">
        <v>2653</v>
      </c>
      <c r="N152" s="5" t="s">
        <v>2654</v>
      </c>
      <c r="O152" s="5" t="b">
        <v>0</v>
      </c>
      <c r="P152" s="5"/>
      <c r="Q152" s="5"/>
      <c r="R152" s="5">
        <v>10958</v>
      </c>
      <c r="S152" s="5" t="s">
        <v>2697</v>
      </c>
      <c r="T152" s="96">
        <v>40</v>
      </c>
      <c r="U152" s="96" t="s">
        <v>90</v>
      </c>
      <c r="V152" s="97">
        <v>2883000</v>
      </c>
      <c r="W152" s="96">
        <v>140</v>
      </c>
      <c r="X152" s="5" t="s">
        <v>2657</v>
      </c>
      <c r="Y152" s="5">
        <v>1.52</v>
      </c>
      <c r="Z152" s="5">
        <v>110</v>
      </c>
      <c r="AA152" s="5">
        <v>110</v>
      </c>
      <c r="AB152" s="5">
        <v>1E-3</v>
      </c>
      <c r="AC152" s="5">
        <v>0.3</v>
      </c>
      <c r="AD152" s="8">
        <v>68.239999999999995</v>
      </c>
      <c r="AE152" s="96"/>
      <c r="AF152" s="96"/>
      <c r="AG152" s="97"/>
      <c r="AH152" s="96"/>
      <c r="AI152" s="96"/>
      <c r="AJ152" s="96"/>
      <c r="AK152" s="96"/>
      <c r="AL152" s="96"/>
      <c r="AM152" s="96"/>
      <c r="AN152" s="96"/>
      <c r="AO152" s="8">
        <v>68.239999999999995</v>
      </c>
      <c r="AP152" s="96"/>
      <c r="AQ152" s="96"/>
      <c r="AR152" s="96"/>
      <c r="AS152" s="96"/>
      <c r="AT152" s="96"/>
      <c r="AU152" s="96"/>
      <c r="AV152" s="96"/>
      <c r="AW152" s="96"/>
      <c r="AX152" s="8">
        <v>68.239999999999995</v>
      </c>
      <c r="AY152" s="5" t="s">
        <v>2660</v>
      </c>
      <c r="AZ152" s="5" t="s">
        <v>2661</v>
      </c>
      <c r="BA152" s="96"/>
      <c r="BB152" s="96"/>
      <c r="BC152" s="96"/>
      <c r="BD152" s="96"/>
      <c r="BE152" s="96"/>
      <c r="BF152" s="96"/>
      <c r="BG152" s="96"/>
      <c r="BH152" s="96"/>
      <c r="BI152" s="96"/>
      <c r="BJ152" s="96"/>
      <c r="BK152" s="96"/>
      <c r="BL152" s="96"/>
      <c r="BM152" s="96"/>
      <c r="BN152" s="96"/>
      <c r="BO152" s="96"/>
      <c r="BP152" s="96"/>
      <c r="BQ152" s="8" t="s">
        <v>114</v>
      </c>
      <c r="BR152" s="8">
        <v>0.60450000000000004</v>
      </c>
      <c r="BS152" s="8">
        <v>1018.7736419</v>
      </c>
      <c r="BT152" s="8">
        <v>0.95</v>
      </c>
      <c r="BU152" s="8"/>
      <c r="BV152" s="8"/>
      <c r="BW152" s="8"/>
      <c r="BX152" s="96"/>
      <c r="BY152" s="96"/>
    </row>
    <row r="153" spans="1:77" ht="14.25" customHeight="1" x14ac:dyDescent="0.25">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6" t="s">
        <v>78</v>
      </c>
      <c r="B154" s="96" t="s">
        <v>145</v>
      </c>
      <c r="C154" s="5" t="s">
        <v>1451</v>
      </c>
      <c r="D154" s="96"/>
      <c r="E154" s="96"/>
      <c r="F154" s="96"/>
      <c r="G154" s="96"/>
      <c r="H154" s="96"/>
      <c r="I154" s="96" t="s">
        <v>84</v>
      </c>
      <c r="J154" s="96" t="s">
        <v>85</v>
      </c>
      <c r="K154" s="96" t="s">
        <v>86</v>
      </c>
      <c r="L154" s="96"/>
      <c r="M154" s="5" t="s">
        <v>2653</v>
      </c>
      <c r="N154" s="5" t="s">
        <v>2654</v>
      </c>
      <c r="O154" s="5" t="b">
        <v>0</v>
      </c>
      <c r="P154" s="5"/>
      <c r="Q154" s="5"/>
      <c r="R154" s="5">
        <v>10958</v>
      </c>
      <c r="S154" s="5" t="s">
        <v>2697</v>
      </c>
      <c r="T154" s="96">
        <v>40</v>
      </c>
      <c r="U154" s="96" t="s">
        <v>90</v>
      </c>
      <c r="V154" s="97">
        <v>2883000</v>
      </c>
      <c r="W154" s="96">
        <v>140</v>
      </c>
      <c r="X154" s="5" t="s">
        <v>2657</v>
      </c>
      <c r="Y154" s="5">
        <v>1.52</v>
      </c>
      <c r="Z154" s="5">
        <v>110</v>
      </c>
      <c r="AA154" s="5">
        <v>110</v>
      </c>
      <c r="AB154" s="5">
        <v>1E-3</v>
      </c>
      <c r="AC154" s="5">
        <v>0.3</v>
      </c>
      <c r="AD154" s="8">
        <v>68.239999999999995</v>
      </c>
      <c r="AE154" s="96"/>
      <c r="AF154" s="96"/>
      <c r="AG154" s="97"/>
      <c r="AH154" s="96"/>
      <c r="AI154" s="96"/>
      <c r="AJ154" s="96"/>
      <c r="AK154" s="96"/>
      <c r="AL154" s="96"/>
      <c r="AM154" s="96"/>
      <c r="AN154" s="96"/>
      <c r="AO154" s="8">
        <v>68.239999999999995</v>
      </c>
      <c r="AP154" s="96"/>
      <c r="AQ154" s="96"/>
      <c r="AR154" s="96"/>
      <c r="AS154" s="96"/>
      <c r="AT154" s="96"/>
      <c r="AU154" s="96"/>
      <c r="AV154" s="96"/>
      <c r="AW154" s="96"/>
      <c r="AX154" s="8">
        <v>68.239999999999995</v>
      </c>
      <c r="AY154" s="5" t="s">
        <v>2660</v>
      </c>
      <c r="AZ154" s="5" t="s">
        <v>2661</v>
      </c>
      <c r="BA154" s="96"/>
      <c r="BB154" s="96"/>
      <c r="BC154" s="96"/>
      <c r="BD154" s="96"/>
      <c r="BE154" s="96"/>
      <c r="BF154" s="96"/>
      <c r="BG154" s="96"/>
      <c r="BH154" s="96"/>
      <c r="BI154" s="96"/>
      <c r="BJ154" s="96"/>
      <c r="BK154" s="96"/>
      <c r="BL154" s="96"/>
      <c r="BM154" s="96"/>
      <c r="BN154" s="96"/>
      <c r="BO154" s="96"/>
      <c r="BP154" s="96"/>
      <c r="BQ154" s="8" t="s">
        <v>114</v>
      </c>
      <c r="BR154" s="8">
        <v>0.60450000000000004</v>
      </c>
      <c r="BS154" s="8">
        <v>1018.7736419</v>
      </c>
      <c r="BT154" s="8">
        <v>0.95</v>
      </c>
      <c r="BU154" s="8"/>
      <c r="BV154" s="8"/>
      <c r="BW154" s="8"/>
      <c r="BX154" s="96"/>
      <c r="BY154" s="96"/>
    </row>
    <row r="155" spans="1:77" ht="14.25" hidden="1" customHeight="1" x14ac:dyDescent="0.25">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6" t="s">
        <v>107</v>
      </c>
      <c r="B156" s="96" t="s">
        <v>145</v>
      </c>
      <c r="C156" s="5" t="s">
        <v>1451</v>
      </c>
      <c r="D156" s="96"/>
      <c r="E156" s="96"/>
      <c r="F156" s="96"/>
      <c r="G156" s="96"/>
      <c r="H156" s="96"/>
      <c r="I156" s="96" t="s">
        <v>129</v>
      </c>
      <c r="J156" s="96" t="s">
        <v>85</v>
      </c>
      <c r="K156" s="96" t="s">
        <v>86</v>
      </c>
      <c r="L156" s="96"/>
      <c r="M156" s="5" t="s">
        <v>2653</v>
      </c>
      <c r="N156" s="5" t="s">
        <v>2654</v>
      </c>
      <c r="O156" s="5" t="b">
        <v>0</v>
      </c>
      <c r="P156" s="5">
        <v>1039.0899999999999</v>
      </c>
      <c r="Q156" s="5" t="s">
        <v>2684</v>
      </c>
      <c r="R156" s="5">
        <v>122.81</v>
      </c>
      <c r="S156" s="5" t="s">
        <v>2685</v>
      </c>
      <c r="T156" s="96">
        <v>40</v>
      </c>
      <c r="U156" s="96" t="s">
        <v>90</v>
      </c>
      <c r="V156" s="97">
        <v>40000</v>
      </c>
      <c r="W156" s="96">
        <v>140</v>
      </c>
      <c r="X156" s="5" t="s">
        <v>2657</v>
      </c>
      <c r="Y156" s="5">
        <v>1.52</v>
      </c>
      <c r="Z156" s="5">
        <v>120</v>
      </c>
      <c r="AA156" s="5">
        <v>131</v>
      </c>
      <c r="AB156" s="5">
        <v>1E-3</v>
      </c>
      <c r="AC156" s="5">
        <v>0.3</v>
      </c>
      <c r="AD156" s="8">
        <v>68.239999999999995</v>
      </c>
      <c r="AE156" s="96"/>
      <c r="AF156" s="96"/>
      <c r="AG156" s="97"/>
      <c r="AH156" s="96"/>
      <c r="AI156" s="96"/>
      <c r="AJ156" s="96"/>
      <c r="AK156" s="96"/>
      <c r="AL156" s="96"/>
      <c r="AM156" s="96"/>
      <c r="AN156" s="96"/>
      <c r="AO156" s="8">
        <v>68.239999999999995</v>
      </c>
      <c r="AP156" s="96"/>
      <c r="AQ156" s="96"/>
      <c r="AR156" s="96"/>
      <c r="AS156" s="96"/>
      <c r="AT156" s="96"/>
      <c r="AU156" s="96"/>
      <c r="AV156" s="96"/>
      <c r="AW156" s="96"/>
      <c r="AX156" s="8">
        <v>68.239999999999995</v>
      </c>
      <c r="AY156" s="5" t="s">
        <v>2690</v>
      </c>
      <c r="AZ156" s="5" t="s">
        <v>2691</v>
      </c>
      <c r="BA156" s="96"/>
      <c r="BB156" s="96"/>
      <c r="BC156" s="96"/>
      <c r="BD156" s="96"/>
      <c r="BE156" s="96"/>
      <c r="BF156" s="96"/>
      <c r="BG156" s="96"/>
      <c r="BH156" s="96"/>
      <c r="BI156" s="96"/>
      <c r="BJ156" s="96"/>
      <c r="BK156" s="96"/>
      <c r="BL156" s="96"/>
      <c r="BM156" s="96"/>
      <c r="BN156" s="96"/>
      <c r="BO156" s="96"/>
      <c r="BP156" s="96"/>
      <c r="BQ156" s="8" t="s">
        <v>114</v>
      </c>
      <c r="BR156" s="8">
        <v>0.60450000000000004</v>
      </c>
      <c r="BS156" s="8">
        <v>1018.7736419</v>
      </c>
      <c r="BT156" s="8">
        <v>0.95</v>
      </c>
      <c r="BU156" s="8"/>
      <c r="BV156" s="8"/>
      <c r="BW156" s="8"/>
      <c r="BX156" s="96"/>
      <c r="BY156" s="96"/>
    </row>
    <row r="157" spans="1:77" ht="14.25" hidden="1" customHeight="1" x14ac:dyDescent="0.25">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6" t="s">
        <v>96</v>
      </c>
      <c r="B158" s="5" t="s">
        <v>148</v>
      </c>
      <c r="C158" s="5" t="s">
        <v>1451</v>
      </c>
      <c r="D158" s="5"/>
      <c r="E158" s="96"/>
      <c r="F158" s="96"/>
      <c r="G158" s="96"/>
      <c r="H158" s="96"/>
      <c r="I158" s="96" t="s">
        <v>84</v>
      </c>
      <c r="J158" s="96" t="s">
        <v>85</v>
      </c>
      <c r="K158" s="96" t="s">
        <v>86</v>
      </c>
      <c r="L158" s="96"/>
      <c r="M158" s="5" t="s">
        <v>2653</v>
      </c>
      <c r="N158" s="5" t="s">
        <v>2654</v>
      </c>
      <c r="O158" s="5" t="b">
        <v>0</v>
      </c>
      <c r="P158" s="5"/>
      <c r="Q158" s="5"/>
      <c r="R158" s="5">
        <v>10958</v>
      </c>
      <c r="S158" s="5" t="s">
        <v>2697</v>
      </c>
      <c r="T158" s="96">
        <v>40</v>
      </c>
      <c r="U158" s="96" t="s">
        <v>90</v>
      </c>
      <c r="V158" s="97">
        <v>2883000</v>
      </c>
      <c r="W158" s="96">
        <v>140</v>
      </c>
      <c r="X158" s="5" t="s">
        <v>2657</v>
      </c>
      <c r="Y158" s="5">
        <v>1.52</v>
      </c>
      <c r="Z158" s="5">
        <v>110</v>
      </c>
      <c r="AA158" s="5">
        <v>110</v>
      </c>
      <c r="AB158" s="5">
        <v>1E-3</v>
      </c>
      <c r="AC158" s="5">
        <v>0.3</v>
      </c>
      <c r="AD158" s="8">
        <v>68.239999999999995</v>
      </c>
      <c r="AE158" s="96"/>
      <c r="AF158" s="96"/>
      <c r="AG158" s="97"/>
      <c r="AH158" s="96"/>
      <c r="AI158" s="96"/>
      <c r="AJ158" s="96"/>
      <c r="AK158" s="96"/>
      <c r="AL158" s="96"/>
      <c r="AM158" s="96"/>
      <c r="AN158" s="96"/>
      <c r="AO158" s="8">
        <v>68.239999999999995</v>
      </c>
      <c r="AP158" s="96"/>
      <c r="AQ158" s="96"/>
      <c r="AR158" s="96"/>
      <c r="AS158" s="96"/>
      <c r="AT158" s="96"/>
      <c r="AU158" s="96"/>
      <c r="AV158" s="96"/>
      <c r="AW158" s="5"/>
      <c r="AX158" s="8">
        <v>68.239999999999995</v>
      </c>
      <c r="AY158" s="5" t="s">
        <v>2660</v>
      </c>
      <c r="AZ158" s="5" t="s">
        <v>2661</v>
      </c>
      <c r="BA158" s="96"/>
      <c r="BB158" s="96"/>
      <c r="BC158" s="96"/>
      <c r="BD158" s="96"/>
      <c r="BE158" s="96"/>
      <c r="BF158" s="96"/>
      <c r="BG158" s="96"/>
      <c r="BH158" s="96"/>
      <c r="BI158" s="96"/>
      <c r="BJ158" s="96"/>
      <c r="BK158" s="96"/>
      <c r="BL158" s="96"/>
      <c r="BM158" s="96"/>
      <c r="BN158" s="96"/>
      <c r="BO158" s="96"/>
      <c r="BP158" s="96"/>
      <c r="BQ158" s="8" t="s">
        <v>114</v>
      </c>
      <c r="BR158" s="8">
        <v>0.60450000000000004</v>
      </c>
      <c r="BS158" s="8">
        <v>1018.7736419</v>
      </c>
      <c r="BT158" s="8">
        <v>0.95</v>
      </c>
      <c r="BU158" s="8"/>
      <c r="BV158" s="8"/>
      <c r="BW158" s="8"/>
      <c r="BX158" s="96"/>
      <c r="BY158" s="96"/>
    </row>
    <row r="159" spans="1:77" ht="14.25" customHeight="1" x14ac:dyDescent="0.25">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6" t="s">
        <v>78</v>
      </c>
      <c r="B160" s="5" t="s">
        <v>79</v>
      </c>
      <c r="C160" s="5" t="s">
        <v>305</v>
      </c>
      <c r="D160" s="5"/>
      <c r="E160" s="96"/>
      <c r="F160" s="96"/>
      <c r="G160" s="96"/>
      <c r="H160" s="96"/>
      <c r="I160" s="96" t="s">
        <v>84</v>
      </c>
      <c r="J160" s="96" t="s">
        <v>85</v>
      </c>
      <c r="K160" s="96" t="s">
        <v>86</v>
      </c>
      <c r="L160" s="96"/>
      <c r="M160" s="5" t="s">
        <v>2758</v>
      </c>
      <c r="N160" s="5" t="s">
        <v>2759</v>
      </c>
      <c r="O160" s="5" t="b">
        <v>0</v>
      </c>
      <c r="P160" s="96"/>
      <c r="Q160" s="5"/>
      <c r="R160" s="5">
        <v>10958</v>
      </c>
      <c r="S160" s="5" t="s">
        <v>2339</v>
      </c>
      <c r="T160" s="96">
        <v>40</v>
      </c>
      <c r="U160" s="96" t="s">
        <v>90</v>
      </c>
      <c r="V160" s="97">
        <v>2883000</v>
      </c>
      <c r="W160" s="5">
        <v>140</v>
      </c>
      <c r="X160" s="5" t="s">
        <v>328</v>
      </c>
      <c r="Y160" s="5">
        <v>2.2200000000000002</v>
      </c>
      <c r="Z160" s="96">
        <v>110</v>
      </c>
      <c r="AA160" s="5">
        <v>110</v>
      </c>
      <c r="AB160" s="5">
        <v>29891</v>
      </c>
      <c r="AC160" s="5">
        <v>0.3</v>
      </c>
      <c r="AD160" s="8">
        <v>68.239999999999995</v>
      </c>
      <c r="AE160" s="96"/>
      <c r="AF160" s="96"/>
      <c r="AG160" s="97"/>
      <c r="AH160" s="96"/>
      <c r="AI160" s="96"/>
      <c r="AJ160" s="96"/>
      <c r="AK160" s="96"/>
      <c r="AL160" s="96"/>
      <c r="AM160" s="96"/>
      <c r="AN160" s="96"/>
      <c r="AO160" s="8">
        <v>68.239999999999995</v>
      </c>
      <c r="AP160" s="96"/>
      <c r="AQ160" s="96"/>
      <c r="AR160" s="96"/>
      <c r="AS160" s="96"/>
      <c r="AT160" s="96"/>
      <c r="AU160" s="96"/>
      <c r="AV160" s="96"/>
      <c r="AW160" s="5"/>
      <c r="AX160" s="8">
        <v>68.239999999999995</v>
      </c>
      <c r="AY160" s="5" t="s">
        <v>765</v>
      </c>
      <c r="AZ160" s="5" t="s">
        <v>767</v>
      </c>
      <c r="BA160" s="96"/>
      <c r="BB160" s="96"/>
      <c r="BC160" s="96"/>
      <c r="BD160" s="96"/>
      <c r="BE160" s="96"/>
      <c r="BF160" s="96"/>
      <c r="BG160" s="96"/>
      <c r="BH160" s="96"/>
      <c r="BI160" s="96"/>
      <c r="BJ160" s="96"/>
      <c r="BK160" s="96"/>
      <c r="BL160" s="96"/>
      <c r="BM160" s="96"/>
      <c r="BN160" s="96"/>
      <c r="BO160" s="96"/>
      <c r="BP160" s="96"/>
      <c r="BQ160" s="8" t="s">
        <v>114</v>
      </c>
      <c r="BR160" s="8">
        <v>0.60450000000000004</v>
      </c>
      <c r="BS160" s="8">
        <v>1018.7736419</v>
      </c>
      <c r="BT160" s="8">
        <v>0.95</v>
      </c>
      <c r="BU160" s="8"/>
      <c r="BV160" s="8"/>
      <c r="BW160" s="8"/>
      <c r="BX160" s="96"/>
      <c r="BY160" s="96"/>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6" t="s">
        <v>107</v>
      </c>
      <c r="B162" s="5" t="s">
        <v>79</v>
      </c>
      <c r="C162" s="5" t="s">
        <v>305</v>
      </c>
      <c r="D162" s="5"/>
      <c r="E162" s="96"/>
      <c r="F162" s="96"/>
      <c r="G162" s="96"/>
      <c r="H162" s="96"/>
      <c r="I162" s="96" t="s">
        <v>129</v>
      </c>
      <c r="J162" s="96" t="s">
        <v>85</v>
      </c>
      <c r="K162" s="96" t="s">
        <v>86</v>
      </c>
      <c r="L162" s="96"/>
      <c r="M162" s="5" t="s">
        <v>2758</v>
      </c>
      <c r="N162" s="5" t="s">
        <v>2759</v>
      </c>
      <c r="O162" s="5" t="b">
        <v>0</v>
      </c>
      <c r="P162" s="96">
        <v>2302.4899999999998</v>
      </c>
      <c r="Q162" s="5" t="s">
        <v>2772</v>
      </c>
      <c r="R162" s="5">
        <v>154.01</v>
      </c>
      <c r="S162" s="5" t="s">
        <v>2774</v>
      </c>
      <c r="T162" s="96">
        <v>40</v>
      </c>
      <c r="U162" s="96" t="s">
        <v>90</v>
      </c>
      <c r="V162" s="97">
        <v>40000</v>
      </c>
      <c r="W162" s="5">
        <v>140</v>
      </c>
      <c r="X162" s="5" t="s">
        <v>328</v>
      </c>
      <c r="Y162" s="5">
        <v>2.2200000000000002</v>
      </c>
      <c r="Z162" s="96">
        <v>120</v>
      </c>
      <c r="AA162" s="5">
        <v>131</v>
      </c>
      <c r="AB162" s="5">
        <v>29891</v>
      </c>
      <c r="AC162" s="5">
        <v>0.3</v>
      </c>
      <c r="AD162" s="8">
        <v>68.239999999999995</v>
      </c>
      <c r="AE162" s="96"/>
      <c r="AF162" s="96"/>
      <c r="AG162" s="97"/>
      <c r="AH162" s="96"/>
      <c r="AI162" s="96"/>
      <c r="AJ162" s="96"/>
      <c r="AK162" s="96"/>
      <c r="AL162" s="96"/>
      <c r="AM162" s="96"/>
      <c r="AN162" s="96"/>
      <c r="AO162" s="8">
        <v>68.239999999999995</v>
      </c>
      <c r="AP162" s="96"/>
      <c r="AQ162" s="96"/>
      <c r="AR162" s="96"/>
      <c r="AS162" s="96"/>
      <c r="AT162" s="96"/>
      <c r="AU162" s="96"/>
      <c r="AV162" s="96"/>
      <c r="AW162" s="5"/>
      <c r="AX162" s="8">
        <v>68.239999999999995</v>
      </c>
      <c r="AY162" s="5" t="s">
        <v>450</v>
      </c>
      <c r="AZ162" s="5" t="s">
        <v>2786</v>
      </c>
      <c r="BA162" s="96"/>
      <c r="BB162" s="96"/>
      <c r="BC162" s="96"/>
      <c r="BD162" s="96"/>
      <c r="BE162" s="96"/>
      <c r="BF162" s="96"/>
      <c r="BG162" s="96"/>
      <c r="BH162" s="96"/>
      <c r="BI162" s="96"/>
      <c r="BJ162" s="96"/>
      <c r="BK162" s="96"/>
      <c r="BL162" s="96"/>
      <c r="BM162" s="96"/>
      <c r="BN162" s="96"/>
      <c r="BO162" s="96"/>
      <c r="BP162" s="96"/>
      <c r="BQ162" s="8" t="s">
        <v>114</v>
      </c>
      <c r="BR162" s="8">
        <v>0.60450000000000004</v>
      </c>
      <c r="BS162" s="8">
        <v>1018.7736419</v>
      </c>
      <c r="BT162" s="8">
        <v>0.95</v>
      </c>
      <c r="BU162" s="8"/>
      <c r="BV162" s="8"/>
      <c r="BW162" s="8"/>
      <c r="BX162" s="96"/>
      <c r="BY162" s="96"/>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6" t="s">
        <v>96</v>
      </c>
      <c r="B164" s="5" t="s">
        <v>135</v>
      </c>
      <c r="C164" s="5" t="s">
        <v>305</v>
      </c>
      <c r="D164" s="5"/>
      <c r="E164" s="96"/>
      <c r="F164" s="96"/>
      <c r="G164" s="96"/>
      <c r="H164" s="96"/>
      <c r="I164" s="96" t="s">
        <v>84</v>
      </c>
      <c r="J164" s="96" t="s">
        <v>85</v>
      </c>
      <c r="K164" s="96" t="s">
        <v>86</v>
      </c>
      <c r="L164" s="96"/>
      <c r="M164" s="5" t="s">
        <v>2758</v>
      </c>
      <c r="N164" s="5" t="s">
        <v>2759</v>
      </c>
      <c r="O164" s="5" t="b">
        <v>0</v>
      </c>
      <c r="P164" s="96"/>
      <c r="Q164" s="5"/>
      <c r="R164" s="5">
        <v>10958</v>
      </c>
      <c r="S164" s="5" t="s">
        <v>2808</v>
      </c>
      <c r="T164" s="96">
        <v>40</v>
      </c>
      <c r="U164" s="96" t="s">
        <v>90</v>
      </c>
      <c r="V164" s="97">
        <v>2883000</v>
      </c>
      <c r="W164" s="5">
        <v>140</v>
      </c>
      <c r="X164" s="5" t="s">
        <v>328</v>
      </c>
      <c r="Y164" s="5">
        <v>2.2200000000000002</v>
      </c>
      <c r="Z164" s="96">
        <v>110</v>
      </c>
      <c r="AA164" s="5">
        <v>110</v>
      </c>
      <c r="AB164" s="5">
        <v>29891</v>
      </c>
      <c r="AC164" s="5">
        <v>0.3</v>
      </c>
      <c r="AD164" s="8">
        <v>68.239999999999995</v>
      </c>
      <c r="AE164" s="96"/>
      <c r="AF164" s="96"/>
      <c r="AG164" s="97"/>
      <c r="AH164" s="96"/>
      <c r="AI164" s="96"/>
      <c r="AJ164" s="96"/>
      <c r="AK164" s="96"/>
      <c r="AL164" s="96"/>
      <c r="AM164" s="96"/>
      <c r="AN164" s="96"/>
      <c r="AO164" s="8">
        <v>68.239999999999995</v>
      </c>
      <c r="AP164" s="96"/>
      <c r="AQ164" s="96"/>
      <c r="AR164" s="96"/>
      <c r="AS164" s="96"/>
      <c r="AT164" s="96"/>
      <c r="AU164" s="96"/>
      <c r="AV164" s="96"/>
      <c r="AW164" s="5"/>
      <c r="AX164" s="8">
        <v>68.239999999999995</v>
      </c>
      <c r="AY164" s="5" t="s">
        <v>765</v>
      </c>
      <c r="AZ164" s="5" t="s">
        <v>767</v>
      </c>
      <c r="BA164" s="96"/>
      <c r="BB164" s="96"/>
      <c r="BC164" s="96"/>
      <c r="BD164" s="96"/>
      <c r="BE164" s="96"/>
      <c r="BF164" s="96"/>
      <c r="BG164" s="96"/>
      <c r="BH164" s="96"/>
      <c r="BI164" s="96"/>
      <c r="BJ164" s="96"/>
      <c r="BK164" s="96"/>
      <c r="BL164" s="96"/>
      <c r="BM164" s="96"/>
      <c r="BN164" s="96"/>
      <c r="BO164" s="96"/>
      <c r="BP164" s="96"/>
      <c r="BQ164" s="8" t="s">
        <v>114</v>
      </c>
      <c r="BR164" s="8">
        <v>0.60450000000000004</v>
      </c>
      <c r="BS164" s="8">
        <v>1018.7736419</v>
      </c>
      <c r="BT164" s="8">
        <v>0.95</v>
      </c>
      <c r="BU164" s="8"/>
      <c r="BV164" s="8"/>
      <c r="BW164" s="8"/>
      <c r="BX164" s="96"/>
      <c r="BY164" s="96"/>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6" t="s">
        <v>78</v>
      </c>
      <c r="B166" s="5" t="s">
        <v>145</v>
      </c>
      <c r="C166" s="5" t="s">
        <v>305</v>
      </c>
      <c r="D166" s="5"/>
      <c r="E166" s="96"/>
      <c r="F166" s="96"/>
      <c r="G166" s="96"/>
      <c r="H166" s="96"/>
      <c r="I166" s="96" t="s">
        <v>84</v>
      </c>
      <c r="J166" s="96" t="s">
        <v>85</v>
      </c>
      <c r="K166" s="96" t="s">
        <v>86</v>
      </c>
      <c r="L166" s="96"/>
      <c r="M166" s="5" t="s">
        <v>2758</v>
      </c>
      <c r="N166" s="5" t="s">
        <v>2759</v>
      </c>
      <c r="O166" s="5" t="b">
        <v>0</v>
      </c>
      <c r="P166" s="96"/>
      <c r="Q166" s="5"/>
      <c r="R166" s="5">
        <v>10958</v>
      </c>
      <c r="S166" s="5" t="s">
        <v>2808</v>
      </c>
      <c r="T166" s="96">
        <v>40</v>
      </c>
      <c r="U166" s="96" t="s">
        <v>90</v>
      </c>
      <c r="V166" s="97">
        <v>2883000</v>
      </c>
      <c r="W166" s="5">
        <v>140</v>
      </c>
      <c r="X166" s="5" t="s">
        <v>328</v>
      </c>
      <c r="Y166" s="5">
        <v>2.2200000000000002</v>
      </c>
      <c r="Z166" s="96">
        <v>110</v>
      </c>
      <c r="AA166" s="5">
        <v>110</v>
      </c>
      <c r="AB166" s="5">
        <v>29891</v>
      </c>
      <c r="AC166" s="5">
        <v>0.3</v>
      </c>
      <c r="AD166" s="8">
        <v>68.239999999999995</v>
      </c>
      <c r="AE166" s="96"/>
      <c r="AF166" s="96"/>
      <c r="AG166" s="97"/>
      <c r="AH166" s="96"/>
      <c r="AI166" s="96"/>
      <c r="AJ166" s="96"/>
      <c r="AK166" s="96"/>
      <c r="AL166" s="96"/>
      <c r="AM166" s="96"/>
      <c r="AN166" s="96"/>
      <c r="AO166" s="8">
        <v>68.239999999999995</v>
      </c>
      <c r="AP166" s="96"/>
      <c r="AQ166" s="96"/>
      <c r="AR166" s="96"/>
      <c r="AS166" s="96"/>
      <c r="AT166" s="96"/>
      <c r="AU166" s="96"/>
      <c r="AV166" s="96"/>
      <c r="AW166" s="5"/>
      <c r="AX166" s="8">
        <v>68.239999999999995</v>
      </c>
      <c r="AY166" s="5" t="s">
        <v>765</v>
      </c>
      <c r="AZ166" s="5" t="s">
        <v>767</v>
      </c>
      <c r="BA166" s="96"/>
      <c r="BB166" s="96"/>
      <c r="BC166" s="96"/>
      <c r="BD166" s="96"/>
      <c r="BE166" s="96"/>
      <c r="BF166" s="96"/>
      <c r="BG166" s="96"/>
      <c r="BH166" s="96"/>
      <c r="BI166" s="96"/>
      <c r="BJ166" s="96"/>
      <c r="BK166" s="96"/>
      <c r="BL166" s="96"/>
      <c r="BM166" s="96"/>
      <c r="BN166" s="96"/>
      <c r="BO166" s="96"/>
      <c r="BP166" s="96"/>
      <c r="BQ166" s="8" t="s">
        <v>114</v>
      </c>
      <c r="BR166" s="8">
        <v>0.60450000000000004</v>
      </c>
      <c r="BS166" s="8">
        <v>1018.7736419</v>
      </c>
      <c r="BT166" s="8">
        <v>0.95</v>
      </c>
      <c r="BU166" s="8"/>
      <c r="BV166" s="8"/>
      <c r="BW166" s="8"/>
      <c r="BX166" s="96"/>
      <c r="BY166" s="96"/>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6" t="s">
        <v>107</v>
      </c>
      <c r="B168" s="5" t="s">
        <v>145</v>
      </c>
      <c r="C168" s="5" t="s">
        <v>305</v>
      </c>
      <c r="D168" s="5"/>
      <c r="E168" s="96"/>
      <c r="F168" s="96"/>
      <c r="G168" s="96"/>
      <c r="H168" s="96"/>
      <c r="I168" s="96" t="s">
        <v>129</v>
      </c>
      <c r="J168" s="96" t="s">
        <v>85</v>
      </c>
      <c r="K168" s="96" t="s">
        <v>86</v>
      </c>
      <c r="L168" s="96"/>
      <c r="M168" s="5" t="s">
        <v>2758</v>
      </c>
      <c r="N168" s="5" t="s">
        <v>2759</v>
      </c>
      <c r="O168" s="5" t="b">
        <v>0</v>
      </c>
      <c r="P168" s="96">
        <v>2302.4899999999998</v>
      </c>
      <c r="Q168" s="5" t="s">
        <v>2772</v>
      </c>
      <c r="R168" s="5">
        <v>154.01</v>
      </c>
      <c r="S168" s="5" t="s">
        <v>2774</v>
      </c>
      <c r="T168" s="96">
        <v>40</v>
      </c>
      <c r="U168" s="96" t="s">
        <v>90</v>
      </c>
      <c r="V168" s="97">
        <v>40000</v>
      </c>
      <c r="W168" s="5">
        <v>140</v>
      </c>
      <c r="X168" s="5" t="s">
        <v>328</v>
      </c>
      <c r="Y168" s="5">
        <v>2.2200000000000002</v>
      </c>
      <c r="Z168" s="96">
        <v>120</v>
      </c>
      <c r="AA168" s="5">
        <v>131</v>
      </c>
      <c r="AB168" s="5">
        <v>29891</v>
      </c>
      <c r="AC168" s="5">
        <v>0.3</v>
      </c>
      <c r="AD168" s="8">
        <v>68.239999999999995</v>
      </c>
      <c r="AE168" s="96"/>
      <c r="AF168" s="96"/>
      <c r="AG168" s="97"/>
      <c r="AH168" s="96"/>
      <c r="AI168" s="96"/>
      <c r="AJ168" s="96"/>
      <c r="AK168" s="96"/>
      <c r="AL168" s="96"/>
      <c r="AM168" s="96"/>
      <c r="AN168" s="96"/>
      <c r="AO168" s="8">
        <v>68.239999999999995</v>
      </c>
      <c r="AP168" s="96"/>
      <c r="AQ168" s="96"/>
      <c r="AR168" s="96"/>
      <c r="AS168" s="96"/>
      <c r="AT168" s="96"/>
      <c r="AU168" s="96"/>
      <c r="AV168" s="96"/>
      <c r="AW168" s="5"/>
      <c r="AX168" s="8">
        <v>68.239999999999995</v>
      </c>
      <c r="AY168" s="5" t="s">
        <v>450</v>
      </c>
      <c r="AZ168" s="5" t="s">
        <v>2786</v>
      </c>
      <c r="BA168" s="96"/>
      <c r="BB168" s="96"/>
      <c r="BC168" s="96"/>
      <c r="BD168" s="96"/>
      <c r="BE168" s="96"/>
      <c r="BF168" s="96"/>
      <c r="BG168" s="96"/>
      <c r="BH168" s="96"/>
      <c r="BI168" s="96"/>
      <c r="BJ168" s="96"/>
      <c r="BK168" s="96"/>
      <c r="BL168" s="96"/>
      <c r="BM168" s="96"/>
      <c r="BN168" s="96"/>
      <c r="BO168" s="96"/>
      <c r="BP168" s="96"/>
      <c r="BQ168" s="8" t="s">
        <v>114</v>
      </c>
      <c r="BR168" s="8">
        <v>0.60450000000000004</v>
      </c>
      <c r="BS168" s="8">
        <v>1018.7736419</v>
      </c>
      <c r="BT168" s="8">
        <v>0.95</v>
      </c>
      <c r="BU168" s="8"/>
      <c r="BV168" s="8"/>
      <c r="BW168" s="8"/>
      <c r="BX168" s="96"/>
      <c r="BY168" s="96"/>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6" t="s">
        <v>96</v>
      </c>
      <c r="B170" s="5" t="s">
        <v>148</v>
      </c>
      <c r="C170" s="5" t="s">
        <v>305</v>
      </c>
      <c r="D170" s="5"/>
      <c r="E170" s="96"/>
      <c r="F170" s="96"/>
      <c r="G170" s="96"/>
      <c r="H170" s="96"/>
      <c r="I170" s="96" t="s">
        <v>84</v>
      </c>
      <c r="J170" s="96" t="s">
        <v>85</v>
      </c>
      <c r="K170" s="96" t="s">
        <v>86</v>
      </c>
      <c r="L170" s="96"/>
      <c r="M170" s="5" t="s">
        <v>2758</v>
      </c>
      <c r="N170" s="5" t="s">
        <v>2759</v>
      </c>
      <c r="O170" s="5" t="b">
        <v>0</v>
      </c>
      <c r="P170" s="96"/>
      <c r="Q170" s="5"/>
      <c r="R170" s="5">
        <v>10958</v>
      </c>
      <c r="S170" s="5" t="s">
        <v>2808</v>
      </c>
      <c r="T170" s="96">
        <v>40</v>
      </c>
      <c r="U170" s="96" t="s">
        <v>90</v>
      </c>
      <c r="V170" s="97">
        <v>2883000</v>
      </c>
      <c r="W170" s="5">
        <v>140</v>
      </c>
      <c r="X170" s="5" t="s">
        <v>328</v>
      </c>
      <c r="Y170" s="5">
        <v>2.2200000000000002</v>
      </c>
      <c r="Z170" s="96">
        <v>110</v>
      </c>
      <c r="AA170" s="5">
        <v>110</v>
      </c>
      <c r="AB170" s="5">
        <v>29891</v>
      </c>
      <c r="AC170" s="5">
        <v>0.3</v>
      </c>
      <c r="AD170" s="8">
        <v>68.239999999999995</v>
      </c>
      <c r="AE170" s="96"/>
      <c r="AF170" s="96"/>
      <c r="AG170" s="97"/>
      <c r="AH170" s="96"/>
      <c r="AI170" s="96"/>
      <c r="AJ170" s="96"/>
      <c r="AK170" s="96"/>
      <c r="AL170" s="96"/>
      <c r="AM170" s="96"/>
      <c r="AN170" s="96"/>
      <c r="AO170" s="8">
        <v>68.239999999999995</v>
      </c>
      <c r="AP170" s="96"/>
      <c r="AQ170" s="96"/>
      <c r="AR170" s="96"/>
      <c r="AS170" s="96"/>
      <c r="AT170" s="96"/>
      <c r="AU170" s="96"/>
      <c r="AV170" s="96"/>
      <c r="AW170" s="5"/>
      <c r="AX170" s="8">
        <v>68.239999999999995</v>
      </c>
      <c r="AY170" s="5" t="s">
        <v>765</v>
      </c>
      <c r="AZ170" s="5" t="s">
        <v>767</v>
      </c>
      <c r="BA170" s="96"/>
      <c r="BB170" s="96"/>
      <c r="BC170" s="96"/>
      <c r="BD170" s="96"/>
      <c r="BE170" s="96"/>
      <c r="BF170" s="96"/>
      <c r="BG170" s="96"/>
      <c r="BH170" s="96"/>
      <c r="BI170" s="96"/>
      <c r="BJ170" s="96"/>
      <c r="BK170" s="96"/>
      <c r="BL170" s="96"/>
      <c r="BM170" s="96"/>
      <c r="BN170" s="96"/>
      <c r="BO170" s="96"/>
      <c r="BP170" s="96"/>
      <c r="BQ170" s="8" t="s">
        <v>114</v>
      </c>
      <c r="BR170" s="8">
        <v>0.60450000000000004</v>
      </c>
      <c r="BS170" s="8">
        <v>1018.7736419</v>
      </c>
      <c r="BT170" s="8">
        <v>0.95</v>
      </c>
      <c r="BU170" s="8"/>
      <c r="BV170" s="8"/>
      <c r="BW170" s="8"/>
      <c r="BX170" s="96"/>
      <c r="BY170" s="96"/>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6"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x14ac:dyDescent="0.25">
      <c r="A174" s="96"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x14ac:dyDescent="0.25">
      <c r="A176" s="96"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x14ac:dyDescent="0.25">
      <c r="A178" s="96"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x14ac:dyDescent="0.25">
      <c r="A180" s="96"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x14ac:dyDescent="0.25">
      <c r="A182" s="96"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x14ac:dyDescent="0.25">
      <c r="A184" s="96" t="s">
        <v>78</v>
      </c>
      <c r="B184" s="5" t="s">
        <v>79</v>
      </c>
      <c r="C184" s="5" t="s">
        <v>1232</v>
      </c>
      <c r="D184" s="5" t="s">
        <v>81</v>
      </c>
      <c r="E184" s="96" t="s">
        <v>82</v>
      </c>
      <c r="F184" s="96" t="s">
        <v>83</v>
      </c>
      <c r="G184" s="96"/>
      <c r="H184" s="96">
        <v>470</v>
      </c>
      <c r="I184" s="96"/>
      <c r="J184" s="96"/>
      <c r="K184" s="96"/>
      <c r="L184" s="96"/>
      <c r="M184" s="96"/>
      <c r="N184" s="96"/>
      <c r="O184" s="96"/>
      <c r="P184" s="96"/>
      <c r="Q184" s="96"/>
      <c r="R184" s="96">
        <v>21874</v>
      </c>
      <c r="S184" s="5" t="s">
        <v>3067</v>
      </c>
      <c r="T184" s="96">
        <v>792</v>
      </c>
      <c r="U184" s="96" t="s">
        <v>90</v>
      </c>
      <c r="V184" s="97">
        <v>2883259</v>
      </c>
      <c r="W184" s="96">
        <v>140</v>
      </c>
      <c r="X184" s="5" t="s">
        <v>3069</v>
      </c>
      <c r="Y184" s="96">
        <v>7.18</v>
      </c>
      <c r="Z184" s="96">
        <v>110</v>
      </c>
      <c r="AA184" s="96">
        <v>110</v>
      </c>
      <c r="AB184" s="96">
        <v>29891</v>
      </c>
      <c r="AC184" s="96">
        <v>0.3</v>
      </c>
      <c r="AD184" s="8">
        <v>68.239999999999995</v>
      </c>
      <c r="AE184" s="96"/>
      <c r="AF184" s="96"/>
      <c r="AG184" s="97"/>
      <c r="AH184" s="96"/>
      <c r="AI184" s="96"/>
      <c r="AJ184" s="98"/>
      <c r="AK184" s="96"/>
      <c r="AL184" s="96"/>
      <c r="AM184" s="96"/>
      <c r="AN184" s="96"/>
      <c r="AO184" s="8">
        <v>68.239999999999995</v>
      </c>
      <c r="AP184" s="96"/>
      <c r="AQ184" s="96"/>
      <c r="AR184" s="96"/>
      <c r="AS184" s="96"/>
      <c r="AT184" s="96"/>
      <c r="AU184" s="96"/>
      <c r="AV184" s="96"/>
      <c r="AW184" s="96"/>
      <c r="AX184" s="8">
        <v>68.239999999999995</v>
      </c>
      <c r="AY184" s="5" t="s">
        <v>3085</v>
      </c>
      <c r="AZ184" s="5" t="s">
        <v>3087</v>
      </c>
      <c r="BA184" s="96"/>
      <c r="BB184" s="96"/>
      <c r="BC184" s="96"/>
      <c r="BD184" s="96"/>
      <c r="BE184" s="96"/>
      <c r="BF184" s="96"/>
      <c r="BG184" s="96"/>
      <c r="BH184" s="96"/>
      <c r="BI184" s="96"/>
      <c r="BJ184" s="96"/>
      <c r="BK184" s="96"/>
      <c r="BL184" s="96"/>
      <c r="BM184" s="96"/>
      <c r="BN184" s="96"/>
      <c r="BO184" s="5" t="s">
        <v>3088</v>
      </c>
      <c r="BP184" s="5" t="s">
        <v>3089</v>
      </c>
      <c r="BQ184" s="8" t="s">
        <v>114</v>
      </c>
      <c r="BR184" s="8">
        <v>0.60450000000000004</v>
      </c>
      <c r="BS184" s="8">
        <v>1018.7736419</v>
      </c>
      <c r="BT184" s="8">
        <v>0.95</v>
      </c>
      <c r="BU184" s="8"/>
      <c r="BV184" s="8"/>
      <c r="BW184" s="8"/>
      <c r="BX184" s="96"/>
      <c r="BY184" s="96"/>
    </row>
    <row r="185" spans="1:77" ht="14.25" hidden="1" customHeight="1" x14ac:dyDescent="0.25">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x14ac:dyDescent="0.25">
      <c r="A186" s="96" t="s">
        <v>107</v>
      </c>
      <c r="B186" s="5" t="s">
        <v>79</v>
      </c>
      <c r="C186" s="5" t="s">
        <v>1232</v>
      </c>
      <c r="D186" s="5" t="s">
        <v>128</v>
      </c>
      <c r="E186" s="96" t="s">
        <v>82</v>
      </c>
      <c r="F186" s="96" t="s">
        <v>83</v>
      </c>
      <c r="G186" s="96"/>
      <c r="H186" s="96">
        <v>470</v>
      </c>
      <c r="I186" s="96"/>
      <c r="J186" s="96"/>
      <c r="K186" s="96"/>
      <c r="L186" s="96"/>
      <c r="M186" s="96"/>
      <c r="N186" s="96"/>
      <c r="O186" s="96"/>
      <c r="P186" s="96">
        <v>8235.9463560000004</v>
      </c>
      <c r="Q186" s="5" t="s">
        <v>3101</v>
      </c>
      <c r="R186" s="96">
        <v>139.05000000000001</v>
      </c>
      <c r="S186" s="5" t="s">
        <v>3102</v>
      </c>
      <c r="T186" s="96">
        <v>600</v>
      </c>
      <c r="U186" s="96" t="s">
        <v>90</v>
      </c>
      <c r="V186" s="97">
        <v>600000</v>
      </c>
      <c r="W186" s="96">
        <v>140</v>
      </c>
      <c r="X186" s="5" t="s">
        <v>3069</v>
      </c>
      <c r="Y186" s="96">
        <v>7.63</v>
      </c>
      <c r="Z186" s="96">
        <v>140</v>
      </c>
      <c r="AA186" s="96">
        <v>140</v>
      </c>
      <c r="AB186" s="96">
        <v>29891</v>
      </c>
      <c r="AC186" s="96">
        <v>0.3</v>
      </c>
      <c r="AD186" s="8">
        <v>68.239999999999995</v>
      </c>
      <c r="AE186" s="96"/>
      <c r="AF186" s="96"/>
      <c r="AG186" s="97"/>
      <c r="AH186" s="96"/>
      <c r="AI186" s="96"/>
      <c r="AJ186" s="98"/>
      <c r="AK186" s="96"/>
      <c r="AL186" s="96"/>
      <c r="AM186" s="96"/>
      <c r="AN186" s="96"/>
      <c r="AO186" s="8">
        <v>68.239999999999995</v>
      </c>
      <c r="AP186" s="96"/>
      <c r="AQ186" s="96"/>
      <c r="AR186" s="96"/>
      <c r="AS186" s="96"/>
      <c r="AT186" s="96"/>
      <c r="AU186" s="96"/>
      <c r="AV186" s="96"/>
      <c r="AW186" s="96"/>
      <c r="AX186" s="8">
        <v>68.239999999999995</v>
      </c>
      <c r="AY186" s="5" t="s">
        <v>3104</v>
      </c>
      <c r="AZ186" s="5" t="s">
        <v>3105</v>
      </c>
      <c r="BA186" s="96"/>
      <c r="BB186" s="96"/>
      <c r="BC186" s="96"/>
      <c r="BD186" s="96"/>
      <c r="BE186" s="96"/>
      <c r="BF186" s="96"/>
      <c r="BG186" s="96"/>
      <c r="BH186" s="96"/>
      <c r="BI186" s="96"/>
      <c r="BJ186" s="96"/>
      <c r="BK186" s="96"/>
      <c r="BL186" s="96"/>
      <c r="BM186" s="96"/>
      <c r="BN186" s="96"/>
      <c r="BO186" s="5" t="s">
        <v>3088</v>
      </c>
      <c r="BP186" s="5" t="s">
        <v>3089</v>
      </c>
      <c r="BQ186" s="8" t="s">
        <v>114</v>
      </c>
      <c r="BR186" s="8">
        <v>0.60450000000000004</v>
      </c>
      <c r="BS186" s="8">
        <v>1018.7736419</v>
      </c>
      <c r="BT186" s="8">
        <v>0.95</v>
      </c>
      <c r="BU186" s="8"/>
      <c r="BV186" s="8"/>
      <c r="BW186" s="8"/>
      <c r="BX186" s="96"/>
      <c r="BY186" s="96"/>
    </row>
    <row r="187" spans="1:77" ht="14.25" hidden="1" customHeight="1" x14ac:dyDescent="0.25">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x14ac:dyDescent="0.25">
      <c r="A188" s="96" t="s">
        <v>96</v>
      </c>
      <c r="B188" s="5" t="s">
        <v>135</v>
      </c>
      <c r="C188" s="5" t="s">
        <v>1232</v>
      </c>
      <c r="D188" s="5" t="s">
        <v>81</v>
      </c>
      <c r="E188" s="96" t="s">
        <v>82</v>
      </c>
      <c r="F188" s="96" t="s">
        <v>83</v>
      </c>
      <c r="G188" s="96"/>
      <c r="H188" s="96">
        <v>470</v>
      </c>
      <c r="I188" s="96"/>
      <c r="J188" s="96"/>
      <c r="K188" s="96"/>
      <c r="L188" s="96"/>
      <c r="M188" s="96"/>
      <c r="N188" s="96"/>
      <c r="O188" s="96"/>
      <c r="P188" s="96"/>
      <c r="Q188" s="96"/>
      <c r="R188" s="96">
        <v>21874</v>
      </c>
      <c r="S188" s="5" t="s">
        <v>3067</v>
      </c>
      <c r="T188" s="96">
        <v>792</v>
      </c>
      <c r="U188" s="96" t="s">
        <v>90</v>
      </c>
      <c r="V188" s="97">
        <v>2883259</v>
      </c>
      <c r="W188" s="96">
        <v>140</v>
      </c>
      <c r="X188" s="5" t="s">
        <v>3069</v>
      </c>
      <c r="Y188" s="96">
        <v>7.18</v>
      </c>
      <c r="Z188" s="96">
        <v>110</v>
      </c>
      <c r="AA188" s="96">
        <v>110</v>
      </c>
      <c r="AB188" s="96">
        <v>29891</v>
      </c>
      <c r="AC188" s="96">
        <v>0.3</v>
      </c>
      <c r="AD188" s="8">
        <v>68.239999999999995</v>
      </c>
      <c r="AE188" s="96"/>
      <c r="AF188" s="96"/>
      <c r="AG188" s="97"/>
      <c r="AH188" s="96"/>
      <c r="AI188" s="96"/>
      <c r="AJ188" s="98"/>
      <c r="AK188" s="96"/>
      <c r="AL188" s="96"/>
      <c r="AM188" s="96"/>
      <c r="AN188" s="96"/>
      <c r="AO188" s="8">
        <v>68.239999999999995</v>
      </c>
      <c r="AP188" s="96"/>
      <c r="AQ188" s="96"/>
      <c r="AR188" s="96"/>
      <c r="AS188" s="96"/>
      <c r="AT188" s="96"/>
      <c r="AU188" s="96"/>
      <c r="AV188" s="96"/>
      <c r="AW188" s="96"/>
      <c r="AX188" s="8">
        <v>68.239999999999995</v>
      </c>
      <c r="AY188" s="5" t="s">
        <v>3085</v>
      </c>
      <c r="AZ188" s="5" t="s">
        <v>3087</v>
      </c>
      <c r="BA188" s="96"/>
      <c r="BB188" s="96"/>
      <c r="BC188" s="96"/>
      <c r="BD188" s="96"/>
      <c r="BE188" s="96"/>
      <c r="BF188" s="96"/>
      <c r="BG188" s="96"/>
      <c r="BH188" s="96"/>
      <c r="BI188" s="96"/>
      <c r="BJ188" s="96"/>
      <c r="BK188" s="96"/>
      <c r="BL188" s="96"/>
      <c r="BM188" s="96"/>
      <c r="BN188" s="96"/>
      <c r="BO188" s="5" t="s">
        <v>3088</v>
      </c>
      <c r="BP188" s="5" t="s">
        <v>3089</v>
      </c>
      <c r="BQ188" s="8" t="s">
        <v>114</v>
      </c>
      <c r="BR188" s="8">
        <v>0.60450000000000004</v>
      </c>
      <c r="BS188" s="8">
        <v>1018.7736419</v>
      </c>
      <c r="BT188" s="8">
        <v>0.95</v>
      </c>
      <c r="BU188" s="8"/>
      <c r="BV188" s="8"/>
      <c r="BW188" s="8"/>
      <c r="BX188" s="96"/>
      <c r="BY188" s="96"/>
    </row>
    <row r="189" spans="1:77" ht="14.25" customHeight="1" x14ac:dyDescent="0.25">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x14ac:dyDescent="0.25">
      <c r="A190" s="96" t="s">
        <v>78</v>
      </c>
      <c r="B190" s="5" t="s">
        <v>145</v>
      </c>
      <c r="C190" s="5" t="s">
        <v>1232</v>
      </c>
      <c r="D190" s="5" t="s">
        <v>81</v>
      </c>
      <c r="E190" s="96" t="s">
        <v>82</v>
      </c>
      <c r="F190" s="96" t="s">
        <v>83</v>
      </c>
      <c r="G190" s="96"/>
      <c r="H190" s="96">
        <v>470</v>
      </c>
      <c r="I190" s="96"/>
      <c r="J190" s="96"/>
      <c r="K190" s="96"/>
      <c r="L190" s="96"/>
      <c r="M190" s="96"/>
      <c r="N190" s="96"/>
      <c r="O190" s="96"/>
      <c r="P190" s="96"/>
      <c r="Q190" s="96"/>
      <c r="R190" s="96">
        <v>21874</v>
      </c>
      <c r="S190" s="5" t="s">
        <v>3067</v>
      </c>
      <c r="T190" s="96">
        <v>792</v>
      </c>
      <c r="U190" s="96" t="s">
        <v>90</v>
      </c>
      <c r="V190" s="97">
        <v>2883259</v>
      </c>
      <c r="W190" s="96">
        <v>140</v>
      </c>
      <c r="X190" s="5" t="s">
        <v>3069</v>
      </c>
      <c r="Y190" s="96">
        <v>7.18</v>
      </c>
      <c r="Z190" s="96">
        <v>110</v>
      </c>
      <c r="AA190" s="96">
        <v>110</v>
      </c>
      <c r="AB190" s="96">
        <v>29891</v>
      </c>
      <c r="AC190" s="96">
        <v>0.3</v>
      </c>
      <c r="AD190" s="8">
        <v>68.239999999999995</v>
      </c>
      <c r="AE190" s="96"/>
      <c r="AF190" s="96"/>
      <c r="AG190" s="97"/>
      <c r="AH190" s="96"/>
      <c r="AI190" s="96"/>
      <c r="AJ190" s="98"/>
      <c r="AK190" s="96"/>
      <c r="AL190" s="96"/>
      <c r="AM190" s="96"/>
      <c r="AN190" s="96"/>
      <c r="AO190" s="8">
        <v>68.239999999999995</v>
      </c>
      <c r="AP190" s="96"/>
      <c r="AQ190" s="96"/>
      <c r="AR190" s="96"/>
      <c r="AS190" s="96"/>
      <c r="AT190" s="96"/>
      <c r="AU190" s="96"/>
      <c r="AV190" s="96"/>
      <c r="AW190" s="96"/>
      <c r="AX190" s="8">
        <v>68.239999999999995</v>
      </c>
      <c r="AY190" s="5" t="s">
        <v>3085</v>
      </c>
      <c r="AZ190" s="5" t="s">
        <v>3087</v>
      </c>
      <c r="BA190" s="96"/>
      <c r="BB190" s="96"/>
      <c r="BC190" s="96"/>
      <c r="BD190" s="96"/>
      <c r="BE190" s="96"/>
      <c r="BF190" s="96"/>
      <c r="BG190" s="96"/>
      <c r="BH190" s="96"/>
      <c r="BI190" s="96"/>
      <c r="BJ190" s="96"/>
      <c r="BK190" s="96"/>
      <c r="BL190" s="96"/>
      <c r="BM190" s="96"/>
      <c r="BN190" s="96"/>
      <c r="BO190" s="5" t="s">
        <v>3088</v>
      </c>
      <c r="BP190" s="5" t="s">
        <v>3089</v>
      </c>
      <c r="BQ190" s="8" t="s">
        <v>114</v>
      </c>
      <c r="BR190" s="8">
        <v>0.60450000000000004</v>
      </c>
      <c r="BS190" s="8">
        <v>1018.7736419</v>
      </c>
      <c r="BT190" s="8">
        <v>0.95</v>
      </c>
      <c r="BU190" s="8"/>
      <c r="BV190" s="8"/>
      <c r="BW190" s="8"/>
      <c r="BX190" s="96"/>
      <c r="BY190" s="96"/>
    </row>
    <row r="191" spans="1:77" ht="14.25" hidden="1" customHeight="1" x14ac:dyDescent="0.25">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x14ac:dyDescent="0.25">
      <c r="A192" s="96" t="s">
        <v>107</v>
      </c>
      <c r="B192" s="5" t="s">
        <v>145</v>
      </c>
      <c r="C192" s="5" t="s">
        <v>1232</v>
      </c>
      <c r="D192" s="5" t="s">
        <v>128</v>
      </c>
      <c r="E192" s="96" t="s">
        <v>82</v>
      </c>
      <c r="F192" s="96" t="s">
        <v>83</v>
      </c>
      <c r="G192" s="96"/>
      <c r="H192" s="96">
        <v>470</v>
      </c>
      <c r="I192" s="96"/>
      <c r="J192" s="96"/>
      <c r="K192" s="96"/>
      <c r="L192" s="96"/>
      <c r="M192" s="96"/>
      <c r="N192" s="96"/>
      <c r="O192" s="96"/>
      <c r="P192" s="96">
        <v>8235.9463560000004</v>
      </c>
      <c r="Q192" s="5" t="s">
        <v>3101</v>
      </c>
      <c r="R192" s="96">
        <v>139.05000000000001</v>
      </c>
      <c r="S192" s="5" t="s">
        <v>3102</v>
      </c>
      <c r="T192" s="96">
        <v>600</v>
      </c>
      <c r="U192" s="96" t="s">
        <v>90</v>
      </c>
      <c r="V192" s="97">
        <v>600000</v>
      </c>
      <c r="W192" s="96">
        <v>140</v>
      </c>
      <c r="X192" s="5" t="s">
        <v>3069</v>
      </c>
      <c r="Y192" s="96">
        <v>7.63</v>
      </c>
      <c r="Z192" s="96">
        <v>140</v>
      </c>
      <c r="AA192" s="96">
        <v>140</v>
      </c>
      <c r="AB192" s="96">
        <v>29891</v>
      </c>
      <c r="AC192" s="96">
        <v>0.3</v>
      </c>
      <c r="AD192" s="8">
        <v>68.239999999999995</v>
      </c>
      <c r="AE192" s="96"/>
      <c r="AF192" s="96"/>
      <c r="AG192" s="97"/>
      <c r="AH192" s="96"/>
      <c r="AI192" s="96"/>
      <c r="AJ192" s="98"/>
      <c r="AK192" s="96"/>
      <c r="AL192" s="96"/>
      <c r="AM192" s="96"/>
      <c r="AN192" s="96"/>
      <c r="AO192" s="8">
        <v>68.239999999999995</v>
      </c>
      <c r="AP192" s="96"/>
      <c r="AQ192" s="96"/>
      <c r="AR192" s="96"/>
      <c r="AS192" s="96"/>
      <c r="AT192" s="96"/>
      <c r="AU192" s="96"/>
      <c r="AV192" s="96"/>
      <c r="AW192" s="96"/>
      <c r="AX192" s="8">
        <v>68.239999999999995</v>
      </c>
      <c r="AY192" s="5" t="s">
        <v>3104</v>
      </c>
      <c r="AZ192" s="5" t="s">
        <v>3105</v>
      </c>
      <c r="BA192" s="96"/>
      <c r="BB192" s="96"/>
      <c r="BC192" s="96"/>
      <c r="BD192" s="96"/>
      <c r="BE192" s="96"/>
      <c r="BF192" s="96"/>
      <c r="BG192" s="96"/>
      <c r="BH192" s="96"/>
      <c r="BI192" s="96"/>
      <c r="BJ192" s="96"/>
      <c r="BK192" s="96"/>
      <c r="BL192" s="96"/>
      <c r="BM192" s="96"/>
      <c r="BN192" s="96"/>
      <c r="BO192" s="5" t="s">
        <v>3088</v>
      </c>
      <c r="BP192" s="5" t="s">
        <v>3089</v>
      </c>
      <c r="BQ192" s="8" t="s">
        <v>114</v>
      </c>
      <c r="BR192" s="8">
        <v>0.60450000000000004</v>
      </c>
      <c r="BS192" s="8">
        <v>1018.7736419</v>
      </c>
      <c r="BT192" s="8">
        <v>0.95</v>
      </c>
      <c r="BU192" s="8"/>
      <c r="BV192" s="8"/>
      <c r="BW192" s="8"/>
      <c r="BX192" s="96"/>
      <c r="BY192" s="96"/>
    </row>
    <row r="193" spans="1:77" ht="14.25" hidden="1" customHeight="1" x14ac:dyDescent="0.25">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x14ac:dyDescent="0.25">
      <c r="A194" s="96" t="s">
        <v>96</v>
      </c>
      <c r="B194" s="5" t="s">
        <v>148</v>
      </c>
      <c r="C194" s="5" t="s">
        <v>1232</v>
      </c>
      <c r="D194" s="5" t="s">
        <v>81</v>
      </c>
      <c r="E194" s="96" t="s">
        <v>82</v>
      </c>
      <c r="F194" s="96" t="s">
        <v>83</v>
      </c>
      <c r="G194" s="96"/>
      <c r="H194" s="96">
        <v>470</v>
      </c>
      <c r="I194" s="96"/>
      <c r="J194" s="96"/>
      <c r="K194" s="96"/>
      <c r="L194" s="96"/>
      <c r="M194" s="96"/>
      <c r="N194" s="96"/>
      <c r="O194" s="96"/>
      <c r="P194" s="96"/>
      <c r="Q194" s="96"/>
      <c r="R194" s="96">
        <v>21874</v>
      </c>
      <c r="S194" s="5" t="s">
        <v>3067</v>
      </c>
      <c r="T194" s="96">
        <v>792</v>
      </c>
      <c r="U194" s="96" t="s">
        <v>90</v>
      </c>
      <c r="V194" s="97">
        <v>2883259</v>
      </c>
      <c r="W194" s="96">
        <v>140</v>
      </c>
      <c r="X194" s="5" t="s">
        <v>3069</v>
      </c>
      <c r="Y194" s="96">
        <v>7.18</v>
      </c>
      <c r="Z194" s="96">
        <v>110</v>
      </c>
      <c r="AA194" s="96">
        <v>110</v>
      </c>
      <c r="AB194" s="96">
        <v>29891</v>
      </c>
      <c r="AC194" s="96">
        <v>0.3</v>
      </c>
      <c r="AD194" s="8">
        <v>68.239999999999995</v>
      </c>
      <c r="AE194" s="96"/>
      <c r="AF194" s="96"/>
      <c r="AG194" s="97"/>
      <c r="AH194" s="96"/>
      <c r="AI194" s="96"/>
      <c r="AJ194" s="98"/>
      <c r="AK194" s="96"/>
      <c r="AL194" s="96"/>
      <c r="AM194" s="96"/>
      <c r="AN194" s="96"/>
      <c r="AO194" s="8">
        <v>68.239999999999995</v>
      </c>
      <c r="AP194" s="96"/>
      <c r="AQ194" s="96"/>
      <c r="AR194" s="96"/>
      <c r="AS194" s="96"/>
      <c r="AT194" s="96"/>
      <c r="AU194" s="96"/>
      <c r="AV194" s="96"/>
      <c r="AW194" s="96"/>
      <c r="AX194" s="8">
        <v>68.239999999999995</v>
      </c>
      <c r="AY194" s="5" t="s">
        <v>3085</v>
      </c>
      <c r="AZ194" s="5" t="s">
        <v>3087</v>
      </c>
      <c r="BA194" s="96"/>
      <c r="BB194" s="96"/>
      <c r="BC194" s="96"/>
      <c r="BD194" s="96"/>
      <c r="BE194" s="96"/>
      <c r="BF194" s="96"/>
      <c r="BG194" s="96"/>
      <c r="BH194" s="96"/>
      <c r="BI194" s="96"/>
      <c r="BJ194" s="96"/>
      <c r="BK194" s="96"/>
      <c r="BL194" s="96"/>
      <c r="BM194" s="96"/>
      <c r="BN194" s="96"/>
      <c r="BO194" s="5" t="s">
        <v>3088</v>
      </c>
      <c r="BP194" s="5" t="s">
        <v>3089</v>
      </c>
      <c r="BQ194" s="8" t="s">
        <v>114</v>
      </c>
      <c r="BR194" s="8">
        <v>0.60450000000000004</v>
      </c>
      <c r="BS194" s="8">
        <v>1018.7736419</v>
      </c>
      <c r="BT194" s="8">
        <v>0.95</v>
      </c>
      <c r="BU194" s="8"/>
      <c r="BV194" s="8"/>
      <c r="BW194" s="8"/>
      <c r="BX194" s="96"/>
      <c r="BY194" s="96"/>
    </row>
    <row r="195" spans="1:77" ht="14.25" customHeight="1" x14ac:dyDescent="0.25">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x14ac:dyDescent="0.25">
      <c r="A196" s="139" t="s">
        <v>5191</v>
      </c>
      <c r="B196" s="58" t="s">
        <v>5211</v>
      </c>
      <c r="C196" s="58" t="s">
        <v>5211</v>
      </c>
      <c r="BY196" s="99"/>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88" t="s">
        <v>5191</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2" t="s">
        <v>5191</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88"/>
      <c r="B43" s="88"/>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88">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2">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x14ac:dyDescent="0.25">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2">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x14ac:dyDescent="0.25">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x14ac:dyDescent="0.25">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x14ac:dyDescent="0.25">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x14ac:dyDescent="0.25">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88">
        <f>IF('Space Types'!$AQ170=0,"",'Space Types'!$AQ170/'Space Types'!$AR170)</f>
        <v>0.1196043165467626</v>
      </c>
      <c r="AT170" s="10">
        <v>49</v>
      </c>
      <c r="AU170" s="10">
        <v>0.2</v>
      </c>
      <c r="AV170" s="10">
        <v>0.05</v>
      </c>
      <c r="AW170" s="10" t="s">
        <v>4572</v>
      </c>
      <c r="AX170" s="10">
        <v>0.7</v>
      </c>
      <c r="AY170" s="10">
        <v>4000</v>
      </c>
      <c r="AZ170" s="10">
        <v>697.85200928230267</v>
      </c>
      <c r="BA170" s="88">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88">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88">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2">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88">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2">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2">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2">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88">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88">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88">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88">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2">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2">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88">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88">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2">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2">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88">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88">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2">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88">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88">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88">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2">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88">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88">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88">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88">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2">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x14ac:dyDescent="0.25">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x14ac:dyDescent="0.25">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x14ac:dyDescent="0.25">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x14ac:dyDescent="0.25">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x14ac:dyDescent="0.25">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x14ac:dyDescent="0.25">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x14ac:dyDescent="0.25">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x14ac:dyDescent="0.25">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x14ac:dyDescent="0.25">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x14ac:dyDescent="0.25">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x14ac:dyDescent="0.25">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x14ac:dyDescent="0.25">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x14ac:dyDescent="0.25">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x14ac:dyDescent="0.25">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x14ac:dyDescent="0.25">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x14ac:dyDescent="0.25">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x14ac:dyDescent="0.25">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x14ac:dyDescent="0.25">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x14ac:dyDescent="0.25">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x14ac:dyDescent="0.25">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x14ac:dyDescent="0.25">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x14ac:dyDescent="0.25">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x14ac:dyDescent="0.25">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x14ac:dyDescent="0.25">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x14ac:dyDescent="0.25">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x14ac:dyDescent="0.25">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x14ac:dyDescent="0.25">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x14ac:dyDescent="0.25">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x14ac:dyDescent="0.25">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x14ac:dyDescent="0.25">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x14ac:dyDescent="0.25">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x14ac:dyDescent="0.25">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x14ac:dyDescent="0.25">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x14ac:dyDescent="0.25">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x14ac:dyDescent="0.25">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x14ac:dyDescent="0.25">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x14ac:dyDescent="0.25">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x14ac:dyDescent="0.25">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7" t="s">
        <v>528</v>
      </c>
      <c r="BH648" s="7"/>
      <c r="BI648" s="7"/>
      <c r="BJ648" s="7"/>
      <c r="BK648" s="7"/>
    </row>
    <row r="649" spans="1:63" ht="14.25" customHeight="1" x14ac:dyDescent="0.25">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7" t="s">
        <v>528</v>
      </c>
      <c r="BH649" s="7"/>
      <c r="BI649" s="7"/>
      <c r="BJ649" s="7"/>
      <c r="BK649" s="7"/>
    </row>
    <row r="650" spans="1:63" ht="14.25" customHeight="1" x14ac:dyDescent="0.25">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7" t="s">
        <v>528</v>
      </c>
      <c r="BH650" s="7"/>
      <c r="BI650" s="7"/>
      <c r="BJ650" s="7"/>
      <c r="BK650" s="7"/>
    </row>
    <row r="651" spans="1:63" ht="14.25" customHeight="1" x14ac:dyDescent="0.25">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7" t="s">
        <v>528</v>
      </c>
      <c r="BH651" s="7"/>
      <c r="BI651" s="7"/>
      <c r="BJ651" s="7"/>
      <c r="BK651" s="7"/>
    </row>
    <row r="652" spans="1:63" ht="14.25" customHeight="1" x14ac:dyDescent="0.25">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7" t="s">
        <v>528</v>
      </c>
      <c r="BH652" s="7"/>
      <c r="BI652" s="7"/>
      <c r="BJ652" s="7"/>
      <c r="BK652" s="7"/>
    </row>
    <row r="653" spans="1:63" ht="14.25" customHeight="1" x14ac:dyDescent="0.25">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7" t="s">
        <v>528</v>
      </c>
      <c r="BH653" s="7"/>
      <c r="BI653" s="7"/>
      <c r="BJ653" s="7"/>
      <c r="BK653" s="7"/>
    </row>
    <row r="654" spans="1:63" ht="14.25" customHeight="1" x14ac:dyDescent="0.25">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7" t="s">
        <v>528</v>
      </c>
      <c r="BH654" s="7"/>
      <c r="BI654" s="7"/>
      <c r="BJ654" s="7"/>
      <c r="BK654" s="7"/>
    </row>
    <row r="655" spans="1:63" ht="14.25" customHeight="1" x14ac:dyDescent="0.25">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7" t="s">
        <v>528</v>
      </c>
      <c r="BH655" s="7"/>
      <c r="BI655" s="7"/>
      <c r="BJ655" s="7"/>
      <c r="BK655" s="7"/>
    </row>
    <row r="656" spans="1:63" ht="14.25" customHeight="1" x14ac:dyDescent="0.25">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7" t="s">
        <v>528</v>
      </c>
      <c r="BH656" s="7"/>
      <c r="BI656" s="7"/>
      <c r="BJ656" s="7"/>
      <c r="BK656" s="7"/>
    </row>
    <row r="657" spans="1:63" ht="14.25" customHeight="1" x14ac:dyDescent="0.25">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7" t="s">
        <v>528</v>
      </c>
      <c r="BH657" s="7"/>
      <c r="BI657" s="7"/>
      <c r="BJ657" s="7"/>
      <c r="BK657" s="7"/>
    </row>
    <row r="658" spans="1:63" ht="14.25" customHeight="1" x14ac:dyDescent="0.25">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7" t="s">
        <v>528</v>
      </c>
      <c r="BH658" s="7"/>
      <c r="BI658" s="7"/>
      <c r="BJ658" s="7"/>
      <c r="BK658" s="7"/>
    </row>
    <row r="659" spans="1:63" ht="14.25" customHeight="1" x14ac:dyDescent="0.25">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7" t="s">
        <v>528</v>
      </c>
      <c r="BH659" s="7"/>
      <c r="BI659" s="7"/>
      <c r="BJ659" s="7"/>
      <c r="BK659" s="7"/>
    </row>
    <row r="660" spans="1:63" ht="14.25" customHeight="1" x14ac:dyDescent="0.25">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7" t="s">
        <v>528</v>
      </c>
      <c r="BH666" s="7"/>
      <c r="BI666" s="7"/>
      <c r="BJ666" s="7"/>
      <c r="BK666" s="7"/>
    </row>
    <row r="667" spans="1:63" ht="14.25" customHeight="1" x14ac:dyDescent="0.25">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7" t="s">
        <v>528</v>
      </c>
      <c r="BH667" s="7"/>
      <c r="BI667" s="7"/>
      <c r="BJ667" s="7"/>
      <c r="BK667" s="7"/>
    </row>
    <row r="668" spans="1:63" ht="14.25" customHeight="1" x14ac:dyDescent="0.25">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7" t="s">
        <v>528</v>
      </c>
      <c r="BH668" s="7"/>
      <c r="BI668" s="7"/>
      <c r="BJ668" s="7"/>
      <c r="BK668" s="7"/>
    </row>
    <row r="669" spans="1:63" ht="14.25" customHeight="1" x14ac:dyDescent="0.25">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7" t="s">
        <v>528</v>
      </c>
      <c r="BH669" s="7"/>
      <c r="BI669" s="7"/>
      <c r="BJ669" s="7"/>
      <c r="BK669" s="7"/>
    </row>
    <row r="670" spans="1:63" ht="14.25" customHeight="1" x14ac:dyDescent="0.25">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88">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88">
        <f>VLOOKUP('Space Types'!$U670,Ventilation!$A$4:$H$299,6,FALSE)</f>
        <v>0.06</v>
      </c>
      <c r="W670" s="88">
        <f>VLOOKUP('Space Types'!$U670,Ventilation!$A$4:$H$299,5,FALSE)</f>
        <v>0</v>
      </c>
      <c r="X670" s="88">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7" t="s">
        <v>528</v>
      </c>
      <c r="BH670" s="7"/>
      <c r="BI670" s="7"/>
      <c r="BJ670" s="7"/>
      <c r="BK670" s="7"/>
    </row>
    <row r="671" spans="1:63" ht="14.25" customHeight="1" x14ac:dyDescent="0.25">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88">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88">
        <f>VLOOKUP('Space Types'!$U671,Ventilation!$A$4:$H$299,6,FALSE)</f>
        <v>0.06</v>
      </c>
      <c r="W671" s="88">
        <f>VLOOKUP('Space Types'!$U671,Ventilation!$A$4:$H$299,5,FALSE)</f>
        <v>0</v>
      </c>
      <c r="X671" s="88">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7" t="s">
        <v>528</v>
      </c>
      <c r="BH671" s="7"/>
      <c r="BI671" s="7"/>
      <c r="BJ671" s="7"/>
      <c r="BK671" s="7"/>
    </row>
    <row r="672" spans="1:63" ht="14.25" customHeight="1" x14ac:dyDescent="0.25">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88">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88">
        <f>VLOOKUP('Space Types'!$U672,Ventilation!$A$4:$H$299,6,FALSE)</f>
        <v>0.06</v>
      </c>
      <c r="W672" s="88">
        <f>VLOOKUP('Space Types'!$U672,Ventilation!$A$4:$H$299,5,FALSE)</f>
        <v>0</v>
      </c>
      <c r="X672" s="88">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7" t="s">
        <v>528</v>
      </c>
      <c r="BH672" s="7"/>
      <c r="BI672" s="7"/>
      <c r="BJ672" s="7"/>
      <c r="BK672" s="7"/>
    </row>
    <row r="673" spans="1:63" ht="14.25" customHeight="1" x14ac:dyDescent="0.25">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88">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88">
        <f>VLOOKUP('Space Types'!$U673,Ventilation!$A$4:$H$299,6,FALSE)</f>
        <v>0.06</v>
      </c>
      <c r="W673" s="88">
        <f>VLOOKUP('Space Types'!$U673,Ventilation!$A$4:$H$299,5,FALSE)</f>
        <v>0</v>
      </c>
      <c r="X673" s="88">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7" t="s">
        <v>528</v>
      </c>
      <c r="BH673" s="7"/>
      <c r="BI673" s="7"/>
      <c r="BJ673" s="7"/>
      <c r="BK673" s="7"/>
    </row>
    <row r="674" spans="1:63" ht="14.25" customHeight="1" x14ac:dyDescent="0.25">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2">
        <f>VLOOKUP('Space Types'!$U674,Ventilation!$A$4:$H$299,6,FALSE)</f>
        <v>0</v>
      </c>
      <c r="W674" s="92">
        <f>VLOOKUP('Space Types'!$U674,Ventilation!$A$4:$H$299,5,FALSE)</f>
        <v>15</v>
      </c>
      <c r="X674" s="92">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88">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88">
        <f>VLOOKUP('Space Types'!$U675,Ventilation!$A$4:$H$299,6,FALSE)</f>
        <v>0</v>
      </c>
      <c r="W675" s="88">
        <f>VLOOKUP('Space Types'!$U675,Ventilation!$A$4:$H$299,5,FALSE)</f>
        <v>15</v>
      </c>
      <c r="X675" s="88">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2">
        <f>VLOOKUP('Space Types'!$U676,Ventilation!$A$4:$H$299,6,FALSE)</f>
        <v>0</v>
      </c>
      <c r="W676" s="92">
        <f>VLOOKUP('Space Types'!$U676,Ventilation!$A$4:$H$299,5,FALSE)</f>
        <v>15</v>
      </c>
      <c r="X676" s="92">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88">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88">
        <f>VLOOKUP('Space Types'!$U677,Ventilation!$A$4:$H$299,6,FALSE)</f>
        <v>0</v>
      </c>
      <c r="W677" s="88">
        <f>VLOOKUP('Space Types'!$U677,Ventilation!$A$4:$H$299,5,FALSE)</f>
        <v>15</v>
      </c>
      <c r="X677" s="88">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7" t="s">
        <v>528</v>
      </c>
      <c r="BH677" s="7"/>
      <c r="BI677" s="7"/>
      <c r="BJ677" s="7"/>
      <c r="BK677" s="7"/>
    </row>
    <row r="678" spans="1:63" ht="14.25" customHeight="1" x14ac:dyDescent="0.25">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2">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2">
        <f>VLOOKUP('Space Types'!$U678,Ventilation!$A$4:$H$299,6,FALSE)</f>
        <v>0.06</v>
      </c>
      <c r="W678" s="92">
        <f>VLOOKUP('Space Types'!$U678,Ventilation!$A$4:$H$299,5,FALSE)</f>
        <v>5</v>
      </c>
      <c r="X678" s="92">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7" t="s">
        <v>528</v>
      </c>
      <c r="BH678" s="7"/>
      <c r="BI678" s="7"/>
      <c r="BJ678" s="7"/>
      <c r="BK678" s="7"/>
    </row>
    <row r="679" spans="1:63" ht="14.25" customHeight="1" x14ac:dyDescent="0.25">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88">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88">
        <f>VLOOKUP('Space Types'!$U679,Ventilation!$A$4:$H$299,6,FALSE)</f>
        <v>0.06</v>
      </c>
      <c r="W679" s="88">
        <f>VLOOKUP('Space Types'!$U679,Ventilation!$A$4:$H$299,5,FALSE)</f>
        <v>5</v>
      </c>
      <c r="X679" s="88">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7" t="s">
        <v>528</v>
      </c>
      <c r="BH679" s="7"/>
      <c r="BI679" s="7"/>
      <c r="BJ679" s="7"/>
      <c r="BK679" s="7"/>
    </row>
    <row r="680" spans="1:63" ht="14.25" customHeight="1" x14ac:dyDescent="0.25">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88">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88">
        <f>VLOOKUP('Space Types'!$U680,Ventilation!$A$4:$H$299,6,FALSE)</f>
        <v>0.06</v>
      </c>
      <c r="W680" s="88">
        <f>VLOOKUP('Space Types'!$U680,Ventilation!$A$4:$H$299,5,FALSE)</f>
        <v>5</v>
      </c>
      <c r="X680" s="88">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7" t="s">
        <v>528</v>
      </c>
      <c r="BH680" s="7"/>
      <c r="BI680" s="7"/>
      <c r="BJ680" s="7"/>
      <c r="BK680" s="7"/>
    </row>
    <row r="681" spans="1:63" ht="14.25" customHeight="1" x14ac:dyDescent="0.25">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2">
        <f>VLOOKUP('Space Types'!$U681,Ventilation!$A$4:$H$299,6,FALSE)</f>
        <v>0.96</v>
      </c>
      <c r="W681" s="92">
        <f>VLOOKUP('Space Types'!$U681,Ventilation!$A$4:$H$299,5,FALSE)</f>
        <v>0</v>
      </c>
      <c r="X681" s="92">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2">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88">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88">
        <f>VLOOKUP('Space Types'!$U682,Ventilation!$A$4:$H$299,6,FALSE)</f>
        <v>0.96</v>
      </c>
      <c r="W682" s="88">
        <f>VLOOKUP('Space Types'!$U682,Ventilation!$A$4:$H$299,5,FALSE)</f>
        <v>0</v>
      </c>
      <c r="X682" s="88">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88">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2">
        <f>VLOOKUP('Space Types'!$U683,Ventilation!$A$4:$H$299,6,FALSE)</f>
        <v>0.96</v>
      </c>
      <c r="W683" s="92">
        <f>VLOOKUP('Space Types'!$U683,Ventilation!$A$4:$H$299,5,FALSE)</f>
        <v>0</v>
      </c>
      <c r="X683" s="92">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2">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88">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88">
        <f>VLOOKUP('Space Types'!$U684,Ventilation!$A$4:$H$299,5,FALSE)</f>
        <v>0</v>
      </c>
      <c r="X684" s="88">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88">
        <f t="shared" si="104"/>
        <v>0.19785783263303935</v>
      </c>
      <c r="BB684" s="10">
        <v>0.33800000000000002</v>
      </c>
      <c r="BC684" s="10">
        <v>0.5</v>
      </c>
      <c r="BD684" s="10"/>
      <c r="BE684" s="10"/>
      <c r="BF684" s="10"/>
      <c r="BG684" s="87" t="s">
        <v>528</v>
      </c>
      <c r="BH684" s="7"/>
      <c r="BI684" s="7"/>
      <c r="BJ684" s="7"/>
      <c r="BK684" s="7"/>
    </row>
    <row r="685" spans="1:63" ht="14.25" customHeight="1" x14ac:dyDescent="0.25">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2">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2">
        <f>VLOOKUP('Space Types'!$U685,Ventilation!$A$4:$H$299,5,FALSE)</f>
        <v>0</v>
      </c>
      <c r="X685" s="92">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2">
        <f t="shared" si="104"/>
        <v>0.19785783263303935</v>
      </c>
      <c r="BB685" s="5">
        <v>0.33800000000000002</v>
      </c>
      <c r="BC685" s="5">
        <v>0.5</v>
      </c>
      <c r="BD685" s="5"/>
      <c r="BE685" s="5"/>
      <c r="BF685" s="5"/>
      <c r="BG685" s="87" t="s">
        <v>528</v>
      </c>
      <c r="BH685" s="7"/>
      <c r="BI685" s="7"/>
      <c r="BJ685" s="7"/>
      <c r="BK685" s="7"/>
    </row>
    <row r="686" spans="1:63" ht="14.25" customHeight="1" x14ac:dyDescent="0.25">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88">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88">
        <f>VLOOKUP('Space Types'!$U686,Ventilation!$A$4:$H$299,5,FALSE)</f>
        <v>0</v>
      </c>
      <c r="X686" s="88">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7" t="s">
        <v>528</v>
      </c>
      <c r="BH686" s="7"/>
      <c r="BI686" s="7"/>
      <c r="BJ686" s="7"/>
      <c r="BK686" s="7"/>
    </row>
    <row r="687" spans="1:63" ht="14.25" customHeight="1" x14ac:dyDescent="0.25">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88">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88">
        <f>VLOOKUP('Space Types'!$U687,Ventilation!$A$4:$H$299,5,FALSE)</f>
        <v>0</v>
      </c>
      <c r="X687" s="88">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7" t="s">
        <v>528</v>
      </c>
      <c r="BH687" s="7"/>
      <c r="BI687" s="7"/>
      <c r="BJ687" s="7"/>
      <c r="BK687" s="7"/>
    </row>
    <row r="688" spans="1:63" ht="14.25" customHeight="1" x14ac:dyDescent="0.25">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2">
        <f>VLOOKUP('Space Types'!$U688,Ventilation!$A$4:$H$299,6,FALSE)</f>
        <v>0</v>
      </c>
      <c r="W688" s="92">
        <f>VLOOKUP('Space Types'!$U688,Ventilation!$A$4:$H$299,5,FALSE)</f>
        <v>21.2</v>
      </c>
      <c r="X688" s="92">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88">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88">
        <f>VLOOKUP('Space Types'!$U689,Ventilation!$A$4:$H$299,6,FALSE)</f>
        <v>0</v>
      </c>
      <c r="W689" s="88">
        <f>VLOOKUP('Space Types'!$U689,Ventilation!$A$4:$H$299,5,FALSE)</f>
        <v>21.2</v>
      </c>
      <c r="X689" s="88">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2">
        <f>VLOOKUP('Space Types'!$U690,Ventilation!$A$4:$H$299,6,FALSE)</f>
        <v>0</v>
      </c>
      <c r="W690" s="92">
        <f>VLOOKUP('Space Types'!$U690,Ventilation!$A$4:$H$299,5,FALSE)</f>
        <v>21.2</v>
      </c>
      <c r="X690" s="92">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88">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88">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7" t="s">
        <v>528</v>
      </c>
      <c r="BH691" s="7"/>
      <c r="BI691" s="7"/>
      <c r="BJ691" s="7"/>
      <c r="BK691" s="7"/>
    </row>
    <row r="692" spans="1:63" ht="14.25" customHeight="1" x14ac:dyDescent="0.25">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2">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2">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7" t="s">
        <v>528</v>
      </c>
      <c r="BH692" s="7"/>
      <c r="BI692" s="7"/>
      <c r="BJ692" s="7"/>
      <c r="BK692" s="7"/>
    </row>
    <row r="693" spans="1:63" ht="14.25" customHeight="1" x14ac:dyDescent="0.25">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88">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88">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7" t="s">
        <v>528</v>
      </c>
      <c r="BH693" s="7"/>
      <c r="BI693" s="7"/>
      <c r="BJ693" s="7"/>
      <c r="BK693" s="7"/>
    </row>
    <row r="694" spans="1:63" ht="14.25" customHeight="1" x14ac:dyDescent="0.25">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88">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88">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7" t="s">
        <v>528</v>
      </c>
      <c r="BH694" s="7"/>
      <c r="BI694" s="7"/>
      <c r="BJ694" s="7"/>
      <c r="BK694" s="7"/>
    </row>
    <row r="695" spans="1:63" ht="14.25" customHeight="1" x14ac:dyDescent="0.25">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2">
        <f>VLOOKUP('Space Types'!$U695,Ventilation!$A$4:$H$299,6,FALSE)</f>
        <v>0</v>
      </c>
      <c r="W695" s="92">
        <f>VLOOKUP('Space Types'!$U695,Ventilation!$A$4:$H$299,5,FALSE)</f>
        <v>20</v>
      </c>
      <c r="X695" s="92">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88">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88">
        <f>VLOOKUP('Space Types'!$U696,Ventilation!$A$4:$H$299,6,FALSE)</f>
        <v>0</v>
      </c>
      <c r="W696" s="88">
        <f>VLOOKUP('Space Types'!$U696,Ventilation!$A$4:$H$299,5,FALSE)</f>
        <v>20</v>
      </c>
      <c r="X696" s="88">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2">
        <f>VLOOKUP('Space Types'!$U697,Ventilation!$A$4:$H$299,6,FALSE)</f>
        <v>0</v>
      </c>
      <c r="W697" s="92">
        <f>VLOOKUP('Space Types'!$U697,Ventilation!$A$4:$H$299,5,FALSE)</f>
        <v>20</v>
      </c>
      <c r="X697" s="92">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88">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88">
        <f>VLOOKUP('Space Types'!$U698,Ventilation!$A$4:$H$299,6,FALSE)</f>
        <v>0.06</v>
      </c>
      <c r="W698" s="88">
        <f>VLOOKUP('Space Types'!$U698,Ventilation!$A$4:$H$299,5,FALSE)</f>
        <v>5</v>
      </c>
      <c r="X698" s="88">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7" t="s">
        <v>528</v>
      </c>
      <c r="BH698" s="7"/>
      <c r="BI698" s="7"/>
      <c r="BJ698" s="7"/>
      <c r="BK698" s="7"/>
    </row>
    <row r="699" spans="1:63" ht="14.25" customHeight="1" x14ac:dyDescent="0.25">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2">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2">
        <f>VLOOKUP('Space Types'!$U699,Ventilation!$A$4:$H$299,6,FALSE)</f>
        <v>0</v>
      </c>
      <c r="W699" s="92">
        <f>VLOOKUP('Space Types'!$U699,Ventilation!$A$4:$H$299,5,FALSE)</f>
        <v>20</v>
      </c>
      <c r="X699" s="92">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7" t="s">
        <v>528</v>
      </c>
      <c r="BH699" s="7"/>
      <c r="BI699" s="7"/>
      <c r="BJ699" s="7"/>
      <c r="BK699" s="7"/>
    </row>
    <row r="700" spans="1:63" ht="14.25" customHeight="1" x14ac:dyDescent="0.25">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88">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88">
        <f>VLOOKUP('Space Types'!$U700,Ventilation!$A$4:$H$299,6,FALSE)</f>
        <v>0.06</v>
      </c>
      <c r="W700" s="88">
        <f>VLOOKUP('Space Types'!$U700,Ventilation!$A$4:$H$299,5,FALSE)</f>
        <v>5</v>
      </c>
      <c r="X700" s="88">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7" t="s">
        <v>528</v>
      </c>
      <c r="BH700" s="7"/>
      <c r="BI700" s="7"/>
      <c r="BJ700" s="7"/>
      <c r="BK700" s="7"/>
    </row>
    <row r="701" spans="1:63" ht="14.25" customHeight="1" x14ac:dyDescent="0.25">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88">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88">
        <f>VLOOKUP('Space Types'!$U701,Ventilation!$A$4:$H$299,6,FALSE)</f>
        <v>0.06</v>
      </c>
      <c r="W701" s="88">
        <f>VLOOKUP('Space Types'!$U701,Ventilation!$A$4:$H$299,5,FALSE)</f>
        <v>5</v>
      </c>
      <c r="X701" s="88">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7" t="s">
        <v>528</v>
      </c>
      <c r="BH701" s="7"/>
      <c r="BI701" s="7"/>
      <c r="BJ701" s="7"/>
      <c r="BK701" s="7"/>
    </row>
    <row r="702" spans="1:63" ht="14.25" customHeight="1" x14ac:dyDescent="0.25">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2">
        <f>VLOOKUP('Space Types'!$U702,Ventilation!$A$4:$H$299,6,FALSE)</f>
        <v>0.05</v>
      </c>
      <c r="W702" s="92">
        <f>VLOOKUP('Space Types'!$U702,Ventilation!$A$4:$H$299,5,FALSE)</f>
        <v>0</v>
      </c>
      <c r="X702" s="92">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88">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88">
        <f>VLOOKUP('Space Types'!$U703,Ventilation!$A$4:$H$299,6,FALSE)</f>
        <v>0.05</v>
      </c>
      <c r="W703" s="88">
        <f>VLOOKUP('Space Types'!$U703,Ventilation!$A$4:$H$299,5,FALSE)</f>
        <v>0</v>
      </c>
      <c r="X703" s="88">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2">
        <f>VLOOKUP('Space Types'!$U704,Ventilation!$A$4:$H$299,6,FALSE)</f>
        <v>0.05</v>
      </c>
      <c r="W704" s="92">
        <f>VLOOKUP('Space Types'!$U704,Ventilation!$A$4:$H$299,5,FALSE)</f>
        <v>0</v>
      </c>
      <c r="X704" s="92">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88">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88">
        <f>VLOOKUP('Space Types'!$U705,Ventilation!$A$4:$H$299,5,FALSE)</f>
        <v>0</v>
      </c>
      <c r="X705" s="88">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7" t="s">
        <v>528</v>
      </c>
      <c r="BH705" s="7"/>
      <c r="BI705" s="7"/>
      <c r="BJ705" s="7"/>
      <c r="BK705" s="7"/>
    </row>
    <row r="706" spans="1:63" ht="14.25" customHeight="1" x14ac:dyDescent="0.25">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2">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2">
        <f>VLOOKUP('Space Types'!$U706,Ventilation!$A$4:$H$299,5,FALSE)</f>
        <v>0</v>
      </c>
      <c r="X706" s="92">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7" t="s">
        <v>528</v>
      </c>
      <c r="BH706" s="7"/>
      <c r="BI706" s="7"/>
      <c r="BJ706" s="7"/>
      <c r="BK706" s="7"/>
    </row>
    <row r="707" spans="1:63" ht="14.25" customHeight="1" x14ac:dyDescent="0.25">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88">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88">
        <f>VLOOKUP('Space Types'!$U707,Ventilation!$A$4:$H$299,5,FALSE)</f>
        <v>0</v>
      </c>
      <c r="X707" s="88">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7" t="s">
        <v>528</v>
      </c>
      <c r="BH707" s="7"/>
      <c r="BI707" s="7"/>
      <c r="BJ707" s="7"/>
      <c r="BK707" s="7"/>
    </row>
    <row r="708" spans="1:63" ht="14.25" customHeight="1" x14ac:dyDescent="0.25">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88">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88">
        <f>VLOOKUP('Space Types'!$U708,Ventilation!$A$4:$H$299,5,FALSE)</f>
        <v>0</v>
      </c>
      <c r="X708" s="88">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7" t="s">
        <v>528</v>
      </c>
      <c r="BH708" s="7"/>
      <c r="BI708" s="7"/>
      <c r="BJ708" s="7"/>
      <c r="BK708" s="7"/>
    </row>
    <row r="709" spans="1:63" ht="14.25" customHeight="1" x14ac:dyDescent="0.25">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2">
        <f>VLOOKUP('Space Types'!$U709,Ventilation!$A$4:$H$299,6,FALSE)</f>
        <v>0</v>
      </c>
      <c r="W709" s="92">
        <f>VLOOKUP('Space Types'!$U709,Ventilation!$A$4:$H$299,5,FALSE)</f>
        <v>25</v>
      </c>
      <c r="X709" s="92">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2">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88">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88">
        <f>VLOOKUP('Space Types'!$U710,Ventilation!$A$4:$H$299,6,FALSE)</f>
        <v>0</v>
      </c>
      <c r="W710" s="88">
        <f>VLOOKUP('Space Types'!$U710,Ventilation!$A$4:$H$299,5,FALSE)</f>
        <v>25</v>
      </c>
      <c r="X710" s="88">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88">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2">
        <f>VLOOKUP('Space Types'!$U711,Ventilation!$A$4:$H$299,6,FALSE)</f>
        <v>0</v>
      </c>
      <c r="W711" s="92">
        <f>VLOOKUP('Space Types'!$U711,Ventilation!$A$4:$H$299,5,FALSE)</f>
        <v>25</v>
      </c>
      <c r="X711" s="92">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2">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88">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88">
        <f>VLOOKUP('Space Types'!$U712,Ventilation!$A$4:$H$299,6,FALSE)</f>
        <v>0.06</v>
      </c>
      <c r="W712" s="88">
        <f>VLOOKUP('Space Types'!$U712,Ventilation!$A$4:$H$299,5,FALSE)</f>
        <v>7.5</v>
      </c>
      <c r="X712" s="88">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7" t="s">
        <v>528</v>
      </c>
      <c r="BH712" s="7"/>
      <c r="BI712" s="7"/>
      <c r="BJ712" s="7"/>
      <c r="BK712" s="7"/>
    </row>
    <row r="713" spans="1:63" ht="14.25" customHeight="1" x14ac:dyDescent="0.25">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2">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2">
        <f>VLOOKUP('Space Types'!$U713,Ventilation!$A$4:$H$299,6,FALSE)</f>
        <v>0</v>
      </c>
      <c r="W713" s="92">
        <f>VLOOKUP('Space Types'!$U713,Ventilation!$A$4:$H$299,5,FALSE)</f>
        <v>25</v>
      </c>
      <c r="X713" s="92">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7" t="s">
        <v>528</v>
      </c>
      <c r="BH713" s="7"/>
      <c r="BI713" s="7"/>
      <c r="BJ713" s="7"/>
      <c r="BK713" s="7"/>
    </row>
    <row r="714" spans="1:63" ht="14.25" customHeight="1" x14ac:dyDescent="0.25">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88">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88">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7" t="s">
        <v>528</v>
      </c>
      <c r="BH714" s="7"/>
      <c r="BI714" s="7"/>
      <c r="BJ714" s="7"/>
      <c r="BK714" s="7"/>
    </row>
    <row r="715" spans="1:63" ht="14.25" customHeight="1" x14ac:dyDescent="0.25">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88">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88">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7" t="s">
        <v>528</v>
      </c>
      <c r="BH715" s="7"/>
      <c r="BI715" s="7"/>
      <c r="BJ715" s="7"/>
      <c r="BK715" s="7"/>
    </row>
    <row r="716" spans="1:63" ht="14.25" customHeight="1" x14ac:dyDescent="0.25">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2">
        <f>VLOOKUP('Space Types'!$U716,Ventilation!$A$4:$H$299,6,FALSE)</f>
        <v>0</v>
      </c>
      <c r="W716" s="92">
        <f>VLOOKUP('Space Types'!$U716,Ventilation!$A$4:$H$299,5,FALSE)</f>
        <v>15</v>
      </c>
      <c r="X716" s="92">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2">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88">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88">
        <f>VLOOKUP('Space Types'!$U717,Ventilation!$A$4:$H$299,6,FALSE)</f>
        <v>0</v>
      </c>
      <c r="W717" s="88">
        <f>VLOOKUP('Space Types'!$U717,Ventilation!$A$4:$H$299,5,FALSE)</f>
        <v>15</v>
      </c>
      <c r="X717" s="88">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88">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2">
        <f>VLOOKUP('Space Types'!$U718,Ventilation!$A$4:$H$299,6,FALSE)</f>
        <v>0</v>
      </c>
      <c r="W718" s="92">
        <f>VLOOKUP('Space Types'!$U718,Ventilation!$A$4:$H$299,5,FALSE)</f>
        <v>15</v>
      </c>
      <c r="X718" s="92">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2">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5" t="s">
        <v>3563</v>
      </c>
      <c r="BH719" s="1"/>
      <c r="BI719" s="1"/>
      <c r="BJ719" s="1"/>
      <c r="BK719" s="1"/>
    </row>
    <row r="720" spans="1:63" ht="14.25" customHeight="1" x14ac:dyDescent="0.25">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5" t="s">
        <v>3563</v>
      </c>
      <c r="BH720" s="1"/>
      <c r="BI720" s="1"/>
      <c r="BJ720" s="1"/>
      <c r="BK720" s="1"/>
    </row>
    <row r="721" spans="1:63" ht="14.25" customHeight="1" x14ac:dyDescent="0.25">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5" t="s">
        <v>3563</v>
      </c>
      <c r="BH721" s="1"/>
      <c r="BI721" s="1"/>
      <c r="BJ721" s="1"/>
      <c r="BK721" s="1"/>
    </row>
    <row r="722" spans="1:63" ht="14.25" customHeight="1" x14ac:dyDescent="0.25">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5" t="s">
        <v>3563</v>
      </c>
      <c r="BH722" s="1"/>
      <c r="BI722" s="1"/>
      <c r="BJ722" s="1"/>
      <c r="BK722" s="1"/>
    </row>
    <row r="723" spans="1:63" ht="14.25" customHeight="1" x14ac:dyDescent="0.25">
      <c r="A723" s="126" t="s">
        <v>104</v>
      </c>
      <c r="B723" s="126" t="s">
        <v>322</v>
      </c>
      <c r="C723" s="127" t="s">
        <v>1504</v>
      </c>
      <c r="D723" s="126" t="s">
        <v>1601</v>
      </c>
      <c r="E723" s="126" t="s">
        <v>121</v>
      </c>
      <c r="F723" s="126" t="s">
        <v>809</v>
      </c>
      <c r="G723" s="126" t="s">
        <v>810</v>
      </c>
      <c r="H723" s="126" t="str">
        <f>'Space Types'!$E723&amp;'Space Types'!$F723&amp;'Space Types'!$G723</f>
        <v>ASHRAE 90.1-2007Hotel/MotelGuest Rooms</v>
      </c>
      <c r="I723" s="128"/>
      <c r="J723" s="128"/>
      <c r="K723" s="129">
        <v>1.1000000000000001</v>
      </c>
      <c r="L723" s="128"/>
      <c r="M723" s="128"/>
      <c r="N723" s="129">
        <v>0</v>
      </c>
      <c r="O723" s="129">
        <v>0.7</v>
      </c>
      <c r="P723" s="129">
        <v>0.2</v>
      </c>
      <c r="Q723" s="126" t="s">
        <v>5101</v>
      </c>
      <c r="R723" s="126" t="s">
        <v>116</v>
      </c>
      <c r="S723" s="126" t="s">
        <v>415</v>
      </c>
      <c r="T723" s="126" t="s">
        <v>1575</v>
      </c>
      <c r="U723" s="126" t="s">
        <v>5182</v>
      </c>
      <c r="V723" s="38">
        <v>8.133E-2</v>
      </c>
      <c r="W723" s="38">
        <v>0</v>
      </c>
      <c r="X723" s="129"/>
      <c r="Y723" s="129">
        <v>4.2699999999999996</v>
      </c>
      <c r="Z723" s="126" t="s">
        <v>3600</v>
      </c>
      <c r="AA723" s="126" t="s">
        <v>3515</v>
      </c>
      <c r="AB723" s="130">
        <v>5.04E-2</v>
      </c>
      <c r="AC723" s="128"/>
      <c r="AD723" s="126" t="s">
        <v>3598</v>
      </c>
      <c r="AE723" s="128"/>
      <c r="AF723" s="128"/>
      <c r="AG723" s="128"/>
      <c r="AH723" s="128"/>
      <c r="AI723" s="128"/>
      <c r="AJ723" s="129">
        <v>1.1000000000000001</v>
      </c>
      <c r="AK723" s="129">
        <v>0</v>
      </c>
      <c r="AL723" s="129">
        <v>0.5</v>
      </c>
      <c r="AM723" s="129">
        <v>0</v>
      </c>
      <c r="AN723" s="126" t="s">
        <v>3594</v>
      </c>
      <c r="AO723" s="126" t="s">
        <v>3531</v>
      </c>
      <c r="AP723" s="126" t="s">
        <v>3528</v>
      </c>
      <c r="AQ723" s="129">
        <v>2.2200000000000002</v>
      </c>
      <c r="AR723" s="129">
        <v>351</v>
      </c>
      <c r="AS723" s="129">
        <v>6.3247863247863252E-3</v>
      </c>
      <c r="AT723" s="129">
        <v>60</v>
      </c>
      <c r="AU723" s="129">
        <v>0.2</v>
      </c>
      <c r="AV723" s="129">
        <v>0.05</v>
      </c>
      <c r="AW723" s="126" t="s">
        <v>325</v>
      </c>
      <c r="AX723" s="128"/>
      <c r="AY723" s="128"/>
      <c r="AZ723" s="128"/>
      <c r="BA723" s="128"/>
      <c r="BB723" s="128"/>
      <c r="BC723" s="128"/>
      <c r="BD723" s="128"/>
      <c r="BE723" s="128"/>
      <c r="BF723" s="128"/>
      <c r="BG723" s="125" t="s">
        <v>3563</v>
      </c>
      <c r="BH723" s="131"/>
      <c r="BI723" s="131"/>
      <c r="BJ723" s="131"/>
      <c r="BK723" s="131"/>
    </row>
    <row r="724" spans="1:63" ht="14.25" customHeight="1" x14ac:dyDescent="0.25">
      <c r="A724" s="132" t="s">
        <v>98</v>
      </c>
      <c r="B724" s="132" t="s">
        <v>322</v>
      </c>
      <c r="C724" s="127" t="s">
        <v>1504</v>
      </c>
      <c r="D724" s="132" t="s">
        <v>1601</v>
      </c>
      <c r="E724" s="132" t="s">
        <v>120</v>
      </c>
      <c r="F724" s="132" t="s">
        <v>809</v>
      </c>
      <c r="G724" s="132" t="s">
        <v>810</v>
      </c>
      <c r="H724" s="132" t="str">
        <f>'Space Types'!$E724&amp;'Space Types'!$F724&amp;'Space Types'!$G724</f>
        <v>ASHRAE 90.1-2004Hotel/MotelGuest Rooms</v>
      </c>
      <c r="I724" s="133"/>
      <c r="J724" s="133"/>
      <c r="K724" s="134">
        <v>1.1000000000000001</v>
      </c>
      <c r="L724" s="133"/>
      <c r="M724" s="133"/>
      <c r="N724" s="134">
        <v>0</v>
      </c>
      <c r="O724" s="134">
        <v>0.7</v>
      </c>
      <c r="P724" s="134">
        <v>0.2</v>
      </c>
      <c r="Q724" s="132" t="s">
        <v>5101</v>
      </c>
      <c r="R724" s="132" t="s">
        <v>115</v>
      </c>
      <c r="S724" s="132" t="s">
        <v>415</v>
      </c>
      <c r="T724" s="132" t="s">
        <v>526</v>
      </c>
      <c r="U724" s="132" t="s">
        <v>5183</v>
      </c>
      <c r="V724" s="38">
        <v>9.9659999999999999E-2</v>
      </c>
      <c r="W724" s="38">
        <v>0</v>
      </c>
      <c r="X724" s="134"/>
      <c r="Y724" s="134">
        <v>4.2699999999999996</v>
      </c>
      <c r="Z724" s="132" t="s">
        <v>3600</v>
      </c>
      <c r="AA724" s="132" t="s">
        <v>3515</v>
      </c>
      <c r="AB724" s="135">
        <v>5.04E-2</v>
      </c>
      <c r="AC724" s="133"/>
      <c r="AD724" s="132" t="s">
        <v>3598</v>
      </c>
      <c r="AE724" s="133"/>
      <c r="AF724" s="133"/>
      <c r="AG724" s="133"/>
      <c r="AH724" s="133"/>
      <c r="AI724" s="133"/>
      <c r="AJ724" s="134">
        <v>1.1000000000000001</v>
      </c>
      <c r="AK724" s="134">
        <v>0</v>
      </c>
      <c r="AL724" s="134">
        <v>0.5</v>
      </c>
      <c r="AM724" s="134">
        <v>0</v>
      </c>
      <c r="AN724" s="132" t="s">
        <v>3594</v>
      </c>
      <c r="AO724" s="132" t="s">
        <v>3531</v>
      </c>
      <c r="AP724" s="132" t="s">
        <v>3528</v>
      </c>
      <c r="AQ724" s="134">
        <v>2.2200000000000002</v>
      </c>
      <c r="AR724" s="134">
        <v>351</v>
      </c>
      <c r="AS724" s="134">
        <v>6.3247863247863252E-3</v>
      </c>
      <c r="AT724" s="134">
        <v>60</v>
      </c>
      <c r="AU724" s="134">
        <v>0.2</v>
      </c>
      <c r="AV724" s="134">
        <v>0.05</v>
      </c>
      <c r="AW724" s="132" t="s">
        <v>325</v>
      </c>
      <c r="AX724" s="133"/>
      <c r="AY724" s="133"/>
      <c r="AZ724" s="133"/>
      <c r="BA724" s="133"/>
      <c r="BB724" s="133"/>
      <c r="BC724" s="133"/>
      <c r="BD724" s="133"/>
      <c r="BE724" s="133"/>
      <c r="BF724" s="133"/>
      <c r="BG724" s="125" t="s">
        <v>3563</v>
      </c>
      <c r="BH724" s="131"/>
      <c r="BI724" s="131"/>
      <c r="BJ724" s="131"/>
      <c r="BK724" s="131"/>
    </row>
    <row r="725" spans="1:63" ht="14.25" customHeight="1" x14ac:dyDescent="0.25">
      <c r="A725" s="126" t="s">
        <v>107</v>
      </c>
      <c r="B725" s="126" t="s">
        <v>322</v>
      </c>
      <c r="C725" s="127" t="s">
        <v>1504</v>
      </c>
      <c r="D725" s="126" t="s">
        <v>1601</v>
      </c>
      <c r="E725" s="126" t="s">
        <v>122</v>
      </c>
      <c r="F725" s="126" t="s">
        <v>3276</v>
      </c>
      <c r="G725" s="126" t="s">
        <v>3203</v>
      </c>
      <c r="H725" s="126" t="str">
        <f>'Space Types'!$E725&amp;'Space Types'!$F725&amp;'Space Types'!$G725</f>
        <v>ASHRAE 90.1-2010Guest RoomFor Highway Lodging</v>
      </c>
      <c r="I725" s="128"/>
      <c r="J725" s="128"/>
      <c r="K725" s="129">
        <v>0.75</v>
      </c>
      <c r="L725" s="128"/>
      <c r="M725" s="128"/>
      <c r="N725" s="129">
        <v>0</v>
      </c>
      <c r="O725" s="129">
        <v>0.7</v>
      </c>
      <c r="P725" s="129">
        <v>0.2</v>
      </c>
      <c r="Q725" s="8" t="s">
        <v>3556</v>
      </c>
      <c r="R725" s="126" t="s">
        <v>117</v>
      </c>
      <c r="S725" s="126" t="s">
        <v>415</v>
      </c>
      <c r="T725" s="126" t="s">
        <v>1575</v>
      </c>
      <c r="U725" s="126" t="s">
        <v>4370</v>
      </c>
      <c r="V725" s="38">
        <v>8.133E-2</v>
      </c>
      <c r="W725" s="38">
        <v>0</v>
      </c>
      <c r="X725" s="129"/>
      <c r="Y725" s="129">
        <v>4.2699999999999996</v>
      </c>
      <c r="Z725" s="126" t="s">
        <v>3600</v>
      </c>
      <c r="AA725" s="126" t="s">
        <v>3515</v>
      </c>
      <c r="AB725" s="130">
        <v>2.8000000000000001E-2</v>
      </c>
      <c r="AC725" s="128"/>
      <c r="AD725" s="126" t="s">
        <v>3598</v>
      </c>
      <c r="AE725" s="128"/>
      <c r="AF725" s="128"/>
      <c r="AG725" s="128"/>
      <c r="AH725" s="128"/>
      <c r="AI725" s="128"/>
      <c r="AJ725" s="129">
        <v>1.1000000000000001</v>
      </c>
      <c r="AK725" s="129">
        <v>0</v>
      </c>
      <c r="AL725" s="129">
        <v>0.5</v>
      </c>
      <c r="AM725" s="129">
        <v>0</v>
      </c>
      <c r="AN725" s="126" t="s">
        <v>3594</v>
      </c>
      <c r="AO725" s="126" t="s">
        <v>3531</v>
      </c>
      <c r="AP725" s="126" t="s">
        <v>3528</v>
      </c>
      <c r="AQ725" s="129">
        <v>2.2200000000000002</v>
      </c>
      <c r="AR725" s="129">
        <v>351</v>
      </c>
      <c r="AS725" s="129">
        <v>6.3247863247863252E-3</v>
      </c>
      <c r="AT725" s="129">
        <v>60</v>
      </c>
      <c r="AU725" s="129">
        <v>0.2</v>
      </c>
      <c r="AV725" s="129">
        <v>0.05</v>
      </c>
      <c r="AW725" s="126" t="s">
        <v>325</v>
      </c>
      <c r="AX725" s="128"/>
      <c r="AY725" s="128"/>
      <c r="AZ725" s="128"/>
      <c r="BA725" s="128"/>
      <c r="BB725" s="128"/>
      <c r="BC725" s="128"/>
      <c r="BD725" s="128"/>
      <c r="BE725" s="128"/>
      <c r="BF725" s="128"/>
      <c r="BG725" s="125" t="s">
        <v>3563</v>
      </c>
      <c r="BH725" s="131"/>
      <c r="BI725" s="131"/>
      <c r="BJ725" s="131"/>
      <c r="BK725" s="131"/>
    </row>
    <row r="726" spans="1:63" ht="14.25" customHeight="1" x14ac:dyDescent="0.25">
      <c r="A726" s="127" t="s">
        <v>111</v>
      </c>
      <c r="B726" s="126" t="s">
        <v>322</v>
      </c>
      <c r="C726" s="127" t="s">
        <v>1504</v>
      </c>
      <c r="D726" s="126" t="s">
        <v>1601</v>
      </c>
      <c r="E726" s="126" t="s">
        <v>122</v>
      </c>
      <c r="F726" s="126" t="s">
        <v>3276</v>
      </c>
      <c r="G726" s="126" t="s">
        <v>3203</v>
      </c>
      <c r="H726" s="126" t="str">
        <f>'Space Types'!$E726&amp;'Space Types'!$F726&amp;'Space Types'!$G726</f>
        <v>ASHRAE 90.1-2010Guest RoomFor Highway Lodging</v>
      </c>
      <c r="I726" s="128"/>
      <c r="J726" s="128"/>
      <c r="K726" s="130">
        <v>0.91</v>
      </c>
      <c r="L726" s="128"/>
      <c r="M726" s="128"/>
      <c r="N726" s="129">
        <v>0</v>
      </c>
      <c r="O726" s="129">
        <v>0.7</v>
      </c>
      <c r="P726" s="129">
        <v>0.2</v>
      </c>
      <c r="Q726" s="31" t="s">
        <v>3554</v>
      </c>
      <c r="R726" s="126" t="s">
        <v>117</v>
      </c>
      <c r="S726" s="126" t="s">
        <v>415</v>
      </c>
      <c r="T726" s="126" t="s">
        <v>1575</v>
      </c>
      <c r="U726" s="126" t="s">
        <v>4370</v>
      </c>
      <c r="V726" s="38">
        <v>8.133E-2</v>
      </c>
      <c r="W726" s="38">
        <v>0</v>
      </c>
      <c r="X726" s="129"/>
      <c r="Y726" s="129">
        <v>4.2699999999999996</v>
      </c>
      <c r="Z726" s="126" t="s">
        <v>3600</v>
      </c>
      <c r="AA726" s="126" t="s">
        <v>3515</v>
      </c>
      <c r="AB726" s="130">
        <v>2.8000000000000001E-2</v>
      </c>
      <c r="AC726" s="128"/>
      <c r="AD726" s="126" t="s">
        <v>3598</v>
      </c>
      <c r="AE726" s="128"/>
      <c r="AF726" s="128"/>
      <c r="AG726" s="128"/>
      <c r="AH726" s="128"/>
      <c r="AI726" s="128"/>
      <c r="AJ726" s="129">
        <v>1.1000000000000001</v>
      </c>
      <c r="AK726" s="129">
        <v>0</v>
      </c>
      <c r="AL726" s="129">
        <v>0.5</v>
      </c>
      <c r="AM726" s="129">
        <v>0</v>
      </c>
      <c r="AN726" s="126" t="s">
        <v>3594</v>
      </c>
      <c r="AO726" s="126" t="s">
        <v>3531</v>
      </c>
      <c r="AP726" s="126" t="s">
        <v>3528</v>
      </c>
      <c r="AQ726" s="129">
        <v>2.2200000000000002</v>
      </c>
      <c r="AR726" s="129">
        <v>351</v>
      </c>
      <c r="AS726" s="129">
        <v>6.3247863247863252E-3</v>
      </c>
      <c r="AT726" s="129">
        <v>60</v>
      </c>
      <c r="AU726" s="129">
        <v>0.2</v>
      </c>
      <c r="AV726" s="129">
        <v>0.05</v>
      </c>
      <c r="AW726" s="126" t="s">
        <v>325</v>
      </c>
      <c r="AX726" s="128"/>
      <c r="AY726" s="128"/>
      <c r="AZ726" s="128"/>
      <c r="BA726" s="128"/>
      <c r="BB726" s="128"/>
      <c r="BC726" s="128"/>
      <c r="BD726" s="128"/>
      <c r="BE726" s="128"/>
      <c r="BF726" s="128"/>
      <c r="BG726" s="125" t="s">
        <v>3563</v>
      </c>
      <c r="BH726" s="131"/>
      <c r="BI726" s="131"/>
      <c r="BJ726" s="131"/>
      <c r="BK726" s="131"/>
    </row>
    <row r="727" spans="1:63" ht="14.25" customHeight="1" x14ac:dyDescent="0.25">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5" t="s">
        <v>3563</v>
      </c>
      <c r="BH727" s="1"/>
      <c r="BI727" s="1"/>
      <c r="BJ727" s="1"/>
      <c r="BK727" s="1"/>
    </row>
    <row r="728" spans="1:63" ht="14.25" customHeight="1" x14ac:dyDescent="0.25">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5" t="s">
        <v>3563</v>
      </c>
      <c r="BH728" s="1"/>
      <c r="BI728" s="1"/>
      <c r="BJ728" s="1"/>
      <c r="BK728" s="1"/>
    </row>
    <row r="729" spans="1:63" ht="14.25" customHeight="1" x14ac:dyDescent="0.25">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5" t="s">
        <v>3563</v>
      </c>
      <c r="BH729" s="1"/>
      <c r="BI729" s="1"/>
      <c r="BJ729" s="1"/>
      <c r="BK729" s="1"/>
    </row>
    <row r="730" spans="1:63" ht="14.25" customHeight="1" x14ac:dyDescent="0.25">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5" t="s">
        <v>3563</v>
      </c>
      <c r="BH730" s="1"/>
      <c r="BI730" s="1"/>
      <c r="BJ730" s="1"/>
      <c r="BK730" s="1"/>
    </row>
    <row r="731" spans="1:63" ht="14.25" customHeight="1" x14ac:dyDescent="0.25">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0">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5" t="s">
        <v>3563</v>
      </c>
      <c r="BH731" s="1"/>
      <c r="BI731" s="1"/>
      <c r="BJ731" s="1"/>
      <c r="BK731" s="1"/>
    </row>
    <row r="732" spans="1:63" ht="14.25" customHeight="1" x14ac:dyDescent="0.25">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5">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5" t="s">
        <v>3563</v>
      </c>
      <c r="BH732" s="1"/>
      <c r="BI732" s="1"/>
      <c r="BJ732" s="1"/>
      <c r="BK732" s="1"/>
    </row>
    <row r="733" spans="1:63" ht="14.25" customHeight="1" x14ac:dyDescent="0.25">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0">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5" t="s">
        <v>3563</v>
      </c>
      <c r="BH733" s="1"/>
      <c r="BI733" s="1"/>
      <c r="BJ733" s="1"/>
      <c r="BK733" s="1"/>
    </row>
    <row r="734" spans="1:63" ht="14.25" customHeight="1" x14ac:dyDescent="0.25">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0">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5" t="s">
        <v>3563</v>
      </c>
      <c r="BH734" s="1"/>
      <c r="BI734" s="1"/>
      <c r="BJ734" s="1"/>
      <c r="BK734" s="1"/>
    </row>
    <row r="735" spans="1:63" ht="14.25" customHeight="1" x14ac:dyDescent="0.25">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88">
        <f>VLOOKUP('Space Types'!$U735,Ventilation!$A$4:$H$299,6,FALSE)</f>
        <v>0</v>
      </c>
      <c r="W735" s="88">
        <f>VLOOKUP('Space Types'!$U735,Ventilation!$A$4:$H$299,5,FALSE)</f>
        <v>15</v>
      </c>
      <c r="X735" s="88">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2">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2">
        <f>VLOOKUP('Space Types'!$U736,Ventilation!$A$4:$H$299,6,FALSE)</f>
        <v>0</v>
      </c>
      <c r="W736" s="92">
        <f>VLOOKUP('Space Types'!$U736,Ventilation!$A$4:$H$299,5,FALSE)</f>
        <v>15</v>
      </c>
      <c r="X736" s="92">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88">
        <f>VLOOKUP('Space Types'!$U737,Ventilation!$A$4:$H$299,6,FALSE)</f>
        <v>0</v>
      </c>
      <c r="W737" s="88">
        <f>VLOOKUP('Space Types'!$U737,Ventilation!$A$4:$H$299,5,FALSE)</f>
        <v>15</v>
      </c>
      <c r="X737" s="88">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2">
        <f>VLOOKUP('Space Types'!$U738,Ventilation!$A$4:$H$299,6,FALSE)</f>
        <v>0.06</v>
      </c>
      <c r="W738" s="92">
        <f>VLOOKUP('Space Types'!$U738,Ventilation!$A$4:$H$299,5,FALSE)</f>
        <v>7.5</v>
      </c>
      <c r="X738" s="92">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7" t="s">
        <v>528</v>
      </c>
      <c r="BH738" s="7"/>
      <c r="BI738" s="7"/>
      <c r="BJ738" s="7"/>
      <c r="BK738" s="7"/>
    </row>
    <row r="739" spans="1:63" ht="14.25" customHeight="1" x14ac:dyDescent="0.25">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88">
        <f>VLOOKUP('Space Types'!$U739,Ventilation!$A$4:$H$299,6,FALSE)</f>
        <v>0</v>
      </c>
      <c r="W739" s="88">
        <f>VLOOKUP('Space Types'!$U739,Ventilation!$A$4:$H$299,5,FALSE)</f>
        <v>15</v>
      </c>
      <c r="X739" s="88">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7" t="s">
        <v>528</v>
      </c>
      <c r="BH739" s="7"/>
      <c r="BI739" s="7"/>
      <c r="BJ739" s="7"/>
      <c r="BK739" s="7"/>
    </row>
    <row r="740" spans="1:63" ht="14.25" customHeight="1" x14ac:dyDescent="0.25">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2">
        <f>VLOOKUP('Space Types'!$U740,Ventilation!$A$4:$H$299,6,FALSE)</f>
        <v>0.06</v>
      </c>
      <c r="W740" s="92">
        <f>VLOOKUP('Space Types'!$U740,Ventilation!$A$4:$H$299,5,FALSE)</f>
        <v>7.5</v>
      </c>
      <c r="X740" s="92">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7" t="s">
        <v>528</v>
      </c>
      <c r="BH740" s="7"/>
      <c r="BI740" s="7"/>
      <c r="BJ740" s="7"/>
      <c r="BK740" s="7"/>
    </row>
    <row r="741" spans="1:63" ht="14.25" customHeight="1" x14ac:dyDescent="0.25">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2">
        <f>VLOOKUP('Space Types'!$U741,Ventilation!$A$4:$H$299,6,FALSE)</f>
        <v>0.06</v>
      </c>
      <c r="W741" s="92">
        <f>VLOOKUP('Space Types'!$U741,Ventilation!$A$4:$H$299,5,FALSE)</f>
        <v>7.5</v>
      </c>
      <c r="X741" s="92">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7" t="s">
        <v>528</v>
      </c>
      <c r="BH741" s="7"/>
      <c r="BI741" s="7"/>
      <c r="BJ741" s="7"/>
      <c r="BK741" s="7"/>
    </row>
    <row r="742" spans="1:63" ht="14.25" customHeight="1" x14ac:dyDescent="0.25">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88">
        <f>VLOOKUP('Space Types'!$U742,Ventilation!$A$4:$H$299,6,FALSE)</f>
        <v>0</v>
      </c>
      <c r="W742" s="88">
        <f>VLOOKUP('Space Types'!$U742,Ventilation!$A$4:$H$299,5,FALSE)</f>
        <v>21.2</v>
      </c>
      <c r="X742" s="88">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2">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2">
        <f>VLOOKUP('Space Types'!$U743,Ventilation!$A$4:$H$299,6,FALSE)</f>
        <v>0</v>
      </c>
      <c r="W743" s="92">
        <f>VLOOKUP('Space Types'!$U743,Ventilation!$A$4:$H$299,5,FALSE)</f>
        <v>21.2</v>
      </c>
      <c r="X743" s="92">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88">
        <f>VLOOKUP('Space Types'!$U744,Ventilation!$A$4:$H$299,6,FALSE)</f>
        <v>0</v>
      </c>
      <c r="W744" s="88">
        <f>VLOOKUP('Space Types'!$U744,Ventilation!$A$4:$H$299,5,FALSE)</f>
        <v>21.2</v>
      </c>
      <c r="X744" s="88">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2">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2">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7" t="s">
        <v>528</v>
      </c>
      <c r="BH745" s="7"/>
      <c r="BI745" s="7"/>
      <c r="BJ745" s="7"/>
      <c r="BK745" s="7"/>
    </row>
    <row r="746" spans="1:63" ht="14.25" customHeight="1" x14ac:dyDescent="0.25">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88">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88">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7" t="s">
        <v>528</v>
      </c>
      <c r="BH746" s="7"/>
      <c r="BI746" s="7"/>
      <c r="BJ746" s="7"/>
      <c r="BK746" s="7"/>
    </row>
    <row r="747" spans="1:63" ht="14.25" customHeight="1" x14ac:dyDescent="0.25">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2">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7" t="s">
        <v>528</v>
      </c>
      <c r="BH747" s="7"/>
      <c r="BI747" s="7"/>
      <c r="BJ747" s="7"/>
      <c r="BK747" s="7"/>
    </row>
    <row r="748" spans="1:63" ht="14.25" customHeight="1" x14ac:dyDescent="0.25">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2">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7" t="s">
        <v>528</v>
      </c>
      <c r="BH748" s="7"/>
      <c r="BI748" s="7"/>
      <c r="BJ748" s="7"/>
      <c r="BK748" s="7"/>
    </row>
    <row r="749" spans="1:63" ht="14.25" customHeight="1" x14ac:dyDescent="0.25">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88">
        <f>VLOOKUP('Space Types'!$U749,Ventilation!$A$4:$H$299,6,FALSE)</f>
        <v>0.05</v>
      </c>
      <c r="W749" s="88">
        <f>VLOOKUP('Space Types'!$U749,Ventilation!$A$4:$H$299,5,FALSE)</f>
        <v>0</v>
      </c>
      <c r="X749" s="88">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2">
        <f>VLOOKUP('Space Types'!$U750,Ventilation!$A$4:$H$299,6,FALSE)</f>
        <v>0.05</v>
      </c>
      <c r="W750" s="92">
        <f>VLOOKUP('Space Types'!$U750,Ventilation!$A$4:$H$299,5,FALSE)</f>
        <v>0</v>
      </c>
      <c r="X750" s="92">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88">
        <f>VLOOKUP('Space Types'!$U751,Ventilation!$A$4:$H$299,6,FALSE)</f>
        <v>0.05</v>
      </c>
      <c r="W751" s="88">
        <f>VLOOKUP('Space Types'!$U751,Ventilation!$A$4:$H$299,5,FALSE)</f>
        <v>0</v>
      </c>
      <c r="X751" s="88">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2">
        <f>VLOOKUP('Space Types'!$U752,Ventilation!$A$4:$H$299,6,FALSE)</f>
        <v>0.12</v>
      </c>
      <c r="W752" s="92">
        <f>VLOOKUP('Space Types'!$U752,Ventilation!$A$4:$H$299,5,FALSE)</f>
        <v>0</v>
      </c>
      <c r="X752" s="92">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7" t="s">
        <v>528</v>
      </c>
      <c r="BH752" s="1"/>
      <c r="BI752" s="1"/>
      <c r="BJ752" s="1"/>
      <c r="BK752" s="1"/>
    </row>
    <row r="753" spans="1:63" ht="14.25" customHeight="1" x14ac:dyDescent="0.25">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88">
        <f>VLOOKUP('Space Types'!$U753,Ventilation!$A$4:$H$299,6,FALSE)</f>
        <v>0.05</v>
      </c>
      <c r="W753" s="88">
        <f>VLOOKUP('Space Types'!$U753,Ventilation!$A$4:$H$299,5,FALSE)</f>
        <v>0</v>
      </c>
      <c r="X753" s="88">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7" t="s">
        <v>528</v>
      </c>
      <c r="BH753" s="1"/>
      <c r="BI753" s="1"/>
      <c r="BJ753" s="1"/>
      <c r="BK753" s="1"/>
    </row>
    <row r="754" spans="1:63" ht="14.25" customHeight="1" x14ac:dyDescent="0.25">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2">
        <f>VLOOKUP('Space Types'!$U754,Ventilation!$A$4:$H$299,5,FALSE)</f>
        <v>0</v>
      </c>
      <c r="X754" s="92">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7" t="s">
        <v>528</v>
      </c>
      <c r="BH754" s="1"/>
      <c r="BI754" s="1"/>
      <c r="BJ754" s="1"/>
      <c r="BK754" s="1"/>
    </row>
    <row r="755" spans="1:63" ht="14.25" customHeight="1" x14ac:dyDescent="0.25">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2">
        <f>VLOOKUP('Space Types'!$U755,Ventilation!$A$4:$H$299,5,FALSE)</f>
        <v>0</v>
      </c>
      <c r="X755" s="92">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7" t="s">
        <v>528</v>
      </c>
      <c r="BH755" s="1"/>
      <c r="BI755" s="1"/>
      <c r="BJ755" s="1"/>
      <c r="BK755" s="1"/>
    </row>
    <row r="756" spans="1:63" ht="14.25" customHeight="1" x14ac:dyDescent="0.25">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88">
        <f>VLOOKUP('Space Types'!$U756,Ventilation!$A$4:$H$299,6,FALSE)</f>
        <v>0.05</v>
      </c>
      <c r="W756" s="88">
        <f>VLOOKUP('Space Types'!$U756,Ventilation!$A$4:$H$299,5,FALSE)</f>
        <v>0</v>
      </c>
      <c r="X756" s="88">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88">
        <f>VLOOKUP('Space Types'!$U757,Ventilation!$A$4:$H$299,6,FALSE)</f>
        <v>0.05</v>
      </c>
      <c r="W757" s="88">
        <f>VLOOKUP('Space Types'!$U757,Ventilation!$A$4:$H$299,5,FALSE)</f>
        <v>0</v>
      </c>
      <c r="X757" s="88">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2">
        <f>VLOOKUP('Space Types'!$U758,Ventilation!$A$4:$H$299,6,FALSE)</f>
        <v>0.12</v>
      </c>
      <c r="W758" s="92">
        <f>VLOOKUP('Space Types'!$U758,Ventilation!$A$4:$H$299,5,FALSE)</f>
        <v>0</v>
      </c>
      <c r="X758" s="92">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7" t="s">
        <v>528</v>
      </c>
      <c r="BH758" s="1"/>
      <c r="BI758" s="1"/>
      <c r="BJ758" s="1"/>
      <c r="BK758" s="1"/>
    </row>
    <row r="759" spans="1:63" ht="14.25" customHeight="1" x14ac:dyDescent="0.25">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88">
        <f>VLOOKUP('Space Types'!$U759,Ventilation!$A$4:$H$299,6,FALSE)</f>
        <v>0.05</v>
      </c>
      <c r="W759" s="88">
        <f>VLOOKUP('Space Types'!$U759,Ventilation!$A$4:$H$299,5,FALSE)</f>
        <v>0</v>
      </c>
      <c r="X759" s="88">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7" t="s">
        <v>528</v>
      </c>
      <c r="BH759" s="1"/>
      <c r="BI759" s="1"/>
      <c r="BJ759" s="1"/>
      <c r="BK759" s="1"/>
    </row>
    <row r="760" spans="1:63" ht="14.25" customHeight="1" x14ac:dyDescent="0.25">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2">
        <f>VLOOKUP('Space Types'!$U760,Ventilation!$A$4:$H$299,5,FALSE)</f>
        <v>0</v>
      </c>
      <c r="X760" s="92">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7" t="s">
        <v>528</v>
      </c>
      <c r="BH760" s="1"/>
      <c r="BI760" s="1"/>
      <c r="BJ760" s="1"/>
      <c r="BK760" s="1"/>
    </row>
    <row r="761" spans="1:63" ht="14.25" customHeight="1" x14ac:dyDescent="0.25">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2">
        <f>VLOOKUP('Space Types'!$U761,Ventilation!$A$4:$H$299,5,FALSE)</f>
        <v>0</v>
      </c>
      <c r="X761" s="92">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7" t="s">
        <v>528</v>
      </c>
      <c r="BH761" s="1"/>
      <c r="BI761" s="1"/>
      <c r="BJ761" s="1"/>
      <c r="BK761" s="1"/>
    </row>
    <row r="762" spans="1:63" ht="14.25" customHeight="1" x14ac:dyDescent="0.25">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2">
        <f>VLOOKUP('Space Types'!$U762,Ventilation!$A$4:$H$299,6,FALSE)</f>
        <v>0.12</v>
      </c>
      <c r="W762" s="92">
        <f>VLOOKUP('Space Types'!$U762,Ventilation!$A$4:$H$299,5,FALSE)</f>
        <v>0</v>
      </c>
      <c r="X762" s="92">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7" t="s">
        <v>528</v>
      </c>
      <c r="BH762" s="1"/>
      <c r="BI762" s="1"/>
      <c r="BJ762" s="1"/>
      <c r="BK762" s="1"/>
    </row>
    <row r="763" spans="1:63" ht="14.25" customHeight="1" x14ac:dyDescent="0.25">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88">
        <f>VLOOKUP('Space Types'!$U763,Ventilation!$A$4:$H$299,6,FALSE)</f>
        <v>0.05</v>
      </c>
      <c r="W763" s="88">
        <f>VLOOKUP('Space Types'!$U763,Ventilation!$A$4:$H$299,5,FALSE)</f>
        <v>0</v>
      </c>
      <c r="X763" s="88">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7" t="s">
        <v>528</v>
      </c>
      <c r="BH763" s="1"/>
      <c r="BI763" s="1"/>
      <c r="BJ763" s="1"/>
      <c r="BK763" s="1"/>
    </row>
    <row r="764" spans="1:63" ht="14.25" customHeight="1" x14ac:dyDescent="0.25">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2">
        <f>VLOOKUP('Space Types'!$U764,Ventilation!$A$4:$H$299,5,FALSE)</f>
        <v>0</v>
      </c>
      <c r="X764" s="92">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7" t="s">
        <v>528</v>
      </c>
      <c r="BH764" s="1"/>
      <c r="BI764" s="1"/>
      <c r="BJ764" s="1"/>
      <c r="BK764" s="1"/>
    </row>
    <row r="765" spans="1:63" ht="14.25" customHeight="1" x14ac:dyDescent="0.25">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2">
        <f>VLOOKUP('Space Types'!$U765,Ventilation!$A$4:$H$299,5,FALSE)</f>
        <v>0</v>
      </c>
      <c r="X765" s="92">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7" t="s">
        <v>528</v>
      </c>
      <c r="BH765" s="1"/>
      <c r="BI765" s="1"/>
      <c r="BJ765" s="1"/>
      <c r="BK765" s="1"/>
    </row>
    <row r="766" spans="1:63" ht="14.25" customHeight="1" x14ac:dyDescent="0.25">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88">
        <f>VLOOKUP('Space Types'!$U766,Ventilation!$A$4:$H$299,6,FALSE)</f>
        <v>0.05</v>
      </c>
      <c r="W766" s="88">
        <f>VLOOKUP('Space Types'!$U766,Ventilation!$A$4:$H$299,5,FALSE)</f>
        <v>0</v>
      </c>
      <c r="X766" s="88">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2">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2">
        <f>VLOOKUP('Space Types'!$U767,Ventilation!$A$4:$H$299,6,FALSE)</f>
        <v>0.05</v>
      </c>
      <c r="W767" s="92">
        <f>VLOOKUP('Space Types'!$U767,Ventilation!$A$4:$H$299,5,FALSE)</f>
        <v>0</v>
      </c>
      <c r="X767" s="92">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88">
        <f>VLOOKUP('Space Types'!$U768,Ventilation!$A$4:$H$299,6,FALSE)</f>
        <v>0.05</v>
      </c>
      <c r="W768" s="88">
        <f>VLOOKUP('Space Types'!$U768,Ventilation!$A$4:$H$299,5,FALSE)</f>
        <v>0</v>
      </c>
      <c r="X768" s="88">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2">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2">
        <f>VLOOKUP('Space Types'!$U769,Ventilation!$A$4:$H$299,6,FALSE)</f>
        <v>0.06</v>
      </c>
      <c r="W769" s="92">
        <f>VLOOKUP('Space Types'!$U769,Ventilation!$A$4:$H$299,5,FALSE)</f>
        <v>0</v>
      </c>
      <c r="X769" s="92">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7" t="s">
        <v>528</v>
      </c>
      <c r="BH769" s="7"/>
      <c r="BI769" s="7"/>
      <c r="BJ769" s="7"/>
      <c r="BK769" s="7"/>
    </row>
    <row r="770" spans="1:63" ht="14.25" customHeight="1" x14ac:dyDescent="0.25">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2">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2">
        <f>VLOOKUP('Space Types'!$U770,Ventilation!$A$4:$H$299,6,FALSE)</f>
        <v>0.06</v>
      </c>
      <c r="W770" s="92">
        <f>VLOOKUP('Space Types'!$U770,Ventilation!$A$4:$H$299,5,FALSE)</f>
        <v>0</v>
      </c>
      <c r="X770" s="92">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7" t="s">
        <v>528</v>
      </c>
      <c r="BH770" s="7"/>
      <c r="BI770" s="7"/>
      <c r="BJ770" s="7"/>
      <c r="BK770" s="7"/>
    </row>
    <row r="771" spans="1:63" ht="14.25" customHeight="1" x14ac:dyDescent="0.25">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88">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88">
        <f>VLOOKUP('Space Types'!$U771,Ventilation!$A$4:$H$299,6,FALSE)</f>
        <v>0.05</v>
      </c>
      <c r="W771" s="88">
        <f>VLOOKUP('Space Types'!$U771,Ventilation!$A$4:$H$299,5,FALSE)</f>
        <v>0</v>
      </c>
      <c r="X771" s="88">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7" t="s">
        <v>528</v>
      </c>
      <c r="BH771" s="7"/>
      <c r="BI771" s="7"/>
      <c r="BJ771" s="7"/>
      <c r="BK771" s="7"/>
    </row>
    <row r="772" spans="1:63" ht="14.25" customHeight="1" x14ac:dyDescent="0.25">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88">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88">
        <f>VLOOKUP('Space Types'!$U772,Ventilation!$A$4:$H$299,6,FALSE)</f>
        <v>0.05</v>
      </c>
      <c r="W772" s="88">
        <f>VLOOKUP('Space Types'!$U772,Ventilation!$A$4:$H$299,5,FALSE)</f>
        <v>0</v>
      </c>
      <c r="X772" s="88">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7" t="s">
        <v>528</v>
      </c>
      <c r="BH772" s="7"/>
      <c r="BI772" s="7"/>
      <c r="BJ772" s="7"/>
      <c r="BK772" s="7"/>
    </row>
    <row r="773" spans="1:63" ht="14.25" customHeight="1" x14ac:dyDescent="0.25">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2">
        <f>VLOOKUP('Space Types'!$U773,Ventilation!$A$4:$H$299,6,FALSE)</f>
        <v>0.06</v>
      </c>
      <c r="W773" s="92">
        <f>VLOOKUP('Space Types'!$U773,Ventilation!$A$4:$H$299,5,FALSE)</f>
        <v>0</v>
      </c>
      <c r="X773" s="92">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7" t="s">
        <v>528</v>
      </c>
      <c r="BH773" s="7"/>
      <c r="BI773" s="7"/>
      <c r="BJ773" s="7"/>
      <c r="BK773" s="7"/>
    </row>
    <row r="774" spans="1:63" ht="14.25" customHeight="1" x14ac:dyDescent="0.25">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2">
        <f>VLOOKUP('Space Types'!$U774,Ventilation!$A$4:$H$299,6,FALSE)</f>
        <v>0.06</v>
      </c>
      <c r="W774" s="92">
        <f>VLOOKUP('Space Types'!$U774,Ventilation!$A$4:$H$299,5,FALSE)</f>
        <v>0</v>
      </c>
      <c r="X774" s="92">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7" t="s">
        <v>528</v>
      </c>
      <c r="BH774" s="7"/>
      <c r="BI774" s="7"/>
      <c r="BJ774" s="7"/>
      <c r="BK774" s="7"/>
    </row>
    <row r="775" spans="1:63" ht="14.25" customHeight="1" x14ac:dyDescent="0.25">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2">
        <f>VLOOKUP('Space Types'!$U775,Ventilation!$A$4:$H$299,6,FALSE)</f>
        <v>0.06</v>
      </c>
      <c r="W775" s="92">
        <f>VLOOKUP('Space Types'!$U775,Ventilation!$A$4:$H$299,5,FALSE)</f>
        <v>0</v>
      </c>
      <c r="X775" s="92">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7" t="s">
        <v>528</v>
      </c>
      <c r="BH775" s="7"/>
      <c r="BI775" s="7"/>
      <c r="BJ775" s="7"/>
      <c r="BK775" s="7"/>
    </row>
    <row r="776" spans="1:63" ht="14.25" customHeight="1" x14ac:dyDescent="0.25">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2">
        <f>VLOOKUP('Space Types'!$U776,Ventilation!$A$4:$H$299,6,FALSE)</f>
        <v>0.06</v>
      </c>
      <c r="W776" s="92">
        <f>VLOOKUP('Space Types'!$U776,Ventilation!$A$4:$H$299,5,FALSE)</f>
        <v>0</v>
      </c>
      <c r="X776" s="92">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7" t="s">
        <v>528</v>
      </c>
      <c r="BH776" s="7"/>
      <c r="BI776" s="7"/>
      <c r="BJ776" s="7"/>
      <c r="BK776" s="7"/>
    </row>
    <row r="777" spans="1:63" ht="14.25" customHeight="1" x14ac:dyDescent="0.25">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2">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2">
        <f>VLOOKUP('Space Types'!$U780,Ventilation!$A$4:$H$299,6,FALSE)</f>
        <v>0.3</v>
      </c>
      <c r="W780" s="92">
        <f>VLOOKUP('Space Types'!$U780,Ventilation!$A$4:$H$299,5,FALSE)</f>
        <v>0</v>
      </c>
      <c r="X780" s="92">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88">
        <f>VLOOKUP('Space Types'!$U781,Ventilation!$A$4:$H$299,6,FALSE)</f>
        <v>0.3</v>
      </c>
      <c r="W781" s="88">
        <f>VLOOKUP('Space Types'!$U781,Ventilation!$A$4:$H$299,5,FALSE)</f>
        <v>0</v>
      </c>
      <c r="X781" s="88">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2">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2">
        <f>VLOOKUP('Space Types'!$U782,Ventilation!$A$4:$H$299,6,FALSE)</f>
        <v>0.3</v>
      </c>
      <c r="W782" s="92">
        <f>VLOOKUP('Space Types'!$U782,Ventilation!$A$4:$H$299,5,FALSE)</f>
        <v>0</v>
      </c>
      <c r="X782" s="92">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88">
        <f>VLOOKUP('Space Types'!$U783,Ventilation!$A$4:$H$299,6,FALSE)</f>
        <v>0.3</v>
      </c>
      <c r="W783" s="88">
        <f>VLOOKUP('Space Types'!$U783,Ventilation!$A$4:$H$299,5,FALSE)</f>
        <v>0</v>
      </c>
      <c r="X783" s="88">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2">
        <f>VLOOKUP('Space Types'!$U784,Ventilation!$A$4:$H$299,6,FALSE)</f>
        <v>0</v>
      </c>
      <c r="W784" s="92">
        <f>VLOOKUP('Space Types'!$U784,Ventilation!$A$4:$H$299,5,FALSE)</f>
        <v>15</v>
      </c>
      <c r="X784" s="92">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88">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88">
        <f>VLOOKUP('Space Types'!$U785,Ventilation!$A$4:$H$299,6,FALSE)</f>
        <v>0</v>
      </c>
      <c r="W785" s="88">
        <f>VLOOKUP('Space Types'!$U785,Ventilation!$A$4:$H$299,5,FALSE)</f>
        <v>15</v>
      </c>
      <c r="X785" s="88">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2">
        <f>VLOOKUP('Space Types'!$U786,Ventilation!$A$4:$H$299,6,FALSE)</f>
        <v>0</v>
      </c>
      <c r="W786" s="92">
        <f>VLOOKUP('Space Types'!$U786,Ventilation!$A$4:$H$299,5,FALSE)</f>
        <v>15</v>
      </c>
      <c r="X786" s="92">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88">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88">
        <f>VLOOKUP('Space Types'!$U787,Ventilation!$A$4:$H$299,6,FALSE)</f>
        <v>0.06</v>
      </c>
      <c r="W787" s="88">
        <f>VLOOKUP('Space Types'!$U787,Ventilation!$A$4:$H$299,5,FALSE)</f>
        <v>7.5</v>
      </c>
      <c r="X787" s="88">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2">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2">
        <f>VLOOKUP('Space Types'!$U788,Ventilation!$A$4:$H$299,6,FALSE)</f>
        <v>0</v>
      </c>
      <c r="W788" s="92">
        <f>VLOOKUP('Space Types'!$U788,Ventilation!$A$4:$H$299,5,FALSE)</f>
        <v>15</v>
      </c>
      <c r="X788" s="92">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88">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88">
        <f>VLOOKUP('Space Types'!$U789,Ventilation!$A$4:$H$299,6,FALSE)</f>
        <v>0.06</v>
      </c>
      <c r="W789" s="88">
        <f>VLOOKUP('Space Types'!$U789,Ventilation!$A$4:$H$299,5,FALSE)</f>
        <v>7.5</v>
      </c>
      <c r="X789" s="88">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2">
        <f>VLOOKUP('Space Types'!$U790,Ventilation!$A$4:$H$299,6,FALSE)</f>
        <v>0</v>
      </c>
      <c r="W790" s="92">
        <f>VLOOKUP('Space Types'!$U790,Ventilation!$A$4:$H$299,5,FALSE)</f>
        <v>21.2</v>
      </c>
      <c r="X790" s="92">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88">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88">
        <f>VLOOKUP('Space Types'!$U791,Ventilation!$A$4:$H$299,6,FALSE)</f>
        <v>0</v>
      </c>
      <c r="W791" s="88">
        <f>VLOOKUP('Space Types'!$U791,Ventilation!$A$4:$H$299,5,FALSE)</f>
        <v>21.2</v>
      </c>
      <c r="X791" s="88">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2">
        <f>VLOOKUP('Space Types'!$U792,Ventilation!$A$4:$H$299,6,FALSE)</f>
        <v>0</v>
      </c>
      <c r="W792" s="92">
        <f>VLOOKUP('Space Types'!$U792,Ventilation!$A$4:$H$299,5,FALSE)</f>
        <v>21.2</v>
      </c>
      <c r="X792" s="92">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88">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88">
        <f>VLOOKUP('Space Types'!$U793,Ventilation!$A$4:$H$299,6,FALSE)</f>
        <v>0.06</v>
      </c>
      <c r="W793" s="88">
        <f>VLOOKUP('Space Types'!$U793,Ventilation!$A$4:$H$299,5,FALSE)</f>
        <v>5</v>
      </c>
      <c r="X793" s="88">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2">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2">
        <f>VLOOKUP('Space Types'!$U794,Ventilation!$A$4:$H$299,6,FALSE)</f>
        <v>0</v>
      </c>
      <c r="W794" s="92">
        <f>VLOOKUP('Space Types'!$U794,Ventilation!$A$4:$H$299,5,FALSE)</f>
        <v>21.2</v>
      </c>
      <c r="X794" s="92">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88">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88">
        <f>VLOOKUP('Space Types'!$U795,Ventilation!$A$4:$H$299,6,FALSE)</f>
        <v>0.06</v>
      </c>
      <c r="W795" s="88">
        <f>VLOOKUP('Space Types'!$U795,Ventilation!$A$4:$H$299,5,FALSE)</f>
        <v>5</v>
      </c>
      <c r="X795" s="88">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2">
        <f>VLOOKUP('Space Types'!$U796,Ventilation!$A$4:$H$299,6,FALSE)</f>
        <v>0.15</v>
      </c>
      <c r="W796" s="92">
        <f>VLOOKUP('Space Types'!$U796,Ventilation!$A$4:$H$299,5,FALSE)</f>
        <v>0</v>
      </c>
      <c r="X796" s="92">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88">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88">
        <f>VLOOKUP('Space Types'!$U797,Ventilation!$A$4:$H$299,6,FALSE)</f>
        <v>0.15</v>
      </c>
      <c r="W797" s="88">
        <f>VLOOKUP('Space Types'!$U797,Ventilation!$A$4:$H$299,5,FALSE)</f>
        <v>0</v>
      </c>
      <c r="X797" s="88">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2">
        <f>VLOOKUP('Space Types'!$U798,Ventilation!$A$4:$H$299,6,FALSE)</f>
        <v>0.15</v>
      </c>
      <c r="W798" s="92">
        <f>VLOOKUP('Space Types'!$U798,Ventilation!$A$4:$H$299,5,FALSE)</f>
        <v>0</v>
      </c>
      <c r="X798" s="92">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88">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88">
        <f>VLOOKUP('Space Types'!$U799,Ventilation!$A$4:$H$299,6,FALSE)</f>
        <v>0.12</v>
      </c>
      <c r="W799" s="88">
        <f>VLOOKUP('Space Types'!$U799,Ventilation!$A$4:$H$299,5,FALSE)</f>
        <v>0</v>
      </c>
      <c r="X799" s="88">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2">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2">
        <f>VLOOKUP('Space Types'!$U800,Ventilation!$A$4:$H$299,6,FALSE)</f>
        <v>0.15</v>
      </c>
      <c r="W800" s="92">
        <f>VLOOKUP('Space Types'!$U800,Ventilation!$A$4:$H$299,5,FALSE)</f>
        <v>0</v>
      </c>
      <c r="X800" s="92">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88">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88">
        <f>VLOOKUP('Space Types'!$U801,Ventilation!$A$4:$H$299,6,FALSE)</f>
        <v>0.12</v>
      </c>
      <c r="W801" s="88">
        <f>VLOOKUP('Space Types'!$U801,Ventilation!$A$4:$H$299,5,FALSE)</f>
        <v>0</v>
      </c>
      <c r="X801" s="88">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2">
        <f>VLOOKUP('Space Types'!$U802,Ventilation!$A$4:$H$299,6,FALSE)</f>
        <v>0</v>
      </c>
      <c r="W802" s="92">
        <f>VLOOKUP('Space Types'!$U802,Ventilation!$A$4:$H$299,5,FALSE)</f>
        <v>15</v>
      </c>
      <c r="X802" s="92">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2">
        <f t="shared" ref="AR802:AR806" si="117">(2419+2250)/2</f>
        <v>2334.5</v>
      </c>
      <c r="AS802" s="92">
        <f>IF('Space Types'!$AQ802=0,"",'Space Types'!$AQ802/'Space Types'!$AR802)</f>
        <v>2.1417862497322766E-3</v>
      </c>
      <c r="AT802" s="5">
        <v>49</v>
      </c>
      <c r="AU802" s="5">
        <v>0.2</v>
      </c>
      <c r="AV802" s="5">
        <v>0.05</v>
      </c>
      <c r="AW802" s="5" t="s">
        <v>5189</v>
      </c>
      <c r="AX802" s="5">
        <v>1.2402518232437685</v>
      </c>
      <c r="AY802" s="5">
        <v>3000</v>
      </c>
      <c r="AZ802" s="5">
        <v>520.87673972831067</v>
      </c>
      <c r="BA802" s="92">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x14ac:dyDescent="0.25">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88">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88">
        <f>VLOOKUP('Space Types'!$U803,Ventilation!$A$4:$H$299,6,FALSE)</f>
        <v>0</v>
      </c>
      <c r="W803" s="88">
        <f>VLOOKUP('Space Types'!$U803,Ventilation!$A$4:$H$299,5,FALSE)</f>
        <v>15</v>
      </c>
      <c r="X803" s="88">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88">
        <f t="shared" si="117"/>
        <v>2334.5</v>
      </c>
      <c r="AS803" s="88">
        <f>IF('Space Types'!$AQ803=0,"",'Space Types'!$AQ803/'Space Types'!$AR803)</f>
        <v>2.1417862497322766E-3</v>
      </c>
      <c r="AT803" s="10">
        <v>49</v>
      </c>
      <c r="AU803" s="10">
        <v>0.2</v>
      </c>
      <c r="AV803" s="10">
        <v>0.05</v>
      </c>
      <c r="AW803" s="10" t="s">
        <v>5189</v>
      </c>
      <c r="AX803" s="10">
        <v>1.2402518232437685</v>
      </c>
      <c r="AY803" s="10">
        <v>3000</v>
      </c>
      <c r="AZ803" s="10">
        <v>520.87673972831067</v>
      </c>
      <c r="BA803" s="88">
        <f t="shared" si="118"/>
        <v>0.2153394420444357</v>
      </c>
      <c r="BB803" s="10">
        <v>0.33800000000000002</v>
      </c>
      <c r="BC803" s="10">
        <v>0.5</v>
      </c>
      <c r="BD803" s="10"/>
      <c r="BE803" s="10" t="s">
        <v>5190</v>
      </c>
      <c r="BF803" s="10"/>
      <c r="BG803" s="7"/>
      <c r="BH803" s="7"/>
      <c r="BI803" s="7"/>
      <c r="BJ803" s="7"/>
      <c r="BK803" s="7"/>
    </row>
    <row r="804" spans="1:63" ht="14.25" hidden="1" customHeight="1" x14ac:dyDescent="0.25">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2">
        <f>VLOOKUP('Space Types'!$U804,Ventilation!$A$4:$H$299,6,FALSE)</f>
        <v>0</v>
      </c>
      <c r="W804" s="92">
        <f>VLOOKUP('Space Types'!$U804,Ventilation!$A$4:$H$299,5,FALSE)</f>
        <v>15</v>
      </c>
      <c r="X804" s="92">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2">
        <f t="shared" si="117"/>
        <v>2334.5</v>
      </c>
      <c r="AS804" s="92">
        <f>IF('Space Types'!$AQ804=0,"",'Space Types'!$AQ804/'Space Types'!$AR804)</f>
        <v>2.1417862497322766E-3</v>
      </c>
      <c r="AT804" s="5">
        <v>49</v>
      </c>
      <c r="AU804" s="5">
        <v>0.2</v>
      </c>
      <c r="AV804" s="5">
        <v>0.05</v>
      </c>
      <c r="AW804" s="5" t="s">
        <v>5189</v>
      </c>
      <c r="AX804" s="5">
        <v>1.2402518232437685</v>
      </c>
      <c r="AY804" s="5">
        <v>3000</v>
      </c>
      <c r="AZ804" s="5">
        <v>520.87673972831067</v>
      </c>
      <c r="BA804" s="92">
        <f t="shared" si="118"/>
        <v>0.2153394420444357</v>
      </c>
      <c r="BB804" s="5">
        <v>0.33800000000000002</v>
      </c>
      <c r="BC804" s="5">
        <v>0.5</v>
      </c>
      <c r="BD804" s="5"/>
      <c r="BE804" s="5" t="s">
        <v>5190</v>
      </c>
      <c r="BF804" s="5"/>
      <c r="BG804" s="1"/>
      <c r="BH804" s="1"/>
      <c r="BI804" s="1"/>
      <c r="BJ804" s="1"/>
      <c r="BK804" s="1"/>
    </row>
    <row r="805" spans="1:63" ht="14.25" hidden="1" customHeight="1" x14ac:dyDescent="0.25">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88">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88">
        <f>VLOOKUP('Space Types'!$U805,Ventilation!$A$4:$H$299,6,FALSE)</f>
        <v>0.06</v>
      </c>
      <c r="W805" s="88">
        <f>VLOOKUP('Space Types'!$U805,Ventilation!$A$4:$H$299,5,FALSE)</f>
        <v>7.5</v>
      </c>
      <c r="X805" s="88">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88">
        <f t="shared" si="117"/>
        <v>2334.5</v>
      </c>
      <c r="AS805" s="88">
        <f>IF('Space Types'!$AQ805=0,"",'Space Types'!$AQ805/'Space Types'!$AR805)</f>
        <v>2.1417862497322766E-3</v>
      </c>
      <c r="AT805" s="10">
        <v>49</v>
      </c>
      <c r="AU805" s="10">
        <v>0.2</v>
      </c>
      <c r="AV805" s="10">
        <v>0.05</v>
      </c>
      <c r="AW805" s="10" t="s">
        <v>5189</v>
      </c>
      <c r="AX805" s="10">
        <v>1.2402518232437685</v>
      </c>
      <c r="AY805" s="10">
        <v>3000</v>
      </c>
      <c r="AZ805" s="10">
        <v>520.87673972831067</v>
      </c>
      <c r="BA805" s="88">
        <f t="shared" si="118"/>
        <v>0.2153394420444357</v>
      </c>
      <c r="BB805" s="10">
        <v>0.33800000000000002</v>
      </c>
      <c r="BC805" s="10">
        <v>0.5</v>
      </c>
      <c r="BD805" s="10"/>
      <c r="BE805" s="10" t="s">
        <v>5190</v>
      </c>
      <c r="BF805" s="10"/>
      <c r="BG805" s="7"/>
      <c r="BH805" s="7"/>
      <c r="BI805" s="7"/>
      <c r="BJ805" s="7"/>
      <c r="BK805" s="7"/>
    </row>
    <row r="806" spans="1:63" ht="14.25" hidden="1" customHeight="1" x14ac:dyDescent="0.25">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2">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2">
        <f>VLOOKUP('Space Types'!$U806,Ventilation!$A$4:$H$299,6,FALSE)</f>
        <v>0</v>
      </c>
      <c r="W806" s="92">
        <f>VLOOKUP('Space Types'!$U806,Ventilation!$A$4:$H$299,5,FALSE)</f>
        <v>15</v>
      </c>
      <c r="X806" s="92">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2">
        <f t="shared" si="117"/>
        <v>2334.5</v>
      </c>
      <c r="AS806" s="92">
        <f>IF('Space Types'!$AQ806=0,"",'Space Types'!$AQ806/'Space Types'!$AR806)</f>
        <v>2.1417862497322766E-3</v>
      </c>
      <c r="AT806" s="5">
        <v>49</v>
      </c>
      <c r="AU806" s="5">
        <v>0.2</v>
      </c>
      <c r="AV806" s="5">
        <v>0.05</v>
      </c>
      <c r="AW806" s="5" t="s">
        <v>5189</v>
      </c>
      <c r="AX806" s="5">
        <v>1.2402518232437685</v>
      </c>
      <c r="AY806" s="5">
        <v>3000</v>
      </c>
      <c r="AZ806" s="5">
        <v>520.87673972831067</v>
      </c>
      <c r="BA806" s="92">
        <f t="shared" si="118"/>
        <v>0.2153394420444357</v>
      </c>
      <c r="BB806" s="5">
        <v>0.33800000000000002</v>
      </c>
      <c r="BC806" s="5">
        <v>0.5</v>
      </c>
      <c r="BD806" s="5"/>
      <c r="BE806" s="5" t="s">
        <v>5190</v>
      </c>
      <c r="BF806" s="5"/>
      <c r="BG806" s="7"/>
      <c r="BH806" s="7"/>
      <c r="BI806" s="7"/>
      <c r="BJ806" s="7"/>
      <c r="BK806" s="7"/>
    </row>
    <row r="807" spans="1:63" ht="14.25" hidden="1" customHeight="1" x14ac:dyDescent="0.25">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88">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88">
        <f>VLOOKUP('Space Types'!$U807,Ventilation!$A$4:$H$299,6,FALSE)</f>
        <v>0.06</v>
      </c>
      <c r="W807" s="88">
        <f>VLOOKUP('Space Types'!$U807,Ventilation!$A$4:$H$299,5,FALSE)</f>
        <v>7.5</v>
      </c>
      <c r="X807" s="88">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x14ac:dyDescent="0.25">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2">
        <f>VLOOKUP('Space Types'!$U808,Ventilation!$A$4:$H$299,6,FALSE)</f>
        <v>0</v>
      </c>
      <c r="W808" s="92">
        <f>VLOOKUP('Space Types'!$U808,Ventilation!$A$4:$H$299,5,FALSE)</f>
        <v>21.2</v>
      </c>
      <c r="X808" s="92">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88">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88">
        <f>VLOOKUP('Space Types'!$U809,Ventilation!$A$4:$H$299,6,FALSE)</f>
        <v>0</v>
      </c>
      <c r="W809" s="88">
        <f>VLOOKUP('Space Types'!$U809,Ventilation!$A$4:$H$299,5,FALSE)</f>
        <v>21.2</v>
      </c>
      <c r="X809" s="88">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2">
        <f>VLOOKUP('Space Types'!$U810,Ventilation!$A$4:$H$299,6,FALSE)</f>
        <v>0</v>
      </c>
      <c r="W810" s="92">
        <f>VLOOKUP('Space Types'!$U810,Ventilation!$A$4:$H$299,5,FALSE)</f>
        <v>21.2</v>
      </c>
      <c r="X810" s="92">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88">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88">
        <f>VLOOKUP('Space Types'!$U811,Ventilation!$A$4:$H$299,6,FALSE)</f>
        <v>0.06</v>
      </c>
      <c r="W811" s="88">
        <f>VLOOKUP('Space Types'!$U811,Ventilation!$A$4:$H$299,5,FALSE)</f>
        <v>5</v>
      </c>
      <c r="X811" s="88">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2">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2">
        <f>VLOOKUP('Space Types'!$U812,Ventilation!$A$4:$H$299,6,FALSE)</f>
        <v>0</v>
      </c>
      <c r="W812" s="92">
        <f>VLOOKUP('Space Types'!$U812,Ventilation!$A$4:$H$299,5,FALSE)</f>
        <v>21.2</v>
      </c>
      <c r="X812" s="92">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88">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88">
        <f>VLOOKUP('Space Types'!$U813,Ventilation!$A$4:$H$299,6,FALSE)</f>
        <v>0.06</v>
      </c>
      <c r="W813" s="88">
        <f>VLOOKUP('Space Types'!$U813,Ventilation!$A$4:$H$299,5,FALSE)</f>
        <v>5</v>
      </c>
      <c r="X813" s="88">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2">
        <f>VLOOKUP('Space Types'!$U814,Ventilation!$A$4:$H$299,6,FALSE)</f>
        <v>0.05</v>
      </c>
      <c r="W814" s="92">
        <f>VLOOKUP('Space Types'!$U814,Ventilation!$A$4:$H$299,5,FALSE)</f>
        <v>0</v>
      </c>
      <c r="X814" s="92">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88">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88">
        <f>VLOOKUP('Space Types'!$U815,Ventilation!$A$4:$H$299,6,FALSE)</f>
        <v>0.05</v>
      </c>
      <c r="W815" s="88">
        <f>VLOOKUP('Space Types'!$U815,Ventilation!$A$4:$H$299,5,FALSE)</f>
        <v>0</v>
      </c>
      <c r="X815" s="88">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2">
        <f>VLOOKUP('Space Types'!$U816,Ventilation!$A$4:$H$299,6,FALSE)</f>
        <v>0.05</v>
      </c>
      <c r="W816" s="92">
        <f>VLOOKUP('Space Types'!$U816,Ventilation!$A$4:$H$299,5,FALSE)</f>
        <v>0</v>
      </c>
      <c r="X816" s="92">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88">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88">
        <f>VLOOKUP('Space Types'!$U817,Ventilation!$A$4:$H$299,6,FALSE)</f>
        <v>0.06</v>
      </c>
      <c r="W817" s="88">
        <f>VLOOKUP('Space Types'!$U817,Ventilation!$A$4:$H$299,5,FALSE)</f>
        <v>0</v>
      </c>
      <c r="X817" s="88">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2">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2">
        <f>VLOOKUP('Space Types'!$U818,Ventilation!$A$4:$H$299,6,FALSE)</f>
        <v>0.05</v>
      </c>
      <c r="W818" s="92">
        <f>VLOOKUP('Space Types'!$U818,Ventilation!$A$4:$H$299,5,FALSE)</f>
        <v>0</v>
      </c>
      <c r="X818" s="92">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88">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88">
        <f>VLOOKUP('Space Types'!$U819,Ventilation!$A$4:$H$299,6,FALSE)</f>
        <v>0.06</v>
      </c>
      <c r="W819" s="88">
        <f>VLOOKUP('Space Types'!$U819,Ventilation!$A$4:$H$299,5,FALSE)</f>
        <v>0</v>
      </c>
      <c r="X819" s="88">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2">
        <f>VLOOKUP('Space Types'!$U820,Ventilation!$A$4:$H$299,6,FALSE)</f>
        <v>0.05</v>
      </c>
      <c r="W820" s="92">
        <f>VLOOKUP('Space Types'!$U820,Ventilation!$A$4:$H$299,5,FALSE)</f>
        <v>0</v>
      </c>
      <c r="X820" s="92">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88">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88">
        <f>VLOOKUP('Space Types'!$U821,Ventilation!$A$4:$H$299,6,FALSE)</f>
        <v>0.05</v>
      </c>
      <c r="W821" s="88">
        <f>VLOOKUP('Space Types'!$U821,Ventilation!$A$4:$H$299,5,FALSE)</f>
        <v>0</v>
      </c>
      <c r="X821" s="88">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2">
        <f>VLOOKUP('Space Types'!$U822,Ventilation!$A$4:$H$299,6,FALSE)</f>
        <v>0.05</v>
      </c>
      <c r="W822" s="92">
        <f>VLOOKUP('Space Types'!$U822,Ventilation!$A$4:$H$299,5,FALSE)</f>
        <v>0</v>
      </c>
      <c r="X822" s="92">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88">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88">
        <f>VLOOKUP('Space Types'!$U823,Ventilation!$A$4:$H$299,6,FALSE)</f>
        <v>0.06</v>
      </c>
      <c r="W823" s="88">
        <f>VLOOKUP('Space Types'!$U823,Ventilation!$A$4:$H$299,5,FALSE)</f>
        <v>0</v>
      </c>
      <c r="X823" s="88">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2">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2">
        <f>VLOOKUP('Space Types'!$U824,Ventilation!$A$4:$H$299,6,FALSE)</f>
        <v>0.05</v>
      </c>
      <c r="W824" s="92">
        <f>VLOOKUP('Space Types'!$U824,Ventilation!$A$4:$H$299,5,FALSE)</f>
        <v>0</v>
      </c>
      <c r="X824" s="92">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88">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88">
        <f>VLOOKUP('Space Types'!$U825,Ventilation!$A$4:$H$299,6,FALSE)</f>
        <v>0.06</v>
      </c>
      <c r="W825" s="88">
        <f>VLOOKUP('Space Types'!$U825,Ventilation!$A$4:$H$299,5,FALSE)</f>
        <v>0</v>
      </c>
      <c r="X825" s="88">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89">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89">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89">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0" t="s">
        <v>1592</v>
      </c>
      <c r="D177" s="52" t="s">
        <v>1593</v>
      </c>
      <c r="E177" s="46"/>
      <c r="F177" s="46"/>
      <c r="G177" s="91">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0" t="s">
        <v>1592</v>
      </c>
      <c r="D179" s="52" t="s">
        <v>1595</v>
      </c>
      <c r="E179" s="46"/>
      <c r="F179" s="46"/>
      <c r="G179" s="91">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0" t="s">
        <v>1592</v>
      </c>
      <c r="D181" s="52" t="s">
        <v>1597</v>
      </c>
      <c r="E181" s="46"/>
      <c r="F181" s="46"/>
      <c r="G181" s="91">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0" t="s">
        <v>1947</v>
      </c>
      <c r="D275" s="52" t="s">
        <v>1948</v>
      </c>
      <c r="E275" s="46"/>
      <c r="F275" s="46"/>
      <c r="G275" s="91">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0" t="s">
        <v>1947</v>
      </c>
      <c r="D277" s="52" t="s">
        <v>1954</v>
      </c>
      <c r="E277" s="46"/>
      <c r="F277" s="46"/>
      <c r="G277" s="91">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0" t="s">
        <v>1947</v>
      </c>
      <c r="D279" s="52" t="s">
        <v>1965</v>
      </c>
      <c r="E279" s="46"/>
      <c r="F279" s="46"/>
      <c r="G279" s="91">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0" t="s">
        <v>1947</v>
      </c>
      <c r="D281" s="52" t="s">
        <v>1202</v>
      </c>
      <c r="E281" s="46"/>
      <c r="F281" s="46"/>
      <c r="G281" s="91">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0" t="s">
        <v>1947</v>
      </c>
      <c r="D283" s="52" t="s">
        <v>1973</v>
      </c>
      <c r="E283" s="46"/>
      <c r="F283" s="46"/>
      <c r="G283" s="91">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0" t="s">
        <v>1947</v>
      </c>
      <c r="D285" s="52" t="s">
        <v>1979</v>
      </c>
      <c r="E285" s="46"/>
      <c r="F285" s="46"/>
      <c r="G285" s="91">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1167</v>
      </c>
      <c r="B173" s="46" t="s">
        <v>119</v>
      </c>
      <c r="C173" s="60" t="s">
        <v>584</v>
      </c>
      <c r="D173" s="60" t="s">
        <v>594</v>
      </c>
      <c r="E173" s="51">
        <v>0.7</v>
      </c>
      <c r="F173" s="51"/>
      <c r="G173" s="46">
        <v>170</v>
      </c>
    </row>
    <row r="174" spans="1:7" ht="14.25" customHeight="1" x14ac:dyDescent="0.25">
      <c r="A174" s="50" t="s">
        <v>1170</v>
      </c>
      <c r="B174" s="42" t="s">
        <v>119</v>
      </c>
      <c r="C174" s="59" t="s">
        <v>584</v>
      </c>
      <c r="D174" s="59" t="s">
        <v>567</v>
      </c>
      <c r="E174" s="50">
        <v>0.7</v>
      </c>
      <c r="F174" s="50"/>
      <c r="G174" s="42">
        <v>171</v>
      </c>
    </row>
    <row r="175" spans="1:7" ht="14.25" customHeight="1" x14ac:dyDescent="0.25">
      <c r="A175" s="51" t="s">
        <v>1172</v>
      </c>
      <c r="B175" s="46" t="s">
        <v>119</v>
      </c>
      <c r="C175" s="60" t="s">
        <v>584</v>
      </c>
      <c r="D175" s="60" t="s">
        <v>600</v>
      </c>
      <c r="E175" s="51">
        <v>1.7</v>
      </c>
      <c r="F175" s="51"/>
      <c r="G175" s="46">
        <v>172</v>
      </c>
    </row>
    <row r="176" spans="1:7" ht="14.25" customHeight="1" x14ac:dyDescent="0.25">
      <c r="A176" s="50" t="s">
        <v>1198</v>
      </c>
      <c r="B176" s="42" t="s">
        <v>119</v>
      </c>
      <c r="C176" s="59" t="s">
        <v>584</v>
      </c>
      <c r="D176" s="59" t="s">
        <v>603</v>
      </c>
      <c r="E176" s="50">
        <v>0.4</v>
      </c>
      <c r="F176" s="50"/>
      <c r="G176" s="42">
        <v>173</v>
      </c>
    </row>
    <row r="177" spans="1:7" ht="14.25" customHeight="1" x14ac:dyDescent="0.25">
      <c r="A177" s="51" t="s">
        <v>1201</v>
      </c>
      <c r="B177" s="46" t="s">
        <v>119</v>
      </c>
      <c r="C177" s="60" t="s">
        <v>584</v>
      </c>
      <c r="D177" s="60" t="s">
        <v>575</v>
      </c>
      <c r="E177" s="51">
        <v>2.6</v>
      </c>
      <c r="F177" s="51"/>
      <c r="G177" s="46">
        <v>174</v>
      </c>
    </row>
    <row r="178" spans="1:7" ht="14.25" customHeight="1" x14ac:dyDescent="0.25">
      <c r="A178" s="50" t="s">
        <v>1203</v>
      </c>
      <c r="B178" s="42" t="s">
        <v>119</v>
      </c>
      <c r="C178" s="59" t="s">
        <v>584</v>
      </c>
      <c r="D178" s="59" t="s">
        <v>582</v>
      </c>
      <c r="E178" s="50">
        <v>1.2</v>
      </c>
      <c r="F178" s="50"/>
      <c r="G178" s="42">
        <v>175</v>
      </c>
    </row>
    <row r="179" spans="1:7" ht="14.25" customHeight="1" x14ac:dyDescent="0.25">
      <c r="A179" s="51" t="s">
        <v>1206</v>
      </c>
      <c r="B179" s="46" t="s">
        <v>119</v>
      </c>
      <c r="C179" s="60" t="s">
        <v>584</v>
      </c>
      <c r="D179" s="60" t="s">
        <v>609</v>
      </c>
      <c r="E179" s="51">
        <v>0.5</v>
      </c>
      <c r="F179" s="51"/>
      <c r="G179" s="46">
        <v>176</v>
      </c>
    </row>
    <row r="180" spans="1:7" ht="14.25" customHeight="1" x14ac:dyDescent="0.25">
      <c r="A180" s="50" t="s">
        <v>1207</v>
      </c>
      <c r="B180" s="42" t="s">
        <v>119</v>
      </c>
      <c r="C180" s="59" t="s">
        <v>613</v>
      </c>
      <c r="D180" s="59" t="s">
        <v>614</v>
      </c>
      <c r="E180" s="50">
        <v>0.6</v>
      </c>
      <c r="F180" s="50"/>
      <c r="G180" s="42">
        <v>177</v>
      </c>
    </row>
    <row r="181" spans="1:7" ht="14.25" customHeight="1" x14ac:dyDescent="0.25">
      <c r="A181" s="51" t="s">
        <v>1209</v>
      </c>
      <c r="B181" s="46" t="s">
        <v>119</v>
      </c>
      <c r="C181" s="60" t="s">
        <v>613</v>
      </c>
      <c r="D181" s="60" t="s">
        <v>621</v>
      </c>
      <c r="E181" s="51">
        <v>0.2</v>
      </c>
      <c r="F181" s="51"/>
      <c r="G181" s="46">
        <v>178</v>
      </c>
    </row>
    <row r="182" spans="1:7" ht="14.25" customHeight="1" x14ac:dyDescent="0.25">
      <c r="A182" s="50" t="s">
        <v>1211</v>
      </c>
      <c r="B182" s="42" t="s">
        <v>119</v>
      </c>
      <c r="C182" s="59" t="s">
        <v>630</v>
      </c>
      <c r="D182" s="59" t="s">
        <v>309</v>
      </c>
      <c r="E182" s="50">
        <v>1.2</v>
      </c>
      <c r="F182" s="50"/>
      <c r="G182" s="42">
        <v>179</v>
      </c>
    </row>
    <row r="183" spans="1:7" ht="14.25" customHeight="1" x14ac:dyDescent="0.25">
      <c r="A183" s="51" t="s">
        <v>1212</v>
      </c>
      <c r="B183" s="46" t="s">
        <v>119</v>
      </c>
      <c r="C183" s="60" t="s">
        <v>630</v>
      </c>
      <c r="D183" s="60" t="s">
        <v>637</v>
      </c>
      <c r="E183" s="51">
        <v>0.8</v>
      </c>
      <c r="F183" s="51"/>
      <c r="G183" s="46">
        <v>180</v>
      </c>
    </row>
    <row r="184" spans="1:7" ht="14.25" customHeight="1" x14ac:dyDescent="0.25">
      <c r="A184" s="50" t="s">
        <v>1217</v>
      </c>
      <c r="B184" s="42" t="s">
        <v>119</v>
      </c>
      <c r="C184" s="59" t="s">
        <v>395</v>
      </c>
      <c r="D184" s="59" t="s">
        <v>309</v>
      </c>
      <c r="E184" s="50">
        <v>0.9</v>
      </c>
      <c r="F184" s="50"/>
      <c r="G184" s="42">
        <v>181</v>
      </c>
    </row>
    <row r="185" spans="1:7" ht="14.25" customHeight="1" x14ac:dyDescent="0.25">
      <c r="A185" s="51" t="s">
        <v>1218</v>
      </c>
      <c r="B185" s="46" t="s">
        <v>119</v>
      </c>
      <c r="C185" s="60" t="s">
        <v>395</v>
      </c>
      <c r="D185" s="60" t="s">
        <v>567</v>
      </c>
      <c r="E185" s="51">
        <v>1.3</v>
      </c>
      <c r="F185" s="51"/>
      <c r="G185" s="46">
        <v>182</v>
      </c>
    </row>
    <row r="186" spans="1:7" ht="14.25" customHeight="1" x14ac:dyDescent="0.25">
      <c r="A186" s="50" t="s">
        <v>1221</v>
      </c>
      <c r="B186" s="42" t="s">
        <v>119</v>
      </c>
      <c r="C186" s="59" t="s">
        <v>395</v>
      </c>
      <c r="D186" s="59" t="s">
        <v>572</v>
      </c>
      <c r="E186" s="50">
        <v>1.3</v>
      </c>
      <c r="F186" s="50"/>
      <c r="G186" s="42">
        <v>183</v>
      </c>
    </row>
    <row r="187" spans="1:7" ht="14.25" customHeight="1" x14ac:dyDescent="0.25">
      <c r="A187" s="51" t="s">
        <v>1222</v>
      </c>
      <c r="B187" s="46" t="s">
        <v>119</v>
      </c>
      <c r="C187" s="60" t="s">
        <v>395</v>
      </c>
      <c r="D187" s="60" t="s">
        <v>643</v>
      </c>
      <c r="E187" s="51">
        <v>1.2</v>
      </c>
      <c r="F187" s="51"/>
      <c r="G187" s="46">
        <v>184</v>
      </c>
    </row>
    <row r="188" spans="1:7" ht="14.25" customHeight="1" x14ac:dyDescent="0.25">
      <c r="A188" s="50" t="s">
        <v>1224</v>
      </c>
      <c r="B188" s="42" t="s">
        <v>119</v>
      </c>
      <c r="C188" s="59" t="s">
        <v>395</v>
      </c>
      <c r="D188" s="59" t="s">
        <v>646</v>
      </c>
      <c r="E188" s="50">
        <v>1.4</v>
      </c>
      <c r="F188" s="50"/>
      <c r="G188" s="42">
        <v>185</v>
      </c>
    </row>
    <row r="189" spans="1:7" ht="14.25" customHeight="1" x14ac:dyDescent="0.25">
      <c r="A189" s="51" t="s">
        <v>1226</v>
      </c>
      <c r="B189" s="46" t="s">
        <v>119</v>
      </c>
      <c r="C189" s="60" t="s">
        <v>395</v>
      </c>
      <c r="D189" s="60" t="s">
        <v>396</v>
      </c>
      <c r="E189" s="51">
        <v>2.1</v>
      </c>
      <c r="F189" s="51"/>
      <c r="G189" s="46">
        <v>186</v>
      </c>
    </row>
    <row r="190" spans="1:7" ht="14.25" customHeight="1" x14ac:dyDescent="0.25">
      <c r="A190" s="50" t="s">
        <v>1280</v>
      </c>
      <c r="B190" s="42" t="s">
        <v>119</v>
      </c>
      <c r="C190" s="59" t="s">
        <v>308</v>
      </c>
      <c r="D190" s="59" t="s">
        <v>309</v>
      </c>
      <c r="E190" s="50">
        <v>1.2</v>
      </c>
      <c r="F190" s="50"/>
      <c r="G190" s="42">
        <v>187</v>
      </c>
    </row>
    <row r="191" spans="1:7" ht="14.25" customHeight="1" x14ac:dyDescent="0.25">
      <c r="A191" s="51" t="s">
        <v>1283</v>
      </c>
      <c r="B191" s="46" t="s">
        <v>119</v>
      </c>
      <c r="C191" s="60" t="s">
        <v>652</v>
      </c>
      <c r="D191" s="60" t="s">
        <v>309</v>
      </c>
      <c r="E191" s="51">
        <v>1.4</v>
      </c>
      <c r="F191" s="51"/>
      <c r="G191" s="46">
        <v>188</v>
      </c>
    </row>
    <row r="192" spans="1:7" ht="14.25" customHeight="1" x14ac:dyDescent="0.25">
      <c r="A192" s="50" t="s">
        <v>1284</v>
      </c>
      <c r="B192" s="42" t="s">
        <v>119</v>
      </c>
      <c r="C192" s="59" t="s">
        <v>655</v>
      </c>
      <c r="D192" s="59" t="s">
        <v>309</v>
      </c>
      <c r="E192" s="50">
        <v>0.9</v>
      </c>
      <c r="F192" s="50"/>
      <c r="G192" s="42">
        <v>189</v>
      </c>
    </row>
    <row r="193" spans="1:7" ht="14.25" customHeight="1" x14ac:dyDescent="0.25">
      <c r="A193" s="51" t="s">
        <v>1499</v>
      </c>
      <c r="B193" s="46" t="s">
        <v>119</v>
      </c>
      <c r="C193" s="60" t="s">
        <v>658</v>
      </c>
      <c r="D193" s="60" t="s">
        <v>309</v>
      </c>
      <c r="E193" s="51">
        <v>0.6</v>
      </c>
      <c r="F193" s="51"/>
      <c r="G193" s="46">
        <v>190</v>
      </c>
    </row>
    <row r="194" spans="1:7" ht="14.25" customHeight="1" x14ac:dyDescent="0.25">
      <c r="A194" s="50" t="s">
        <v>1507</v>
      </c>
      <c r="B194" s="42" t="s">
        <v>119</v>
      </c>
      <c r="C194" s="59" t="s">
        <v>660</v>
      </c>
      <c r="D194" s="59" t="s">
        <v>309</v>
      </c>
      <c r="E194" s="50">
        <v>0.5</v>
      </c>
      <c r="F194" s="50"/>
      <c r="G194" s="42">
        <v>191</v>
      </c>
    </row>
    <row r="195" spans="1:7" ht="14.25" customHeight="1" x14ac:dyDescent="0.25">
      <c r="A195" s="51" t="s">
        <v>1510</v>
      </c>
      <c r="B195" s="46" t="s">
        <v>119</v>
      </c>
      <c r="C195" s="60" t="s">
        <v>660</v>
      </c>
      <c r="D195" s="60" t="s">
        <v>637</v>
      </c>
      <c r="E195" s="51">
        <v>1</v>
      </c>
      <c r="F195" s="51"/>
      <c r="G195" s="46">
        <v>192</v>
      </c>
    </row>
    <row r="196" spans="1:7" ht="14.25" customHeight="1" x14ac:dyDescent="0.25">
      <c r="A196" s="50" t="s">
        <v>1513</v>
      </c>
      <c r="B196" s="42" t="s">
        <v>119</v>
      </c>
      <c r="C196" s="59" t="s">
        <v>660</v>
      </c>
      <c r="D196" s="59" t="s">
        <v>669</v>
      </c>
      <c r="E196" s="50">
        <v>0.5</v>
      </c>
      <c r="F196" s="50"/>
      <c r="G196" s="42">
        <v>193</v>
      </c>
    </row>
    <row r="197" spans="1:7" ht="14.25" customHeight="1" x14ac:dyDescent="0.25">
      <c r="A197" s="51" t="s">
        <v>1516</v>
      </c>
      <c r="B197" s="46" t="s">
        <v>119</v>
      </c>
      <c r="C197" s="60" t="s">
        <v>671</v>
      </c>
      <c r="D197" s="60" t="s">
        <v>309</v>
      </c>
      <c r="E197" s="51">
        <v>0.6</v>
      </c>
      <c r="F197" s="51"/>
      <c r="G197" s="46">
        <v>194</v>
      </c>
    </row>
    <row r="198" spans="1:7" ht="14.25" customHeight="1" x14ac:dyDescent="0.25">
      <c r="A198" s="50" t="s">
        <v>1638</v>
      </c>
      <c r="B198" s="42" t="s">
        <v>119</v>
      </c>
      <c r="C198" s="59" t="s">
        <v>675</v>
      </c>
      <c r="D198" s="59" t="s">
        <v>309</v>
      </c>
      <c r="E198" s="50">
        <v>0.8</v>
      </c>
      <c r="F198" s="50"/>
      <c r="G198" s="42">
        <v>195</v>
      </c>
    </row>
    <row r="199" spans="1:7" ht="14.25" customHeight="1" x14ac:dyDescent="0.25">
      <c r="A199" s="51" t="s">
        <v>1639</v>
      </c>
      <c r="B199" s="46" t="s">
        <v>119</v>
      </c>
      <c r="C199" s="60" t="s">
        <v>675</v>
      </c>
      <c r="D199" s="60" t="s">
        <v>637</v>
      </c>
      <c r="E199" s="51">
        <v>0.9</v>
      </c>
      <c r="F199" s="51"/>
      <c r="G199" s="46">
        <v>196</v>
      </c>
    </row>
    <row r="200" spans="1:7" ht="14.25" customHeight="1" x14ac:dyDescent="0.25">
      <c r="A200" s="50" t="s">
        <v>1640</v>
      </c>
      <c r="B200" s="42" t="s">
        <v>119</v>
      </c>
      <c r="C200" s="59" t="s">
        <v>678</v>
      </c>
      <c r="D200" s="59" t="s">
        <v>309</v>
      </c>
      <c r="E200" s="50">
        <v>0.3</v>
      </c>
      <c r="F200" s="50"/>
      <c r="G200" s="42">
        <v>197</v>
      </c>
    </row>
    <row r="201" spans="1:7" ht="14.25" customHeight="1" x14ac:dyDescent="0.25">
      <c r="A201" s="51" t="s">
        <v>1641</v>
      </c>
      <c r="B201" s="46" t="s">
        <v>119</v>
      </c>
      <c r="C201" s="60" t="s">
        <v>678</v>
      </c>
      <c r="D201" s="60" t="s">
        <v>683</v>
      </c>
      <c r="E201" s="51">
        <v>0.8</v>
      </c>
      <c r="F201" s="51"/>
      <c r="G201" s="46">
        <v>198</v>
      </c>
    </row>
    <row r="202" spans="1:7" ht="14.25" customHeight="1" x14ac:dyDescent="0.25">
      <c r="A202" s="50" t="s">
        <v>1642</v>
      </c>
      <c r="B202" s="42" t="s">
        <v>119</v>
      </c>
      <c r="C202" s="59" t="s">
        <v>689</v>
      </c>
      <c r="D202" s="59" t="s">
        <v>691</v>
      </c>
      <c r="E202" s="50">
        <v>1.4</v>
      </c>
      <c r="F202" s="50"/>
      <c r="G202" s="42">
        <v>199</v>
      </c>
    </row>
    <row r="203" spans="1:7" ht="14.25" customHeight="1" x14ac:dyDescent="0.25">
      <c r="A203" s="51" t="s">
        <v>1643</v>
      </c>
      <c r="B203" s="46" t="s">
        <v>119</v>
      </c>
      <c r="C203" s="60" t="s">
        <v>689</v>
      </c>
      <c r="D203" s="60" t="s">
        <v>698</v>
      </c>
      <c r="E203" s="51">
        <v>0.9</v>
      </c>
      <c r="F203" s="51"/>
      <c r="G203" s="46">
        <v>200</v>
      </c>
    </row>
    <row r="204" spans="1:7" ht="14.25" customHeight="1" x14ac:dyDescent="0.25">
      <c r="A204" s="50" t="s">
        <v>1644</v>
      </c>
      <c r="B204" s="42" t="s">
        <v>119</v>
      </c>
      <c r="C204" s="59" t="s">
        <v>701</v>
      </c>
      <c r="D204" s="59" t="s">
        <v>702</v>
      </c>
      <c r="E204" s="50">
        <v>1.9</v>
      </c>
      <c r="F204" s="50"/>
      <c r="G204" s="42">
        <v>201</v>
      </c>
    </row>
    <row r="205" spans="1:7" ht="14.25" customHeight="1" x14ac:dyDescent="0.25">
      <c r="A205" s="51" t="s">
        <v>1645</v>
      </c>
      <c r="B205" s="46" t="s">
        <v>119</v>
      </c>
      <c r="C205" s="60" t="s">
        <v>701</v>
      </c>
      <c r="D205" s="60" t="s">
        <v>707</v>
      </c>
      <c r="E205" s="51">
        <v>0.9</v>
      </c>
      <c r="F205" s="51"/>
      <c r="G205" s="46">
        <v>202</v>
      </c>
    </row>
    <row r="206" spans="1:7" ht="14.25" customHeight="1" x14ac:dyDescent="0.25">
      <c r="A206" s="50" t="s">
        <v>1646</v>
      </c>
      <c r="B206" s="42" t="s">
        <v>119</v>
      </c>
      <c r="C206" s="59" t="s">
        <v>701</v>
      </c>
      <c r="D206" s="59" t="s">
        <v>714</v>
      </c>
      <c r="E206" s="50">
        <v>1.3</v>
      </c>
      <c r="F206" s="50"/>
      <c r="G206" s="42">
        <v>203</v>
      </c>
    </row>
    <row r="207" spans="1:7" ht="14.25" customHeight="1" x14ac:dyDescent="0.25">
      <c r="A207" s="51" t="s">
        <v>1647</v>
      </c>
      <c r="B207" s="46" t="s">
        <v>119</v>
      </c>
      <c r="C207" s="60" t="s">
        <v>718</v>
      </c>
      <c r="D207" s="60" t="s">
        <v>719</v>
      </c>
      <c r="E207" s="51">
        <v>0.8</v>
      </c>
      <c r="F207" s="51"/>
      <c r="G207" s="46">
        <v>204</v>
      </c>
    </row>
    <row r="208" spans="1:7" ht="14.25" customHeight="1" x14ac:dyDescent="0.25">
      <c r="A208" s="50" t="s">
        <v>1648</v>
      </c>
      <c r="B208" s="42" t="s">
        <v>119</v>
      </c>
      <c r="C208" s="59" t="s">
        <v>718</v>
      </c>
      <c r="D208" s="59" t="s">
        <v>724</v>
      </c>
      <c r="E208" s="50">
        <v>0.3</v>
      </c>
      <c r="F208" s="50"/>
      <c r="G208" s="42">
        <v>205</v>
      </c>
    </row>
    <row r="209" spans="1:7" ht="14.25" customHeight="1" x14ac:dyDescent="0.25">
      <c r="A209" s="51" t="s">
        <v>1713</v>
      </c>
      <c r="B209" s="46" t="s">
        <v>119</v>
      </c>
      <c r="C209" s="60" t="s">
        <v>488</v>
      </c>
      <c r="D209" s="60" t="s">
        <v>728</v>
      </c>
      <c r="E209" s="51">
        <v>1.2</v>
      </c>
      <c r="F209" s="51"/>
      <c r="G209" s="46">
        <v>206</v>
      </c>
    </row>
    <row r="210" spans="1:7" ht="14.25" customHeight="1" x14ac:dyDescent="0.25">
      <c r="A210" s="50" t="s">
        <v>1742</v>
      </c>
      <c r="B210" s="42" t="s">
        <v>119</v>
      </c>
      <c r="C210" s="59" t="s">
        <v>412</v>
      </c>
      <c r="D210" s="59" t="s">
        <v>731</v>
      </c>
      <c r="E210" s="50">
        <v>1.3</v>
      </c>
      <c r="F210" s="50"/>
      <c r="G210" s="42">
        <v>207</v>
      </c>
    </row>
    <row r="211" spans="1:7" ht="14.25" customHeight="1" x14ac:dyDescent="0.25">
      <c r="A211" s="51" t="s">
        <v>1755</v>
      </c>
      <c r="B211" s="46" t="s">
        <v>119</v>
      </c>
      <c r="C211" s="60" t="s">
        <v>447</v>
      </c>
      <c r="D211" s="60" t="s">
        <v>735</v>
      </c>
      <c r="E211" s="51">
        <v>1.1000000000000001</v>
      </c>
      <c r="F211" s="51"/>
      <c r="G211" s="46">
        <v>208</v>
      </c>
    </row>
    <row r="212" spans="1:7" ht="14.25" customHeight="1" x14ac:dyDescent="0.25">
      <c r="A212" s="50" t="s">
        <v>1758</v>
      </c>
      <c r="B212" s="42" t="s">
        <v>119</v>
      </c>
      <c r="C212" s="59" t="s">
        <v>447</v>
      </c>
      <c r="D212" s="59" t="s">
        <v>739</v>
      </c>
      <c r="E212" s="50">
        <v>1.7</v>
      </c>
      <c r="F212" s="50"/>
      <c r="G212" s="42">
        <v>209</v>
      </c>
    </row>
    <row r="213" spans="1:7" ht="14.25" customHeight="1" x14ac:dyDescent="0.25">
      <c r="A213" s="51" t="s">
        <v>1761</v>
      </c>
      <c r="B213" s="46" t="s">
        <v>119</v>
      </c>
      <c r="C213" s="60" t="s">
        <v>447</v>
      </c>
      <c r="D213" s="60" t="s">
        <v>742</v>
      </c>
      <c r="E213" s="51">
        <v>1.2</v>
      </c>
      <c r="F213" s="51"/>
      <c r="G213" s="46">
        <v>210</v>
      </c>
    </row>
    <row r="214" spans="1:7" ht="14.25" customHeight="1" x14ac:dyDescent="0.25">
      <c r="A214" s="50" t="s">
        <v>1763</v>
      </c>
      <c r="B214" s="42" t="s">
        <v>119</v>
      </c>
      <c r="C214" s="59" t="s">
        <v>442</v>
      </c>
      <c r="D214" s="59" t="s">
        <v>746</v>
      </c>
      <c r="E214" s="50">
        <v>2.7</v>
      </c>
      <c r="F214" s="50"/>
      <c r="G214" s="42">
        <v>211</v>
      </c>
    </row>
    <row r="215" spans="1:7" ht="14.25" customHeight="1" x14ac:dyDescent="0.25">
      <c r="A215" s="51" t="s">
        <v>1766</v>
      </c>
      <c r="B215" s="46" t="s">
        <v>119</v>
      </c>
      <c r="C215" s="60" t="s">
        <v>442</v>
      </c>
      <c r="D215" s="60" t="s">
        <v>749</v>
      </c>
      <c r="E215" s="51">
        <v>0.8</v>
      </c>
      <c r="F215" s="51"/>
      <c r="G215" s="46">
        <v>212</v>
      </c>
    </row>
    <row r="216" spans="1:7" ht="14.25" customHeight="1" x14ac:dyDescent="0.25">
      <c r="A216" s="50" t="s">
        <v>1769</v>
      </c>
      <c r="B216" s="42" t="s">
        <v>119</v>
      </c>
      <c r="C216" s="59" t="s">
        <v>442</v>
      </c>
      <c r="D216" s="59" t="s">
        <v>753</v>
      </c>
      <c r="E216" s="50">
        <v>1</v>
      </c>
      <c r="F216" s="50"/>
      <c r="G216" s="42">
        <v>213</v>
      </c>
    </row>
    <row r="217" spans="1:7" ht="14.25" customHeight="1" x14ac:dyDescent="0.25">
      <c r="A217" s="51" t="s">
        <v>1786</v>
      </c>
      <c r="B217" s="46" t="s">
        <v>119</v>
      </c>
      <c r="C217" s="60" t="s">
        <v>442</v>
      </c>
      <c r="D217" s="60" t="s">
        <v>757</v>
      </c>
      <c r="E217" s="51">
        <v>1.5</v>
      </c>
      <c r="F217" s="51"/>
      <c r="G217" s="46">
        <v>214</v>
      </c>
    </row>
    <row r="218" spans="1:7" ht="14.25" customHeight="1" x14ac:dyDescent="0.25">
      <c r="A218" s="50" t="s">
        <v>1787</v>
      </c>
      <c r="B218" s="42" t="s">
        <v>119</v>
      </c>
      <c r="C218" s="59" t="s">
        <v>442</v>
      </c>
      <c r="D218" s="59" t="s">
        <v>759</v>
      </c>
      <c r="E218" s="50">
        <v>1.2</v>
      </c>
      <c r="F218" s="50"/>
      <c r="G218" s="42">
        <v>215</v>
      </c>
    </row>
    <row r="219" spans="1:7" ht="14.25" customHeight="1" x14ac:dyDescent="0.25">
      <c r="A219" s="51" t="s">
        <v>1789</v>
      </c>
      <c r="B219" s="46" t="s">
        <v>119</v>
      </c>
      <c r="C219" s="60" t="s">
        <v>442</v>
      </c>
      <c r="D219" s="60" t="s">
        <v>764</v>
      </c>
      <c r="E219" s="51">
        <v>0.7</v>
      </c>
      <c r="F219" s="51"/>
      <c r="G219" s="46">
        <v>216</v>
      </c>
    </row>
    <row r="220" spans="1:7" ht="14.25" customHeight="1" x14ac:dyDescent="0.25">
      <c r="A220" s="50" t="s">
        <v>1790</v>
      </c>
      <c r="B220" s="42" t="s">
        <v>119</v>
      </c>
      <c r="C220" s="59" t="s">
        <v>442</v>
      </c>
      <c r="D220" s="59" t="s">
        <v>769</v>
      </c>
      <c r="E220" s="50">
        <v>2.2000000000000002</v>
      </c>
      <c r="F220" s="50"/>
      <c r="G220" s="42">
        <v>217</v>
      </c>
    </row>
    <row r="221" spans="1:7" ht="14.25" customHeight="1" x14ac:dyDescent="0.25">
      <c r="A221" s="51" t="s">
        <v>1791</v>
      </c>
      <c r="B221" s="46" t="s">
        <v>119</v>
      </c>
      <c r="C221" s="60" t="s">
        <v>442</v>
      </c>
      <c r="D221" s="60" t="s">
        <v>772</v>
      </c>
      <c r="E221" s="51">
        <v>0.6</v>
      </c>
      <c r="F221" s="51"/>
      <c r="G221" s="46">
        <v>218</v>
      </c>
    </row>
    <row r="222" spans="1:7" ht="14.25" customHeight="1" x14ac:dyDescent="0.25">
      <c r="A222" s="50" t="s">
        <v>1793</v>
      </c>
      <c r="B222" s="42" t="s">
        <v>119</v>
      </c>
      <c r="C222" s="59" t="s">
        <v>442</v>
      </c>
      <c r="D222" s="59" t="s">
        <v>774</v>
      </c>
      <c r="E222" s="50">
        <v>1.4</v>
      </c>
      <c r="F222" s="50"/>
      <c r="G222" s="42">
        <v>219</v>
      </c>
    </row>
    <row r="223" spans="1:7" ht="14.25" customHeight="1" x14ac:dyDescent="0.25">
      <c r="A223" s="51" t="s">
        <v>1796</v>
      </c>
      <c r="B223" s="46" t="s">
        <v>119</v>
      </c>
      <c r="C223" s="60" t="s">
        <v>442</v>
      </c>
      <c r="D223" s="60" t="s">
        <v>778</v>
      </c>
      <c r="E223" s="51">
        <v>0.9</v>
      </c>
      <c r="F223" s="51"/>
      <c r="G223" s="46">
        <v>220</v>
      </c>
    </row>
    <row r="224" spans="1:7" ht="14.25" customHeight="1" x14ac:dyDescent="0.25">
      <c r="A224" s="50" t="s">
        <v>1799</v>
      </c>
      <c r="B224" s="42" t="s">
        <v>119</v>
      </c>
      <c r="C224" s="59" t="s">
        <v>442</v>
      </c>
      <c r="D224" s="59" t="s">
        <v>781</v>
      </c>
      <c r="E224" s="50">
        <v>0.4</v>
      </c>
      <c r="F224" s="50"/>
      <c r="G224" s="42">
        <v>221</v>
      </c>
    </row>
    <row r="225" spans="1:7" ht="14.25" customHeight="1" x14ac:dyDescent="0.25">
      <c r="A225" s="51" t="s">
        <v>1801</v>
      </c>
      <c r="B225" s="46" t="s">
        <v>119</v>
      </c>
      <c r="C225" s="60" t="s">
        <v>442</v>
      </c>
      <c r="D225" s="60" t="s">
        <v>784</v>
      </c>
      <c r="E225" s="51">
        <v>0.6</v>
      </c>
      <c r="F225" s="51"/>
      <c r="G225" s="46">
        <v>222</v>
      </c>
    </row>
    <row r="226" spans="1:7" ht="14.25" customHeight="1" x14ac:dyDescent="0.25">
      <c r="A226" s="50" t="s">
        <v>1803</v>
      </c>
      <c r="B226" s="42" t="s">
        <v>119</v>
      </c>
      <c r="C226" s="59" t="s">
        <v>786</v>
      </c>
      <c r="D226" s="59" t="s">
        <v>787</v>
      </c>
      <c r="E226" s="50">
        <v>0.7</v>
      </c>
      <c r="F226" s="50"/>
      <c r="G226" s="42">
        <v>223</v>
      </c>
    </row>
    <row r="227" spans="1:7" ht="14.25" customHeight="1" x14ac:dyDescent="0.25">
      <c r="A227" s="51" t="s">
        <v>1804</v>
      </c>
      <c r="B227" s="46" t="s">
        <v>119</v>
      </c>
      <c r="C227" s="60" t="s">
        <v>790</v>
      </c>
      <c r="D227" s="60" t="s">
        <v>791</v>
      </c>
      <c r="E227" s="51">
        <v>1.2</v>
      </c>
      <c r="F227" s="51"/>
      <c r="G227" s="46">
        <v>224</v>
      </c>
    </row>
    <row r="228" spans="1:7" ht="14.25" customHeight="1" x14ac:dyDescent="0.25">
      <c r="A228" s="50" t="s">
        <v>1897</v>
      </c>
      <c r="B228" s="42" t="s">
        <v>119</v>
      </c>
      <c r="C228" s="59" t="s">
        <v>790</v>
      </c>
      <c r="D228" s="59" t="s">
        <v>794</v>
      </c>
      <c r="E228" s="50">
        <v>1.7</v>
      </c>
      <c r="F228" s="50"/>
      <c r="G228" s="42">
        <v>225</v>
      </c>
    </row>
    <row r="229" spans="1:7" ht="14.25" customHeight="1" x14ac:dyDescent="0.25">
      <c r="A229" s="51" t="s">
        <v>1899</v>
      </c>
      <c r="B229" s="46" t="s">
        <v>119</v>
      </c>
      <c r="C229" s="60" t="s">
        <v>790</v>
      </c>
      <c r="D229" s="60" t="s">
        <v>798</v>
      </c>
      <c r="E229" s="51">
        <v>2.1</v>
      </c>
      <c r="F229" s="51"/>
      <c r="G229" s="46">
        <v>226</v>
      </c>
    </row>
    <row r="230" spans="1:7" ht="14.25" customHeight="1" x14ac:dyDescent="0.25">
      <c r="A230" s="50" t="s">
        <v>1901</v>
      </c>
      <c r="B230" s="42" t="s">
        <v>119</v>
      </c>
      <c r="C230" s="59" t="s">
        <v>790</v>
      </c>
      <c r="D230" s="59" t="s">
        <v>802</v>
      </c>
      <c r="E230" s="50">
        <v>1.2</v>
      </c>
      <c r="F230" s="50"/>
      <c r="G230" s="42">
        <v>227</v>
      </c>
    </row>
    <row r="231" spans="1:7" ht="14.25" customHeight="1" x14ac:dyDescent="0.25">
      <c r="A231" s="51" t="s">
        <v>1904</v>
      </c>
      <c r="B231" s="46" t="s">
        <v>119</v>
      </c>
      <c r="C231" s="60" t="s">
        <v>790</v>
      </c>
      <c r="D231" s="60" t="s">
        <v>805</v>
      </c>
      <c r="E231" s="51">
        <v>0.5</v>
      </c>
      <c r="F231" s="51"/>
      <c r="G231" s="46">
        <v>228</v>
      </c>
    </row>
    <row r="232" spans="1:7" ht="14.25" customHeight="1" x14ac:dyDescent="0.25">
      <c r="A232" s="50" t="s">
        <v>1929</v>
      </c>
      <c r="B232" s="42" t="s">
        <v>119</v>
      </c>
      <c r="C232" s="59" t="s">
        <v>809</v>
      </c>
      <c r="D232" s="59" t="s">
        <v>810</v>
      </c>
      <c r="E232" s="50">
        <v>1.1000000000000001</v>
      </c>
      <c r="F232" s="50"/>
      <c r="G232" s="42">
        <v>229</v>
      </c>
    </row>
    <row r="233" spans="1:7" ht="14.25" customHeight="1" x14ac:dyDescent="0.25">
      <c r="A233" s="51" t="s">
        <v>1931</v>
      </c>
      <c r="B233" s="46" t="s">
        <v>119</v>
      </c>
      <c r="C233" s="60" t="s">
        <v>428</v>
      </c>
      <c r="D233" s="60" t="s">
        <v>819</v>
      </c>
      <c r="E233" s="51">
        <v>1.1000000000000001</v>
      </c>
      <c r="F233" s="51"/>
      <c r="G233" s="46">
        <v>230</v>
      </c>
    </row>
    <row r="234" spans="1:7" ht="14.25" customHeight="1" x14ac:dyDescent="0.25">
      <c r="A234" s="50" t="s">
        <v>1940</v>
      </c>
      <c r="B234" s="42" t="s">
        <v>119</v>
      </c>
      <c r="C234" s="59" t="s">
        <v>463</v>
      </c>
      <c r="D234" s="59" t="s">
        <v>838</v>
      </c>
      <c r="E234" s="50">
        <v>1</v>
      </c>
      <c r="F234" s="50"/>
      <c r="G234" s="42">
        <v>231</v>
      </c>
    </row>
    <row r="235" spans="1:7" ht="14.25" customHeight="1" x14ac:dyDescent="0.25">
      <c r="A235" s="51" t="s">
        <v>1950</v>
      </c>
      <c r="B235" s="46" t="s">
        <v>119</v>
      </c>
      <c r="C235" s="60" t="s">
        <v>463</v>
      </c>
      <c r="D235" s="60" t="s">
        <v>840</v>
      </c>
      <c r="E235" s="51">
        <v>1.7</v>
      </c>
      <c r="F235" s="51"/>
      <c r="G235" s="46">
        <v>232</v>
      </c>
    </row>
    <row r="236" spans="1:7" ht="14.25" customHeight="1" x14ac:dyDescent="0.25">
      <c r="A236" s="50" t="s">
        <v>1952</v>
      </c>
      <c r="B236" s="42" t="s">
        <v>119</v>
      </c>
      <c r="C236" s="59" t="s">
        <v>845</v>
      </c>
      <c r="D236" s="59" t="s">
        <v>309</v>
      </c>
      <c r="E236" s="50">
        <v>1.5</v>
      </c>
      <c r="F236" s="50"/>
      <c r="G236" s="42">
        <v>233</v>
      </c>
    </row>
    <row r="237" spans="1:7" ht="14.25" customHeight="1" x14ac:dyDescent="0.25">
      <c r="A237" s="51" t="s">
        <v>1953</v>
      </c>
      <c r="B237" s="46" t="s">
        <v>119</v>
      </c>
      <c r="C237" s="60" t="s">
        <v>544</v>
      </c>
      <c r="D237" s="60" t="s">
        <v>309</v>
      </c>
      <c r="E237" s="51">
        <v>1.9</v>
      </c>
      <c r="F237" s="51"/>
      <c r="G237" s="46">
        <v>234</v>
      </c>
    </row>
    <row r="238" spans="1:7" ht="14.25" customHeight="1" x14ac:dyDescent="0.25">
      <c r="A238" s="50" t="s">
        <v>1956</v>
      </c>
      <c r="B238" s="42" t="s">
        <v>119</v>
      </c>
      <c r="C238" s="59" t="s">
        <v>848</v>
      </c>
      <c r="D238" s="59" t="s">
        <v>851</v>
      </c>
      <c r="E238" s="50">
        <v>1.5</v>
      </c>
      <c r="F238" s="50"/>
      <c r="G238" s="42">
        <v>235</v>
      </c>
    </row>
    <row r="239" spans="1:7" ht="14.25" customHeight="1" x14ac:dyDescent="0.25">
      <c r="A239" s="51" t="s">
        <v>1958</v>
      </c>
      <c r="B239" s="46" t="s">
        <v>119</v>
      </c>
      <c r="C239" s="60" t="s">
        <v>864</v>
      </c>
      <c r="D239" s="60" t="s">
        <v>866</v>
      </c>
      <c r="E239" s="51">
        <v>2.4</v>
      </c>
      <c r="F239" s="51"/>
      <c r="G239" s="46">
        <v>236</v>
      </c>
    </row>
    <row r="240" spans="1:7" ht="14.25" customHeight="1" x14ac:dyDescent="0.25">
      <c r="A240" s="50" t="s">
        <v>1960</v>
      </c>
      <c r="B240" s="42" t="s">
        <v>119</v>
      </c>
      <c r="C240" s="59" t="s">
        <v>864</v>
      </c>
      <c r="D240" s="59" t="s">
        <v>870</v>
      </c>
      <c r="E240" s="50">
        <v>0.9</v>
      </c>
      <c r="F240" s="50"/>
      <c r="G240" s="42">
        <v>237</v>
      </c>
    </row>
    <row r="241" spans="1:7" ht="14.25" customHeight="1" x14ac:dyDescent="0.25">
      <c r="A241" s="51" t="s">
        <v>1980</v>
      </c>
      <c r="B241" s="46" t="s">
        <v>119</v>
      </c>
      <c r="C241" s="60" t="s">
        <v>873</v>
      </c>
      <c r="D241" s="60" t="s">
        <v>874</v>
      </c>
      <c r="E241" s="51">
        <v>2.1</v>
      </c>
      <c r="F241" s="51"/>
      <c r="G241" s="46">
        <v>238</v>
      </c>
    </row>
    <row r="242" spans="1:7" ht="14.25" customHeight="1" x14ac:dyDescent="0.25">
      <c r="A242" s="50" t="s">
        <v>1981</v>
      </c>
      <c r="B242" s="42" t="s">
        <v>119</v>
      </c>
      <c r="C242" s="59" t="s">
        <v>873</v>
      </c>
      <c r="D242" s="59" t="s">
        <v>881</v>
      </c>
      <c r="E242" s="50">
        <v>1.7</v>
      </c>
      <c r="F242" s="50"/>
      <c r="G242" s="42">
        <v>239</v>
      </c>
    </row>
    <row r="243" spans="1:7" ht="14.25" customHeight="1" x14ac:dyDescent="0.25">
      <c r="A243" s="51" t="s">
        <v>2089</v>
      </c>
      <c r="B243" s="46" t="s">
        <v>119</v>
      </c>
      <c r="C243" s="60" t="s">
        <v>503</v>
      </c>
      <c r="D243" s="60" t="s">
        <v>885</v>
      </c>
      <c r="E243" s="51">
        <v>2.7</v>
      </c>
      <c r="F243" s="51"/>
      <c r="G243" s="46">
        <v>240</v>
      </c>
    </row>
    <row r="244" spans="1:7" ht="14.25" customHeight="1" x14ac:dyDescent="0.25">
      <c r="A244" s="50" t="s">
        <v>2092</v>
      </c>
      <c r="B244" s="42" t="s">
        <v>119</v>
      </c>
      <c r="C244" s="59" t="s">
        <v>503</v>
      </c>
      <c r="D244" s="59" t="s">
        <v>889</v>
      </c>
      <c r="E244" s="50">
        <v>2.2999999999999998</v>
      </c>
      <c r="F244" s="50"/>
      <c r="G244" s="42">
        <v>241</v>
      </c>
    </row>
    <row r="245" spans="1:7" ht="14.25" customHeight="1" x14ac:dyDescent="0.25">
      <c r="A245" s="51" t="s">
        <v>2093</v>
      </c>
      <c r="B245" s="46" t="s">
        <v>119</v>
      </c>
      <c r="C245" s="60" t="s">
        <v>503</v>
      </c>
      <c r="D245" s="60" t="s">
        <v>892</v>
      </c>
      <c r="E245" s="51">
        <v>1.4</v>
      </c>
      <c r="F245" s="51"/>
      <c r="G245" s="46">
        <v>242</v>
      </c>
    </row>
    <row r="246" spans="1:7" ht="14.25" customHeight="1" x14ac:dyDescent="0.25">
      <c r="A246" s="50" t="s">
        <v>2094</v>
      </c>
      <c r="B246" s="42" t="s">
        <v>119</v>
      </c>
      <c r="C246" s="59" t="s">
        <v>541</v>
      </c>
      <c r="D246" s="59" t="s">
        <v>895</v>
      </c>
      <c r="E246" s="50">
        <v>1.4</v>
      </c>
      <c r="F246" s="50"/>
      <c r="G246" s="42">
        <v>243</v>
      </c>
    </row>
    <row r="247" spans="1:7" ht="14.25" customHeight="1" x14ac:dyDescent="0.25">
      <c r="A247" s="51" t="s">
        <v>2096</v>
      </c>
      <c r="B247" s="46" t="s">
        <v>119</v>
      </c>
      <c r="C247" s="60" t="s">
        <v>541</v>
      </c>
      <c r="D247" s="60" t="s">
        <v>897</v>
      </c>
      <c r="E247" s="51">
        <v>0.9</v>
      </c>
      <c r="F247" s="51"/>
      <c r="G247" s="46">
        <v>244</v>
      </c>
    </row>
    <row r="248" spans="1:7" ht="14.25" customHeight="1" x14ac:dyDescent="0.25">
      <c r="A248" s="50" t="s">
        <v>2098</v>
      </c>
      <c r="B248" s="42" t="s">
        <v>119</v>
      </c>
      <c r="C248" s="59" t="s">
        <v>468</v>
      </c>
      <c r="D248" s="59" t="s">
        <v>901</v>
      </c>
      <c r="E248" s="50">
        <v>0.2</v>
      </c>
      <c r="F248" s="50"/>
      <c r="G248" s="42">
        <v>245</v>
      </c>
    </row>
    <row r="249" spans="1:7" ht="14.25" customHeight="1" x14ac:dyDescent="0.25">
      <c r="A249" s="51" t="s">
        <v>2099</v>
      </c>
      <c r="B249" s="46" t="s">
        <v>119</v>
      </c>
      <c r="C249" s="60" t="s">
        <v>537</v>
      </c>
      <c r="D249" s="60" t="s">
        <v>903</v>
      </c>
      <c r="E249" s="51">
        <v>0.6</v>
      </c>
      <c r="F249" s="51"/>
      <c r="G249" s="46">
        <v>246</v>
      </c>
    </row>
    <row r="250" spans="1:7" ht="14.25" customHeight="1" x14ac:dyDescent="0.25">
      <c r="A250" s="50" t="s">
        <v>2101</v>
      </c>
      <c r="B250" s="42" t="s">
        <v>119</v>
      </c>
      <c r="C250" s="59" t="s">
        <v>537</v>
      </c>
      <c r="D250" s="59" t="s">
        <v>906</v>
      </c>
      <c r="E250" s="50">
        <v>1</v>
      </c>
      <c r="F250" s="50"/>
      <c r="G250" s="42">
        <v>247</v>
      </c>
    </row>
    <row r="251" spans="1:7" ht="14.25" customHeight="1" x14ac:dyDescent="0.25">
      <c r="A251" s="51" t="s">
        <v>2103</v>
      </c>
      <c r="B251" s="46" t="s">
        <v>119</v>
      </c>
      <c r="C251" s="60" t="s">
        <v>537</v>
      </c>
      <c r="D251" s="60" t="s">
        <v>908</v>
      </c>
      <c r="E251" s="51">
        <v>1.5</v>
      </c>
      <c r="F251" s="51"/>
      <c r="G251" s="46">
        <v>248</v>
      </c>
    </row>
    <row r="252" spans="1:7" ht="14.25" customHeight="1" x14ac:dyDescent="0.25">
      <c r="A252" s="50" t="s">
        <v>2104</v>
      </c>
      <c r="B252" s="42" t="s">
        <v>119</v>
      </c>
      <c r="C252" s="59" t="s">
        <v>910</v>
      </c>
      <c r="D252" s="59" t="s">
        <v>309</v>
      </c>
      <c r="E252" s="50">
        <v>0</v>
      </c>
      <c r="F252" s="50"/>
      <c r="G252" s="42">
        <v>249</v>
      </c>
    </row>
    <row r="253" spans="1:7" ht="14.25" customHeight="1" x14ac:dyDescent="0.25">
      <c r="A253" s="51" t="s">
        <v>2105</v>
      </c>
      <c r="B253" s="46" t="s">
        <v>119</v>
      </c>
      <c r="C253" s="60" t="s">
        <v>913</v>
      </c>
      <c r="D253" s="60" t="s">
        <v>309</v>
      </c>
      <c r="E253" s="51">
        <v>0</v>
      </c>
      <c r="F253" s="51"/>
      <c r="G253" s="46">
        <v>250</v>
      </c>
    </row>
    <row r="254" spans="1:7" ht="14.25" customHeight="1" x14ac:dyDescent="0.25">
      <c r="A254" s="50" t="s">
        <v>2106</v>
      </c>
      <c r="B254" s="42" t="s">
        <v>120</v>
      </c>
      <c r="C254" s="59" t="s">
        <v>675</v>
      </c>
      <c r="D254" s="59" t="s">
        <v>637</v>
      </c>
      <c r="E254" s="50">
        <v>0.9</v>
      </c>
      <c r="F254" s="50"/>
      <c r="G254" s="42">
        <v>321</v>
      </c>
    </row>
    <row r="255" spans="1:7" ht="14.25" customHeight="1" x14ac:dyDescent="0.25">
      <c r="A255" s="51" t="s">
        <v>2107</v>
      </c>
      <c r="B255" s="46" t="s">
        <v>120</v>
      </c>
      <c r="C255" s="60" t="s">
        <v>675</v>
      </c>
      <c r="D255" s="60" t="s">
        <v>309</v>
      </c>
      <c r="E255" s="51">
        <v>0.8</v>
      </c>
      <c r="F255" s="51"/>
      <c r="G255" s="46">
        <v>320</v>
      </c>
    </row>
    <row r="256" spans="1:7" ht="14.25" customHeight="1" x14ac:dyDescent="0.25">
      <c r="A256" s="50" t="s">
        <v>2108</v>
      </c>
      <c r="B256" s="42" t="s">
        <v>120</v>
      </c>
      <c r="C256" s="59" t="s">
        <v>613</v>
      </c>
      <c r="D256" s="59" t="s">
        <v>621</v>
      </c>
      <c r="E256" s="50">
        <v>0.2</v>
      </c>
      <c r="F256" s="50"/>
      <c r="G256" s="42">
        <v>303</v>
      </c>
    </row>
    <row r="257" spans="1:7" ht="14.25" customHeight="1" x14ac:dyDescent="0.25">
      <c r="A257" s="51" t="s">
        <v>2109</v>
      </c>
      <c r="B257" s="46" t="s">
        <v>120</v>
      </c>
      <c r="C257" s="60" t="s">
        <v>613</v>
      </c>
      <c r="D257" s="60" t="s">
        <v>614</v>
      </c>
      <c r="E257" s="51">
        <v>0.6</v>
      </c>
      <c r="F257" s="51"/>
      <c r="G257" s="46">
        <v>302</v>
      </c>
    </row>
    <row r="258" spans="1:7" ht="14.25" customHeight="1" x14ac:dyDescent="0.25">
      <c r="A258" s="50" t="s">
        <v>2110</v>
      </c>
      <c r="B258" s="42" t="s">
        <v>120</v>
      </c>
      <c r="C258" s="59" t="s">
        <v>913</v>
      </c>
      <c r="D258" s="59" t="s">
        <v>309</v>
      </c>
      <c r="E258" s="50">
        <v>0</v>
      </c>
      <c r="F258" s="50"/>
      <c r="G258" s="42">
        <v>375</v>
      </c>
    </row>
    <row r="259" spans="1:7" ht="14.25" customHeight="1" x14ac:dyDescent="0.25">
      <c r="A259" s="51" t="s">
        <v>2111</v>
      </c>
      <c r="B259" s="46" t="s">
        <v>120</v>
      </c>
      <c r="C259" s="60" t="s">
        <v>584</v>
      </c>
      <c r="D259" s="60" t="s">
        <v>594</v>
      </c>
      <c r="E259" s="51">
        <v>0.7</v>
      </c>
      <c r="F259" s="51"/>
      <c r="G259" s="46">
        <v>295</v>
      </c>
    </row>
    <row r="260" spans="1:7" ht="14.25" customHeight="1" x14ac:dyDescent="0.25">
      <c r="A260" s="50" t="s">
        <v>2112</v>
      </c>
      <c r="B260" s="42" t="s">
        <v>120</v>
      </c>
      <c r="C260" s="59" t="s">
        <v>584</v>
      </c>
      <c r="D260" s="59" t="s">
        <v>592</v>
      </c>
      <c r="E260" s="50">
        <v>0.3</v>
      </c>
      <c r="F260" s="50"/>
      <c r="G260" s="42">
        <v>294</v>
      </c>
    </row>
    <row r="261" spans="1:7" ht="14.25" customHeight="1" x14ac:dyDescent="0.25">
      <c r="A261" s="51" t="s">
        <v>2113</v>
      </c>
      <c r="B261" s="46" t="s">
        <v>120</v>
      </c>
      <c r="C261" s="60" t="s">
        <v>584</v>
      </c>
      <c r="D261" s="60" t="s">
        <v>589</v>
      </c>
      <c r="E261" s="51">
        <v>0.4</v>
      </c>
      <c r="F261" s="51"/>
      <c r="G261" s="46">
        <v>293</v>
      </c>
    </row>
    <row r="262" spans="1:7" ht="14.25" customHeight="1" x14ac:dyDescent="0.25">
      <c r="A262" s="50" t="s">
        <v>2114</v>
      </c>
      <c r="B262" s="42" t="s">
        <v>120</v>
      </c>
      <c r="C262" s="59" t="s">
        <v>584</v>
      </c>
      <c r="D262" s="59" t="s">
        <v>582</v>
      </c>
      <c r="E262" s="50">
        <v>1.2</v>
      </c>
      <c r="F262" s="50"/>
      <c r="G262" s="42">
        <v>300</v>
      </c>
    </row>
    <row r="263" spans="1:7" ht="14.25" customHeight="1" x14ac:dyDescent="0.25">
      <c r="A263" s="51" t="s">
        <v>2115</v>
      </c>
      <c r="B263" s="46" t="s">
        <v>120</v>
      </c>
      <c r="C263" s="60" t="s">
        <v>584</v>
      </c>
      <c r="D263" s="60" t="s">
        <v>567</v>
      </c>
      <c r="E263" s="51">
        <v>0.7</v>
      </c>
      <c r="F263" s="51"/>
      <c r="G263" s="46">
        <v>296</v>
      </c>
    </row>
    <row r="264" spans="1:7" ht="14.25" customHeight="1" x14ac:dyDescent="0.25">
      <c r="A264" s="50" t="s">
        <v>2116</v>
      </c>
      <c r="B264" s="42" t="s">
        <v>120</v>
      </c>
      <c r="C264" s="59" t="s">
        <v>584</v>
      </c>
      <c r="D264" s="59" t="s">
        <v>575</v>
      </c>
      <c r="E264" s="50">
        <v>2.6</v>
      </c>
      <c r="F264" s="50"/>
      <c r="G264" s="42">
        <v>299</v>
      </c>
    </row>
    <row r="265" spans="1:7" ht="14.25" customHeight="1" x14ac:dyDescent="0.25">
      <c r="A265" s="51" t="s">
        <v>2124</v>
      </c>
      <c r="B265" s="46" t="s">
        <v>120</v>
      </c>
      <c r="C265" s="60" t="s">
        <v>584</v>
      </c>
      <c r="D265" s="60" t="s">
        <v>600</v>
      </c>
      <c r="E265" s="51">
        <v>1.7</v>
      </c>
      <c r="F265" s="51"/>
      <c r="G265" s="46">
        <v>297</v>
      </c>
    </row>
    <row r="266" spans="1:7" ht="14.25" customHeight="1" x14ac:dyDescent="0.25">
      <c r="A266" s="50" t="s">
        <v>2128</v>
      </c>
      <c r="B266" s="42" t="s">
        <v>120</v>
      </c>
      <c r="C266" s="59" t="s">
        <v>584</v>
      </c>
      <c r="D266" s="59" t="s">
        <v>603</v>
      </c>
      <c r="E266" s="50">
        <v>0.4</v>
      </c>
      <c r="F266" s="50"/>
      <c r="G266" s="42">
        <v>298</v>
      </c>
    </row>
    <row r="267" spans="1:7" ht="14.25" customHeight="1" x14ac:dyDescent="0.25">
      <c r="A267" s="51" t="s">
        <v>2147</v>
      </c>
      <c r="B267" s="46" t="s">
        <v>120</v>
      </c>
      <c r="C267" s="60" t="s">
        <v>584</v>
      </c>
      <c r="D267" s="60" t="s">
        <v>609</v>
      </c>
      <c r="E267" s="51">
        <v>0.5</v>
      </c>
      <c r="F267" s="51"/>
      <c r="G267" s="46">
        <v>301</v>
      </c>
    </row>
    <row r="268" spans="1:7" ht="14.25" customHeight="1" x14ac:dyDescent="0.25">
      <c r="A268" s="50" t="s">
        <v>2153</v>
      </c>
      <c r="B268" s="42" t="s">
        <v>120</v>
      </c>
      <c r="C268" s="59" t="s">
        <v>584</v>
      </c>
      <c r="D268" s="59" t="s">
        <v>309</v>
      </c>
      <c r="E268" s="50">
        <v>0.9</v>
      </c>
      <c r="F268" s="50"/>
      <c r="G268" s="42">
        <v>292</v>
      </c>
    </row>
    <row r="269" spans="1:7" ht="14.25" customHeight="1" x14ac:dyDescent="0.25">
      <c r="A269" s="51" t="s">
        <v>2154</v>
      </c>
      <c r="B269" s="46" t="s">
        <v>120</v>
      </c>
      <c r="C269" s="60" t="s">
        <v>786</v>
      </c>
      <c r="D269" s="60" t="s">
        <v>787</v>
      </c>
      <c r="E269" s="51">
        <v>0.7</v>
      </c>
      <c r="F269" s="51"/>
      <c r="G269" s="46">
        <v>348</v>
      </c>
    </row>
    <row r="270" spans="1:7" ht="14.25" customHeight="1" x14ac:dyDescent="0.25">
      <c r="A270" s="50" t="s">
        <v>2155</v>
      </c>
      <c r="B270" s="42" t="s">
        <v>120</v>
      </c>
      <c r="C270" s="59" t="s">
        <v>848</v>
      </c>
      <c r="D270" s="59" t="s">
        <v>851</v>
      </c>
      <c r="E270" s="50">
        <v>1.5</v>
      </c>
      <c r="F270" s="50"/>
      <c r="G270" s="42">
        <v>360</v>
      </c>
    </row>
    <row r="271" spans="1:7" ht="14.25" customHeight="1" x14ac:dyDescent="0.25">
      <c r="A271" s="51" t="s">
        <v>2156</v>
      </c>
      <c r="B271" s="46" t="s">
        <v>120</v>
      </c>
      <c r="C271" s="60" t="s">
        <v>564</v>
      </c>
      <c r="D271" s="60" t="s">
        <v>567</v>
      </c>
      <c r="E271" s="51">
        <v>1.3</v>
      </c>
      <c r="F271" s="51"/>
      <c r="G271" s="46">
        <v>287</v>
      </c>
    </row>
    <row r="272" spans="1:7" ht="14.25" customHeight="1" x14ac:dyDescent="0.25">
      <c r="A272" s="50" t="s">
        <v>2157</v>
      </c>
      <c r="B272" s="42" t="s">
        <v>120</v>
      </c>
      <c r="C272" s="59" t="s">
        <v>564</v>
      </c>
      <c r="D272" s="59" t="s">
        <v>309</v>
      </c>
      <c r="E272" s="50">
        <v>1.4</v>
      </c>
      <c r="F272" s="50"/>
      <c r="G272" s="42">
        <v>286</v>
      </c>
    </row>
    <row r="273" spans="1:7" ht="14.25" customHeight="1" x14ac:dyDescent="0.25">
      <c r="A273" s="51" t="s">
        <v>2158</v>
      </c>
      <c r="B273" s="46" t="s">
        <v>120</v>
      </c>
      <c r="C273" s="60" t="s">
        <v>562</v>
      </c>
      <c r="D273" s="60" t="s">
        <v>309</v>
      </c>
      <c r="E273" s="51">
        <v>1.3</v>
      </c>
      <c r="F273" s="51"/>
      <c r="G273" s="46">
        <v>285</v>
      </c>
    </row>
    <row r="274" spans="1:7" ht="14.25" customHeight="1" x14ac:dyDescent="0.25">
      <c r="A274" s="50" t="s">
        <v>2159</v>
      </c>
      <c r="B274" s="42" t="s">
        <v>120</v>
      </c>
      <c r="C274" s="59" t="s">
        <v>412</v>
      </c>
      <c r="D274" s="59" t="s">
        <v>731</v>
      </c>
      <c r="E274" s="50">
        <v>1.3</v>
      </c>
      <c r="F274" s="50"/>
      <c r="G274" s="42">
        <v>332</v>
      </c>
    </row>
    <row r="275" spans="1:7" ht="14.25" customHeight="1" x14ac:dyDescent="0.25">
      <c r="A275" s="51" t="s">
        <v>2160</v>
      </c>
      <c r="B275" s="46" t="s">
        <v>120</v>
      </c>
      <c r="C275" s="60" t="s">
        <v>660</v>
      </c>
      <c r="D275" s="60" t="s">
        <v>637</v>
      </c>
      <c r="E275" s="51">
        <v>1</v>
      </c>
      <c r="F275" s="51"/>
      <c r="G275" s="46">
        <v>317</v>
      </c>
    </row>
    <row r="276" spans="1:7" ht="14.25" customHeight="1" x14ac:dyDescent="0.25">
      <c r="A276" s="50" t="s">
        <v>2162</v>
      </c>
      <c r="B276" s="42" t="s">
        <v>120</v>
      </c>
      <c r="C276" s="59" t="s">
        <v>660</v>
      </c>
      <c r="D276" s="59" t="s">
        <v>669</v>
      </c>
      <c r="E276" s="50">
        <v>0.5</v>
      </c>
      <c r="F276" s="50"/>
      <c r="G276" s="42">
        <v>318</v>
      </c>
    </row>
    <row r="277" spans="1:7" ht="14.25" customHeight="1" x14ac:dyDescent="0.25">
      <c r="A277" s="51" t="s">
        <v>2163</v>
      </c>
      <c r="B277" s="46" t="s">
        <v>120</v>
      </c>
      <c r="C277" s="60" t="s">
        <v>660</v>
      </c>
      <c r="D277" s="60" t="s">
        <v>309</v>
      </c>
      <c r="E277" s="51">
        <v>0.5</v>
      </c>
      <c r="F277" s="51"/>
      <c r="G277" s="46">
        <v>316</v>
      </c>
    </row>
    <row r="278" spans="1:7" ht="14.25" customHeight="1" x14ac:dyDescent="0.25">
      <c r="A278" s="50" t="s">
        <v>2164</v>
      </c>
      <c r="B278" s="42" t="s">
        <v>120</v>
      </c>
      <c r="C278" s="59" t="s">
        <v>701</v>
      </c>
      <c r="D278" s="59" t="s">
        <v>707</v>
      </c>
      <c r="E278" s="50">
        <v>0.9</v>
      </c>
      <c r="F278" s="50"/>
      <c r="G278" s="42">
        <v>327</v>
      </c>
    </row>
    <row r="279" spans="1:7" ht="14.25" customHeight="1" x14ac:dyDescent="0.25">
      <c r="A279" s="51" t="s">
        <v>2165</v>
      </c>
      <c r="B279" s="46" t="s">
        <v>120</v>
      </c>
      <c r="C279" s="60" t="s">
        <v>701</v>
      </c>
      <c r="D279" s="60" t="s">
        <v>702</v>
      </c>
      <c r="E279" s="51">
        <v>1.9</v>
      </c>
      <c r="F279" s="51"/>
      <c r="G279" s="46">
        <v>326</v>
      </c>
    </row>
    <row r="280" spans="1:7" ht="14.25" customHeight="1" x14ac:dyDescent="0.25">
      <c r="A280" s="50" t="s">
        <v>2166</v>
      </c>
      <c r="B280" s="42" t="s">
        <v>120</v>
      </c>
      <c r="C280" s="59" t="s">
        <v>701</v>
      </c>
      <c r="D280" s="59" t="s">
        <v>714</v>
      </c>
      <c r="E280" s="50">
        <v>1.3</v>
      </c>
      <c r="F280" s="50"/>
      <c r="G280" s="42">
        <v>328</v>
      </c>
    </row>
    <row r="281" spans="1:7" ht="14.25" customHeight="1" x14ac:dyDescent="0.25">
      <c r="A281" s="51" t="s">
        <v>2167</v>
      </c>
      <c r="B281" s="46" t="s">
        <v>120</v>
      </c>
      <c r="C281" s="60" t="s">
        <v>395</v>
      </c>
      <c r="D281" s="60" t="s">
        <v>646</v>
      </c>
      <c r="E281" s="51">
        <v>1.4</v>
      </c>
      <c r="F281" s="51"/>
      <c r="G281" s="46">
        <v>310</v>
      </c>
    </row>
    <row r="282" spans="1:7" ht="14.25" customHeight="1" x14ac:dyDescent="0.25">
      <c r="A282" s="50" t="s">
        <v>2168</v>
      </c>
      <c r="B282" s="42" t="s">
        <v>120</v>
      </c>
      <c r="C282" s="59" t="s">
        <v>395</v>
      </c>
      <c r="D282" s="59" t="s">
        <v>396</v>
      </c>
      <c r="E282" s="50">
        <v>2.1</v>
      </c>
      <c r="F282" s="50"/>
      <c r="G282" s="42">
        <v>311</v>
      </c>
    </row>
    <row r="283" spans="1:7" ht="14.25" customHeight="1" x14ac:dyDescent="0.25">
      <c r="A283" s="51" t="s">
        <v>2169</v>
      </c>
      <c r="B283" s="46" t="s">
        <v>120</v>
      </c>
      <c r="C283" s="60" t="s">
        <v>395</v>
      </c>
      <c r="D283" s="60" t="s">
        <v>572</v>
      </c>
      <c r="E283" s="51">
        <v>1.3</v>
      </c>
      <c r="F283" s="51"/>
      <c r="G283" s="46">
        <v>308</v>
      </c>
    </row>
    <row r="284" spans="1:7" ht="14.25" customHeight="1" x14ac:dyDescent="0.25">
      <c r="A284" s="50" t="s">
        <v>2170</v>
      </c>
      <c r="B284" s="42" t="s">
        <v>120</v>
      </c>
      <c r="C284" s="59" t="s">
        <v>395</v>
      </c>
      <c r="D284" s="59" t="s">
        <v>643</v>
      </c>
      <c r="E284" s="50">
        <v>1.2</v>
      </c>
      <c r="F284" s="50"/>
      <c r="G284" s="42">
        <v>309</v>
      </c>
    </row>
    <row r="285" spans="1:7" ht="14.25" customHeight="1" x14ac:dyDescent="0.25">
      <c r="A285" s="51" t="s">
        <v>2171</v>
      </c>
      <c r="B285" s="46" t="s">
        <v>120</v>
      </c>
      <c r="C285" s="60" t="s">
        <v>395</v>
      </c>
      <c r="D285" s="60" t="s">
        <v>567</v>
      </c>
      <c r="E285" s="51">
        <v>1.3</v>
      </c>
      <c r="F285" s="51"/>
      <c r="G285" s="46">
        <v>307</v>
      </c>
    </row>
    <row r="286" spans="1:7" ht="14.25" customHeight="1" x14ac:dyDescent="0.25">
      <c r="A286" s="50" t="s">
        <v>2172</v>
      </c>
      <c r="B286" s="42" t="s">
        <v>120</v>
      </c>
      <c r="C286" s="59" t="s">
        <v>395</v>
      </c>
      <c r="D286" s="59" t="s">
        <v>309</v>
      </c>
      <c r="E286" s="50">
        <v>0.9</v>
      </c>
      <c r="F286" s="50"/>
      <c r="G286" s="42">
        <v>306</v>
      </c>
    </row>
    <row r="287" spans="1:7" ht="14.25" customHeight="1" x14ac:dyDescent="0.25">
      <c r="A287" s="51" t="s">
        <v>2174</v>
      </c>
      <c r="B287" s="46" t="s">
        <v>120</v>
      </c>
      <c r="C287" s="60" t="s">
        <v>428</v>
      </c>
      <c r="D287" s="60" t="s">
        <v>819</v>
      </c>
      <c r="E287" s="51">
        <v>1.1000000000000001</v>
      </c>
      <c r="F287" s="51"/>
      <c r="G287" s="46">
        <v>355</v>
      </c>
    </row>
    <row r="288" spans="1:7" ht="14.25" customHeight="1" x14ac:dyDescent="0.25">
      <c r="A288" s="50" t="s">
        <v>2175</v>
      </c>
      <c r="B288" s="42" t="s">
        <v>120</v>
      </c>
      <c r="C288" s="59" t="s">
        <v>658</v>
      </c>
      <c r="D288" s="59" t="s">
        <v>309</v>
      </c>
      <c r="E288" s="50">
        <v>0.6</v>
      </c>
      <c r="F288" s="50"/>
      <c r="G288" s="42">
        <v>315</v>
      </c>
    </row>
    <row r="289" spans="1:7" ht="14.25" customHeight="1" x14ac:dyDescent="0.25">
      <c r="A289" s="51" t="s">
        <v>2176</v>
      </c>
      <c r="B289" s="46" t="s">
        <v>120</v>
      </c>
      <c r="C289" s="60" t="s">
        <v>845</v>
      </c>
      <c r="D289" s="60" t="s">
        <v>309</v>
      </c>
      <c r="E289" s="51">
        <v>1.5</v>
      </c>
      <c r="F289" s="51"/>
      <c r="G289" s="46">
        <v>358</v>
      </c>
    </row>
    <row r="290" spans="1:7" ht="14.25" customHeight="1" x14ac:dyDescent="0.25">
      <c r="A290" s="50" t="s">
        <v>2177</v>
      </c>
      <c r="B290" s="42" t="s">
        <v>120</v>
      </c>
      <c r="C290" s="59" t="s">
        <v>910</v>
      </c>
      <c r="D290" s="59" t="s">
        <v>309</v>
      </c>
      <c r="E290" s="50">
        <v>0</v>
      </c>
      <c r="F290" s="50"/>
      <c r="G290" s="42">
        <v>374</v>
      </c>
    </row>
    <row r="291" spans="1:7" ht="14.25" customHeight="1" x14ac:dyDescent="0.25">
      <c r="A291" s="51" t="s">
        <v>2179</v>
      </c>
      <c r="B291" s="46" t="s">
        <v>120</v>
      </c>
      <c r="C291" s="60" t="s">
        <v>718</v>
      </c>
      <c r="D291" s="60" t="s">
        <v>719</v>
      </c>
      <c r="E291" s="51">
        <v>0.8</v>
      </c>
      <c r="F291" s="51"/>
      <c r="G291" s="46">
        <v>329</v>
      </c>
    </row>
    <row r="292" spans="1:7" ht="14.25" customHeight="1" x14ac:dyDescent="0.25">
      <c r="A292" s="50" t="s">
        <v>2192</v>
      </c>
      <c r="B292" s="42" t="s">
        <v>120</v>
      </c>
      <c r="C292" s="59" t="s">
        <v>718</v>
      </c>
      <c r="D292" s="59" t="s">
        <v>724</v>
      </c>
      <c r="E292" s="50">
        <v>0.3</v>
      </c>
      <c r="F292" s="50"/>
      <c r="G292" s="42">
        <v>330</v>
      </c>
    </row>
    <row r="293" spans="1:7" ht="14.25" customHeight="1" x14ac:dyDescent="0.25">
      <c r="A293" s="51" t="s">
        <v>2193</v>
      </c>
      <c r="B293" s="46" t="s">
        <v>120</v>
      </c>
      <c r="C293" s="60" t="s">
        <v>308</v>
      </c>
      <c r="D293" s="60" t="s">
        <v>309</v>
      </c>
      <c r="E293" s="51">
        <v>1.2</v>
      </c>
      <c r="F293" s="51"/>
      <c r="G293" s="46">
        <v>312</v>
      </c>
    </row>
    <row r="294" spans="1:7" ht="14.25" customHeight="1" x14ac:dyDescent="0.25">
      <c r="A294" s="50" t="s">
        <v>2196</v>
      </c>
      <c r="B294" s="42" t="s">
        <v>120</v>
      </c>
      <c r="C294" s="59" t="s">
        <v>689</v>
      </c>
      <c r="D294" s="59" t="s">
        <v>698</v>
      </c>
      <c r="E294" s="50">
        <v>0.9</v>
      </c>
      <c r="F294" s="50"/>
      <c r="G294" s="42">
        <v>325</v>
      </c>
    </row>
    <row r="295" spans="1:7" ht="14.25" customHeight="1" x14ac:dyDescent="0.25">
      <c r="A295" s="51" t="s">
        <v>2197</v>
      </c>
      <c r="B295" s="46" t="s">
        <v>120</v>
      </c>
      <c r="C295" s="60" t="s">
        <v>689</v>
      </c>
      <c r="D295" s="60" t="s">
        <v>691</v>
      </c>
      <c r="E295" s="51">
        <v>1.4</v>
      </c>
      <c r="F295" s="51"/>
      <c r="G295" s="46">
        <v>324</v>
      </c>
    </row>
    <row r="296" spans="1:7" ht="14.25" customHeight="1" x14ac:dyDescent="0.25">
      <c r="A296" s="50" t="s">
        <v>2198</v>
      </c>
      <c r="B296" s="42" t="s">
        <v>120</v>
      </c>
      <c r="C296" s="59" t="s">
        <v>442</v>
      </c>
      <c r="D296" s="59" t="s">
        <v>746</v>
      </c>
      <c r="E296" s="50">
        <v>2.7</v>
      </c>
      <c r="F296" s="50"/>
      <c r="G296" s="42">
        <v>336</v>
      </c>
    </row>
    <row r="297" spans="1:7" ht="14.25" customHeight="1" x14ac:dyDescent="0.25">
      <c r="A297" s="51" t="s">
        <v>2199</v>
      </c>
      <c r="B297" s="46" t="s">
        <v>120</v>
      </c>
      <c r="C297" s="60" t="s">
        <v>442</v>
      </c>
      <c r="D297" s="60" t="s">
        <v>757</v>
      </c>
      <c r="E297" s="51">
        <v>1.5</v>
      </c>
      <c r="F297" s="51"/>
      <c r="G297" s="46">
        <v>339</v>
      </c>
    </row>
    <row r="298" spans="1:7" ht="14.25" customHeight="1" x14ac:dyDescent="0.25">
      <c r="A298" s="50" t="s">
        <v>2200</v>
      </c>
      <c r="B298" s="42" t="s">
        <v>120</v>
      </c>
      <c r="C298" s="59" t="s">
        <v>442</v>
      </c>
      <c r="D298" s="59" t="s">
        <v>2202</v>
      </c>
      <c r="E298" s="50">
        <v>0.6</v>
      </c>
      <c r="F298" s="50"/>
      <c r="G298" s="42">
        <v>347</v>
      </c>
    </row>
    <row r="299" spans="1:7" ht="14.25" customHeight="1" x14ac:dyDescent="0.25">
      <c r="A299" s="51" t="s">
        <v>2203</v>
      </c>
      <c r="B299" s="46" t="s">
        <v>120</v>
      </c>
      <c r="C299" s="60" t="s">
        <v>442</v>
      </c>
      <c r="D299" s="60" t="s">
        <v>774</v>
      </c>
      <c r="E299" s="51">
        <v>1.4</v>
      </c>
      <c r="F299" s="51"/>
      <c r="G299" s="46">
        <v>344</v>
      </c>
    </row>
    <row r="300" spans="1:7" ht="14.25" customHeight="1" x14ac:dyDescent="0.25">
      <c r="A300" s="50" t="s">
        <v>2204</v>
      </c>
      <c r="B300" s="42" t="s">
        <v>120</v>
      </c>
      <c r="C300" s="59" t="s">
        <v>442</v>
      </c>
      <c r="D300" s="59" t="s">
        <v>753</v>
      </c>
      <c r="E300" s="50">
        <v>1</v>
      </c>
      <c r="F300" s="50"/>
      <c r="G300" s="42">
        <v>338</v>
      </c>
    </row>
    <row r="301" spans="1:7" ht="14.25" customHeight="1" x14ac:dyDescent="0.25">
      <c r="A301" s="51" t="s">
        <v>2205</v>
      </c>
      <c r="B301" s="46" t="s">
        <v>120</v>
      </c>
      <c r="C301" s="60" t="s">
        <v>442</v>
      </c>
      <c r="D301" s="60" t="s">
        <v>772</v>
      </c>
      <c r="E301" s="51">
        <v>0.6</v>
      </c>
      <c r="F301" s="51"/>
      <c r="G301" s="46">
        <v>343</v>
      </c>
    </row>
    <row r="302" spans="1:7" ht="14.25" customHeight="1" x14ac:dyDescent="0.25">
      <c r="A302" s="50" t="s">
        <v>2208</v>
      </c>
      <c r="B302" s="42" t="s">
        <v>120</v>
      </c>
      <c r="C302" s="59" t="s">
        <v>442</v>
      </c>
      <c r="D302" s="59" t="s">
        <v>769</v>
      </c>
      <c r="E302" s="50">
        <v>2.2000000000000002</v>
      </c>
      <c r="F302" s="50"/>
      <c r="G302" s="42">
        <v>342</v>
      </c>
    </row>
    <row r="303" spans="1:7" ht="14.25" customHeight="1" x14ac:dyDescent="0.25">
      <c r="A303" s="51" t="s">
        <v>2234</v>
      </c>
      <c r="B303" s="46" t="s">
        <v>120</v>
      </c>
      <c r="C303" s="60" t="s">
        <v>442</v>
      </c>
      <c r="D303" s="60" t="s">
        <v>764</v>
      </c>
      <c r="E303" s="51">
        <v>0.7</v>
      </c>
      <c r="F303" s="51"/>
      <c r="G303" s="46">
        <v>341</v>
      </c>
    </row>
    <row r="304" spans="1:7" ht="14.25" customHeight="1" x14ac:dyDescent="0.25">
      <c r="A304" s="50" t="s">
        <v>2236</v>
      </c>
      <c r="B304" s="42" t="s">
        <v>120</v>
      </c>
      <c r="C304" s="59" t="s">
        <v>442</v>
      </c>
      <c r="D304" s="59" t="s">
        <v>759</v>
      </c>
      <c r="E304" s="50">
        <v>1.2</v>
      </c>
      <c r="F304" s="50"/>
      <c r="G304" s="42">
        <v>340</v>
      </c>
    </row>
    <row r="305" spans="1:7" ht="14.25" customHeight="1" x14ac:dyDescent="0.25">
      <c r="A305" s="51" t="s">
        <v>2238</v>
      </c>
      <c r="B305" s="46" t="s">
        <v>120</v>
      </c>
      <c r="C305" s="60" t="s">
        <v>442</v>
      </c>
      <c r="D305" s="60" t="s">
        <v>778</v>
      </c>
      <c r="E305" s="51">
        <v>0.9</v>
      </c>
      <c r="F305" s="51"/>
      <c r="G305" s="46">
        <v>345</v>
      </c>
    </row>
    <row r="306" spans="1:7" ht="14.25" customHeight="1" x14ac:dyDescent="0.25">
      <c r="A306" s="50" t="s">
        <v>2239</v>
      </c>
      <c r="B306" s="42" t="s">
        <v>120</v>
      </c>
      <c r="C306" s="59" t="s">
        <v>442</v>
      </c>
      <c r="D306" s="59" t="s">
        <v>781</v>
      </c>
      <c r="E306" s="50">
        <v>0.4</v>
      </c>
      <c r="F306" s="50"/>
      <c r="G306" s="42">
        <v>346</v>
      </c>
    </row>
    <row r="307" spans="1:7" ht="14.25" customHeight="1" x14ac:dyDescent="0.25">
      <c r="A307" s="51" t="s">
        <v>2241</v>
      </c>
      <c r="B307" s="46" t="s">
        <v>120</v>
      </c>
      <c r="C307" s="60" t="s">
        <v>442</v>
      </c>
      <c r="D307" s="60" t="s">
        <v>749</v>
      </c>
      <c r="E307" s="51">
        <v>0.8</v>
      </c>
      <c r="F307" s="51"/>
      <c r="G307" s="46">
        <v>337</v>
      </c>
    </row>
    <row r="308" spans="1:7" ht="14.25" customHeight="1" x14ac:dyDescent="0.25">
      <c r="A308" s="50" t="s">
        <v>2243</v>
      </c>
      <c r="B308" s="42" t="s">
        <v>120</v>
      </c>
      <c r="C308" s="59" t="s">
        <v>809</v>
      </c>
      <c r="D308" s="59" t="s">
        <v>810</v>
      </c>
      <c r="E308" s="50">
        <v>1.1000000000000001</v>
      </c>
      <c r="F308" s="50"/>
      <c r="G308" s="42">
        <v>354</v>
      </c>
    </row>
    <row r="309" spans="1:7" ht="14.25" customHeight="1" x14ac:dyDescent="0.25">
      <c r="A309" s="51" t="s">
        <v>2246</v>
      </c>
      <c r="B309" s="46" t="s">
        <v>120</v>
      </c>
      <c r="C309" s="60" t="s">
        <v>678</v>
      </c>
      <c r="D309" s="60" t="s">
        <v>683</v>
      </c>
      <c r="E309" s="51">
        <v>0.8</v>
      </c>
      <c r="F309" s="51"/>
      <c r="G309" s="46">
        <v>323</v>
      </c>
    </row>
    <row r="310" spans="1:7" ht="14.25" customHeight="1" x14ac:dyDescent="0.25">
      <c r="A310" s="50" t="s">
        <v>2248</v>
      </c>
      <c r="B310" s="42" t="s">
        <v>120</v>
      </c>
      <c r="C310" s="59" t="s">
        <v>678</v>
      </c>
      <c r="D310" s="59" t="s">
        <v>309</v>
      </c>
      <c r="E310" s="50">
        <v>0.3</v>
      </c>
      <c r="F310" s="50"/>
      <c r="G310" s="42">
        <v>322</v>
      </c>
    </row>
    <row r="311" spans="1:7" ht="14.25" customHeight="1" x14ac:dyDescent="0.25">
      <c r="A311" s="51" t="s">
        <v>2252</v>
      </c>
      <c r="B311" s="46" t="s">
        <v>120</v>
      </c>
      <c r="C311" s="60" t="s">
        <v>652</v>
      </c>
      <c r="D311" s="60" t="s">
        <v>309</v>
      </c>
      <c r="E311" s="51">
        <v>1.4</v>
      </c>
      <c r="F311" s="51"/>
      <c r="G311" s="46">
        <v>313</v>
      </c>
    </row>
    <row r="312" spans="1:7" ht="14.25" customHeight="1" x14ac:dyDescent="0.25">
      <c r="A312" s="50" t="s">
        <v>2269</v>
      </c>
      <c r="B312" s="42" t="s">
        <v>120</v>
      </c>
      <c r="C312" s="59" t="s">
        <v>447</v>
      </c>
      <c r="D312" s="59" t="s">
        <v>735</v>
      </c>
      <c r="E312" s="50">
        <v>1.1000000000000001</v>
      </c>
      <c r="F312" s="50"/>
      <c r="G312" s="42">
        <v>333</v>
      </c>
    </row>
    <row r="313" spans="1:7" ht="14.25" customHeight="1" x14ac:dyDescent="0.25">
      <c r="A313" s="51" t="s">
        <v>2271</v>
      </c>
      <c r="B313" s="46" t="s">
        <v>120</v>
      </c>
      <c r="C313" s="60" t="s">
        <v>447</v>
      </c>
      <c r="D313" s="60" t="s">
        <v>742</v>
      </c>
      <c r="E313" s="51">
        <v>1.2</v>
      </c>
      <c r="F313" s="51"/>
      <c r="G313" s="46">
        <v>335</v>
      </c>
    </row>
    <row r="314" spans="1:7" ht="14.25" customHeight="1" x14ac:dyDescent="0.25">
      <c r="A314" s="50" t="s">
        <v>2272</v>
      </c>
      <c r="B314" s="42" t="s">
        <v>120</v>
      </c>
      <c r="C314" s="59" t="s">
        <v>447</v>
      </c>
      <c r="D314" s="59" t="s">
        <v>739</v>
      </c>
      <c r="E314" s="50">
        <v>1.7</v>
      </c>
      <c r="F314" s="50"/>
      <c r="G314" s="42">
        <v>334</v>
      </c>
    </row>
    <row r="315" spans="1:7" ht="14.25" customHeight="1" x14ac:dyDescent="0.25">
      <c r="A315" s="51" t="s">
        <v>2273</v>
      </c>
      <c r="B315" s="46" t="s">
        <v>120</v>
      </c>
      <c r="C315" s="60" t="s">
        <v>570</v>
      </c>
      <c r="D315" s="60" t="s">
        <v>572</v>
      </c>
      <c r="E315" s="51">
        <v>1.1000000000000001</v>
      </c>
      <c r="F315" s="51"/>
      <c r="G315" s="46">
        <v>289</v>
      </c>
    </row>
    <row r="316" spans="1:7" ht="14.25" customHeight="1" x14ac:dyDescent="0.25">
      <c r="A316" s="50" t="s">
        <v>2274</v>
      </c>
      <c r="B316" s="42" t="s">
        <v>120</v>
      </c>
      <c r="C316" s="59" t="s">
        <v>570</v>
      </c>
      <c r="D316" s="59" t="s">
        <v>582</v>
      </c>
      <c r="E316" s="50">
        <v>1.1000000000000001</v>
      </c>
      <c r="F316" s="50"/>
      <c r="G316" s="42">
        <v>291</v>
      </c>
    </row>
    <row r="317" spans="1:7" ht="14.25" customHeight="1" x14ac:dyDescent="0.25">
      <c r="A317" s="51" t="s">
        <v>2275</v>
      </c>
      <c r="B317" s="46" t="s">
        <v>120</v>
      </c>
      <c r="C317" s="60" t="s">
        <v>570</v>
      </c>
      <c r="D317" s="60" t="s">
        <v>575</v>
      </c>
      <c r="E317" s="51">
        <v>3.3</v>
      </c>
      <c r="F317" s="51"/>
      <c r="G317" s="46">
        <v>290</v>
      </c>
    </row>
    <row r="318" spans="1:7" ht="14.25" customHeight="1" x14ac:dyDescent="0.25">
      <c r="A318" s="50" t="s">
        <v>2276</v>
      </c>
      <c r="B318" s="42" t="s">
        <v>120</v>
      </c>
      <c r="C318" s="59" t="s">
        <v>570</v>
      </c>
      <c r="D318" s="59" t="s">
        <v>309</v>
      </c>
      <c r="E318" s="50">
        <v>1.3</v>
      </c>
      <c r="F318" s="50"/>
      <c r="G318" s="42">
        <v>288</v>
      </c>
    </row>
    <row r="319" spans="1:7" ht="14.25" customHeight="1" x14ac:dyDescent="0.25">
      <c r="A319" s="51" t="s">
        <v>2277</v>
      </c>
      <c r="B319" s="46" t="s">
        <v>120</v>
      </c>
      <c r="C319" s="60" t="s">
        <v>630</v>
      </c>
      <c r="D319" s="60" t="s">
        <v>637</v>
      </c>
      <c r="E319" s="51">
        <v>0.8</v>
      </c>
      <c r="F319" s="51"/>
      <c r="G319" s="46">
        <v>305</v>
      </c>
    </row>
    <row r="320" spans="1:7" ht="14.25" customHeight="1" x14ac:dyDescent="0.25">
      <c r="A320" s="50" t="s">
        <v>2278</v>
      </c>
      <c r="B320" s="42" t="s">
        <v>120</v>
      </c>
      <c r="C320" s="59" t="s">
        <v>630</v>
      </c>
      <c r="D320" s="59" t="s">
        <v>309</v>
      </c>
      <c r="E320" s="50">
        <v>1.2</v>
      </c>
      <c r="F320" s="50"/>
      <c r="G320" s="42">
        <v>304</v>
      </c>
    </row>
    <row r="321" spans="1:7" ht="14.25" customHeight="1" x14ac:dyDescent="0.25">
      <c r="A321" s="51" t="s">
        <v>2279</v>
      </c>
      <c r="B321" s="46" t="s">
        <v>120</v>
      </c>
      <c r="C321" s="60" t="s">
        <v>790</v>
      </c>
      <c r="D321" s="60" t="s">
        <v>798</v>
      </c>
      <c r="E321" s="51">
        <v>2.1</v>
      </c>
      <c r="F321" s="51"/>
      <c r="G321" s="46">
        <v>351</v>
      </c>
    </row>
    <row r="322" spans="1:7" ht="14.25" customHeight="1" x14ac:dyDescent="0.25">
      <c r="A322" s="50" t="s">
        <v>2280</v>
      </c>
      <c r="B322" s="42" t="s">
        <v>120</v>
      </c>
      <c r="C322" s="59" t="s">
        <v>790</v>
      </c>
      <c r="D322" s="59" t="s">
        <v>309</v>
      </c>
      <c r="E322" s="50">
        <v>0.5</v>
      </c>
      <c r="F322" s="50"/>
      <c r="G322" s="42">
        <v>353</v>
      </c>
    </row>
    <row r="323" spans="1:7" ht="14.25" customHeight="1" x14ac:dyDescent="0.25">
      <c r="A323" s="51" t="s">
        <v>2280</v>
      </c>
      <c r="B323" s="46" t="s">
        <v>120</v>
      </c>
      <c r="C323" s="60" t="s">
        <v>790</v>
      </c>
      <c r="D323" s="60" t="s">
        <v>309</v>
      </c>
      <c r="E323" s="51">
        <v>1.2</v>
      </c>
      <c r="F323" s="51"/>
      <c r="G323" s="46">
        <v>352</v>
      </c>
    </row>
    <row r="324" spans="1:7" ht="14.25" customHeight="1" x14ac:dyDescent="0.25">
      <c r="A324" s="50" t="s">
        <v>2282</v>
      </c>
      <c r="B324" s="42" t="s">
        <v>120</v>
      </c>
      <c r="C324" s="59" t="s">
        <v>790</v>
      </c>
      <c r="D324" s="59" t="s">
        <v>794</v>
      </c>
      <c r="E324" s="50">
        <v>1.7</v>
      </c>
      <c r="F324" s="50"/>
      <c r="G324" s="42">
        <v>350</v>
      </c>
    </row>
    <row r="325" spans="1:7" ht="14.25" customHeight="1" x14ac:dyDescent="0.25">
      <c r="A325" s="51" t="s">
        <v>2284</v>
      </c>
      <c r="B325" s="46" t="s">
        <v>120</v>
      </c>
      <c r="C325" s="60" t="s">
        <v>790</v>
      </c>
      <c r="D325" s="60" t="s">
        <v>791</v>
      </c>
      <c r="E325" s="51">
        <v>1.2</v>
      </c>
      <c r="F325" s="51"/>
      <c r="G325" s="46">
        <v>349</v>
      </c>
    </row>
    <row r="326" spans="1:7" ht="14.25" customHeight="1" x14ac:dyDescent="0.25">
      <c r="A326" s="50" t="s">
        <v>2285</v>
      </c>
      <c r="B326" s="42" t="s">
        <v>120</v>
      </c>
      <c r="C326" s="59" t="s">
        <v>463</v>
      </c>
      <c r="D326" s="59" t="s">
        <v>838</v>
      </c>
      <c r="E326" s="50">
        <v>1</v>
      </c>
      <c r="F326" s="50"/>
      <c r="G326" s="42">
        <v>356</v>
      </c>
    </row>
    <row r="327" spans="1:7" ht="14.25" customHeight="1" x14ac:dyDescent="0.25">
      <c r="A327" s="51" t="s">
        <v>2287</v>
      </c>
      <c r="B327" s="46" t="s">
        <v>120</v>
      </c>
      <c r="C327" s="60" t="s">
        <v>463</v>
      </c>
      <c r="D327" s="60" t="s">
        <v>840</v>
      </c>
      <c r="E327" s="51">
        <v>1.7</v>
      </c>
      <c r="F327" s="51"/>
      <c r="G327" s="46">
        <v>357</v>
      </c>
    </row>
    <row r="328" spans="1:7" ht="14.25" customHeight="1" x14ac:dyDescent="0.25">
      <c r="A328" s="50" t="s">
        <v>2288</v>
      </c>
      <c r="B328" s="42" t="s">
        <v>120</v>
      </c>
      <c r="C328" s="59" t="s">
        <v>548</v>
      </c>
      <c r="D328" s="59" t="s">
        <v>309</v>
      </c>
      <c r="E328" s="50">
        <v>1.1000000000000001</v>
      </c>
      <c r="F328" s="50"/>
      <c r="G328" s="42">
        <v>283</v>
      </c>
    </row>
    <row r="329" spans="1:7" ht="14.25" customHeight="1" x14ac:dyDescent="0.25">
      <c r="A329" s="51" t="s">
        <v>2290</v>
      </c>
      <c r="B329" s="46" t="s">
        <v>120</v>
      </c>
      <c r="C329" s="60" t="s">
        <v>557</v>
      </c>
      <c r="D329" s="60" t="s">
        <v>309</v>
      </c>
      <c r="E329" s="51">
        <v>1.1000000000000001</v>
      </c>
      <c r="F329" s="51"/>
      <c r="G329" s="46">
        <v>284</v>
      </c>
    </row>
    <row r="330" spans="1:7" ht="14.25" customHeight="1" x14ac:dyDescent="0.25">
      <c r="A330" s="50" t="s">
        <v>2292</v>
      </c>
      <c r="B330" s="42" t="s">
        <v>120</v>
      </c>
      <c r="C330" s="59" t="s">
        <v>468</v>
      </c>
      <c r="D330" s="59" t="s">
        <v>901</v>
      </c>
      <c r="E330" s="50">
        <v>0.2</v>
      </c>
      <c r="F330" s="50"/>
      <c r="G330" s="42">
        <v>370</v>
      </c>
    </row>
    <row r="331" spans="1:7" ht="14.25" customHeight="1" x14ac:dyDescent="0.25">
      <c r="A331" s="51" t="s">
        <v>2293</v>
      </c>
      <c r="B331" s="46" t="s">
        <v>120</v>
      </c>
      <c r="C331" s="60" t="s">
        <v>488</v>
      </c>
      <c r="D331" s="60" t="s">
        <v>728</v>
      </c>
      <c r="E331" s="51">
        <v>1.2</v>
      </c>
      <c r="F331" s="51"/>
      <c r="G331" s="46">
        <v>331</v>
      </c>
    </row>
    <row r="332" spans="1:7" ht="14.25" customHeight="1" x14ac:dyDescent="0.25">
      <c r="A332" s="50" t="s">
        <v>2294</v>
      </c>
      <c r="B332" s="42" t="s">
        <v>120</v>
      </c>
      <c r="C332" s="59" t="s">
        <v>864</v>
      </c>
      <c r="D332" s="59" t="s">
        <v>870</v>
      </c>
      <c r="E332" s="50">
        <v>0.9</v>
      </c>
      <c r="F332" s="50"/>
      <c r="G332" s="42">
        <v>362</v>
      </c>
    </row>
    <row r="333" spans="1:7" ht="14.25" customHeight="1" x14ac:dyDescent="0.25">
      <c r="A333" s="51" t="s">
        <v>2296</v>
      </c>
      <c r="B333" s="46" t="s">
        <v>120</v>
      </c>
      <c r="C333" s="60" t="s">
        <v>864</v>
      </c>
      <c r="D333" s="60" t="s">
        <v>866</v>
      </c>
      <c r="E333" s="51">
        <v>2.4</v>
      </c>
      <c r="F333" s="51"/>
      <c r="G333" s="46">
        <v>361</v>
      </c>
    </row>
    <row r="334" spans="1:7" ht="14.25" customHeight="1" x14ac:dyDescent="0.25">
      <c r="A334" s="50" t="s">
        <v>2297</v>
      </c>
      <c r="B334" s="42" t="s">
        <v>120</v>
      </c>
      <c r="C334" s="59" t="s">
        <v>655</v>
      </c>
      <c r="D334" s="59" t="s">
        <v>309</v>
      </c>
      <c r="E334" s="50">
        <v>0.9</v>
      </c>
      <c r="F334" s="50"/>
      <c r="G334" s="42">
        <v>314</v>
      </c>
    </row>
    <row r="335" spans="1:7" ht="14.25" customHeight="1" x14ac:dyDescent="0.25">
      <c r="A335" s="51" t="s">
        <v>2300</v>
      </c>
      <c r="B335" s="46" t="s">
        <v>120</v>
      </c>
      <c r="C335" s="60" t="s">
        <v>873</v>
      </c>
      <c r="D335" s="60" t="s">
        <v>881</v>
      </c>
      <c r="E335" s="51">
        <v>1.7</v>
      </c>
      <c r="F335" s="51"/>
      <c r="G335" s="46">
        <v>364</v>
      </c>
    </row>
    <row r="336" spans="1:7" ht="14.25" customHeight="1" x14ac:dyDescent="0.25">
      <c r="A336" s="50" t="s">
        <v>2303</v>
      </c>
      <c r="B336" s="42" t="s">
        <v>120</v>
      </c>
      <c r="C336" s="59" t="s">
        <v>873</v>
      </c>
      <c r="D336" s="59" t="s">
        <v>874</v>
      </c>
      <c r="E336" s="50">
        <v>1.7</v>
      </c>
      <c r="F336" s="50"/>
      <c r="G336" s="42">
        <v>363</v>
      </c>
    </row>
    <row r="337" spans="1:7" ht="14.25" customHeight="1" x14ac:dyDescent="0.25">
      <c r="A337" s="51" t="s">
        <v>2304</v>
      </c>
      <c r="B337" s="46" t="s">
        <v>120</v>
      </c>
      <c r="C337" s="60" t="s">
        <v>503</v>
      </c>
      <c r="D337" s="60" t="s">
        <v>889</v>
      </c>
      <c r="E337" s="51">
        <v>2.2999999999999998</v>
      </c>
      <c r="F337" s="51"/>
      <c r="G337" s="46">
        <v>366</v>
      </c>
    </row>
    <row r="338" spans="1:7" ht="14.25" customHeight="1" x14ac:dyDescent="0.25">
      <c r="A338" s="50" t="s">
        <v>2305</v>
      </c>
      <c r="B338" s="42" t="s">
        <v>120</v>
      </c>
      <c r="C338" s="59" t="s">
        <v>503</v>
      </c>
      <c r="D338" s="59" t="s">
        <v>892</v>
      </c>
      <c r="E338" s="50">
        <v>1.4</v>
      </c>
      <c r="F338" s="50"/>
      <c r="G338" s="42">
        <v>367</v>
      </c>
    </row>
    <row r="339" spans="1:7" ht="14.25" customHeight="1" x14ac:dyDescent="0.25">
      <c r="A339" s="51" t="s">
        <v>2306</v>
      </c>
      <c r="B339" s="46" t="s">
        <v>120</v>
      </c>
      <c r="C339" s="60" t="s">
        <v>503</v>
      </c>
      <c r="D339" s="60" t="s">
        <v>885</v>
      </c>
      <c r="E339" s="51">
        <v>2.7</v>
      </c>
      <c r="F339" s="51"/>
      <c r="G339" s="46">
        <v>365</v>
      </c>
    </row>
    <row r="340" spans="1:7" ht="14.25" customHeight="1" x14ac:dyDescent="0.25">
      <c r="A340" s="50" t="s">
        <v>2308</v>
      </c>
      <c r="B340" s="42" t="s">
        <v>120</v>
      </c>
      <c r="C340" s="59" t="s">
        <v>2309</v>
      </c>
      <c r="D340" s="59" t="s">
        <v>309</v>
      </c>
      <c r="E340" s="50">
        <v>0.6</v>
      </c>
      <c r="F340" s="50"/>
      <c r="G340" s="42">
        <v>319</v>
      </c>
    </row>
    <row r="341" spans="1:7" ht="14.25" customHeight="1" x14ac:dyDescent="0.25">
      <c r="A341" s="51" t="s">
        <v>2310</v>
      </c>
      <c r="B341" s="46" t="s">
        <v>120</v>
      </c>
      <c r="C341" s="60" t="s">
        <v>537</v>
      </c>
      <c r="D341" s="60" t="s">
        <v>906</v>
      </c>
      <c r="E341" s="51">
        <v>1</v>
      </c>
      <c r="F341" s="51"/>
      <c r="G341" s="46">
        <v>372</v>
      </c>
    </row>
    <row r="342" spans="1:7" ht="14.25" customHeight="1" x14ac:dyDescent="0.25">
      <c r="A342" s="50" t="s">
        <v>2312</v>
      </c>
      <c r="B342" s="42" t="s">
        <v>120</v>
      </c>
      <c r="C342" s="59" t="s">
        <v>537</v>
      </c>
      <c r="D342" s="59" t="s">
        <v>903</v>
      </c>
      <c r="E342" s="50">
        <v>0.6</v>
      </c>
      <c r="F342" s="50"/>
      <c r="G342" s="42">
        <v>371</v>
      </c>
    </row>
    <row r="343" spans="1:7" ht="14.25" customHeight="1" x14ac:dyDescent="0.25">
      <c r="A343" s="51" t="s">
        <v>2313</v>
      </c>
      <c r="B343" s="46" t="s">
        <v>120</v>
      </c>
      <c r="C343" s="60" t="s">
        <v>537</v>
      </c>
      <c r="D343" s="60" t="s">
        <v>908</v>
      </c>
      <c r="E343" s="51">
        <v>1.5</v>
      </c>
      <c r="F343" s="51"/>
      <c r="G343" s="46">
        <v>373</v>
      </c>
    </row>
    <row r="344" spans="1:7" ht="14.25" customHeight="1" x14ac:dyDescent="0.25">
      <c r="A344" s="50" t="s">
        <v>2314</v>
      </c>
      <c r="B344" s="42" t="s">
        <v>120</v>
      </c>
      <c r="C344" s="59" t="s">
        <v>541</v>
      </c>
      <c r="D344" s="59" t="s">
        <v>895</v>
      </c>
      <c r="E344" s="50">
        <v>1.4</v>
      </c>
      <c r="F344" s="50"/>
      <c r="G344" s="42">
        <v>368</v>
      </c>
    </row>
    <row r="345" spans="1:7" ht="14.25" customHeight="1" x14ac:dyDescent="0.25">
      <c r="A345" s="51" t="s">
        <v>2315</v>
      </c>
      <c r="B345" s="46" t="s">
        <v>120</v>
      </c>
      <c r="C345" s="60" t="s">
        <v>541</v>
      </c>
      <c r="D345" s="60" t="s">
        <v>897</v>
      </c>
      <c r="E345" s="51">
        <v>0.9</v>
      </c>
      <c r="F345" s="51"/>
      <c r="G345" s="46">
        <v>369</v>
      </c>
    </row>
    <row r="346" spans="1:7" ht="14.25" customHeight="1" x14ac:dyDescent="0.25">
      <c r="A346" s="50" t="s">
        <v>2318</v>
      </c>
      <c r="B346" s="42" t="s">
        <v>120</v>
      </c>
      <c r="C346" s="59" t="s">
        <v>405</v>
      </c>
      <c r="D346" s="59" t="s">
        <v>406</v>
      </c>
      <c r="E346" s="50">
        <v>0.9</v>
      </c>
      <c r="F346" s="50"/>
      <c r="G346" s="42">
        <v>251</v>
      </c>
    </row>
    <row r="347" spans="1:7" ht="14.25" customHeight="1" x14ac:dyDescent="0.25">
      <c r="A347" s="51" t="s">
        <v>2325</v>
      </c>
      <c r="B347" s="46" t="s">
        <v>120</v>
      </c>
      <c r="C347" s="60" t="s">
        <v>405</v>
      </c>
      <c r="D347" s="60" t="s">
        <v>412</v>
      </c>
      <c r="E347" s="51">
        <v>1.2</v>
      </c>
      <c r="F347" s="51"/>
      <c r="G347" s="46">
        <v>252</v>
      </c>
    </row>
    <row r="348" spans="1:7" ht="14.25" customHeight="1" x14ac:dyDescent="0.25">
      <c r="A348" s="50" t="s">
        <v>2327</v>
      </c>
      <c r="B348" s="42" t="s">
        <v>120</v>
      </c>
      <c r="C348" s="59" t="s">
        <v>405</v>
      </c>
      <c r="D348" s="59" t="s">
        <v>414</v>
      </c>
      <c r="E348" s="50">
        <v>1.2</v>
      </c>
      <c r="F348" s="50"/>
      <c r="G348" s="42">
        <v>253</v>
      </c>
    </row>
    <row r="349" spans="1:7" ht="14.25" customHeight="1" x14ac:dyDescent="0.25">
      <c r="A349" s="51" t="s">
        <v>2328</v>
      </c>
      <c r="B349" s="46" t="s">
        <v>120</v>
      </c>
      <c r="C349" s="60" t="s">
        <v>405</v>
      </c>
      <c r="D349" s="60" t="s">
        <v>419</v>
      </c>
      <c r="E349" s="51">
        <v>1.3</v>
      </c>
      <c r="F349" s="51"/>
      <c r="G349" s="46">
        <v>254</v>
      </c>
    </row>
    <row r="350" spans="1:7" ht="14.25" customHeight="1" x14ac:dyDescent="0.25">
      <c r="A350" s="50" t="s">
        <v>2329</v>
      </c>
      <c r="B350" s="42" t="s">
        <v>120</v>
      </c>
      <c r="C350" s="59" t="s">
        <v>405</v>
      </c>
      <c r="D350" s="59" t="s">
        <v>422</v>
      </c>
      <c r="E350" s="50">
        <v>1.4</v>
      </c>
      <c r="F350" s="50"/>
      <c r="G350" s="42">
        <v>255</v>
      </c>
    </row>
    <row r="351" spans="1:7" ht="14.25" customHeight="1" x14ac:dyDescent="0.25">
      <c r="A351" s="51" t="s">
        <v>2330</v>
      </c>
      <c r="B351" s="46" t="s">
        <v>120</v>
      </c>
      <c r="C351" s="60" t="s">
        <v>405</v>
      </c>
      <c r="D351" s="60" t="s">
        <v>425</v>
      </c>
      <c r="E351" s="51">
        <v>1.6</v>
      </c>
      <c r="F351" s="51"/>
      <c r="G351" s="46">
        <v>256</v>
      </c>
    </row>
    <row r="352" spans="1:7" ht="14.25" customHeight="1" x14ac:dyDescent="0.25">
      <c r="A352" s="50" t="s">
        <v>2331</v>
      </c>
      <c r="B352" s="42" t="s">
        <v>120</v>
      </c>
      <c r="C352" s="59" t="s">
        <v>405</v>
      </c>
      <c r="D352" s="59" t="s">
        <v>428</v>
      </c>
      <c r="E352" s="50">
        <v>1</v>
      </c>
      <c r="F352" s="50"/>
      <c r="G352" s="42">
        <v>257</v>
      </c>
    </row>
    <row r="353" spans="1:7" ht="14.25" customHeight="1" x14ac:dyDescent="0.25">
      <c r="A353" s="51" t="s">
        <v>2333</v>
      </c>
      <c r="B353" s="46" t="s">
        <v>120</v>
      </c>
      <c r="C353" s="60" t="s">
        <v>405</v>
      </c>
      <c r="D353" s="60" t="s">
        <v>430</v>
      </c>
      <c r="E353" s="51">
        <v>1</v>
      </c>
      <c r="F353" s="51"/>
      <c r="G353" s="46">
        <v>258</v>
      </c>
    </row>
    <row r="354" spans="1:7" ht="14.25" customHeight="1" x14ac:dyDescent="0.25">
      <c r="A354" s="50" t="s">
        <v>2334</v>
      </c>
      <c r="B354" s="42" t="s">
        <v>120</v>
      </c>
      <c r="C354" s="59" t="s">
        <v>405</v>
      </c>
      <c r="D354" s="59" t="s">
        <v>435</v>
      </c>
      <c r="E354" s="50">
        <v>1.1000000000000001</v>
      </c>
      <c r="F354" s="50"/>
      <c r="G354" s="42">
        <v>259</v>
      </c>
    </row>
    <row r="355" spans="1:7" ht="14.25" customHeight="1" x14ac:dyDescent="0.25">
      <c r="A355" s="51" t="s">
        <v>2335</v>
      </c>
      <c r="B355" s="46" t="s">
        <v>120</v>
      </c>
      <c r="C355" s="60" t="s">
        <v>405</v>
      </c>
      <c r="D355" s="60" t="s">
        <v>437</v>
      </c>
      <c r="E355" s="51">
        <v>1</v>
      </c>
      <c r="F355" s="51"/>
      <c r="G355" s="46">
        <v>260</v>
      </c>
    </row>
    <row r="356" spans="1:7" ht="14.25" customHeight="1" x14ac:dyDescent="0.25">
      <c r="A356" s="50" t="s">
        <v>2338</v>
      </c>
      <c r="B356" s="42" t="s">
        <v>120</v>
      </c>
      <c r="C356" s="59" t="s">
        <v>405</v>
      </c>
      <c r="D356" s="59" t="s">
        <v>442</v>
      </c>
      <c r="E356" s="50">
        <v>1.2</v>
      </c>
      <c r="F356" s="50"/>
      <c r="G356" s="42">
        <v>261</v>
      </c>
    </row>
    <row r="357" spans="1:7" ht="14.25" customHeight="1" x14ac:dyDescent="0.25">
      <c r="A357" s="51" t="s">
        <v>2340</v>
      </c>
      <c r="B357" s="46" t="s">
        <v>120</v>
      </c>
      <c r="C357" s="60" t="s">
        <v>405</v>
      </c>
      <c r="D357" s="60" t="s">
        <v>444</v>
      </c>
      <c r="E357" s="51">
        <v>1</v>
      </c>
      <c r="F357" s="51"/>
      <c r="G357" s="46">
        <v>262</v>
      </c>
    </row>
    <row r="358" spans="1:7" ht="14.25" customHeight="1" x14ac:dyDescent="0.25">
      <c r="A358" s="50" t="s">
        <v>2342</v>
      </c>
      <c r="B358" s="42" t="s">
        <v>120</v>
      </c>
      <c r="C358" s="59" t="s">
        <v>405</v>
      </c>
      <c r="D358" s="59" t="s">
        <v>447</v>
      </c>
      <c r="E358" s="50">
        <v>1.3</v>
      </c>
      <c r="F358" s="50"/>
      <c r="G358" s="42">
        <v>263</v>
      </c>
    </row>
    <row r="359" spans="1:7" ht="14.25" customHeight="1" x14ac:dyDescent="0.25">
      <c r="A359" s="51" t="s">
        <v>2345</v>
      </c>
      <c r="B359" s="46" t="s">
        <v>120</v>
      </c>
      <c r="C359" s="60" t="s">
        <v>405</v>
      </c>
      <c r="D359" s="60" t="s">
        <v>453</v>
      </c>
      <c r="E359" s="51">
        <v>1.3</v>
      </c>
      <c r="F359" s="51"/>
      <c r="G359" s="46">
        <v>264</v>
      </c>
    </row>
    <row r="360" spans="1:7" ht="14.25" customHeight="1" x14ac:dyDescent="0.25">
      <c r="A360" s="50" t="s">
        <v>2346</v>
      </c>
      <c r="B360" s="42" t="s">
        <v>120</v>
      </c>
      <c r="C360" s="59" t="s">
        <v>405</v>
      </c>
      <c r="D360" s="59" t="s">
        <v>457</v>
      </c>
      <c r="E360" s="50">
        <v>1</v>
      </c>
      <c r="F360" s="50"/>
      <c r="G360" s="42">
        <v>265</v>
      </c>
    </row>
    <row r="361" spans="1:7" ht="14.25" customHeight="1" x14ac:dyDescent="0.25">
      <c r="A361" s="51" t="s">
        <v>2348</v>
      </c>
      <c r="B361" s="46" t="s">
        <v>120</v>
      </c>
      <c r="C361" s="60" t="s">
        <v>405</v>
      </c>
      <c r="D361" s="60" t="s">
        <v>459</v>
      </c>
      <c r="E361" s="51">
        <v>1.2</v>
      </c>
      <c r="F361" s="51"/>
      <c r="G361" s="46">
        <v>266</v>
      </c>
    </row>
    <row r="362" spans="1:7" ht="14.25" customHeight="1" x14ac:dyDescent="0.25">
      <c r="A362" s="50" t="s">
        <v>2352</v>
      </c>
      <c r="B362" s="42" t="s">
        <v>120</v>
      </c>
      <c r="C362" s="59" t="s">
        <v>405</v>
      </c>
      <c r="D362" s="59" t="s">
        <v>461</v>
      </c>
      <c r="E362" s="50">
        <v>0.7</v>
      </c>
      <c r="F362" s="50"/>
      <c r="G362" s="42">
        <v>267</v>
      </c>
    </row>
    <row r="363" spans="1:7" ht="14.25" customHeight="1" x14ac:dyDescent="0.25">
      <c r="A363" s="51" t="s">
        <v>2357</v>
      </c>
      <c r="B363" s="46" t="s">
        <v>120</v>
      </c>
      <c r="C363" s="60" t="s">
        <v>405</v>
      </c>
      <c r="D363" s="60" t="s">
        <v>463</v>
      </c>
      <c r="E363" s="51">
        <v>1.1000000000000001</v>
      </c>
      <c r="F363" s="51"/>
      <c r="G363" s="46">
        <v>268</v>
      </c>
    </row>
    <row r="364" spans="1:7" ht="14.25" customHeight="1" x14ac:dyDescent="0.25">
      <c r="A364" s="50" t="s">
        <v>2360</v>
      </c>
      <c r="B364" s="42" t="s">
        <v>120</v>
      </c>
      <c r="C364" s="59" t="s">
        <v>405</v>
      </c>
      <c r="D364" s="59" t="s">
        <v>465</v>
      </c>
      <c r="E364" s="50">
        <v>1</v>
      </c>
      <c r="F364" s="50"/>
      <c r="G364" s="42">
        <v>269</v>
      </c>
    </row>
    <row r="365" spans="1:7" ht="14.25" customHeight="1" x14ac:dyDescent="0.25">
      <c r="A365" s="51" t="s">
        <v>2361</v>
      </c>
      <c r="B365" s="46" t="s">
        <v>120</v>
      </c>
      <c r="C365" s="60" t="s">
        <v>405</v>
      </c>
      <c r="D365" s="60" t="s">
        <v>468</v>
      </c>
      <c r="E365" s="51">
        <v>0.3</v>
      </c>
      <c r="F365" s="51"/>
      <c r="G365" s="46">
        <v>270</v>
      </c>
    </row>
    <row r="366" spans="1:7" ht="14.25" customHeight="1" x14ac:dyDescent="0.25">
      <c r="A366" s="50" t="s">
        <v>2364</v>
      </c>
      <c r="B366" s="42" t="s">
        <v>120</v>
      </c>
      <c r="C366" s="59" t="s">
        <v>405</v>
      </c>
      <c r="D366" s="59" t="s">
        <v>472</v>
      </c>
      <c r="E366" s="50">
        <v>1</v>
      </c>
      <c r="F366" s="50"/>
      <c r="G366" s="42">
        <v>271</v>
      </c>
    </row>
    <row r="367" spans="1:7" ht="14.25" customHeight="1" x14ac:dyDescent="0.25">
      <c r="A367" s="51" t="s">
        <v>2365</v>
      </c>
      <c r="B367" s="46" t="s">
        <v>120</v>
      </c>
      <c r="C367" s="60" t="s">
        <v>405</v>
      </c>
      <c r="D367" s="60" t="s">
        <v>481</v>
      </c>
      <c r="E367" s="51">
        <v>1.6</v>
      </c>
      <c r="F367" s="51"/>
      <c r="G367" s="46">
        <v>272</v>
      </c>
    </row>
    <row r="368" spans="1:7" ht="14.25" customHeight="1" x14ac:dyDescent="0.25">
      <c r="A368" s="50" t="s">
        <v>2366</v>
      </c>
      <c r="B368" s="42" t="s">
        <v>120</v>
      </c>
      <c r="C368" s="59" t="s">
        <v>405</v>
      </c>
      <c r="D368" s="59" t="s">
        <v>486</v>
      </c>
      <c r="E368" s="50">
        <v>1</v>
      </c>
      <c r="F368" s="50"/>
      <c r="G368" s="42">
        <v>273</v>
      </c>
    </row>
    <row r="369" spans="1:7" ht="14.25" customHeight="1" x14ac:dyDescent="0.25">
      <c r="A369" s="51" t="s">
        <v>2367</v>
      </c>
      <c r="B369" s="46" t="s">
        <v>120</v>
      </c>
      <c r="C369" s="60" t="s">
        <v>405</v>
      </c>
      <c r="D369" s="60" t="s">
        <v>488</v>
      </c>
      <c r="E369" s="51">
        <v>1.1000000000000001</v>
      </c>
      <c r="F369" s="51"/>
      <c r="G369" s="46">
        <v>274</v>
      </c>
    </row>
    <row r="370" spans="1:7" ht="14.25" customHeight="1" x14ac:dyDescent="0.25">
      <c r="A370" s="50" t="s">
        <v>2368</v>
      </c>
      <c r="B370" s="42" t="s">
        <v>120</v>
      </c>
      <c r="C370" s="59" t="s">
        <v>405</v>
      </c>
      <c r="D370" s="59" t="s">
        <v>490</v>
      </c>
      <c r="E370" s="50">
        <v>1.3</v>
      </c>
      <c r="F370" s="50"/>
      <c r="G370" s="42">
        <v>275</v>
      </c>
    </row>
    <row r="371" spans="1:7" ht="14.25" customHeight="1" x14ac:dyDescent="0.25">
      <c r="A371" s="51" t="s">
        <v>2369</v>
      </c>
      <c r="B371" s="46" t="s">
        <v>120</v>
      </c>
      <c r="C371" s="60" t="s">
        <v>405</v>
      </c>
      <c r="D371" s="60" t="s">
        <v>494</v>
      </c>
      <c r="E371" s="51">
        <v>1.5</v>
      </c>
      <c r="F371" s="51"/>
      <c r="G371" s="46">
        <v>276</v>
      </c>
    </row>
    <row r="372" spans="1:7" ht="14.25" customHeight="1" x14ac:dyDescent="0.25">
      <c r="A372" s="50" t="s">
        <v>2370</v>
      </c>
      <c r="B372" s="42" t="s">
        <v>120</v>
      </c>
      <c r="C372" s="59" t="s">
        <v>405</v>
      </c>
      <c r="D372" s="59" t="s">
        <v>496</v>
      </c>
      <c r="E372" s="50">
        <v>1.2</v>
      </c>
      <c r="F372" s="50"/>
      <c r="G372" s="42">
        <v>277</v>
      </c>
    </row>
    <row r="373" spans="1:7" ht="14.25" customHeight="1" x14ac:dyDescent="0.25">
      <c r="A373" s="51" t="s">
        <v>2372</v>
      </c>
      <c r="B373" s="46" t="s">
        <v>120</v>
      </c>
      <c r="C373" s="60" t="s">
        <v>405</v>
      </c>
      <c r="D373" s="60" t="s">
        <v>503</v>
      </c>
      <c r="E373" s="51">
        <v>1.1000000000000001</v>
      </c>
      <c r="F373" s="51"/>
      <c r="G373" s="46">
        <v>278</v>
      </c>
    </row>
    <row r="374" spans="1:7" ht="14.25" customHeight="1" x14ac:dyDescent="0.25">
      <c r="A374" s="50" t="s">
        <v>2374</v>
      </c>
      <c r="B374" s="42" t="s">
        <v>120</v>
      </c>
      <c r="C374" s="59" t="s">
        <v>405</v>
      </c>
      <c r="D374" s="59" t="s">
        <v>533</v>
      </c>
      <c r="E374" s="50">
        <v>1.1000000000000001</v>
      </c>
      <c r="F374" s="50"/>
      <c r="G374" s="42">
        <v>279</v>
      </c>
    </row>
    <row r="375" spans="1:7" ht="14.25" customHeight="1" x14ac:dyDescent="0.25">
      <c r="A375" s="51" t="s">
        <v>2375</v>
      </c>
      <c r="B375" s="46" t="s">
        <v>120</v>
      </c>
      <c r="C375" s="60" t="s">
        <v>405</v>
      </c>
      <c r="D375" s="60" t="s">
        <v>537</v>
      </c>
      <c r="E375" s="51">
        <v>1</v>
      </c>
      <c r="F375" s="51"/>
      <c r="G375" s="46">
        <v>280</v>
      </c>
    </row>
    <row r="376" spans="1:7" ht="14.25" customHeight="1" x14ac:dyDescent="0.25">
      <c r="A376" s="50" t="s">
        <v>2380</v>
      </c>
      <c r="B376" s="42" t="s">
        <v>120</v>
      </c>
      <c r="C376" s="59" t="s">
        <v>405</v>
      </c>
      <c r="D376" s="59" t="s">
        <v>541</v>
      </c>
      <c r="E376" s="50">
        <v>0.8</v>
      </c>
      <c r="F376" s="50"/>
      <c r="G376" s="42">
        <v>281</v>
      </c>
    </row>
    <row r="377" spans="1:7" ht="14.25" customHeight="1" x14ac:dyDescent="0.25">
      <c r="A377" s="51" t="s">
        <v>2381</v>
      </c>
      <c r="B377" s="46" t="s">
        <v>120</v>
      </c>
      <c r="C377" s="60" t="s">
        <v>405</v>
      </c>
      <c r="D377" s="60" t="s">
        <v>544</v>
      </c>
      <c r="E377" s="51">
        <v>1.4</v>
      </c>
      <c r="F377" s="51"/>
      <c r="G377" s="46">
        <v>282</v>
      </c>
    </row>
    <row r="378" spans="1:7" ht="14.25" customHeight="1" x14ac:dyDescent="0.25">
      <c r="A378" s="50" t="s">
        <v>2385</v>
      </c>
      <c r="B378" s="42" t="s">
        <v>120</v>
      </c>
      <c r="C378" s="59" t="s">
        <v>544</v>
      </c>
      <c r="D378" s="59" t="s">
        <v>544</v>
      </c>
      <c r="E378" s="50">
        <v>1.9</v>
      </c>
      <c r="F378" s="50"/>
      <c r="G378" s="42">
        <v>359</v>
      </c>
    </row>
    <row r="379" spans="1:7" ht="14.25" customHeight="1" x14ac:dyDescent="0.25">
      <c r="A379" s="51" t="s">
        <v>2386</v>
      </c>
      <c r="B379" s="46" t="s">
        <v>121</v>
      </c>
      <c r="C379" s="60" t="s">
        <v>405</v>
      </c>
      <c r="D379" s="60" t="s">
        <v>406</v>
      </c>
      <c r="E379" s="51">
        <v>0.9</v>
      </c>
      <c r="F379" s="51"/>
      <c r="G379" s="46">
        <v>376</v>
      </c>
    </row>
    <row r="380" spans="1:7" ht="14.25" customHeight="1" x14ac:dyDescent="0.25">
      <c r="A380" s="50" t="s">
        <v>2387</v>
      </c>
      <c r="B380" s="42" t="s">
        <v>121</v>
      </c>
      <c r="C380" s="59" t="s">
        <v>405</v>
      </c>
      <c r="D380" s="59" t="s">
        <v>412</v>
      </c>
      <c r="E380" s="50">
        <v>1.2</v>
      </c>
      <c r="F380" s="50"/>
      <c r="G380" s="42">
        <v>377</v>
      </c>
    </row>
    <row r="381" spans="1:7" ht="14.25" customHeight="1" x14ac:dyDescent="0.25">
      <c r="A381" s="51" t="s">
        <v>2388</v>
      </c>
      <c r="B381" s="46" t="s">
        <v>121</v>
      </c>
      <c r="C381" s="60" t="s">
        <v>405</v>
      </c>
      <c r="D381" s="60" t="s">
        <v>414</v>
      </c>
      <c r="E381" s="51">
        <v>1.2</v>
      </c>
      <c r="F381" s="51"/>
      <c r="G381" s="46">
        <v>378</v>
      </c>
    </row>
    <row r="382" spans="1:7" ht="14.25" customHeight="1" x14ac:dyDescent="0.25">
      <c r="A382" s="50" t="s">
        <v>2390</v>
      </c>
      <c r="B382" s="42" t="s">
        <v>121</v>
      </c>
      <c r="C382" s="59" t="s">
        <v>405</v>
      </c>
      <c r="D382" s="59" t="s">
        <v>419</v>
      </c>
      <c r="E382" s="50">
        <v>1.3</v>
      </c>
      <c r="F382" s="50"/>
      <c r="G382" s="42">
        <v>379</v>
      </c>
    </row>
    <row r="383" spans="1:7" ht="14.25" customHeight="1" x14ac:dyDescent="0.25">
      <c r="A383" s="51" t="s">
        <v>2391</v>
      </c>
      <c r="B383" s="46" t="s">
        <v>121</v>
      </c>
      <c r="C383" s="60" t="s">
        <v>405</v>
      </c>
      <c r="D383" s="60" t="s">
        <v>422</v>
      </c>
      <c r="E383" s="51">
        <v>1.4</v>
      </c>
      <c r="F383" s="51"/>
      <c r="G383" s="46">
        <v>380</v>
      </c>
    </row>
    <row r="384" spans="1:7" ht="14.25" customHeight="1" x14ac:dyDescent="0.25">
      <c r="A384" s="50" t="s">
        <v>2392</v>
      </c>
      <c r="B384" s="42" t="s">
        <v>121</v>
      </c>
      <c r="C384" s="59" t="s">
        <v>405</v>
      </c>
      <c r="D384" s="59" t="s">
        <v>425</v>
      </c>
      <c r="E384" s="50">
        <v>1.6</v>
      </c>
      <c r="F384" s="50"/>
      <c r="G384" s="42">
        <v>381</v>
      </c>
    </row>
    <row r="385" spans="1:7" ht="14.25" customHeight="1" x14ac:dyDescent="0.25">
      <c r="A385" s="51" t="s">
        <v>2393</v>
      </c>
      <c r="B385" s="46" t="s">
        <v>121</v>
      </c>
      <c r="C385" s="60" t="s">
        <v>405</v>
      </c>
      <c r="D385" s="60" t="s">
        <v>428</v>
      </c>
      <c r="E385" s="51">
        <v>1</v>
      </c>
      <c r="F385" s="51"/>
      <c r="G385" s="46">
        <v>382</v>
      </c>
    </row>
    <row r="386" spans="1:7" ht="14.25" customHeight="1" x14ac:dyDescent="0.25">
      <c r="A386" s="50" t="s">
        <v>2394</v>
      </c>
      <c r="B386" s="42" t="s">
        <v>121</v>
      </c>
      <c r="C386" s="59" t="s">
        <v>405</v>
      </c>
      <c r="D386" s="59" t="s">
        <v>430</v>
      </c>
      <c r="E386" s="50">
        <v>1</v>
      </c>
      <c r="F386" s="50"/>
      <c r="G386" s="42">
        <v>383</v>
      </c>
    </row>
    <row r="387" spans="1:7" ht="14.25" customHeight="1" x14ac:dyDescent="0.25">
      <c r="A387" s="51" t="s">
        <v>2395</v>
      </c>
      <c r="B387" s="46" t="s">
        <v>121</v>
      </c>
      <c r="C387" s="60" t="s">
        <v>405</v>
      </c>
      <c r="D387" s="60" t="s">
        <v>435</v>
      </c>
      <c r="E387" s="51">
        <v>1.1000000000000001</v>
      </c>
      <c r="F387" s="51"/>
      <c r="G387" s="46">
        <v>384</v>
      </c>
    </row>
    <row r="388" spans="1:7" ht="14.25" customHeight="1" x14ac:dyDescent="0.25">
      <c r="A388" s="50" t="s">
        <v>2397</v>
      </c>
      <c r="B388" s="42" t="s">
        <v>121</v>
      </c>
      <c r="C388" s="59" t="s">
        <v>405</v>
      </c>
      <c r="D388" s="59" t="s">
        <v>437</v>
      </c>
      <c r="E388" s="50">
        <v>1</v>
      </c>
      <c r="F388" s="50"/>
      <c r="G388" s="42">
        <v>385</v>
      </c>
    </row>
    <row r="389" spans="1:7" ht="14.25" customHeight="1" x14ac:dyDescent="0.25">
      <c r="A389" s="51" t="s">
        <v>2398</v>
      </c>
      <c r="B389" s="46" t="s">
        <v>121</v>
      </c>
      <c r="C389" s="60" t="s">
        <v>405</v>
      </c>
      <c r="D389" s="60" t="s">
        <v>442</v>
      </c>
      <c r="E389" s="51">
        <v>1.2</v>
      </c>
      <c r="F389" s="51"/>
      <c r="G389" s="46">
        <v>386</v>
      </c>
    </row>
    <row r="390" spans="1:7" ht="14.25" customHeight="1" x14ac:dyDescent="0.25">
      <c r="A390" s="50" t="s">
        <v>2399</v>
      </c>
      <c r="B390" s="42" t="s">
        <v>121</v>
      </c>
      <c r="C390" s="59" t="s">
        <v>405</v>
      </c>
      <c r="D390" s="59" t="s">
        <v>444</v>
      </c>
      <c r="E390" s="50">
        <v>1</v>
      </c>
      <c r="F390" s="50"/>
      <c r="G390" s="42">
        <v>387</v>
      </c>
    </row>
    <row r="391" spans="1:7" ht="14.25" customHeight="1" x14ac:dyDescent="0.25">
      <c r="A391" s="51" t="s">
        <v>2400</v>
      </c>
      <c r="B391" s="46" t="s">
        <v>121</v>
      </c>
      <c r="C391" s="60" t="s">
        <v>405</v>
      </c>
      <c r="D391" s="60" t="s">
        <v>447</v>
      </c>
      <c r="E391" s="51">
        <v>1.3</v>
      </c>
      <c r="F391" s="51"/>
      <c r="G391" s="46">
        <v>388</v>
      </c>
    </row>
    <row r="392" spans="1:7" ht="14.25" customHeight="1" x14ac:dyDescent="0.25">
      <c r="A392" s="50" t="s">
        <v>2421</v>
      </c>
      <c r="B392" s="42" t="s">
        <v>121</v>
      </c>
      <c r="C392" s="59" t="s">
        <v>405</v>
      </c>
      <c r="D392" s="59" t="s">
        <v>453</v>
      </c>
      <c r="E392" s="50">
        <v>1.3</v>
      </c>
      <c r="F392" s="50"/>
      <c r="G392" s="42">
        <v>389</v>
      </c>
    </row>
    <row r="393" spans="1:7" ht="14.25" customHeight="1" x14ac:dyDescent="0.25">
      <c r="A393" s="51" t="s">
        <v>2429</v>
      </c>
      <c r="B393" s="46" t="s">
        <v>121</v>
      </c>
      <c r="C393" s="60" t="s">
        <v>405</v>
      </c>
      <c r="D393" s="60" t="s">
        <v>457</v>
      </c>
      <c r="E393" s="51">
        <v>1</v>
      </c>
      <c r="F393" s="51"/>
      <c r="G393" s="46">
        <v>390</v>
      </c>
    </row>
    <row r="394" spans="1:7" ht="14.25" customHeight="1" x14ac:dyDescent="0.25">
      <c r="A394" s="50" t="s">
        <v>2430</v>
      </c>
      <c r="B394" s="42" t="s">
        <v>121</v>
      </c>
      <c r="C394" s="59" t="s">
        <v>405</v>
      </c>
      <c r="D394" s="59" t="s">
        <v>459</v>
      </c>
      <c r="E394" s="50">
        <v>1.2</v>
      </c>
      <c r="F394" s="50"/>
      <c r="G394" s="42">
        <v>391</v>
      </c>
    </row>
    <row r="395" spans="1:7" ht="14.25" customHeight="1" x14ac:dyDescent="0.25">
      <c r="A395" s="51" t="s">
        <v>2431</v>
      </c>
      <c r="B395" s="46" t="s">
        <v>121</v>
      </c>
      <c r="C395" s="60" t="s">
        <v>405</v>
      </c>
      <c r="D395" s="60" t="s">
        <v>461</v>
      </c>
      <c r="E395" s="51">
        <v>0.7</v>
      </c>
      <c r="F395" s="51"/>
      <c r="G395" s="46">
        <v>392</v>
      </c>
    </row>
    <row r="396" spans="1:7" ht="14.25" customHeight="1" x14ac:dyDescent="0.25">
      <c r="A396" s="50" t="s">
        <v>2432</v>
      </c>
      <c r="B396" s="42" t="s">
        <v>121</v>
      </c>
      <c r="C396" s="59" t="s">
        <v>405</v>
      </c>
      <c r="D396" s="59" t="s">
        <v>463</v>
      </c>
      <c r="E396" s="50">
        <v>1.1000000000000001</v>
      </c>
      <c r="F396" s="50"/>
      <c r="G396" s="42">
        <v>393</v>
      </c>
    </row>
    <row r="397" spans="1:7" ht="14.25" customHeight="1" x14ac:dyDescent="0.25">
      <c r="A397" s="51" t="s">
        <v>2434</v>
      </c>
      <c r="B397" s="46" t="s">
        <v>121</v>
      </c>
      <c r="C397" s="60" t="s">
        <v>405</v>
      </c>
      <c r="D397" s="60" t="s">
        <v>465</v>
      </c>
      <c r="E397" s="51">
        <v>1</v>
      </c>
      <c r="F397" s="51"/>
      <c r="G397" s="46">
        <v>394</v>
      </c>
    </row>
    <row r="398" spans="1:7" ht="14.25" customHeight="1" x14ac:dyDescent="0.25">
      <c r="A398" s="50" t="s">
        <v>2435</v>
      </c>
      <c r="B398" s="42" t="s">
        <v>121</v>
      </c>
      <c r="C398" s="59" t="s">
        <v>405</v>
      </c>
      <c r="D398" s="59" t="s">
        <v>468</v>
      </c>
      <c r="E398" s="50">
        <v>0.3</v>
      </c>
      <c r="F398" s="50"/>
      <c r="G398" s="42">
        <v>395</v>
      </c>
    </row>
    <row r="399" spans="1:7" ht="14.25" customHeight="1" x14ac:dyDescent="0.25">
      <c r="A399" s="51" t="s">
        <v>2437</v>
      </c>
      <c r="B399" s="46" t="s">
        <v>121</v>
      </c>
      <c r="C399" s="60" t="s">
        <v>405</v>
      </c>
      <c r="D399" s="60" t="s">
        <v>472</v>
      </c>
      <c r="E399" s="51">
        <v>1</v>
      </c>
      <c r="F399" s="51"/>
      <c r="G399" s="46">
        <v>396</v>
      </c>
    </row>
    <row r="400" spans="1:7" ht="14.25" customHeight="1" x14ac:dyDescent="0.25">
      <c r="A400" s="50" t="s">
        <v>2440</v>
      </c>
      <c r="B400" s="42" t="s">
        <v>121</v>
      </c>
      <c r="C400" s="59" t="s">
        <v>405</v>
      </c>
      <c r="D400" s="59" t="s">
        <v>481</v>
      </c>
      <c r="E400" s="50">
        <v>1.6</v>
      </c>
      <c r="F400" s="50"/>
      <c r="G400" s="42">
        <v>397</v>
      </c>
    </row>
    <row r="401" spans="1:7" ht="14.25" customHeight="1" x14ac:dyDescent="0.25">
      <c r="A401" s="51" t="s">
        <v>2442</v>
      </c>
      <c r="B401" s="46" t="s">
        <v>121</v>
      </c>
      <c r="C401" s="60" t="s">
        <v>405</v>
      </c>
      <c r="D401" s="60" t="s">
        <v>486</v>
      </c>
      <c r="E401" s="51">
        <v>1</v>
      </c>
      <c r="F401" s="51"/>
      <c r="G401" s="46">
        <v>398</v>
      </c>
    </row>
    <row r="402" spans="1:7" ht="14.25" customHeight="1" x14ac:dyDescent="0.25">
      <c r="A402" s="50" t="s">
        <v>2443</v>
      </c>
      <c r="B402" s="42" t="s">
        <v>121</v>
      </c>
      <c r="C402" s="59" t="s">
        <v>405</v>
      </c>
      <c r="D402" s="59" t="s">
        <v>488</v>
      </c>
      <c r="E402" s="50">
        <v>1.1000000000000001</v>
      </c>
      <c r="F402" s="50"/>
      <c r="G402" s="42">
        <v>399</v>
      </c>
    </row>
    <row r="403" spans="1:7" ht="14.25" customHeight="1" x14ac:dyDescent="0.25">
      <c r="A403" s="51" t="s">
        <v>2444</v>
      </c>
      <c r="B403" s="46" t="s">
        <v>121</v>
      </c>
      <c r="C403" s="60" t="s">
        <v>405</v>
      </c>
      <c r="D403" s="60" t="s">
        <v>490</v>
      </c>
      <c r="E403" s="51">
        <v>1.3</v>
      </c>
      <c r="F403" s="51"/>
      <c r="G403" s="46">
        <v>400</v>
      </c>
    </row>
    <row r="404" spans="1:7" ht="14.25" customHeight="1" x14ac:dyDescent="0.25">
      <c r="A404" s="50" t="s">
        <v>2446</v>
      </c>
      <c r="B404" s="42" t="s">
        <v>121</v>
      </c>
      <c r="C404" s="59" t="s">
        <v>405</v>
      </c>
      <c r="D404" s="59" t="s">
        <v>494</v>
      </c>
      <c r="E404" s="50">
        <v>1.5</v>
      </c>
      <c r="F404" s="50"/>
      <c r="G404" s="42">
        <v>401</v>
      </c>
    </row>
    <row r="405" spans="1:7" ht="14.25" customHeight="1" x14ac:dyDescent="0.25">
      <c r="A405" s="51" t="s">
        <v>2447</v>
      </c>
      <c r="B405" s="46" t="s">
        <v>121</v>
      </c>
      <c r="C405" s="60" t="s">
        <v>405</v>
      </c>
      <c r="D405" s="60" t="s">
        <v>496</v>
      </c>
      <c r="E405" s="51">
        <v>1.2</v>
      </c>
      <c r="F405" s="51"/>
      <c r="G405" s="46">
        <v>402</v>
      </c>
    </row>
    <row r="406" spans="1:7" ht="14.25" customHeight="1" x14ac:dyDescent="0.25">
      <c r="A406" s="50" t="s">
        <v>2448</v>
      </c>
      <c r="B406" s="42" t="s">
        <v>121</v>
      </c>
      <c r="C406" s="59" t="s">
        <v>405</v>
      </c>
      <c r="D406" s="59" t="s">
        <v>503</v>
      </c>
      <c r="E406" s="50">
        <v>1.1000000000000001</v>
      </c>
      <c r="F406" s="50"/>
      <c r="G406" s="42">
        <v>403</v>
      </c>
    </row>
    <row r="407" spans="1:7" ht="14.25" customHeight="1" x14ac:dyDescent="0.25">
      <c r="A407" s="51" t="s">
        <v>2449</v>
      </c>
      <c r="B407" s="46" t="s">
        <v>121</v>
      </c>
      <c r="C407" s="60" t="s">
        <v>405</v>
      </c>
      <c r="D407" s="60" t="s">
        <v>533</v>
      </c>
      <c r="E407" s="51">
        <v>1.1000000000000001</v>
      </c>
      <c r="F407" s="51"/>
      <c r="G407" s="46">
        <v>404</v>
      </c>
    </row>
    <row r="408" spans="1:7" ht="14.25" customHeight="1" x14ac:dyDescent="0.25">
      <c r="A408" s="50" t="s">
        <v>2451</v>
      </c>
      <c r="B408" s="42" t="s">
        <v>121</v>
      </c>
      <c r="C408" s="59" t="s">
        <v>405</v>
      </c>
      <c r="D408" s="59" t="s">
        <v>537</v>
      </c>
      <c r="E408" s="50">
        <v>1</v>
      </c>
      <c r="F408" s="50"/>
      <c r="G408" s="42">
        <v>405</v>
      </c>
    </row>
    <row r="409" spans="1:7" ht="14.25" customHeight="1" x14ac:dyDescent="0.25">
      <c r="A409" s="51" t="s">
        <v>2452</v>
      </c>
      <c r="B409" s="46" t="s">
        <v>121</v>
      </c>
      <c r="C409" s="60" t="s">
        <v>405</v>
      </c>
      <c r="D409" s="60" t="s">
        <v>541</v>
      </c>
      <c r="E409" s="51">
        <v>0.8</v>
      </c>
      <c r="F409" s="51"/>
      <c r="G409" s="46">
        <v>406</v>
      </c>
    </row>
    <row r="410" spans="1:7" ht="14.25" customHeight="1" x14ac:dyDescent="0.25">
      <c r="A410" s="50" t="s">
        <v>2453</v>
      </c>
      <c r="B410" s="42" t="s">
        <v>121</v>
      </c>
      <c r="C410" s="59" t="s">
        <v>405</v>
      </c>
      <c r="D410" s="59" t="s">
        <v>544</v>
      </c>
      <c r="E410" s="50">
        <v>1.4</v>
      </c>
      <c r="F410" s="50"/>
      <c r="G410" s="42">
        <v>407</v>
      </c>
    </row>
    <row r="411" spans="1:7" ht="14.25" customHeight="1" x14ac:dyDescent="0.25">
      <c r="A411" s="51" t="s">
        <v>2454</v>
      </c>
      <c r="B411" s="46" t="s">
        <v>121</v>
      </c>
      <c r="C411" s="60" t="s">
        <v>548</v>
      </c>
      <c r="D411" s="60" t="s">
        <v>309</v>
      </c>
      <c r="E411" s="51">
        <v>1.1000000000000001</v>
      </c>
      <c r="F411" s="51"/>
      <c r="G411" s="46">
        <v>408</v>
      </c>
    </row>
    <row r="412" spans="1:7" ht="14.25" customHeight="1" x14ac:dyDescent="0.25">
      <c r="A412" s="50" t="s">
        <v>2456</v>
      </c>
      <c r="B412" s="42" t="s">
        <v>121</v>
      </c>
      <c r="C412" s="59" t="s">
        <v>557</v>
      </c>
      <c r="D412" s="59" t="s">
        <v>309</v>
      </c>
      <c r="E412" s="50">
        <v>1.1000000000000001</v>
      </c>
      <c r="F412" s="50"/>
      <c r="G412" s="42">
        <v>409</v>
      </c>
    </row>
    <row r="413" spans="1:7" ht="14.25" customHeight="1" x14ac:dyDescent="0.25">
      <c r="A413" s="51" t="s">
        <v>2457</v>
      </c>
      <c r="B413" s="46" t="s">
        <v>121</v>
      </c>
      <c r="C413" s="60" t="s">
        <v>562</v>
      </c>
      <c r="D413" s="60" t="s">
        <v>309</v>
      </c>
      <c r="E413" s="51">
        <v>1.3</v>
      </c>
      <c r="F413" s="51"/>
      <c r="G413" s="46">
        <v>410</v>
      </c>
    </row>
    <row r="414" spans="1:7" ht="14.25" customHeight="1" x14ac:dyDescent="0.25">
      <c r="A414" s="50" t="s">
        <v>2459</v>
      </c>
      <c r="B414" s="42" t="s">
        <v>121</v>
      </c>
      <c r="C414" s="59" t="s">
        <v>564</v>
      </c>
      <c r="D414" s="59" t="s">
        <v>309</v>
      </c>
      <c r="E414" s="50">
        <v>1.4</v>
      </c>
      <c r="F414" s="50"/>
      <c r="G414" s="42">
        <v>411</v>
      </c>
    </row>
    <row r="415" spans="1:7" ht="14.25" customHeight="1" x14ac:dyDescent="0.25">
      <c r="A415" s="51" t="s">
        <v>2460</v>
      </c>
      <c r="B415" s="46" t="s">
        <v>121</v>
      </c>
      <c r="C415" s="60" t="s">
        <v>564</v>
      </c>
      <c r="D415" s="60" t="s">
        <v>567</v>
      </c>
      <c r="E415" s="51">
        <v>1.3</v>
      </c>
      <c r="F415" s="51"/>
      <c r="G415" s="46">
        <v>412</v>
      </c>
    </row>
    <row r="416" spans="1:7" ht="14.25" customHeight="1" x14ac:dyDescent="0.25">
      <c r="A416" s="50" t="s">
        <v>2462</v>
      </c>
      <c r="B416" s="42" t="s">
        <v>121</v>
      </c>
      <c r="C416" s="59" t="s">
        <v>570</v>
      </c>
      <c r="D416" s="59" t="s">
        <v>309</v>
      </c>
      <c r="E416" s="50">
        <v>1.3</v>
      </c>
      <c r="F416" s="50"/>
      <c r="G416" s="42">
        <v>413</v>
      </c>
    </row>
    <row r="417" spans="1:7" ht="14.25" customHeight="1" x14ac:dyDescent="0.25">
      <c r="A417" s="51" t="s">
        <v>2463</v>
      </c>
      <c r="B417" s="46" t="s">
        <v>121</v>
      </c>
      <c r="C417" s="60" t="s">
        <v>570</v>
      </c>
      <c r="D417" s="60" t="s">
        <v>572</v>
      </c>
      <c r="E417" s="51">
        <v>1.1000000000000001</v>
      </c>
      <c r="F417" s="51"/>
      <c r="G417" s="46">
        <v>414</v>
      </c>
    </row>
    <row r="418" spans="1:7" ht="14.25" customHeight="1" x14ac:dyDescent="0.25">
      <c r="A418" s="50" t="s">
        <v>2467</v>
      </c>
      <c r="B418" s="42" t="s">
        <v>121</v>
      </c>
      <c r="C418" s="59" t="s">
        <v>570</v>
      </c>
      <c r="D418" s="59" t="s">
        <v>575</v>
      </c>
      <c r="E418" s="50">
        <v>3.3</v>
      </c>
      <c r="F418" s="50"/>
      <c r="G418" s="42">
        <v>415</v>
      </c>
    </row>
    <row r="419" spans="1:7" ht="14.25" customHeight="1" x14ac:dyDescent="0.25">
      <c r="A419" s="51" t="s">
        <v>2472</v>
      </c>
      <c r="B419" s="46" t="s">
        <v>121</v>
      </c>
      <c r="C419" s="60" t="s">
        <v>570</v>
      </c>
      <c r="D419" s="60" t="s">
        <v>582</v>
      </c>
      <c r="E419" s="51">
        <v>1.1000000000000001</v>
      </c>
      <c r="F419" s="51"/>
      <c r="G419" s="46">
        <v>416</v>
      </c>
    </row>
    <row r="420" spans="1:7" ht="14.25" customHeight="1" x14ac:dyDescent="0.25">
      <c r="A420" s="50" t="s">
        <v>2473</v>
      </c>
      <c r="B420" s="42" t="s">
        <v>121</v>
      </c>
      <c r="C420" s="59" t="s">
        <v>584</v>
      </c>
      <c r="D420" s="59" t="s">
        <v>309</v>
      </c>
      <c r="E420" s="50">
        <v>0.9</v>
      </c>
      <c r="F420" s="50"/>
      <c r="G420" s="42">
        <v>417</v>
      </c>
    </row>
    <row r="421" spans="1:7" ht="14.25" customHeight="1" x14ac:dyDescent="0.25">
      <c r="A421" s="51" t="s">
        <v>2476</v>
      </c>
      <c r="B421" s="46" t="s">
        <v>121</v>
      </c>
      <c r="C421" s="60" t="s">
        <v>584</v>
      </c>
      <c r="D421" s="60" t="s">
        <v>589</v>
      </c>
      <c r="E421" s="51">
        <v>0.4</v>
      </c>
      <c r="F421" s="51"/>
      <c r="G421" s="46">
        <v>418</v>
      </c>
    </row>
    <row r="422" spans="1:7" ht="14.25" customHeight="1" x14ac:dyDescent="0.25">
      <c r="A422" s="50" t="s">
        <v>2477</v>
      </c>
      <c r="B422" s="42" t="s">
        <v>121</v>
      </c>
      <c r="C422" s="59" t="s">
        <v>584</v>
      </c>
      <c r="D422" s="59" t="s">
        <v>592</v>
      </c>
      <c r="E422" s="50">
        <v>0.3</v>
      </c>
      <c r="F422" s="50"/>
      <c r="G422" s="42">
        <v>419</v>
      </c>
    </row>
    <row r="423" spans="1:7" ht="14.25" customHeight="1" x14ac:dyDescent="0.25">
      <c r="A423" s="51" t="s">
        <v>2478</v>
      </c>
      <c r="B423" s="46" t="s">
        <v>121</v>
      </c>
      <c r="C423" s="60" t="s">
        <v>584</v>
      </c>
      <c r="D423" s="60" t="s">
        <v>594</v>
      </c>
      <c r="E423" s="51">
        <v>0.7</v>
      </c>
      <c r="F423" s="51"/>
      <c r="G423" s="46">
        <v>420</v>
      </c>
    </row>
    <row r="424" spans="1:7" ht="14.25" customHeight="1" x14ac:dyDescent="0.25">
      <c r="A424" s="50" t="s">
        <v>2479</v>
      </c>
      <c r="B424" s="42" t="s">
        <v>121</v>
      </c>
      <c r="C424" s="59" t="s">
        <v>584</v>
      </c>
      <c r="D424" s="59" t="s">
        <v>567</v>
      </c>
      <c r="E424" s="50">
        <v>0.7</v>
      </c>
      <c r="F424" s="50"/>
      <c r="G424" s="42">
        <v>421</v>
      </c>
    </row>
    <row r="425" spans="1:7" ht="14.25" customHeight="1" x14ac:dyDescent="0.25">
      <c r="A425" s="51" t="s">
        <v>2481</v>
      </c>
      <c r="B425" s="46" t="s">
        <v>121</v>
      </c>
      <c r="C425" s="60" t="s">
        <v>584</v>
      </c>
      <c r="D425" s="60" t="s">
        <v>600</v>
      </c>
      <c r="E425" s="51">
        <v>1.7</v>
      </c>
      <c r="F425" s="51"/>
      <c r="G425" s="46">
        <v>422</v>
      </c>
    </row>
    <row r="426" spans="1:7" ht="14.25" customHeight="1" x14ac:dyDescent="0.25">
      <c r="A426" s="50" t="s">
        <v>2482</v>
      </c>
      <c r="B426" s="42" t="s">
        <v>121</v>
      </c>
      <c r="C426" s="59" t="s">
        <v>584</v>
      </c>
      <c r="D426" s="59" t="s">
        <v>603</v>
      </c>
      <c r="E426" s="50">
        <v>0.4</v>
      </c>
      <c r="F426" s="50"/>
      <c r="G426" s="42">
        <v>423</v>
      </c>
    </row>
    <row r="427" spans="1:7" ht="14.25" customHeight="1" x14ac:dyDescent="0.25">
      <c r="A427" s="51" t="s">
        <v>2483</v>
      </c>
      <c r="B427" s="46" t="s">
        <v>121</v>
      </c>
      <c r="C427" s="60" t="s">
        <v>584</v>
      </c>
      <c r="D427" s="60" t="s">
        <v>575</v>
      </c>
      <c r="E427" s="51">
        <v>2.6</v>
      </c>
      <c r="F427" s="51"/>
      <c r="G427" s="46">
        <v>424</v>
      </c>
    </row>
    <row r="428" spans="1:7" ht="14.25" customHeight="1" x14ac:dyDescent="0.25">
      <c r="A428" s="50" t="s">
        <v>2485</v>
      </c>
      <c r="B428" s="42" t="s">
        <v>121</v>
      </c>
      <c r="C428" s="59" t="s">
        <v>584</v>
      </c>
      <c r="D428" s="59" t="s">
        <v>582</v>
      </c>
      <c r="E428" s="50">
        <v>1.2</v>
      </c>
      <c r="F428" s="50"/>
      <c r="G428" s="42">
        <v>425</v>
      </c>
    </row>
    <row r="429" spans="1:7" ht="14.25" customHeight="1" x14ac:dyDescent="0.25">
      <c r="A429" s="51" t="s">
        <v>2487</v>
      </c>
      <c r="B429" s="46" t="s">
        <v>121</v>
      </c>
      <c r="C429" s="60" t="s">
        <v>584</v>
      </c>
      <c r="D429" s="60" t="s">
        <v>609</v>
      </c>
      <c r="E429" s="51">
        <v>0.5</v>
      </c>
      <c r="F429" s="51"/>
      <c r="G429" s="46">
        <v>426</v>
      </c>
    </row>
    <row r="430" spans="1:7" ht="14.25" customHeight="1" x14ac:dyDescent="0.25">
      <c r="A430" s="50" t="s">
        <v>2488</v>
      </c>
      <c r="B430" s="42" t="s">
        <v>121</v>
      </c>
      <c r="C430" s="59" t="s">
        <v>613</v>
      </c>
      <c r="D430" s="59" t="s">
        <v>614</v>
      </c>
      <c r="E430" s="50">
        <v>0.6</v>
      </c>
      <c r="F430" s="50"/>
      <c r="G430" s="42">
        <v>427</v>
      </c>
    </row>
    <row r="431" spans="1:7" ht="14.25" customHeight="1" x14ac:dyDescent="0.25">
      <c r="A431" s="51" t="s">
        <v>2489</v>
      </c>
      <c r="B431" s="46" t="s">
        <v>121</v>
      </c>
      <c r="C431" s="60" t="s">
        <v>613</v>
      </c>
      <c r="D431" s="60" t="s">
        <v>621</v>
      </c>
      <c r="E431" s="51">
        <v>0.2</v>
      </c>
      <c r="F431" s="51"/>
      <c r="G431" s="46">
        <v>428</v>
      </c>
    </row>
    <row r="432" spans="1:7" ht="14.25" customHeight="1" x14ac:dyDescent="0.25">
      <c r="A432" s="50" t="s">
        <v>2491</v>
      </c>
      <c r="B432" s="42" t="s">
        <v>121</v>
      </c>
      <c r="C432" s="59" t="s">
        <v>630</v>
      </c>
      <c r="D432" s="59" t="s">
        <v>309</v>
      </c>
      <c r="E432" s="50">
        <v>1.2</v>
      </c>
      <c r="F432" s="50"/>
      <c r="G432" s="42">
        <v>429</v>
      </c>
    </row>
    <row r="433" spans="1:7" ht="14.25" customHeight="1" x14ac:dyDescent="0.25">
      <c r="A433" s="51" t="s">
        <v>2492</v>
      </c>
      <c r="B433" s="46" t="s">
        <v>121</v>
      </c>
      <c r="C433" s="60" t="s">
        <v>630</v>
      </c>
      <c r="D433" s="60" t="s">
        <v>637</v>
      </c>
      <c r="E433" s="51">
        <v>0.8</v>
      </c>
      <c r="F433" s="51"/>
      <c r="G433" s="46">
        <v>430</v>
      </c>
    </row>
    <row r="434" spans="1:7" ht="14.25" customHeight="1" x14ac:dyDescent="0.25">
      <c r="A434" s="50" t="s">
        <v>2493</v>
      </c>
      <c r="B434" s="42" t="s">
        <v>121</v>
      </c>
      <c r="C434" s="59" t="s">
        <v>395</v>
      </c>
      <c r="D434" s="59" t="s">
        <v>309</v>
      </c>
      <c r="E434" s="50">
        <v>0.9</v>
      </c>
      <c r="F434" s="50"/>
      <c r="G434" s="42">
        <v>431</v>
      </c>
    </row>
    <row r="435" spans="1:7" ht="14.25" customHeight="1" x14ac:dyDescent="0.25">
      <c r="A435" s="51" t="s">
        <v>2494</v>
      </c>
      <c r="B435" s="46" t="s">
        <v>121</v>
      </c>
      <c r="C435" s="60" t="s">
        <v>395</v>
      </c>
      <c r="D435" s="60" t="s">
        <v>567</v>
      </c>
      <c r="E435" s="51">
        <v>1.3</v>
      </c>
      <c r="F435" s="51"/>
      <c r="G435" s="46">
        <v>432</v>
      </c>
    </row>
    <row r="436" spans="1:7" ht="14.25" customHeight="1" x14ac:dyDescent="0.25">
      <c r="A436" s="50" t="s">
        <v>2496</v>
      </c>
      <c r="B436" s="42" t="s">
        <v>121</v>
      </c>
      <c r="C436" s="59" t="s">
        <v>395</v>
      </c>
      <c r="D436" s="59" t="s">
        <v>572</v>
      </c>
      <c r="E436" s="50">
        <v>1.3</v>
      </c>
      <c r="F436" s="50"/>
      <c r="G436" s="42">
        <v>433</v>
      </c>
    </row>
    <row r="437" spans="1:7" ht="14.25" customHeight="1" x14ac:dyDescent="0.25">
      <c r="A437" s="51" t="s">
        <v>2497</v>
      </c>
      <c r="B437" s="46" t="s">
        <v>121</v>
      </c>
      <c r="C437" s="60" t="s">
        <v>395</v>
      </c>
      <c r="D437" s="60" t="s">
        <v>643</v>
      </c>
      <c r="E437" s="51">
        <v>1.2</v>
      </c>
      <c r="F437" s="51"/>
      <c r="G437" s="46">
        <v>434</v>
      </c>
    </row>
    <row r="438" spans="1:7" ht="14.25" customHeight="1" x14ac:dyDescent="0.25">
      <c r="A438" s="50" t="s">
        <v>2499</v>
      </c>
      <c r="B438" s="42" t="s">
        <v>121</v>
      </c>
      <c r="C438" s="59" t="s">
        <v>395</v>
      </c>
      <c r="D438" s="59" t="s">
        <v>646</v>
      </c>
      <c r="E438" s="50">
        <v>1.4</v>
      </c>
      <c r="F438" s="50"/>
      <c r="G438" s="42">
        <v>435</v>
      </c>
    </row>
    <row r="439" spans="1:7" ht="14.25" customHeight="1" x14ac:dyDescent="0.25">
      <c r="A439" s="51" t="s">
        <v>2503</v>
      </c>
      <c r="B439" s="46" t="s">
        <v>121</v>
      </c>
      <c r="C439" s="60" t="s">
        <v>395</v>
      </c>
      <c r="D439" s="60" t="s">
        <v>396</v>
      </c>
      <c r="E439" s="51">
        <v>2.1</v>
      </c>
      <c r="F439" s="51"/>
      <c r="G439" s="46">
        <v>436</v>
      </c>
    </row>
    <row r="440" spans="1:7" ht="14.25" customHeight="1" x14ac:dyDescent="0.25">
      <c r="A440" s="50" t="s">
        <v>2504</v>
      </c>
      <c r="B440" s="42" t="s">
        <v>121</v>
      </c>
      <c r="C440" s="59" t="s">
        <v>308</v>
      </c>
      <c r="D440" s="59" t="s">
        <v>309</v>
      </c>
      <c r="E440" s="50">
        <v>1.2</v>
      </c>
      <c r="F440" s="50"/>
      <c r="G440" s="42">
        <v>437</v>
      </c>
    </row>
    <row r="441" spans="1:7" ht="14.25" customHeight="1" x14ac:dyDescent="0.25">
      <c r="A441" s="51" t="s">
        <v>2505</v>
      </c>
      <c r="B441" s="46" t="s">
        <v>121</v>
      </c>
      <c r="C441" s="60" t="s">
        <v>652</v>
      </c>
      <c r="D441" s="60" t="s">
        <v>309</v>
      </c>
      <c r="E441" s="51">
        <v>1.4</v>
      </c>
      <c r="F441" s="51"/>
      <c r="G441" s="46">
        <v>438</v>
      </c>
    </row>
    <row r="442" spans="1:7" ht="14.25" customHeight="1" x14ac:dyDescent="0.25">
      <c r="A442" s="50" t="s">
        <v>2506</v>
      </c>
      <c r="B442" s="42" t="s">
        <v>121</v>
      </c>
      <c r="C442" s="59" t="s">
        <v>655</v>
      </c>
      <c r="D442" s="59" t="s">
        <v>309</v>
      </c>
      <c r="E442" s="50">
        <v>0.9</v>
      </c>
      <c r="F442" s="50"/>
      <c r="G442" s="42">
        <v>439</v>
      </c>
    </row>
    <row r="443" spans="1:7" ht="14.25" customHeight="1" x14ac:dyDescent="0.25">
      <c r="A443" s="51" t="s">
        <v>2507</v>
      </c>
      <c r="B443" s="46" t="s">
        <v>121</v>
      </c>
      <c r="C443" s="60" t="s">
        <v>658</v>
      </c>
      <c r="D443" s="60" t="s">
        <v>309</v>
      </c>
      <c r="E443" s="51">
        <v>0.6</v>
      </c>
      <c r="F443" s="51"/>
      <c r="G443" s="46">
        <v>440</v>
      </c>
    </row>
    <row r="444" spans="1:7" ht="14.25" customHeight="1" x14ac:dyDescent="0.25">
      <c r="A444" s="50" t="s">
        <v>2508</v>
      </c>
      <c r="B444" s="42" t="s">
        <v>121</v>
      </c>
      <c r="C444" s="59" t="s">
        <v>660</v>
      </c>
      <c r="D444" s="59" t="s">
        <v>309</v>
      </c>
      <c r="E444" s="50">
        <v>0.5</v>
      </c>
      <c r="F444" s="50"/>
      <c r="G444" s="42">
        <v>441</v>
      </c>
    </row>
    <row r="445" spans="1:7" ht="14.25" customHeight="1" x14ac:dyDescent="0.25">
      <c r="A445" s="51" t="s">
        <v>2509</v>
      </c>
      <c r="B445" s="46" t="s">
        <v>121</v>
      </c>
      <c r="C445" s="60" t="s">
        <v>660</v>
      </c>
      <c r="D445" s="60" t="s">
        <v>637</v>
      </c>
      <c r="E445" s="51">
        <v>1</v>
      </c>
      <c r="F445" s="51"/>
      <c r="G445" s="46">
        <v>442</v>
      </c>
    </row>
    <row r="446" spans="1:7" ht="14.25" customHeight="1" x14ac:dyDescent="0.25">
      <c r="A446" s="50" t="s">
        <v>2526</v>
      </c>
      <c r="B446" s="42" t="s">
        <v>121</v>
      </c>
      <c r="C446" s="59" t="s">
        <v>660</v>
      </c>
      <c r="D446" s="59" t="s">
        <v>669</v>
      </c>
      <c r="E446" s="50">
        <v>0.5</v>
      </c>
      <c r="F446" s="50"/>
      <c r="G446" s="42">
        <v>443</v>
      </c>
    </row>
    <row r="447" spans="1:7" ht="14.25" customHeight="1" x14ac:dyDescent="0.25">
      <c r="A447" s="51" t="s">
        <v>2528</v>
      </c>
      <c r="B447" s="46" t="s">
        <v>121</v>
      </c>
      <c r="C447" s="60" t="s">
        <v>2309</v>
      </c>
      <c r="D447" s="60" t="s">
        <v>309</v>
      </c>
      <c r="E447" s="51">
        <v>0.6</v>
      </c>
      <c r="F447" s="51"/>
      <c r="G447" s="46">
        <v>444</v>
      </c>
    </row>
    <row r="448" spans="1:7" ht="14.25" customHeight="1" x14ac:dyDescent="0.25">
      <c r="A448" s="50" t="s">
        <v>2529</v>
      </c>
      <c r="B448" s="42" t="s">
        <v>121</v>
      </c>
      <c r="C448" s="59" t="s">
        <v>675</v>
      </c>
      <c r="D448" s="59" t="s">
        <v>309</v>
      </c>
      <c r="E448" s="50">
        <v>0.8</v>
      </c>
      <c r="F448" s="50"/>
      <c r="G448" s="42">
        <v>445</v>
      </c>
    </row>
    <row r="449" spans="1:7" ht="14.25" customHeight="1" x14ac:dyDescent="0.25">
      <c r="A449" s="51" t="s">
        <v>2530</v>
      </c>
      <c r="B449" s="46" t="s">
        <v>121</v>
      </c>
      <c r="C449" s="60" t="s">
        <v>675</v>
      </c>
      <c r="D449" s="60" t="s">
        <v>637</v>
      </c>
      <c r="E449" s="51">
        <v>0.9</v>
      </c>
      <c r="F449" s="51"/>
      <c r="G449" s="46">
        <v>446</v>
      </c>
    </row>
    <row r="450" spans="1:7" ht="14.25" customHeight="1" x14ac:dyDescent="0.25">
      <c r="A450" s="50" t="s">
        <v>2533</v>
      </c>
      <c r="B450" s="42" t="s">
        <v>121</v>
      </c>
      <c r="C450" s="59" t="s">
        <v>678</v>
      </c>
      <c r="D450" s="59" t="s">
        <v>309</v>
      </c>
      <c r="E450" s="50">
        <v>0.3</v>
      </c>
      <c r="F450" s="50"/>
      <c r="G450" s="42">
        <v>447</v>
      </c>
    </row>
    <row r="451" spans="1:7" ht="14.25" customHeight="1" x14ac:dyDescent="0.25">
      <c r="A451" s="51" t="s">
        <v>2534</v>
      </c>
      <c r="B451" s="46" t="s">
        <v>121</v>
      </c>
      <c r="C451" s="60" t="s">
        <v>678</v>
      </c>
      <c r="D451" s="60" t="s">
        <v>683</v>
      </c>
      <c r="E451" s="51">
        <v>0.8</v>
      </c>
      <c r="F451" s="51"/>
      <c r="G451" s="46">
        <v>448</v>
      </c>
    </row>
    <row r="452" spans="1:7" ht="14.25" customHeight="1" x14ac:dyDescent="0.25">
      <c r="A452" s="50" t="s">
        <v>2537</v>
      </c>
      <c r="B452" s="42" t="s">
        <v>121</v>
      </c>
      <c r="C452" s="59" t="s">
        <v>689</v>
      </c>
      <c r="D452" s="59" t="s">
        <v>691</v>
      </c>
      <c r="E452" s="50">
        <v>1.4</v>
      </c>
      <c r="F452" s="50"/>
      <c r="G452" s="42">
        <v>449</v>
      </c>
    </row>
    <row r="453" spans="1:7" ht="14.25" customHeight="1" x14ac:dyDescent="0.25">
      <c r="A453" s="51" t="s">
        <v>2539</v>
      </c>
      <c r="B453" s="46" t="s">
        <v>121</v>
      </c>
      <c r="C453" s="60" t="s">
        <v>689</v>
      </c>
      <c r="D453" s="60" t="s">
        <v>698</v>
      </c>
      <c r="E453" s="51">
        <v>0.9</v>
      </c>
      <c r="F453" s="51"/>
      <c r="G453" s="46">
        <v>450</v>
      </c>
    </row>
    <row r="454" spans="1:7" ht="14.25" customHeight="1" x14ac:dyDescent="0.25">
      <c r="A454" s="50" t="s">
        <v>2540</v>
      </c>
      <c r="B454" s="42" t="s">
        <v>121</v>
      </c>
      <c r="C454" s="59" t="s">
        <v>701</v>
      </c>
      <c r="D454" s="59" t="s">
        <v>702</v>
      </c>
      <c r="E454" s="50">
        <v>1.9</v>
      </c>
      <c r="F454" s="50"/>
      <c r="G454" s="42">
        <v>451</v>
      </c>
    </row>
    <row r="455" spans="1:7" ht="14.25" customHeight="1" x14ac:dyDescent="0.25">
      <c r="A455" s="51" t="s">
        <v>2541</v>
      </c>
      <c r="B455" s="46" t="s">
        <v>121</v>
      </c>
      <c r="C455" s="60" t="s">
        <v>701</v>
      </c>
      <c r="D455" s="60" t="s">
        <v>707</v>
      </c>
      <c r="E455" s="51">
        <v>0.9</v>
      </c>
      <c r="F455" s="51"/>
      <c r="G455" s="46">
        <v>452</v>
      </c>
    </row>
    <row r="456" spans="1:7" ht="14.25" customHeight="1" x14ac:dyDescent="0.25">
      <c r="A456" s="50" t="s">
        <v>2542</v>
      </c>
      <c r="B456" s="42" t="s">
        <v>121</v>
      </c>
      <c r="C456" s="59" t="s">
        <v>701</v>
      </c>
      <c r="D456" s="59" t="s">
        <v>714</v>
      </c>
      <c r="E456" s="50">
        <v>1.3</v>
      </c>
      <c r="F456" s="50"/>
      <c r="G456" s="42">
        <v>453</v>
      </c>
    </row>
    <row r="457" spans="1:7" ht="14.25" customHeight="1" x14ac:dyDescent="0.25">
      <c r="A457" s="51" t="s">
        <v>2543</v>
      </c>
      <c r="B457" s="46" t="s">
        <v>121</v>
      </c>
      <c r="C457" s="60" t="s">
        <v>718</v>
      </c>
      <c r="D457" s="60" t="s">
        <v>719</v>
      </c>
      <c r="E457" s="51">
        <v>0.8</v>
      </c>
      <c r="F457" s="51"/>
      <c r="G457" s="46">
        <v>454</v>
      </c>
    </row>
    <row r="458" spans="1:7" ht="14.25" customHeight="1" x14ac:dyDescent="0.25">
      <c r="A458" s="50" t="s">
        <v>2544</v>
      </c>
      <c r="B458" s="42" t="s">
        <v>121</v>
      </c>
      <c r="C458" s="59" t="s">
        <v>718</v>
      </c>
      <c r="D458" s="59" t="s">
        <v>724</v>
      </c>
      <c r="E458" s="50">
        <v>0.3</v>
      </c>
      <c r="F458" s="50"/>
      <c r="G458" s="42">
        <v>455</v>
      </c>
    </row>
    <row r="459" spans="1:7" ht="14.25" customHeight="1" x14ac:dyDescent="0.25">
      <c r="A459" s="51" t="s">
        <v>2545</v>
      </c>
      <c r="B459" s="46" t="s">
        <v>121</v>
      </c>
      <c r="C459" s="60" t="s">
        <v>488</v>
      </c>
      <c r="D459" s="60" t="s">
        <v>728</v>
      </c>
      <c r="E459" s="51">
        <v>1.2</v>
      </c>
      <c r="F459" s="51"/>
      <c r="G459" s="46">
        <v>456</v>
      </c>
    </row>
    <row r="460" spans="1:7" ht="14.25" customHeight="1" x14ac:dyDescent="0.25">
      <c r="A460" s="50" t="s">
        <v>2547</v>
      </c>
      <c r="B460" s="42" t="s">
        <v>121</v>
      </c>
      <c r="C460" s="59" t="s">
        <v>412</v>
      </c>
      <c r="D460" s="59" t="s">
        <v>731</v>
      </c>
      <c r="E460" s="50">
        <v>1.3</v>
      </c>
      <c r="F460" s="50"/>
      <c r="G460" s="42">
        <v>457</v>
      </c>
    </row>
    <row r="461" spans="1:7" ht="14.25" customHeight="1" x14ac:dyDescent="0.25">
      <c r="A461" s="51" t="s">
        <v>2548</v>
      </c>
      <c r="B461" s="46" t="s">
        <v>121</v>
      </c>
      <c r="C461" s="60" t="s">
        <v>447</v>
      </c>
      <c r="D461" s="60" t="s">
        <v>735</v>
      </c>
      <c r="E461" s="51">
        <v>1.1000000000000001</v>
      </c>
      <c r="F461" s="51"/>
      <c r="G461" s="46">
        <v>458</v>
      </c>
    </row>
    <row r="462" spans="1:7" ht="14.25" customHeight="1" x14ac:dyDescent="0.25">
      <c r="A462" s="50" t="s">
        <v>2549</v>
      </c>
      <c r="B462" s="42" t="s">
        <v>121</v>
      </c>
      <c r="C462" s="59" t="s">
        <v>447</v>
      </c>
      <c r="D462" s="59" t="s">
        <v>739</v>
      </c>
      <c r="E462" s="50">
        <v>1.7</v>
      </c>
      <c r="F462" s="50"/>
      <c r="G462" s="42">
        <v>459</v>
      </c>
    </row>
    <row r="463" spans="1:7" ht="14.25" customHeight="1" x14ac:dyDescent="0.25">
      <c r="A463" s="51" t="s">
        <v>2551</v>
      </c>
      <c r="B463" s="46" t="s">
        <v>121</v>
      </c>
      <c r="C463" s="60" t="s">
        <v>447</v>
      </c>
      <c r="D463" s="60" t="s">
        <v>742</v>
      </c>
      <c r="E463" s="51">
        <v>1.2</v>
      </c>
      <c r="F463" s="51"/>
      <c r="G463" s="46">
        <v>460</v>
      </c>
    </row>
    <row r="464" spans="1:7" ht="14.25" customHeight="1" x14ac:dyDescent="0.25">
      <c r="A464" s="50" t="s">
        <v>2552</v>
      </c>
      <c r="B464" s="42" t="s">
        <v>121</v>
      </c>
      <c r="C464" s="59" t="s">
        <v>442</v>
      </c>
      <c r="D464" s="59" t="s">
        <v>746</v>
      </c>
      <c r="E464" s="50">
        <v>2.7</v>
      </c>
      <c r="F464" s="50"/>
      <c r="G464" s="42">
        <v>461</v>
      </c>
    </row>
    <row r="465" spans="1:7" ht="14.25" customHeight="1" x14ac:dyDescent="0.25">
      <c r="A465" s="51" t="s">
        <v>2553</v>
      </c>
      <c r="B465" s="46" t="s">
        <v>121</v>
      </c>
      <c r="C465" s="60" t="s">
        <v>442</v>
      </c>
      <c r="D465" s="60" t="s">
        <v>749</v>
      </c>
      <c r="E465" s="51">
        <v>0.8</v>
      </c>
      <c r="F465" s="51"/>
      <c r="G465" s="46">
        <v>462</v>
      </c>
    </row>
    <row r="466" spans="1:7" ht="14.25" customHeight="1" x14ac:dyDescent="0.25">
      <c r="A466" s="50" t="s">
        <v>2554</v>
      </c>
      <c r="B466" s="42" t="s">
        <v>121</v>
      </c>
      <c r="C466" s="59" t="s">
        <v>442</v>
      </c>
      <c r="D466" s="59" t="s">
        <v>753</v>
      </c>
      <c r="E466" s="50">
        <v>1</v>
      </c>
      <c r="F466" s="50"/>
      <c r="G466" s="42">
        <v>463</v>
      </c>
    </row>
    <row r="467" spans="1:7" ht="14.25" customHeight="1" x14ac:dyDescent="0.25">
      <c r="A467" s="51" t="s">
        <v>2555</v>
      </c>
      <c r="B467" s="46" t="s">
        <v>121</v>
      </c>
      <c r="C467" s="60" t="s">
        <v>442</v>
      </c>
      <c r="D467" s="60" t="s">
        <v>757</v>
      </c>
      <c r="E467" s="51">
        <v>1.5</v>
      </c>
      <c r="F467" s="51"/>
      <c r="G467" s="46">
        <v>464</v>
      </c>
    </row>
    <row r="468" spans="1:7" ht="14.25" customHeight="1" x14ac:dyDescent="0.25">
      <c r="A468" s="50" t="s">
        <v>2556</v>
      </c>
      <c r="B468" s="42" t="s">
        <v>121</v>
      </c>
      <c r="C468" s="59" t="s">
        <v>442</v>
      </c>
      <c r="D468" s="59" t="s">
        <v>759</v>
      </c>
      <c r="E468" s="50">
        <v>1.2</v>
      </c>
      <c r="F468" s="50"/>
      <c r="G468" s="42">
        <v>465</v>
      </c>
    </row>
    <row r="469" spans="1:7" ht="14.25" customHeight="1" x14ac:dyDescent="0.25">
      <c r="A469" s="51" t="s">
        <v>2557</v>
      </c>
      <c r="B469" s="46" t="s">
        <v>121</v>
      </c>
      <c r="C469" s="60" t="s">
        <v>442</v>
      </c>
      <c r="D469" s="60" t="s">
        <v>764</v>
      </c>
      <c r="E469" s="51">
        <v>0.7</v>
      </c>
      <c r="F469" s="51"/>
      <c r="G469" s="46">
        <v>466</v>
      </c>
    </row>
    <row r="470" spans="1:7" ht="14.25" customHeight="1" x14ac:dyDescent="0.25">
      <c r="A470" s="50" t="s">
        <v>2558</v>
      </c>
      <c r="B470" s="42" t="s">
        <v>121</v>
      </c>
      <c r="C470" s="59" t="s">
        <v>442</v>
      </c>
      <c r="D470" s="59" t="s">
        <v>769</v>
      </c>
      <c r="E470" s="50">
        <v>2.2000000000000002</v>
      </c>
      <c r="F470" s="50"/>
      <c r="G470" s="42">
        <v>467</v>
      </c>
    </row>
    <row r="471" spans="1:7" ht="14.25" customHeight="1" x14ac:dyDescent="0.25">
      <c r="A471" s="51" t="s">
        <v>2559</v>
      </c>
      <c r="B471" s="46" t="s">
        <v>121</v>
      </c>
      <c r="C471" s="60" t="s">
        <v>442</v>
      </c>
      <c r="D471" s="60" t="s">
        <v>772</v>
      </c>
      <c r="E471" s="51">
        <v>0.6</v>
      </c>
      <c r="F471" s="51"/>
      <c r="G471" s="46">
        <v>468</v>
      </c>
    </row>
    <row r="472" spans="1:7" ht="14.25" customHeight="1" x14ac:dyDescent="0.25">
      <c r="A472" s="50" t="s">
        <v>2560</v>
      </c>
      <c r="B472" s="42" t="s">
        <v>121</v>
      </c>
      <c r="C472" s="59" t="s">
        <v>442</v>
      </c>
      <c r="D472" s="59" t="s">
        <v>774</v>
      </c>
      <c r="E472" s="50">
        <v>1.4</v>
      </c>
      <c r="F472" s="50"/>
      <c r="G472" s="42">
        <v>469</v>
      </c>
    </row>
    <row r="473" spans="1:7" ht="14.25" customHeight="1" x14ac:dyDescent="0.25">
      <c r="A473" s="51" t="s">
        <v>2561</v>
      </c>
      <c r="B473" s="46" t="s">
        <v>121</v>
      </c>
      <c r="C473" s="60" t="s">
        <v>442</v>
      </c>
      <c r="D473" s="60" t="s">
        <v>778</v>
      </c>
      <c r="E473" s="51">
        <v>0.9</v>
      </c>
      <c r="F473" s="51"/>
      <c r="G473" s="46">
        <v>470</v>
      </c>
    </row>
    <row r="474" spans="1:7" ht="14.25" customHeight="1" x14ac:dyDescent="0.25">
      <c r="A474" s="50" t="s">
        <v>2563</v>
      </c>
      <c r="B474" s="42" t="s">
        <v>121</v>
      </c>
      <c r="C474" s="59" t="s">
        <v>442</v>
      </c>
      <c r="D474" s="59" t="s">
        <v>781</v>
      </c>
      <c r="E474" s="50">
        <v>0.4</v>
      </c>
      <c r="F474" s="50"/>
      <c r="G474" s="42">
        <v>471</v>
      </c>
    </row>
    <row r="475" spans="1:7" ht="14.25" customHeight="1" x14ac:dyDescent="0.25">
      <c r="A475" s="51" t="s">
        <v>2564</v>
      </c>
      <c r="B475" s="46" t="s">
        <v>121</v>
      </c>
      <c r="C475" s="60" t="s">
        <v>442</v>
      </c>
      <c r="D475" s="60" t="s">
        <v>2202</v>
      </c>
      <c r="E475" s="51">
        <v>0.6</v>
      </c>
      <c r="F475" s="51"/>
      <c r="G475" s="46">
        <v>472</v>
      </c>
    </row>
    <row r="476" spans="1:7" ht="14.25" customHeight="1" x14ac:dyDescent="0.25">
      <c r="A476" s="50" t="s">
        <v>2565</v>
      </c>
      <c r="B476" s="42" t="s">
        <v>121</v>
      </c>
      <c r="C476" s="59" t="s">
        <v>786</v>
      </c>
      <c r="D476" s="59" t="s">
        <v>787</v>
      </c>
      <c r="E476" s="50">
        <v>0.7</v>
      </c>
      <c r="F476" s="50"/>
      <c r="G476" s="42">
        <v>473</v>
      </c>
    </row>
    <row r="477" spans="1:7" ht="14.25" customHeight="1" x14ac:dyDescent="0.25">
      <c r="A477" s="51" t="s">
        <v>2566</v>
      </c>
      <c r="B477" s="46" t="s">
        <v>121</v>
      </c>
      <c r="C477" s="60" t="s">
        <v>790</v>
      </c>
      <c r="D477" s="60" t="s">
        <v>791</v>
      </c>
      <c r="E477" s="51">
        <v>1.2</v>
      </c>
      <c r="F477" s="51"/>
      <c r="G477" s="46">
        <v>474</v>
      </c>
    </row>
    <row r="478" spans="1:7" ht="14.25" customHeight="1" x14ac:dyDescent="0.25">
      <c r="A478" s="50" t="s">
        <v>2567</v>
      </c>
      <c r="B478" s="42" t="s">
        <v>121</v>
      </c>
      <c r="C478" s="59" t="s">
        <v>790</v>
      </c>
      <c r="D478" s="59" t="s">
        <v>794</v>
      </c>
      <c r="E478" s="50">
        <v>1.7</v>
      </c>
      <c r="F478" s="50"/>
      <c r="G478" s="42">
        <v>475</v>
      </c>
    </row>
    <row r="479" spans="1:7" ht="14.25" customHeight="1" x14ac:dyDescent="0.25">
      <c r="A479" s="51" t="s">
        <v>2569</v>
      </c>
      <c r="B479" s="46" t="s">
        <v>121</v>
      </c>
      <c r="C479" s="60" t="s">
        <v>790</v>
      </c>
      <c r="D479" s="60" t="s">
        <v>798</v>
      </c>
      <c r="E479" s="51">
        <v>2.1</v>
      </c>
      <c r="F479" s="51"/>
      <c r="G479" s="46">
        <v>476</v>
      </c>
    </row>
    <row r="480" spans="1:7" ht="14.25" customHeight="1" x14ac:dyDescent="0.25">
      <c r="A480" s="50" t="s">
        <v>2570</v>
      </c>
      <c r="B480" s="42" t="s">
        <v>121</v>
      </c>
      <c r="C480" s="59" t="s">
        <v>790</v>
      </c>
      <c r="D480" s="59" t="s">
        <v>802</v>
      </c>
      <c r="E480" s="50">
        <v>1.2</v>
      </c>
      <c r="F480" s="50"/>
      <c r="G480" s="42">
        <v>477</v>
      </c>
    </row>
    <row r="481" spans="1:7" ht="14.25" customHeight="1" x14ac:dyDescent="0.25">
      <c r="A481" s="51" t="s">
        <v>2571</v>
      </c>
      <c r="B481" s="46" t="s">
        <v>121</v>
      </c>
      <c r="C481" s="60" t="s">
        <v>790</v>
      </c>
      <c r="D481" s="60" t="s">
        <v>805</v>
      </c>
      <c r="E481" s="51">
        <v>0.5</v>
      </c>
      <c r="F481" s="51"/>
      <c r="G481" s="46">
        <v>478</v>
      </c>
    </row>
    <row r="482" spans="1:7" ht="14.25" customHeight="1" x14ac:dyDescent="0.25">
      <c r="A482" s="50" t="s">
        <v>2573</v>
      </c>
      <c r="B482" s="42" t="s">
        <v>121</v>
      </c>
      <c r="C482" s="59" t="s">
        <v>809</v>
      </c>
      <c r="D482" s="59" t="s">
        <v>810</v>
      </c>
      <c r="E482" s="50">
        <v>1.1000000000000001</v>
      </c>
      <c r="F482" s="50"/>
      <c r="G482" s="42">
        <v>479</v>
      </c>
    </row>
    <row r="483" spans="1:7" ht="14.25" customHeight="1" x14ac:dyDescent="0.25">
      <c r="A483" s="51" t="s">
        <v>2574</v>
      </c>
      <c r="B483" s="46" t="s">
        <v>121</v>
      </c>
      <c r="C483" s="60" t="s">
        <v>428</v>
      </c>
      <c r="D483" s="60" t="s">
        <v>819</v>
      </c>
      <c r="E483" s="51">
        <v>1.1000000000000001</v>
      </c>
      <c r="F483" s="51"/>
      <c r="G483" s="46">
        <v>480</v>
      </c>
    </row>
    <row r="484" spans="1:7" ht="14.25" customHeight="1" x14ac:dyDescent="0.25">
      <c r="A484" s="50" t="s">
        <v>2575</v>
      </c>
      <c r="B484" s="42" t="s">
        <v>121</v>
      </c>
      <c r="C484" s="59" t="s">
        <v>463</v>
      </c>
      <c r="D484" s="59" t="s">
        <v>838</v>
      </c>
      <c r="E484" s="50">
        <v>1</v>
      </c>
      <c r="F484" s="50"/>
      <c r="G484" s="42">
        <v>481</v>
      </c>
    </row>
    <row r="485" spans="1:7" ht="14.25" customHeight="1" x14ac:dyDescent="0.25">
      <c r="A485" s="51" t="s">
        <v>2577</v>
      </c>
      <c r="B485" s="46" t="s">
        <v>121</v>
      </c>
      <c r="C485" s="60" t="s">
        <v>463</v>
      </c>
      <c r="D485" s="60" t="s">
        <v>840</v>
      </c>
      <c r="E485" s="51">
        <v>1.7</v>
      </c>
      <c r="F485" s="51"/>
      <c r="G485" s="46">
        <v>482</v>
      </c>
    </row>
    <row r="486" spans="1:7" ht="14.25" customHeight="1" x14ac:dyDescent="0.25">
      <c r="A486" s="50" t="s">
        <v>2578</v>
      </c>
      <c r="B486" s="42" t="s">
        <v>121</v>
      </c>
      <c r="C486" s="59" t="s">
        <v>845</v>
      </c>
      <c r="D486" s="59" t="s">
        <v>309</v>
      </c>
      <c r="E486" s="50">
        <v>1.5</v>
      </c>
      <c r="F486" s="50"/>
      <c r="G486" s="42">
        <v>483</v>
      </c>
    </row>
    <row r="487" spans="1:7" ht="14.25" customHeight="1" x14ac:dyDescent="0.25">
      <c r="A487" s="51" t="s">
        <v>2579</v>
      </c>
      <c r="B487" s="46" t="s">
        <v>121</v>
      </c>
      <c r="C487" s="60" t="s">
        <v>544</v>
      </c>
      <c r="D487" s="60" t="s">
        <v>309</v>
      </c>
      <c r="E487" s="51">
        <v>1.9</v>
      </c>
      <c r="F487" s="51"/>
      <c r="G487" s="46">
        <v>484</v>
      </c>
    </row>
    <row r="488" spans="1:7" ht="14.25" customHeight="1" x14ac:dyDescent="0.25">
      <c r="A488" s="50" t="s">
        <v>2580</v>
      </c>
      <c r="B488" s="42" t="s">
        <v>121</v>
      </c>
      <c r="C488" s="59" t="s">
        <v>848</v>
      </c>
      <c r="D488" s="59" t="s">
        <v>851</v>
      </c>
      <c r="E488" s="50">
        <v>1.5</v>
      </c>
      <c r="F488" s="50"/>
      <c r="G488" s="42">
        <v>485</v>
      </c>
    </row>
    <row r="489" spans="1:7" ht="14.25" customHeight="1" x14ac:dyDescent="0.25">
      <c r="A489" s="51" t="s">
        <v>2582</v>
      </c>
      <c r="B489" s="46" t="s">
        <v>121</v>
      </c>
      <c r="C489" s="60" t="s">
        <v>864</v>
      </c>
      <c r="D489" s="60" t="s">
        <v>866</v>
      </c>
      <c r="E489" s="51">
        <v>2.4</v>
      </c>
      <c r="F489" s="51"/>
      <c r="G489" s="46">
        <v>486</v>
      </c>
    </row>
    <row r="490" spans="1:7" ht="14.25" customHeight="1" x14ac:dyDescent="0.25">
      <c r="A490" s="50" t="s">
        <v>2583</v>
      </c>
      <c r="B490" s="42" t="s">
        <v>121</v>
      </c>
      <c r="C490" s="59" t="s">
        <v>864</v>
      </c>
      <c r="D490" s="59" t="s">
        <v>870</v>
      </c>
      <c r="E490" s="50">
        <v>0.9</v>
      </c>
      <c r="F490" s="50"/>
      <c r="G490" s="42">
        <v>487</v>
      </c>
    </row>
    <row r="491" spans="1:7" ht="14.25" customHeight="1" x14ac:dyDescent="0.25">
      <c r="A491" s="51" t="s">
        <v>2587</v>
      </c>
      <c r="B491" s="46" t="s">
        <v>121</v>
      </c>
      <c r="C491" s="60" t="s">
        <v>873</v>
      </c>
      <c r="D491" s="60" t="s">
        <v>874</v>
      </c>
      <c r="E491" s="51">
        <v>1.7</v>
      </c>
      <c r="F491" s="51"/>
      <c r="G491" s="46">
        <v>488</v>
      </c>
    </row>
    <row r="492" spans="1:7" ht="14.25" customHeight="1" x14ac:dyDescent="0.25">
      <c r="A492" s="50" t="s">
        <v>2593</v>
      </c>
      <c r="B492" s="42" t="s">
        <v>121</v>
      </c>
      <c r="C492" s="59" t="s">
        <v>873</v>
      </c>
      <c r="D492" s="59" t="s">
        <v>881</v>
      </c>
      <c r="E492" s="50">
        <v>1.7</v>
      </c>
      <c r="F492" s="50"/>
      <c r="G492" s="42">
        <v>489</v>
      </c>
    </row>
    <row r="493" spans="1:7" ht="14.25" customHeight="1" x14ac:dyDescent="0.25">
      <c r="A493" s="51" t="s">
        <v>2595</v>
      </c>
      <c r="B493" s="46" t="s">
        <v>121</v>
      </c>
      <c r="C493" s="60" t="s">
        <v>503</v>
      </c>
      <c r="D493" s="60" t="s">
        <v>885</v>
      </c>
      <c r="E493" s="51">
        <v>2.7</v>
      </c>
      <c r="F493" s="51"/>
      <c r="G493" s="46">
        <v>490</v>
      </c>
    </row>
    <row r="494" spans="1:7" ht="14.25" customHeight="1" x14ac:dyDescent="0.25">
      <c r="A494" s="50" t="s">
        <v>2596</v>
      </c>
      <c r="B494" s="42" t="s">
        <v>121</v>
      </c>
      <c r="C494" s="59" t="s">
        <v>503</v>
      </c>
      <c r="D494" s="59" t="s">
        <v>889</v>
      </c>
      <c r="E494" s="50">
        <v>2.2999999999999998</v>
      </c>
      <c r="F494" s="50"/>
      <c r="G494" s="42">
        <v>491</v>
      </c>
    </row>
    <row r="495" spans="1:7" ht="14.25" customHeight="1" x14ac:dyDescent="0.25">
      <c r="A495" s="51" t="s">
        <v>2597</v>
      </c>
      <c r="B495" s="46" t="s">
        <v>121</v>
      </c>
      <c r="C495" s="60" t="s">
        <v>503</v>
      </c>
      <c r="D495" s="60" t="s">
        <v>892</v>
      </c>
      <c r="E495" s="51">
        <v>1.4</v>
      </c>
      <c r="F495" s="51"/>
      <c r="G495" s="46">
        <v>492</v>
      </c>
    </row>
    <row r="496" spans="1:7" ht="14.25" customHeight="1" x14ac:dyDescent="0.25">
      <c r="A496" s="50" t="s">
        <v>2599</v>
      </c>
      <c r="B496" s="42" t="s">
        <v>121</v>
      </c>
      <c r="C496" s="59" t="s">
        <v>541</v>
      </c>
      <c r="D496" s="59" t="s">
        <v>895</v>
      </c>
      <c r="E496" s="50">
        <v>1.4</v>
      </c>
      <c r="F496" s="50"/>
      <c r="G496" s="42">
        <v>493</v>
      </c>
    </row>
    <row r="497" spans="1:7" ht="14.25" customHeight="1" x14ac:dyDescent="0.25">
      <c r="A497" s="51" t="s">
        <v>2601</v>
      </c>
      <c r="B497" s="46" t="s">
        <v>121</v>
      </c>
      <c r="C497" s="60" t="s">
        <v>541</v>
      </c>
      <c r="D497" s="60" t="s">
        <v>897</v>
      </c>
      <c r="E497" s="51">
        <v>0.9</v>
      </c>
      <c r="F497" s="51"/>
      <c r="G497" s="46">
        <v>494</v>
      </c>
    </row>
    <row r="498" spans="1:7" ht="14.25" customHeight="1" x14ac:dyDescent="0.25">
      <c r="A498" s="50" t="s">
        <v>2602</v>
      </c>
      <c r="B498" s="42" t="s">
        <v>121</v>
      </c>
      <c r="C498" s="59" t="s">
        <v>468</v>
      </c>
      <c r="D498" s="59" t="s">
        <v>901</v>
      </c>
      <c r="E498" s="50">
        <v>0.2</v>
      </c>
      <c r="F498" s="50"/>
      <c r="G498" s="42">
        <v>495</v>
      </c>
    </row>
    <row r="499" spans="1:7" ht="14.25" customHeight="1" x14ac:dyDescent="0.25">
      <c r="A499" s="51" t="s">
        <v>2605</v>
      </c>
      <c r="B499" s="46" t="s">
        <v>121</v>
      </c>
      <c r="C499" s="60" t="s">
        <v>537</v>
      </c>
      <c r="D499" s="60" t="s">
        <v>2613</v>
      </c>
      <c r="E499" s="51">
        <v>0.6</v>
      </c>
      <c r="F499" s="51"/>
      <c r="G499" s="46">
        <v>496</v>
      </c>
    </row>
    <row r="500" spans="1:7" ht="14.25" customHeight="1" x14ac:dyDescent="0.25">
      <c r="A500" s="50" t="s">
        <v>2614</v>
      </c>
      <c r="B500" s="42" t="s">
        <v>121</v>
      </c>
      <c r="C500" s="59" t="s">
        <v>537</v>
      </c>
      <c r="D500" s="59" t="s">
        <v>2615</v>
      </c>
      <c r="E500" s="50">
        <v>1</v>
      </c>
      <c r="F500" s="50"/>
      <c r="G500" s="42">
        <v>497</v>
      </c>
    </row>
    <row r="501" spans="1:7" ht="14.25" customHeight="1" x14ac:dyDescent="0.25">
      <c r="A501" s="51" t="s">
        <v>2616</v>
      </c>
      <c r="B501" s="46" t="s">
        <v>121</v>
      </c>
      <c r="C501" s="60" t="s">
        <v>537</v>
      </c>
      <c r="D501" s="60" t="s">
        <v>2617</v>
      </c>
      <c r="E501" s="51">
        <v>1.5</v>
      </c>
      <c r="F501" s="51"/>
      <c r="G501" s="46">
        <v>498</v>
      </c>
    </row>
    <row r="502" spans="1:7" ht="14.25" customHeight="1" x14ac:dyDescent="0.25">
      <c r="A502" s="50" t="s">
        <v>2618</v>
      </c>
      <c r="B502" s="42" t="s">
        <v>121</v>
      </c>
      <c r="C502" s="59" t="s">
        <v>910</v>
      </c>
      <c r="D502" s="59" t="s">
        <v>309</v>
      </c>
      <c r="E502" s="50">
        <v>0</v>
      </c>
      <c r="F502" s="50"/>
      <c r="G502" s="42">
        <v>499</v>
      </c>
    </row>
    <row r="503" spans="1:7" ht="14.25" customHeight="1" x14ac:dyDescent="0.25">
      <c r="A503" s="51" t="s">
        <v>2629</v>
      </c>
      <c r="B503" s="46" t="s">
        <v>121</v>
      </c>
      <c r="C503" s="60" t="s">
        <v>913</v>
      </c>
      <c r="D503" s="60" t="s">
        <v>309</v>
      </c>
      <c r="E503" s="51">
        <v>0</v>
      </c>
      <c r="F503" s="51"/>
      <c r="G503" s="46">
        <v>500</v>
      </c>
    </row>
    <row r="504" spans="1:7" ht="14.25" customHeight="1" x14ac:dyDescent="0.25">
      <c r="A504" s="50" t="s">
        <v>2630</v>
      </c>
      <c r="B504" s="42" t="s">
        <v>124</v>
      </c>
      <c r="C504" s="59" t="s">
        <v>1008</v>
      </c>
      <c r="D504" s="59" t="s">
        <v>1421</v>
      </c>
      <c r="E504" s="50">
        <v>3</v>
      </c>
      <c r="F504" s="50"/>
      <c r="G504" s="42">
        <v>501</v>
      </c>
    </row>
    <row r="505" spans="1:7" ht="14.25" customHeight="1" x14ac:dyDescent="0.25">
      <c r="A505" s="51" t="s">
        <v>2631</v>
      </c>
      <c r="B505" s="46" t="s">
        <v>124</v>
      </c>
      <c r="C505" s="60" t="s">
        <v>1008</v>
      </c>
      <c r="D505" s="60" t="s">
        <v>1161</v>
      </c>
      <c r="E505" s="51">
        <v>3</v>
      </c>
      <c r="F505" s="51"/>
      <c r="G505" s="46">
        <v>502</v>
      </c>
    </row>
    <row r="506" spans="1:7" ht="14.25" customHeight="1" x14ac:dyDescent="0.25">
      <c r="A506" s="50" t="s">
        <v>2632</v>
      </c>
      <c r="B506" s="42" t="s">
        <v>124</v>
      </c>
      <c r="C506" s="59" t="s">
        <v>1008</v>
      </c>
      <c r="D506" s="59" t="s">
        <v>1400</v>
      </c>
      <c r="E506" s="50">
        <v>3</v>
      </c>
      <c r="F506" s="50"/>
      <c r="G506" s="42">
        <v>503</v>
      </c>
    </row>
    <row r="507" spans="1:7" ht="14.25" customHeight="1" x14ac:dyDescent="0.25">
      <c r="A507" s="51" t="s">
        <v>2633</v>
      </c>
      <c r="B507" s="46" t="s">
        <v>124</v>
      </c>
      <c r="C507" s="60" t="s">
        <v>1008</v>
      </c>
      <c r="D507" s="60" t="s">
        <v>1165</v>
      </c>
      <c r="E507" s="51">
        <v>1.2</v>
      </c>
      <c r="F507" s="51"/>
      <c r="G507" s="46">
        <v>504</v>
      </c>
    </row>
    <row r="508" spans="1:7" ht="14.25" customHeight="1" x14ac:dyDescent="0.25">
      <c r="A508" s="50" t="s">
        <v>2634</v>
      </c>
      <c r="B508" s="42" t="s">
        <v>124</v>
      </c>
      <c r="C508" s="59" t="s">
        <v>1008</v>
      </c>
      <c r="D508" s="59" t="s">
        <v>1009</v>
      </c>
      <c r="E508" s="50">
        <v>0.6</v>
      </c>
      <c r="F508" s="50"/>
      <c r="G508" s="42">
        <v>505</v>
      </c>
    </row>
    <row r="509" spans="1:7" ht="14.25" customHeight="1" x14ac:dyDescent="0.25">
      <c r="A509" s="51" t="s">
        <v>2635</v>
      </c>
      <c r="B509" s="46" t="s">
        <v>124</v>
      </c>
      <c r="C509" s="60" t="s">
        <v>1008</v>
      </c>
      <c r="D509" s="60" t="s">
        <v>1012</v>
      </c>
      <c r="E509" s="51">
        <v>0.5</v>
      </c>
      <c r="F509" s="51"/>
      <c r="G509" s="46">
        <v>506</v>
      </c>
    </row>
    <row r="510" spans="1:7" ht="14.25" customHeight="1" x14ac:dyDescent="0.25">
      <c r="A510" s="50" t="s">
        <v>2640</v>
      </c>
      <c r="B510" s="42" t="s">
        <v>124</v>
      </c>
      <c r="C510" s="59" t="s">
        <v>1008</v>
      </c>
      <c r="D510" s="59" t="s">
        <v>1171</v>
      </c>
      <c r="E510" s="50">
        <v>3</v>
      </c>
      <c r="F510" s="50"/>
      <c r="G510" s="42">
        <v>507</v>
      </c>
    </row>
    <row r="511" spans="1:7" ht="14.25" customHeight="1" x14ac:dyDescent="0.25">
      <c r="A511" s="51" t="s">
        <v>2643</v>
      </c>
      <c r="B511" s="46" t="s">
        <v>124</v>
      </c>
      <c r="C511" s="60" t="s">
        <v>1008</v>
      </c>
      <c r="D511" s="60" t="s">
        <v>1174</v>
      </c>
      <c r="E511" s="51">
        <v>0.5</v>
      </c>
      <c r="F511" s="51"/>
      <c r="G511" s="46">
        <v>508</v>
      </c>
    </row>
    <row r="512" spans="1:7" ht="14.25" customHeight="1" x14ac:dyDescent="0.25">
      <c r="A512" s="50" t="s">
        <v>2644</v>
      </c>
      <c r="B512" s="42" t="s">
        <v>124</v>
      </c>
      <c r="C512" s="59" t="s">
        <v>1008</v>
      </c>
      <c r="D512" s="59" t="s">
        <v>1175</v>
      </c>
      <c r="E512" s="50">
        <v>1.2</v>
      </c>
      <c r="F512" s="50"/>
      <c r="G512" s="42">
        <v>509</v>
      </c>
    </row>
    <row r="513" spans="1:7" ht="14.25" customHeight="1" x14ac:dyDescent="0.25">
      <c r="A513" s="51" t="s">
        <v>2646</v>
      </c>
      <c r="B513" s="46" t="s">
        <v>124</v>
      </c>
      <c r="C513" s="60" t="s">
        <v>1008</v>
      </c>
      <c r="D513" s="60" t="s">
        <v>1393</v>
      </c>
      <c r="E513" s="51">
        <v>1.2</v>
      </c>
      <c r="F513" s="51"/>
      <c r="G513" s="46">
        <v>510</v>
      </c>
    </row>
    <row r="514" spans="1:7" ht="14.25" customHeight="1" x14ac:dyDescent="0.25">
      <c r="A514" s="50" t="s">
        <v>2647</v>
      </c>
      <c r="B514" s="42" t="s">
        <v>124</v>
      </c>
      <c r="C514" s="59" t="s">
        <v>1008</v>
      </c>
      <c r="D514" s="59" t="s">
        <v>527</v>
      </c>
      <c r="E514" s="50">
        <v>0.6</v>
      </c>
      <c r="F514" s="50"/>
      <c r="G514" s="42">
        <v>511</v>
      </c>
    </row>
    <row r="515" spans="1:7" ht="14.25" customHeight="1" x14ac:dyDescent="0.25">
      <c r="A515" s="51" t="s">
        <v>2648</v>
      </c>
      <c r="B515" s="46" t="s">
        <v>124</v>
      </c>
      <c r="C515" s="60" t="s">
        <v>1008</v>
      </c>
      <c r="D515" s="60" t="s">
        <v>1402</v>
      </c>
      <c r="E515" s="51">
        <v>3</v>
      </c>
      <c r="F515" s="51"/>
      <c r="G515" s="46">
        <v>512</v>
      </c>
    </row>
    <row r="516" spans="1:7" ht="14.25" customHeight="1" x14ac:dyDescent="0.25">
      <c r="A516" s="50" t="s">
        <v>2649</v>
      </c>
      <c r="B516" s="42" t="s">
        <v>124</v>
      </c>
      <c r="C516" s="59" t="s">
        <v>1008</v>
      </c>
      <c r="D516" s="59" t="s">
        <v>1179</v>
      </c>
      <c r="E516" s="50">
        <v>0.3</v>
      </c>
      <c r="F516" s="50"/>
      <c r="G516" s="42">
        <v>513</v>
      </c>
    </row>
    <row r="517" spans="1:7" ht="14.25" customHeight="1" x14ac:dyDescent="0.25">
      <c r="A517" s="51" t="s">
        <v>2651</v>
      </c>
      <c r="B517" s="46" t="s">
        <v>124</v>
      </c>
      <c r="C517" s="60" t="s">
        <v>1008</v>
      </c>
      <c r="D517" s="60" t="s">
        <v>1185</v>
      </c>
      <c r="E517" s="51">
        <v>1.2</v>
      </c>
      <c r="F517" s="51"/>
      <c r="G517" s="46">
        <v>514</v>
      </c>
    </row>
    <row r="518" spans="1:7" ht="14.25" customHeight="1" x14ac:dyDescent="0.25">
      <c r="A518" s="50" t="s">
        <v>2652</v>
      </c>
      <c r="B518" s="42" t="s">
        <v>124</v>
      </c>
      <c r="C518" s="59" t="s">
        <v>1008</v>
      </c>
      <c r="D518" s="59" t="s">
        <v>1406</v>
      </c>
      <c r="E518" s="50">
        <v>4.5</v>
      </c>
      <c r="F518" s="50"/>
      <c r="G518" s="42">
        <v>515</v>
      </c>
    </row>
    <row r="519" spans="1:7" ht="14.25" customHeight="1" x14ac:dyDescent="0.25">
      <c r="A519" s="51" t="s">
        <v>2655</v>
      </c>
      <c r="B519" s="46" t="s">
        <v>124</v>
      </c>
      <c r="C519" s="60" t="s">
        <v>1008</v>
      </c>
      <c r="D519" s="60" t="s">
        <v>1191</v>
      </c>
      <c r="E519" s="51">
        <v>0.5</v>
      </c>
      <c r="F519" s="51"/>
      <c r="G519" s="46">
        <v>516</v>
      </c>
    </row>
    <row r="520" spans="1:7" ht="14.25" customHeight="1" x14ac:dyDescent="0.25">
      <c r="A520" s="50" t="s">
        <v>2656</v>
      </c>
      <c r="B520" s="42" t="s">
        <v>124</v>
      </c>
      <c r="C520" s="59" t="s">
        <v>1008</v>
      </c>
      <c r="D520" s="59" t="s">
        <v>1422</v>
      </c>
      <c r="E520" s="50">
        <v>1.1000000000000001</v>
      </c>
      <c r="F520" s="50"/>
      <c r="G520" s="42">
        <v>517</v>
      </c>
    </row>
    <row r="521" spans="1:7" ht="14.25" customHeight="1" x14ac:dyDescent="0.25">
      <c r="A521" s="51" t="s">
        <v>2658</v>
      </c>
      <c r="B521" s="46" t="s">
        <v>124</v>
      </c>
      <c r="C521" s="60" t="s">
        <v>1008</v>
      </c>
      <c r="D521" s="60" t="s">
        <v>1196</v>
      </c>
      <c r="E521" s="51">
        <v>1.7</v>
      </c>
      <c r="F521" s="51"/>
      <c r="G521" s="46">
        <v>518</v>
      </c>
    </row>
    <row r="522" spans="1:7" ht="14.25" customHeight="1" x14ac:dyDescent="0.25">
      <c r="A522" s="50" t="s">
        <v>2659</v>
      </c>
      <c r="B522" s="42" t="s">
        <v>124</v>
      </c>
      <c r="C522" s="59" t="s">
        <v>1008</v>
      </c>
      <c r="D522" s="59" t="s">
        <v>1202</v>
      </c>
      <c r="E522" s="50">
        <v>3</v>
      </c>
      <c r="F522" s="50"/>
      <c r="G522" s="42">
        <v>519</v>
      </c>
    </row>
    <row r="523" spans="1:7" ht="14.25" customHeight="1" x14ac:dyDescent="0.25">
      <c r="A523" s="51" t="s">
        <v>2663</v>
      </c>
      <c r="B523" s="46" t="s">
        <v>124</v>
      </c>
      <c r="C523" s="60" t="s">
        <v>1008</v>
      </c>
      <c r="D523" s="60" t="s">
        <v>1208</v>
      </c>
      <c r="E523" s="51">
        <v>4.5</v>
      </c>
      <c r="F523" s="51"/>
      <c r="G523" s="46">
        <v>520</v>
      </c>
    </row>
    <row r="524" spans="1:7" ht="14.25" customHeight="1" x14ac:dyDescent="0.25">
      <c r="A524" s="50" t="s">
        <v>2664</v>
      </c>
      <c r="B524" s="42" t="s">
        <v>124</v>
      </c>
      <c r="C524" s="59" t="s">
        <v>1008</v>
      </c>
      <c r="D524" s="59" t="s">
        <v>1216</v>
      </c>
      <c r="E524" s="50">
        <v>0.5</v>
      </c>
      <c r="F524" s="50"/>
      <c r="G524" s="42">
        <v>521</v>
      </c>
    </row>
    <row r="525" spans="1:7" ht="14.25" customHeight="1" x14ac:dyDescent="0.25">
      <c r="A525" s="51" t="s">
        <v>2672</v>
      </c>
      <c r="B525" s="46" t="s">
        <v>124</v>
      </c>
      <c r="C525" s="60" t="s">
        <v>1008</v>
      </c>
      <c r="D525" s="60" t="s">
        <v>1423</v>
      </c>
      <c r="E525" s="51">
        <v>0.5</v>
      </c>
      <c r="F525" s="51"/>
      <c r="G525" s="46">
        <v>522</v>
      </c>
    </row>
    <row r="526" spans="1:7" ht="14.25" customHeight="1" x14ac:dyDescent="0.25">
      <c r="A526" s="50" t="s">
        <v>2673</v>
      </c>
      <c r="B526" s="42" t="s">
        <v>124</v>
      </c>
      <c r="C526" s="59" t="s">
        <v>1008</v>
      </c>
      <c r="D526" s="59" t="s">
        <v>1220</v>
      </c>
      <c r="E526" s="50">
        <v>1.7</v>
      </c>
      <c r="F526" s="50"/>
      <c r="G526" s="42">
        <v>523</v>
      </c>
    </row>
    <row r="527" spans="1:7" ht="14.25" customHeight="1" x14ac:dyDescent="0.25">
      <c r="A527" s="51" t="s">
        <v>2674</v>
      </c>
      <c r="B527" s="46" t="s">
        <v>124</v>
      </c>
      <c r="C527" s="60" t="s">
        <v>1008</v>
      </c>
      <c r="D527" s="60" t="s">
        <v>1225</v>
      </c>
      <c r="E527" s="51">
        <v>4.5</v>
      </c>
      <c r="F527" s="51"/>
      <c r="G527" s="46">
        <v>524</v>
      </c>
    </row>
    <row r="528" spans="1:7" ht="14.25" customHeight="1" x14ac:dyDescent="0.25">
      <c r="A528" s="50" t="s">
        <v>2676</v>
      </c>
      <c r="B528" s="42" t="s">
        <v>124</v>
      </c>
      <c r="C528" s="59" t="s">
        <v>1008</v>
      </c>
      <c r="D528" s="59" t="s">
        <v>1230</v>
      </c>
      <c r="E528" s="50">
        <v>0.7</v>
      </c>
      <c r="F528" s="50"/>
      <c r="G528" s="42">
        <v>525</v>
      </c>
    </row>
    <row r="529" spans="1:7" ht="14.25" customHeight="1" x14ac:dyDescent="0.25">
      <c r="A529" s="51" t="s">
        <v>2677</v>
      </c>
      <c r="B529" s="46" t="s">
        <v>124</v>
      </c>
      <c r="C529" s="60" t="s">
        <v>1008</v>
      </c>
      <c r="D529" s="60" t="s">
        <v>652</v>
      </c>
      <c r="E529" s="51">
        <v>3</v>
      </c>
      <c r="F529" s="51"/>
      <c r="G529" s="46">
        <v>526</v>
      </c>
    </row>
    <row r="530" spans="1:7" ht="14.25" customHeight="1" x14ac:dyDescent="0.25">
      <c r="A530" s="50" t="s">
        <v>2678</v>
      </c>
      <c r="B530" s="42" t="s">
        <v>124</v>
      </c>
      <c r="C530" s="59" t="s">
        <v>1008</v>
      </c>
      <c r="D530" s="59" t="s">
        <v>1234</v>
      </c>
      <c r="E530" s="50">
        <v>0.5</v>
      </c>
      <c r="F530" s="50"/>
      <c r="G530" s="42">
        <v>527</v>
      </c>
    </row>
    <row r="531" spans="1:7" ht="14.25" customHeight="1" x14ac:dyDescent="0.25">
      <c r="A531" s="51" t="s">
        <v>2679</v>
      </c>
      <c r="B531" s="46" t="s">
        <v>124</v>
      </c>
      <c r="C531" s="60" t="s">
        <v>1008</v>
      </c>
      <c r="D531" s="60" t="s">
        <v>570</v>
      </c>
      <c r="E531" s="51">
        <v>1.1000000000000001</v>
      </c>
      <c r="F531" s="51"/>
      <c r="G531" s="46">
        <v>528</v>
      </c>
    </row>
    <row r="532" spans="1:7" ht="14.25" customHeight="1" x14ac:dyDescent="0.25">
      <c r="A532" s="50" t="s">
        <v>2680</v>
      </c>
      <c r="B532" s="42" t="s">
        <v>124</v>
      </c>
      <c r="C532" s="59" t="s">
        <v>1008</v>
      </c>
      <c r="D532" s="59" t="s">
        <v>1033</v>
      </c>
      <c r="E532" s="50">
        <v>0.7</v>
      </c>
      <c r="F532" s="50"/>
      <c r="G532" s="42">
        <v>529</v>
      </c>
    </row>
    <row r="533" spans="1:7" ht="14.25" customHeight="1" x14ac:dyDescent="0.25">
      <c r="A533" s="51" t="s">
        <v>2681</v>
      </c>
      <c r="B533" s="46" t="s">
        <v>124</v>
      </c>
      <c r="C533" s="60" t="s">
        <v>1008</v>
      </c>
      <c r="D533" s="60" t="s">
        <v>1242</v>
      </c>
      <c r="E533" s="51">
        <v>3</v>
      </c>
      <c r="F533" s="51"/>
      <c r="G533" s="46">
        <v>530</v>
      </c>
    </row>
    <row r="534" spans="1:7" ht="14.25" customHeight="1" x14ac:dyDescent="0.25">
      <c r="A534" s="50" t="s">
        <v>2682</v>
      </c>
      <c r="B534" s="42" t="s">
        <v>124</v>
      </c>
      <c r="C534" s="59" t="s">
        <v>1008</v>
      </c>
      <c r="D534" s="59" t="s">
        <v>1044</v>
      </c>
      <c r="E534" s="50">
        <v>0.7</v>
      </c>
      <c r="F534" s="50"/>
      <c r="G534" s="42">
        <v>531</v>
      </c>
    </row>
    <row r="535" spans="1:7" ht="14.25" customHeight="1" x14ac:dyDescent="0.25">
      <c r="A535" s="51" t="s">
        <v>2693</v>
      </c>
      <c r="B535" s="46" t="s">
        <v>124</v>
      </c>
      <c r="C535" s="60" t="s">
        <v>1008</v>
      </c>
      <c r="D535" s="60" t="s">
        <v>1049</v>
      </c>
      <c r="E535" s="51">
        <v>3</v>
      </c>
      <c r="F535" s="51"/>
      <c r="G535" s="46">
        <v>532</v>
      </c>
    </row>
    <row r="536" spans="1:7" ht="14.25" customHeight="1" x14ac:dyDescent="0.25">
      <c r="A536" s="50" t="s">
        <v>2695</v>
      </c>
      <c r="B536" s="42" t="s">
        <v>124</v>
      </c>
      <c r="C536" s="59" t="s">
        <v>1008</v>
      </c>
      <c r="D536" s="59" t="s">
        <v>1270</v>
      </c>
      <c r="E536" s="50">
        <v>1.2</v>
      </c>
      <c r="F536" s="50"/>
      <c r="G536" s="42">
        <v>533</v>
      </c>
    </row>
    <row r="537" spans="1:7" ht="14.25" customHeight="1" x14ac:dyDescent="0.25">
      <c r="A537" s="51" t="s">
        <v>2696</v>
      </c>
      <c r="B537" s="46" t="s">
        <v>124</v>
      </c>
      <c r="C537" s="60" t="s">
        <v>1008</v>
      </c>
      <c r="D537" s="60" t="s">
        <v>1384</v>
      </c>
      <c r="E537" s="51">
        <v>3</v>
      </c>
      <c r="F537" s="51"/>
      <c r="G537" s="46">
        <v>534</v>
      </c>
    </row>
    <row r="538" spans="1:7" ht="14.25" customHeight="1" x14ac:dyDescent="0.25">
      <c r="A538" s="50" t="s">
        <v>2698</v>
      </c>
      <c r="B538" s="42" t="s">
        <v>124</v>
      </c>
      <c r="C538" s="59" t="s">
        <v>1008</v>
      </c>
      <c r="D538" s="59" t="s">
        <v>1388</v>
      </c>
      <c r="E538" s="50">
        <v>0.7</v>
      </c>
      <c r="F538" s="50"/>
      <c r="G538" s="42">
        <v>535</v>
      </c>
    </row>
    <row r="539" spans="1:7" ht="14.25" customHeight="1" x14ac:dyDescent="0.25">
      <c r="A539" s="51" t="s">
        <v>2700</v>
      </c>
      <c r="B539" s="46" t="s">
        <v>124</v>
      </c>
      <c r="C539" s="60" t="s">
        <v>1008</v>
      </c>
      <c r="D539" s="60" t="s">
        <v>1152</v>
      </c>
      <c r="E539" s="51">
        <v>1.2</v>
      </c>
      <c r="F539" s="51"/>
      <c r="G539" s="46">
        <v>536</v>
      </c>
    </row>
    <row r="540" spans="1:7" ht="14.25" customHeight="1" x14ac:dyDescent="0.25">
      <c r="A540" s="50" t="s">
        <v>2701</v>
      </c>
      <c r="B540" s="42" t="s">
        <v>124</v>
      </c>
      <c r="C540" s="59" t="s">
        <v>1008</v>
      </c>
      <c r="D540" s="59" t="s">
        <v>769</v>
      </c>
      <c r="E540" s="50">
        <v>4.5</v>
      </c>
      <c r="F540" s="50"/>
      <c r="G540" s="42">
        <v>537</v>
      </c>
    </row>
    <row r="541" spans="1:7" ht="14.25" customHeight="1" x14ac:dyDescent="0.25">
      <c r="A541" s="51" t="s">
        <v>2702</v>
      </c>
      <c r="B541" s="46" t="s">
        <v>124</v>
      </c>
      <c r="C541" s="60" t="s">
        <v>1008</v>
      </c>
      <c r="D541" s="60" t="s">
        <v>1277</v>
      </c>
      <c r="E541" s="51">
        <v>3</v>
      </c>
      <c r="F541" s="51"/>
      <c r="G541" s="46">
        <v>538</v>
      </c>
    </row>
    <row r="542" spans="1:7" ht="14.25" customHeight="1" x14ac:dyDescent="0.25">
      <c r="A542" s="50" t="s">
        <v>2706</v>
      </c>
      <c r="B542" s="42" t="s">
        <v>124</v>
      </c>
      <c r="C542" s="59" t="s">
        <v>1008</v>
      </c>
      <c r="D542" s="59" t="s">
        <v>764</v>
      </c>
      <c r="E542" s="50">
        <v>0.5</v>
      </c>
      <c r="F542" s="50"/>
      <c r="G542" s="42">
        <v>539</v>
      </c>
    </row>
    <row r="543" spans="1:7" ht="14.25" customHeight="1" x14ac:dyDescent="0.25">
      <c r="A543" s="51" t="s">
        <v>2707</v>
      </c>
      <c r="B543" s="46" t="s">
        <v>124</v>
      </c>
      <c r="C543" s="60" t="s">
        <v>1008</v>
      </c>
      <c r="D543" s="60" t="s">
        <v>1288</v>
      </c>
      <c r="E543" s="51">
        <v>3</v>
      </c>
      <c r="F543" s="51"/>
      <c r="G543" s="46">
        <v>540</v>
      </c>
    </row>
    <row r="544" spans="1:7" ht="14.25" customHeight="1" x14ac:dyDescent="0.25">
      <c r="A544" s="50" t="s">
        <v>2708</v>
      </c>
      <c r="B544" s="42" t="s">
        <v>124</v>
      </c>
      <c r="C544" s="59" t="s">
        <v>1008</v>
      </c>
      <c r="D544" s="59" t="s">
        <v>1292</v>
      </c>
      <c r="E544" s="50">
        <v>1.2</v>
      </c>
      <c r="F544" s="50"/>
      <c r="G544" s="42">
        <v>541</v>
      </c>
    </row>
    <row r="545" spans="1:7" ht="14.25" customHeight="1" x14ac:dyDescent="0.25">
      <c r="A545" s="51" t="s">
        <v>2709</v>
      </c>
      <c r="B545" s="46" t="s">
        <v>124</v>
      </c>
      <c r="C545" s="60" t="s">
        <v>1008</v>
      </c>
      <c r="D545" s="60" t="s">
        <v>749</v>
      </c>
      <c r="E545" s="51">
        <v>3</v>
      </c>
      <c r="F545" s="51"/>
      <c r="G545" s="46">
        <v>542</v>
      </c>
    </row>
    <row r="546" spans="1:7" ht="14.25" customHeight="1" x14ac:dyDescent="0.25">
      <c r="A546" s="50" t="s">
        <v>2710</v>
      </c>
      <c r="B546" s="42" t="s">
        <v>124</v>
      </c>
      <c r="C546" s="59" t="s">
        <v>1008</v>
      </c>
      <c r="D546" s="59" t="s">
        <v>1324</v>
      </c>
      <c r="E546" s="50">
        <v>4.5</v>
      </c>
      <c r="F546" s="50"/>
      <c r="G546" s="42">
        <v>543</v>
      </c>
    </row>
    <row r="547" spans="1:7" ht="14.25" customHeight="1" x14ac:dyDescent="0.25">
      <c r="A547" s="51" t="s">
        <v>2711</v>
      </c>
      <c r="B547" s="46" t="s">
        <v>124</v>
      </c>
      <c r="C547" s="60" t="s">
        <v>1008</v>
      </c>
      <c r="D547" s="60" t="s">
        <v>1424</v>
      </c>
      <c r="E547" s="51">
        <v>1.2</v>
      </c>
      <c r="F547" s="51"/>
      <c r="G547" s="46">
        <v>544</v>
      </c>
    </row>
    <row r="548" spans="1:7" ht="14.25" customHeight="1" x14ac:dyDescent="0.25">
      <c r="A548" s="50" t="s">
        <v>2713</v>
      </c>
      <c r="B548" s="42" t="s">
        <v>124</v>
      </c>
      <c r="C548" s="59" t="s">
        <v>1008</v>
      </c>
      <c r="D548" s="59" t="s">
        <v>1325</v>
      </c>
      <c r="E548" s="50">
        <v>3</v>
      </c>
      <c r="F548" s="50"/>
      <c r="G548" s="42">
        <v>545</v>
      </c>
    </row>
    <row r="549" spans="1:7" ht="14.25" customHeight="1" x14ac:dyDescent="0.25">
      <c r="A549" s="51" t="s">
        <v>2722</v>
      </c>
      <c r="B549" s="46" t="s">
        <v>124</v>
      </c>
      <c r="C549" s="60" t="s">
        <v>1008</v>
      </c>
      <c r="D549" s="60" t="s">
        <v>1412</v>
      </c>
      <c r="E549" s="51">
        <v>3</v>
      </c>
      <c r="F549" s="51"/>
      <c r="G549" s="46">
        <v>546</v>
      </c>
    </row>
    <row r="550" spans="1:7" ht="14.25" customHeight="1" x14ac:dyDescent="0.25">
      <c r="A550" s="50" t="s">
        <v>2723</v>
      </c>
      <c r="B550" s="42" t="s">
        <v>124</v>
      </c>
      <c r="C550" s="59" t="s">
        <v>1008</v>
      </c>
      <c r="D550" s="59" t="s">
        <v>1157</v>
      </c>
      <c r="E550" s="50">
        <v>0.6</v>
      </c>
      <c r="F550" s="50"/>
      <c r="G550" s="42">
        <v>547</v>
      </c>
    </row>
    <row r="551" spans="1:7" ht="14.25" customHeight="1" x14ac:dyDescent="0.25">
      <c r="A551" s="51" t="s">
        <v>2724</v>
      </c>
      <c r="B551" s="46" t="s">
        <v>124</v>
      </c>
      <c r="C551" s="60" t="s">
        <v>1008</v>
      </c>
      <c r="D551" s="60" t="s">
        <v>1426</v>
      </c>
      <c r="E551" s="51">
        <v>1.2</v>
      </c>
      <c r="F551" s="51"/>
      <c r="G551" s="46">
        <v>548</v>
      </c>
    </row>
    <row r="552" spans="1:7" ht="14.25" customHeight="1" x14ac:dyDescent="0.25">
      <c r="A552" s="50" t="s">
        <v>2725</v>
      </c>
      <c r="B552" s="42" t="s">
        <v>124</v>
      </c>
      <c r="C552" s="59" t="s">
        <v>1008</v>
      </c>
      <c r="D552" s="59" t="s">
        <v>1330</v>
      </c>
      <c r="E552" s="50">
        <v>0.7</v>
      </c>
      <c r="F552" s="50"/>
      <c r="G552" s="42">
        <v>549</v>
      </c>
    </row>
    <row r="553" spans="1:7" ht="14.25" customHeight="1" x14ac:dyDescent="0.25">
      <c r="A553" s="51" t="s">
        <v>2726</v>
      </c>
      <c r="B553" s="46" t="s">
        <v>124</v>
      </c>
      <c r="C553" s="60" t="s">
        <v>1008</v>
      </c>
      <c r="D553" s="60" t="s">
        <v>1336</v>
      </c>
      <c r="E553" s="51">
        <v>1.2</v>
      </c>
      <c r="F553" s="51"/>
      <c r="G553" s="46">
        <v>550</v>
      </c>
    </row>
    <row r="554" spans="1:7" ht="14.25" customHeight="1" x14ac:dyDescent="0.25">
      <c r="A554" s="50" t="s">
        <v>2727</v>
      </c>
      <c r="B554" s="42" t="s">
        <v>124</v>
      </c>
      <c r="C554" s="59" t="s">
        <v>1008</v>
      </c>
      <c r="D554" s="59" t="s">
        <v>1435</v>
      </c>
      <c r="E554" s="50">
        <v>0.5</v>
      </c>
      <c r="F554" s="50"/>
      <c r="G554" s="42">
        <v>551</v>
      </c>
    </row>
    <row r="555" spans="1:7" ht="14.25" customHeight="1" x14ac:dyDescent="0.25">
      <c r="A555" s="51" t="s">
        <v>2728</v>
      </c>
      <c r="B555" s="46" t="s">
        <v>124</v>
      </c>
      <c r="C555" s="60" t="s">
        <v>1008</v>
      </c>
      <c r="D555" s="60" t="s">
        <v>1416</v>
      </c>
      <c r="E555" s="51">
        <v>3</v>
      </c>
      <c r="F555" s="51"/>
      <c r="G555" s="46">
        <v>552</v>
      </c>
    </row>
    <row r="556" spans="1:7" ht="14.25" customHeight="1" x14ac:dyDescent="0.25">
      <c r="A556" s="50" t="s">
        <v>2731</v>
      </c>
      <c r="B556" s="42" t="s">
        <v>124</v>
      </c>
      <c r="C556" s="59" t="s">
        <v>1008</v>
      </c>
      <c r="D556" s="59" t="s">
        <v>1344</v>
      </c>
      <c r="E556" s="50">
        <v>1.2</v>
      </c>
      <c r="F556" s="50"/>
      <c r="G556" s="42">
        <v>553</v>
      </c>
    </row>
    <row r="557" spans="1:7" ht="14.25" customHeight="1" x14ac:dyDescent="0.25">
      <c r="A557" s="51" t="s">
        <v>2734</v>
      </c>
      <c r="B557" s="46" t="s">
        <v>124</v>
      </c>
      <c r="C557" s="60" t="s">
        <v>1008</v>
      </c>
      <c r="D557" s="60" t="s">
        <v>1371</v>
      </c>
      <c r="E557" s="51">
        <v>0.5</v>
      </c>
      <c r="F557" s="51"/>
      <c r="G557" s="46">
        <v>554</v>
      </c>
    </row>
    <row r="558" spans="1:7" ht="14.25" customHeight="1" x14ac:dyDescent="0.25">
      <c r="A558" s="50" t="s">
        <v>2737</v>
      </c>
      <c r="B558" s="42" t="s">
        <v>124</v>
      </c>
      <c r="C558" s="59" t="s">
        <v>1008</v>
      </c>
      <c r="D558" s="59" t="s">
        <v>1159</v>
      </c>
      <c r="E558" s="50">
        <v>1.1000000000000001</v>
      </c>
      <c r="F558" s="50"/>
      <c r="G558" s="42">
        <v>555</v>
      </c>
    </row>
    <row r="559" spans="1:7" ht="14.25" customHeight="1" x14ac:dyDescent="0.25">
      <c r="A559" s="51" t="s">
        <v>2739</v>
      </c>
      <c r="B559" s="46" t="s">
        <v>124</v>
      </c>
      <c r="C559" s="60" t="s">
        <v>1008</v>
      </c>
      <c r="D559" s="60" t="s">
        <v>1377</v>
      </c>
      <c r="E559" s="51">
        <v>3</v>
      </c>
      <c r="F559" s="51"/>
      <c r="G559" s="46">
        <v>556</v>
      </c>
    </row>
    <row r="560" spans="1:7" ht="14.25" customHeight="1" x14ac:dyDescent="0.25">
      <c r="A560" s="50" t="s">
        <v>2740</v>
      </c>
      <c r="B560" s="42" t="s">
        <v>110</v>
      </c>
      <c r="C560" s="59" t="s">
        <v>405</v>
      </c>
      <c r="D560" s="59" t="s">
        <v>406</v>
      </c>
      <c r="E560" s="50">
        <v>0.81</v>
      </c>
      <c r="F560" s="50"/>
      <c r="G560" s="50"/>
    </row>
    <row r="561" spans="1:7" ht="14.25" customHeight="1" x14ac:dyDescent="0.25">
      <c r="A561" s="51" t="s">
        <v>2742</v>
      </c>
      <c r="B561" s="46" t="s">
        <v>110</v>
      </c>
      <c r="C561" s="60" t="s">
        <v>405</v>
      </c>
      <c r="D561" s="60" t="s">
        <v>412</v>
      </c>
      <c r="E561" s="51">
        <v>1.08</v>
      </c>
      <c r="F561" s="51"/>
      <c r="G561" s="51"/>
    </row>
    <row r="562" spans="1:7" ht="14.25" customHeight="1" x14ac:dyDescent="0.25">
      <c r="A562" s="50" t="s">
        <v>2743</v>
      </c>
      <c r="B562" s="42" t="s">
        <v>110</v>
      </c>
      <c r="C562" s="59" t="s">
        <v>405</v>
      </c>
      <c r="D562" s="59" t="s">
        <v>414</v>
      </c>
      <c r="E562" s="50">
        <v>1.08</v>
      </c>
      <c r="F562" s="50"/>
      <c r="G562" s="50"/>
    </row>
    <row r="563" spans="1:7" ht="14.25" customHeight="1" x14ac:dyDescent="0.25">
      <c r="A563" s="51" t="s">
        <v>2745</v>
      </c>
      <c r="B563" s="46" t="s">
        <v>110</v>
      </c>
      <c r="C563" s="60" t="s">
        <v>405</v>
      </c>
      <c r="D563" s="60" t="s">
        <v>419</v>
      </c>
      <c r="E563" s="51">
        <v>1.1700000000000002</v>
      </c>
      <c r="F563" s="51"/>
      <c r="G563" s="51"/>
    </row>
    <row r="564" spans="1:7" ht="14.25" customHeight="1" x14ac:dyDescent="0.25">
      <c r="A564" s="50" t="s">
        <v>2746</v>
      </c>
      <c r="B564" s="42" t="s">
        <v>110</v>
      </c>
      <c r="C564" s="59" t="s">
        <v>405</v>
      </c>
      <c r="D564" s="59" t="s">
        <v>422</v>
      </c>
      <c r="E564" s="50">
        <v>1.26</v>
      </c>
      <c r="F564" s="50"/>
      <c r="G564" s="50"/>
    </row>
    <row r="565" spans="1:7" ht="14.25" customHeight="1" x14ac:dyDescent="0.25">
      <c r="A565" s="51" t="s">
        <v>2747</v>
      </c>
      <c r="B565" s="46" t="s">
        <v>110</v>
      </c>
      <c r="C565" s="60" t="s">
        <v>405</v>
      </c>
      <c r="D565" s="60" t="s">
        <v>425</v>
      </c>
      <c r="E565" s="51">
        <v>1.4400000000000002</v>
      </c>
      <c r="F565" s="51"/>
      <c r="G565" s="51"/>
    </row>
    <row r="566" spans="1:7" ht="14.25" customHeight="1" x14ac:dyDescent="0.25">
      <c r="A566" s="50" t="s">
        <v>2749</v>
      </c>
      <c r="B566" s="42" t="s">
        <v>110</v>
      </c>
      <c r="C566" s="59" t="s">
        <v>405</v>
      </c>
      <c r="D566" s="59" t="s">
        <v>428</v>
      </c>
      <c r="E566" s="50">
        <v>0.9</v>
      </c>
      <c r="F566" s="50"/>
      <c r="G566" s="50"/>
    </row>
    <row r="567" spans="1:7" ht="14.25" customHeight="1" x14ac:dyDescent="0.25">
      <c r="A567" s="51" t="s">
        <v>2757</v>
      </c>
      <c r="B567" s="46" t="s">
        <v>110</v>
      </c>
      <c r="C567" s="60" t="s">
        <v>405</v>
      </c>
      <c r="D567" s="60" t="s">
        <v>430</v>
      </c>
      <c r="E567" s="51">
        <v>0.9</v>
      </c>
      <c r="F567" s="51"/>
      <c r="G567" s="51"/>
    </row>
    <row r="568" spans="1:7" ht="14.25" customHeight="1" x14ac:dyDescent="0.25">
      <c r="A568" s="50" t="s">
        <v>2760</v>
      </c>
      <c r="B568" s="42" t="s">
        <v>110</v>
      </c>
      <c r="C568" s="59" t="s">
        <v>405</v>
      </c>
      <c r="D568" s="59" t="s">
        <v>435</v>
      </c>
      <c r="E568" s="50">
        <v>0.9900000000000001</v>
      </c>
      <c r="F568" s="50"/>
      <c r="G568" s="50"/>
    </row>
    <row r="569" spans="1:7" ht="14.25" customHeight="1" x14ac:dyDescent="0.25">
      <c r="A569" s="51" t="s">
        <v>2761</v>
      </c>
      <c r="B569" s="46" t="s">
        <v>110</v>
      </c>
      <c r="C569" s="60" t="s">
        <v>405</v>
      </c>
      <c r="D569" s="60" t="s">
        <v>437</v>
      </c>
      <c r="E569" s="51">
        <v>0.9</v>
      </c>
      <c r="F569" s="51"/>
      <c r="G569" s="51"/>
    </row>
    <row r="570" spans="1:7" ht="14.25" customHeight="1" x14ac:dyDescent="0.25">
      <c r="A570" s="50" t="s">
        <v>2762</v>
      </c>
      <c r="B570" s="42" t="s">
        <v>110</v>
      </c>
      <c r="C570" s="59" t="s">
        <v>405</v>
      </c>
      <c r="D570" s="59" t="s">
        <v>442</v>
      </c>
      <c r="E570" s="50">
        <v>1.08</v>
      </c>
      <c r="F570" s="50"/>
      <c r="G570" s="50"/>
    </row>
    <row r="571" spans="1:7" ht="14.25" customHeight="1" x14ac:dyDescent="0.25">
      <c r="A571" s="51" t="s">
        <v>2763</v>
      </c>
      <c r="B571" s="46" t="s">
        <v>110</v>
      </c>
      <c r="C571" s="60" t="s">
        <v>405</v>
      </c>
      <c r="D571" s="60" t="s">
        <v>444</v>
      </c>
      <c r="E571" s="51">
        <v>0.9</v>
      </c>
      <c r="F571" s="51"/>
      <c r="G571" s="51"/>
    </row>
    <row r="572" spans="1:7" ht="14.25" customHeight="1" x14ac:dyDescent="0.25">
      <c r="A572" s="50" t="s">
        <v>2764</v>
      </c>
      <c r="B572" s="42" t="s">
        <v>110</v>
      </c>
      <c r="C572" s="59" t="s">
        <v>405</v>
      </c>
      <c r="D572" s="59" t="s">
        <v>447</v>
      </c>
      <c r="E572" s="50">
        <v>1.1700000000000002</v>
      </c>
      <c r="F572" s="50"/>
      <c r="G572" s="50"/>
    </row>
    <row r="573" spans="1:7" ht="14.25" customHeight="1" x14ac:dyDescent="0.25">
      <c r="A573" s="51" t="s">
        <v>2765</v>
      </c>
      <c r="B573" s="46" t="s">
        <v>110</v>
      </c>
      <c r="C573" s="60" t="s">
        <v>405</v>
      </c>
      <c r="D573" s="60" t="s">
        <v>453</v>
      </c>
      <c r="E573" s="51">
        <v>1.1700000000000002</v>
      </c>
      <c r="F573" s="51"/>
      <c r="G573" s="51"/>
    </row>
    <row r="574" spans="1:7" ht="14.25" customHeight="1" x14ac:dyDescent="0.25">
      <c r="A574" s="50" t="s">
        <v>2766</v>
      </c>
      <c r="B574" s="42" t="s">
        <v>110</v>
      </c>
      <c r="C574" s="59" t="s">
        <v>405</v>
      </c>
      <c r="D574" s="59" t="s">
        <v>457</v>
      </c>
      <c r="E574" s="50">
        <v>0.9</v>
      </c>
      <c r="F574" s="50"/>
      <c r="G574" s="50"/>
    </row>
    <row r="575" spans="1:7" ht="14.25" customHeight="1" x14ac:dyDescent="0.25">
      <c r="A575" s="51" t="s">
        <v>2767</v>
      </c>
      <c r="B575" s="46" t="s">
        <v>110</v>
      </c>
      <c r="C575" s="60" t="s">
        <v>405</v>
      </c>
      <c r="D575" s="60" t="s">
        <v>459</v>
      </c>
      <c r="E575" s="51">
        <v>1.08</v>
      </c>
      <c r="F575" s="51"/>
      <c r="G575" s="51"/>
    </row>
    <row r="576" spans="1:7" ht="14.25" customHeight="1" x14ac:dyDescent="0.25">
      <c r="A576" s="50" t="s">
        <v>2768</v>
      </c>
      <c r="B576" s="42" t="s">
        <v>110</v>
      </c>
      <c r="C576" s="59" t="s">
        <v>405</v>
      </c>
      <c r="D576" s="59" t="s">
        <v>461</v>
      </c>
      <c r="E576" s="50">
        <v>0.63</v>
      </c>
      <c r="F576" s="50"/>
      <c r="G576" s="50"/>
    </row>
    <row r="577" spans="1:7" ht="14.25" customHeight="1" x14ac:dyDescent="0.25">
      <c r="A577" s="51" t="s">
        <v>2769</v>
      </c>
      <c r="B577" s="46" t="s">
        <v>110</v>
      </c>
      <c r="C577" s="60" t="s">
        <v>405</v>
      </c>
      <c r="D577" s="60" t="s">
        <v>463</v>
      </c>
      <c r="E577" s="51">
        <v>0.9900000000000001</v>
      </c>
      <c r="F577" s="51"/>
      <c r="G577" s="51"/>
    </row>
    <row r="578" spans="1:7" ht="14.25" customHeight="1" x14ac:dyDescent="0.25">
      <c r="A578" s="50" t="s">
        <v>2770</v>
      </c>
      <c r="B578" s="42" t="s">
        <v>110</v>
      </c>
      <c r="C578" s="59" t="s">
        <v>405</v>
      </c>
      <c r="D578" s="59" t="s">
        <v>465</v>
      </c>
      <c r="E578" s="50">
        <v>0.9</v>
      </c>
      <c r="F578" s="50"/>
      <c r="G578" s="50"/>
    </row>
    <row r="579" spans="1:7" ht="14.25" customHeight="1" x14ac:dyDescent="0.25">
      <c r="A579" s="51" t="s">
        <v>2771</v>
      </c>
      <c r="B579" s="46" t="s">
        <v>110</v>
      </c>
      <c r="C579" s="60" t="s">
        <v>405</v>
      </c>
      <c r="D579" s="60" t="s">
        <v>468</v>
      </c>
      <c r="E579" s="51">
        <v>0.27</v>
      </c>
      <c r="F579" s="51"/>
      <c r="G579" s="51"/>
    </row>
    <row r="580" spans="1:7" ht="14.25" customHeight="1" x14ac:dyDescent="0.25">
      <c r="A580" s="50" t="s">
        <v>2773</v>
      </c>
      <c r="B580" s="42" t="s">
        <v>110</v>
      </c>
      <c r="C580" s="59" t="s">
        <v>405</v>
      </c>
      <c r="D580" s="59" t="s">
        <v>472</v>
      </c>
      <c r="E580" s="50">
        <v>0.9</v>
      </c>
      <c r="F580" s="50"/>
      <c r="G580" s="50"/>
    </row>
    <row r="581" spans="1:7" ht="14.25" customHeight="1" x14ac:dyDescent="0.25">
      <c r="A581" s="51" t="s">
        <v>2775</v>
      </c>
      <c r="B581" s="46" t="s">
        <v>110</v>
      </c>
      <c r="C581" s="60" t="s">
        <v>405</v>
      </c>
      <c r="D581" s="60" t="s">
        <v>481</v>
      </c>
      <c r="E581" s="51">
        <v>1.4400000000000002</v>
      </c>
      <c r="F581" s="51"/>
      <c r="G581" s="51"/>
    </row>
    <row r="582" spans="1:7" ht="14.25" customHeight="1" x14ac:dyDescent="0.25">
      <c r="A582" s="50" t="s">
        <v>2776</v>
      </c>
      <c r="B582" s="42" t="s">
        <v>110</v>
      </c>
      <c r="C582" s="59" t="s">
        <v>405</v>
      </c>
      <c r="D582" s="59" t="s">
        <v>486</v>
      </c>
      <c r="E582" s="50">
        <v>0.9</v>
      </c>
      <c r="F582" s="50"/>
      <c r="G582" s="50"/>
    </row>
    <row r="583" spans="1:7" ht="14.25" customHeight="1" x14ac:dyDescent="0.25">
      <c r="A583" s="51" t="s">
        <v>2788</v>
      </c>
      <c r="B583" s="46" t="s">
        <v>110</v>
      </c>
      <c r="C583" s="60" t="s">
        <v>405</v>
      </c>
      <c r="D583" s="60" t="s">
        <v>488</v>
      </c>
      <c r="E583" s="51">
        <v>0.9900000000000001</v>
      </c>
      <c r="F583" s="51"/>
      <c r="G583" s="51"/>
    </row>
    <row r="584" spans="1:7" ht="14.25" customHeight="1" x14ac:dyDescent="0.25">
      <c r="A584" s="50" t="s">
        <v>2791</v>
      </c>
      <c r="B584" s="42" t="s">
        <v>110</v>
      </c>
      <c r="C584" s="59" t="s">
        <v>405</v>
      </c>
      <c r="D584" s="59" t="s">
        <v>490</v>
      </c>
      <c r="E584" s="50">
        <v>1.1700000000000002</v>
      </c>
      <c r="F584" s="50"/>
      <c r="G584" s="50"/>
    </row>
    <row r="585" spans="1:7" ht="14.25" customHeight="1" x14ac:dyDescent="0.25">
      <c r="A585" s="51" t="s">
        <v>2794</v>
      </c>
      <c r="B585" s="46" t="s">
        <v>110</v>
      </c>
      <c r="C585" s="60" t="s">
        <v>405</v>
      </c>
      <c r="D585" s="60" t="s">
        <v>494</v>
      </c>
      <c r="E585" s="51">
        <v>1.35</v>
      </c>
      <c r="F585" s="51"/>
      <c r="G585" s="51"/>
    </row>
    <row r="586" spans="1:7" ht="14.25" customHeight="1" x14ac:dyDescent="0.25">
      <c r="A586" s="50" t="s">
        <v>2796</v>
      </c>
      <c r="B586" s="42" t="s">
        <v>110</v>
      </c>
      <c r="C586" s="59" t="s">
        <v>405</v>
      </c>
      <c r="D586" s="59" t="s">
        <v>496</v>
      </c>
      <c r="E586" s="50">
        <v>1.08</v>
      </c>
      <c r="F586" s="50"/>
      <c r="G586" s="50"/>
    </row>
    <row r="587" spans="1:7" ht="14.25" customHeight="1" x14ac:dyDescent="0.25">
      <c r="A587" s="51" t="s">
        <v>2797</v>
      </c>
      <c r="B587" s="46" t="s">
        <v>110</v>
      </c>
      <c r="C587" s="60" t="s">
        <v>405</v>
      </c>
      <c r="D587" s="60" t="s">
        <v>503</v>
      </c>
      <c r="E587" s="51">
        <v>0.9900000000000001</v>
      </c>
      <c r="F587" s="51"/>
      <c r="G587" s="51"/>
    </row>
    <row r="588" spans="1:7" ht="14.25" customHeight="1" x14ac:dyDescent="0.25">
      <c r="A588" s="50" t="s">
        <v>2798</v>
      </c>
      <c r="B588" s="42" t="s">
        <v>110</v>
      </c>
      <c r="C588" s="59" t="s">
        <v>405</v>
      </c>
      <c r="D588" s="59" t="s">
        <v>533</v>
      </c>
      <c r="E588" s="50">
        <v>0.9900000000000001</v>
      </c>
      <c r="F588" s="50"/>
      <c r="G588" s="50"/>
    </row>
    <row r="589" spans="1:7" ht="14.25" customHeight="1" x14ac:dyDescent="0.25">
      <c r="A589" s="51" t="s">
        <v>2799</v>
      </c>
      <c r="B589" s="46" t="s">
        <v>110</v>
      </c>
      <c r="C589" s="60" t="s">
        <v>405</v>
      </c>
      <c r="D589" s="60" t="s">
        <v>537</v>
      </c>
      <c r="E589" s="51">
        <v>0.9</v>
      </c>
      <c r="F589" s="51"/>
      <c r="G589" s="51"/>
    </row>
    <row r="590" spans="1:7" ht="14.25" customHeight="1" x14ac:dyDescent="0.25">
      <c r="A590" s="50" t="s">
        <v>2801</v>
      </c>
      <c r="B590" s="42" t="s">
        <v>110</v>
      </c>
      <c r="C590" s="59" t="s">
        <v>405</v>
      </c>
      <c r="D590" s="59" t="s">
        <v>541</v>
      </c>
      <c r="E590" s="50">
        <v>0.72000000000000008</v>
      </c>
      <c r="F590" s="50"/>
      <c r="G590" s="50"/>
    </row>
    <row r="591" spans="1:7" ht="14.25" customHeight="1" x14ac:dyDescent="0.25">
      <c r="A591" s="51" t="s">
        <v>2802</v>
      </c>
      <c r="B591" s="46" t="s">
        <v>110</v>
      </c>
      <c r="C591" s="60" t="s">
        <v>405</v>
      </c>
      <c r="D591" s="60" t="s">
        <v>544</v>
      </c>
      <c r="E591" s="51">
        <v>1.26</v>
      </c>
      <c r="F591" s="51"/>
      <c r="G591" s="51"/>
    </row>
    <row r="592" spans="1:7" ht="14.25" customHeight="1" x14ac:dyDescent="0.25">
      <c r="A592" s="50" t="s">
        <v>2803</v>
      </c>
      <c r="B592" s="42" t="s">
        <v>110</v>
      </c>
      <c r="C592" s="59" t="s">
        <v>548</v>
      </c>
      <c r="D592" s="59" t="s">
        <v>309</v>
      </c>
      <c r="E592" s="50">
        <v>0.9900000000000001</v>
      </c>
      <c r="F592" s="50"/>
      <c r="G592" s="50"/>
    </row>
    <row r="593" spans="1:7" ht="14.25" customHeight="1" x14ac:dyDescent="0.25">
      <c r="A593" s="51" t="s">
        <v>2804</v>
      </c>
      <c r="B593" s="46" t="s">
        <v>110</v>
      </c>
      <c r="C593" s="60" t="s">
        <v>557</v>
      </c>
      <c r="D593" s="60" t="s">
        <v>309</v>
      </c>
      <c r="E593" s="51">
        <v>0.9900000000000001</v>
      </c>
      <c r="F593" s="51"/>
      <c r="G593" s="51"/>
    </row>
    <row r="594" spans="1:7" ht="14.25" customHeight="1" x14ac:dyDescent="0.25">
      <c r="A594" s="50" t="s">
        <v>2806</v>
      </c>
      <c r="B594" s="42" t="s">
        <v>110</v>
      </c>
      <c r="C594" s="59" t="s">
        <v>562</v>
      </c>
      <c r="D594" s="59" t="s">
        <v>309</v>
      </c>
      <c r="E594" s="50">
        <v>1.1700000000000002</v>
      </c>
      <c r="F594" s="50"/>
      <c r="G594" s="50"/>
    </row>
    <row r="595" spans="1:7" ht="14.25" customHeight="1" x14ac:dyDescent="0.25">
      <c r="A595" s="51" t="s">
        <v>2807</v>
      </c>
      <c r="B595" s="46" t="s">
        <v>110</v>
      </c>
      <c r="C595" s="60" t="s">
        <v>564</v>
      </c>
      <c r="D595" s="60" t="s">
        <v>309</v>
      </c>
      <c r="E595" s="51">
        <v>1.26</v>
      </c>
      <c r="F595" s="51"/>
      <c r="G595" s="51"/>
    </row>
    <row r="596" spans="1:7" ht="14.25" customHeight="1" x14ac:dyDescent="0.25">
      <c r="A596" s="50" t="s">
        <v>2809</v>
      </c>
      <c r="B596" s="42" t="s">
        <v>110</v>
      </c>
      <c r="C596" s="59" t="s">
        <v>564</v>
      </c>
      <c r="D596" s="59" t="s">
        <v>567</v>
      </c>
      <c r="E596" s="50">
        <v>1.1700000000000002</v>
      </c>
      <c r="F596" s="50"/>
      <c r="G596" s="50"/>
    </row>
    <row r="597" spans="1:7" ht="14.25" customHeight="1" x14ac:dyDescent="0.25">
      <c r="A597" s="51" t="s">
        <v>2811</v>
      </c>
      <c r="B597" s="46" t="s">
        <v>110</v>
      </c>
      <c r="C597" s="60" t="s">
        <v>570</v>
      </c>
      <c r="D597" s="60" t="s">
        <v>309</v>
      </c>
      <c r="E597" s="51">
        <v>1.1700000000000002</v>
      </c>
      <c r="F597" s="51"/>
      <c r="G597" s="51"/>
    </row>
    <row r="598" spans="1:7" ht="14.25" customHeight="1" x14ac:dyDescent="0.25">
      <c r="A598" s="50" t="s">
        <v>2812</v>
      </c>
      <c r="B598" s="42" t="s">
        <v>110</v>
      </c>
      <c r="C598" s="59" t="s">
        <v>570</v>
      </c>
      <c r="D598" s="59" t="s">
        <v>572</v>
      </c>
      <c r="E598" s="50">
        <v>0.9900000000000001</v>
      </c>
      <c r="F598" s="50"/>
      <c r="G598" s="50"/>
    </row>
    <row r="599" spans="1:7" ht="14.25" customHeight="1" x14ac:dyDescent="0.25">
      <c r="A599" s="51" t="s">
        <v>2813</v>
      </c>
      <c r="B599" s="46" t="s">
        <v>110</v>
      </c>
      <c r="C599" s="60" t="s">
        <v>570</v>
      </c>
      <c r="D599" s="60" t="s">
        <v>575</v>
      </c>
      <c r="E599" s="51">
        <v>2.9699999999999998</v>
      </c>
      <c r="F599" s="51"/>
      <c r="G599" s="51"/>
    </row>
    <row r="600" spans="1:7" ht="14.25" customHeight="1" x14ac:dyDescent="0.25">
      <c r="A600" s="50" t="s">
        <v>2814</v>
      </c>
      <c r="B600" s="42" t="s">
        <v>110</v>
      </c>
      <c r="C600" s="59" t="s">
        <v>570</v>
      </c>
      <c r="D600" s="59" t="s">
        <v>582</v>
      </c>
      <c r="E600" s="50">
        <v>0.9900000000000001</v>
      </c>
      <c r="F600" s="50"/>
      <c r="G600" s="50"/>
    </row>
    <row r="601" spans="1:7" ht="14.25" customHeight="1" x14ac:dyDescent="0.25">
      <c r="A601" s="51" t="s">
        <v>2815</v>
      </c>
      <c r="B601" s="46" t="s">
        <v>110</v>
      </c>
      <c r="C601" s="60" t="s">
        <v>584</v>
      </c>
      <c r="D601" s="60" t="s">
        <v>309</v>
      </c>
      <c r="E601" s="51">
        <v>0.81</v>
      </c>
      <c r="F601" s="51"/>
      <c r="G601" s="51"/>
    </row>
    <row r="602" spans="1:7" ht="14.25" customHeight="1" x14ac:dyDescent="0.25">
      <c r="A602" s="50" t="s">
        <v>2817</v>
      </c>
      <c r="B602" s="42" t="s">
        <v>110</v>
      </c>
      <c r="C602" s="59" t="s">
        <v>584</v>
      </c>
      <c r="D602" s="59" t="s">
        <v>589</v>
      </c>
      <c r="E602" s="50">
        <v>0.36000000000000004</v>
      </c>
      <c r="F602" s="50"/>
      <c r="G602" s="50"/>
    </row>
    <row r="603" spans="1:7" ht="14.25" customHeight="1" x14ac:dyDescent="0.25">
      <c r="A603" s="51" t="s">
        <v>2818</v>
      </c>
      <c r="B603" s="46" t="s">
        <v>110</v>
      </c>
      <c r="C603" s="60" t="s">
        <v>584</v>
      </c>
      <c r="D603" s="60" t="s">
        <v>592</v>
      </c>
      <c r="E603" s="51">
        <v>0.27</v>
      </c>
      <c r="F603" s="51"/>
      <c r="G603" s="51"/>
    </row>
    <row r="604" spans="1:7" ht="14.25" customHeight="1" x14ac:dyDescent="0.25">
      <c r="A604" s="50" t="s">
        <v>2819</v>
      </c>
      <c r="B604" s="42" t="s">
        <v>110</v>
      </c>
      <c r="C604" s="59" t="s">
        <v>584</v>
      </c>
      <c r="D604" s="59" t="s">
        <v>594</v>
      </c>
      <c r="E604" s="50">
        <v>0.63</v>
      </c>
      <c r="F604" s="50"/>
      <c r="G604" s="50"/>
    </row>
    <row r="605" spans="1:7" ht="14.25" customHeight="1" x14ac:dyDescent="0.25">
      <c r="A605" s="51" t="s">
        <v>2820</v>
      </c>
      <c r="B605" s="46" t="s">
        <v>110</v>
      </c>
      <c r="C605" s="60" t="s">
        <v>584</v>
      </c>
      <c r="D605" s="60" t="s">
        <v>567</v>
      </c>
      <c r="E605" s="51">
        <v>0.63</v>
      </c>
      <c r="F605" s="51"/>
      <c r="G605" s="51"/>
    </row>
    <row r="606" spans="1:7" ht="14.25" customHeight="1" x14ac:dyDescent="0.25">
      <c r="A606" s="50" t="s">
        <v>2821</v>
      </c>
      <c r="B606" s="42" t="s">
        <v>110</v>
      </c>
      <c r="C606" s="59" t="s">
        <v>584</v>
      </c>
      <c r="D606" s="59" t="s">
        <v>600</v>
      </c>
      <c r="E606" s="50">
        <v>1.53</v>
      </c>
      <c r="F606" s="50"/>
      <c r="G606" s="50"/>
    </row>
    <row r="607" spans="1:7" ht="14.25" customHeight="1" x14ac:dyDescent="0.25">
      <c r="A607" s="51" t="s">
        <v>2823</v>
      </c>
      <c r="B607" s="46" t="s">
        <v>110</v>
      </c>
      <c r="C607" s="60" t="s">
        <v>584</v>
      </c>
      <c r="D607" s="60" t="s">
        <v>603</v>
      </c>
      <c r="E607" s="51">
        <v>0.36000000000000004</v>
      </c>
      <c r="F607" s="51"/>
      <c r="G607" s="51"/>
    </row>
    <row r="608" spans="1:7" ht="14.25" customHeight="1" x14ac:dyDescent="0.25">
      <c r="A608" s="50" t="s">
        <v>2824</v>
      </c>
      <c r="B608" s="42" t="s">
        <v>110</v>
      </c>
      <c r="C608" s="59" t="s">
        <v>584</v>
      </c>
      <c r="D608" s="59" t="s">
        <v>575</v>
      </c>
      <c r="E608" s="50">
        <v>2.3400000000000003</v>
      </c>
      <c r="F608" s="50"/>
      <c r="G608" s="50"/>
    </row>
    <row r="609" spans="1:7" ht="14.25" customHeight="1" x14ac:dyDescent="0.25">
      <c r="A609" s="51" t="s">
        <v>2825</v>
      </c>
      <c r="B609" s="46" t="s">
        <v>110</v>
      </c>
      <c r="C609" s="60" t="s">
        <v>584</v>
      </c>
      <c r="D609" s="60" t="s">
        <v>582</v>
      </c>
      <c r="E609" s="51">
        <v>1.08</v>
      </c>
      <c r="F609" s="51"/>
      <c r="G609" s="51"/>
    </row>
    <row r="610" spans="1:7" ht="14.25" customHeight="1" x14ac:dyDescent="0.25">
      <c r="A610" s="50" t="s">
        <v>2829</v>
      </c>
      <c r="B610" s="42" t="s">
        <v>110</v>
      </c>
      <c r="C610" s="59" t="s">
        <v>584</v>
      </c>
      <c r="D610" s="59" t="s">
        <v>609</v>
      </c>
      <c r="E610" s="50">
        <v>0.45</v>
      </c>
      <c r="F610" s="50"/>
      <c r="G610" s="50"/>
    </row>
    <row r="611" spans="1:7" ht="14.25" customHeight="1" x14ac:dyDescent="0.25">
      <c r="A611" s="51" t="s">
        <v>2831</v>
      </c>
      <c r="B611" s="46" t="s">
        <v>110</v>
      </c>
      <c r="C611" s="60" t="s">
        <v>613</v>
      </c>
      <c r="D611" s="60" t="s">
        <v>614</v>
      </c>
      <c r="E611" s="51">
        <v>0.54</v>
      </c>
      <c r="F611" s="51"/>
      <c r="G611" s="51"/>
    </row>
    <row r="612" spans="1:7" ht="14.25" customHeight="1" x14ac:dyDescent="0.25">
      <c r="A612" s="50" t="s">
        <v>2833</v>
      </c>
      <c r="B612" s="42" t="s">
        <v>110</v>
      </c>
      <c r="C612" s="59" t="s">
        <v>613</v>
      </c>
      <c r="D612" s="59" t="s">
        <v>621</v>
      </c>
      <c r="E612" s="50">
        <v>0.18000000000000002</v>
      </c>
      <c r="F612" s="50"/>
      <c r="G612" s="50"/>
    </row>
    <row r="613" spans="1:7" ht="14.25" customHeight="1" x14ac:dyDescent="0.25">
      <c r="A613" s="51" t="s">
        <v>2834</v>
      </c>
      <c r="B613" s="46" t="s">
        <v>110</v>
      </c>
      <c r="C613" s="60" t="s">
        <v>630</v>
      </c>
      <c r="D613" s="60" t="s">
        <v>309</v>
      </c>
      <c r="E613" s="51">
        <v>1.08</v>
      </c>
      <c r="F613" s="51"/>
      <c r="G613" s="51"/>
    </row>
    <row r="614" spans="1:7" ht="14.25" customHeight="1" x14ac:dyDescent="0.25">
      <c r="A614" s="50" t="s">
        <v>2837</v>
      </c>
      <c r="B614" s="42" t="s">
        <v>110</v>
      </c>
      <c r="C614" s="59" t="s">
        <v>630</v>
      </c>
      <c r="D614" s="59" t="s">
        <v>637</v>
      </c>
      <c r="E614" s="50">
        <v>0.72000000000000008</v>
      </c>
      <c r="F614" s="50"/>
      <c r="G614" s="50"/>
    </row>
    <row r="615" spans="1:7" ht="14.25" customHeight="1" x14ac:dyDescent="0.25">
      <c r="A615" s="51" t="s">
        <v>2839</v>
      </c>
      <c r="B615" s="46" t="s">
        <v>110</v>
      </c>
      <c r="C615" s="60" t="s">
        <v>395</v>
      </c>
      <c r="D615" s="60" t="s">
        <v>309</v>
      </c>
      <c r="E615" s="51">
        <v>0.81</v>
      </c>
      <c r="F615" s="51"/>
      <c r="G615" s="51"/>
    </row>
    <row r="616" spans="1:7" ht="14.25" customHeight="1" x14ac:dyDescent="0.25">
      <c r="A616" s="50" t="s">
        <v>2841</v>
      </c>
      <c r="B616" s="42" t="s">
        <v>110</v>
      </c>
      <c r="C616" s="59" t="s">
        <v>395</v>
      </c>
      <c r="D616" s="59" t="s">
        <v>567</v>
      </c>
      <c r="E616" s="50">
        <v>1.1700000000000002</v>
      </c>
      <c r="F616" s="50"/>
      <c r="G616" s="50"/>
    </row>
    <row r="617" spans="1:7" ht="14.25" customHeight="1" x14ac:dyDescent="0.25">
      <c r="A617" s="51" t="s">
        <v>2843</v>
      </c>
      <c r="B617" s="46" t="s">
        <v>110</v>
      </c>
      <c r="C617" s="60" t="s">
        <v>395</v>
      </c>
      <c r="D617" s="60" t="s">
        <v>572</v>
      </c>
      <c r="E617" s="51">
        <v>1.1700000000000002</v>
      </c>
      <c r="F617" s="51"/>
      <c r="G617" s="51"/>
    </row>
    <row r="618" spans="1:7" ht="14.25" customHeight="1" x14ac:dyDescent="0.25">
      <c r="A618" s="50" t="s">
        <v>2844</v>
      </c>
      <c r="B618" s="42" t="s">
        <v>110</v>
      </c>
      <c r="C618" s="59" t="s">
        <v>395</v>
      </c>
      <c r="D618" s="59" t="s">
        <v>643</v>
      </c>
      <c r="E618" s="50">
        <v>1.08</v>
      </c>
      <c r="F618" s="50"/>
      <c r="G618" s="50"/>
    </row>
    <row r="619" spans="1:7" ht="14.25" customHeight="1" x14ac:dyDescent="0.25">
      <c r="A619" s="51" t="s">
        <v>2845</v>
      </c>
      <c r="B619" s="46" t="s">
        <v>110</v>
      </c>
      <c r="C619" s="60" t="s">
        <v>395</v>
      </c>
      <c r="D619" s="60" t="s">
        <v>646</v>
      </c>
      <c r="E619" s="51">
        <v>1.26</v>
      </c>
      <c r="F619" s="51"/>
      <c r="G619" s="51"/>
    </row>
    <row r="620" spans="1:7" ht="14.25" customHeight="1" x14ac:dyDescent="0.25">
      <c r="A620" s="50" t="s">
        <v>2846</v>
      </c>
      <c r="B620" s="42" t="s">
        <v>110</v>
      </c>
      <c r="C620" s="59" t="s">
        <v>395</v>
      </c>
      <c r="D620" s="59" t="s">
        <v>396</v>
      </c>
      <c r="E620" s="50">
        <v>1.8900000000000001</v>
      </c>
      <c r="F620" s="50"/>
      <c r="G620" s="50"/>
    </row>
    <row r="621" spans="1:7" ht="14.25" customHeight="1" x14ac:dyDescent="0.25">
      <c r="A621" s="51" t="s">
        <v>2847</v>
      </c>
      <c r="B621" s="46" t="s">
        <v>110</v>
      </c>
      <c r="C621" s="60" t="s">
        <v>308</v>
      </c>
      <c r="D621" s="60" t="s">
        <v>309</v>
      </c>
      <c r="E621" s="51">
        <v>1.08</v>
      </c>
      <c r="F621" s="51"/>
      <c r="G621" s="51"/>
    </row>
    <row r="622" spans="1:7" ht="14.25" customHeight="1" x14ac:dyDescent="0.25">
      <c r="A622" s="50" t="s">
        <v>2848</v>
      </c>
      <c r="B622" s="42" t="s">
        <v>110</v>
      </c>
      <c r="C622" s="59" t="s">
        <v>652</v>
      </c>
      <c r="D622" s="59" t="s">
        <v>309</v>
      </c>
      <c r="E622" s="50">
        <v>1.26</v>
      </c>
      <c r="F622" s="50"/>
      <c r="G622" s="50"/>
    </row>
    <row r="623" spans="1:7" ht="14.25" customHeight="1" x14ac:dyDescent="0.25">
      <c r="A623" s="51" t="s">
        <v>2849</v>
      </c>
      <c r="B623" s="46" t="s">
        <v>110</v>
      </c>
      <c r="C623" s="60" t="s">
        <v>655</v>
      </c>
      <c r="D623" s="60" t="s">
        <v>309</v>
      </c>
      <c r="E623" s="51">
        <v>0.81</v>
      </c>
      <c r="F623" s="51"/>
      <c r="G623" s="51"/>
    </row>
    <row r="624" spans="1:7" ht="14.25" customHeight="1" x14ac:dyDescent="0.25">
      <c r="A624" s="50" t="s">
        <v>2877</v>
      </c>
      <c r="B624" s="42" t="s">
        <v>110</v>
      </c>
      <c r="C624" s="59" t="s">
        <v>658</v>
      </c>
      <c r="D624" s="59" t="s">
        <v>309</v>
      </c>
      <c r="E624" s="50">
        <v>0.54</v>
      </c>
      <c r="F624" s="50"/>
      <c r="G624" s="50"/>
    </row>
    <row r="625" spans="1:7" ht="14.25" customHeight="1" x14ac:dyDescent="0.25">
      <c r="A625" s="51" t="s">
        <v>2879</v>
      </c>
      <c r="B625" s="46" t="s">
        <v>110</v>
      </c>
      <c r="C625" s="60" t="s">
        <v>660</v>
      </c>
      <c r="D625" s="60" t="s">
        <v>309</v>
      </c>
      <c r="E625" s="51">
        <v>0.45</v>
      </c>
      <c r="F625" s="51"/>
      <c r="G625" s="51"/>
    </row>
    <row r="626" spans="1:7" ht="14.25" customHeight="1" x14ac:dyDescent="0.25">
      <c r="A626" s="50" t="s">
        <v>2880</v>
      </c>
      <c r="B626" s="42" t="s">
        <v>110</v>
      </c>
      <c r="C626" s="59" t="s">
        <v>660</v>
      </c>
      <c r="D626" s="59" t="s">
        <v>637</v>
      </c>
      <c r="E626" s="50">
        <v>0.9</v>
      </c>
      <c r="F626" s="50"/>
      <c r="G626" s="50"/>
    </row>
    <row r="627" spans="1:7" ht="14.25" customHeight="1" x14ac:dyDescent="0.25">
      <c r="A627" s="51" t="s">
        <v>2881</v>
      </c>
      <c r="B627" s="46" t="s">
        <v>110</v>
      </c>
      <c r="C627" s="60" t="s">
        <v>660</v>
      </c>
      <c r="D627" s="60" t="s">
        <v>669</v>
      </c>
      <c r="E627" s="51">
        <v>0.45</v>
      </c>
      <c r="F627" s="51"/>
      <c r="G627" s="51"/>
    </row>
    <row r="628" spans="1:7" ht="14.25" customHeight="1" x14ac:dyDescent="0.25">
      <c r="A628" s="50" t="s">
        <v>2886</v>
      </c>
      <c r="B628" s="42" t="s">
        <v>110</v>
      </c>
      <c r="C628" s="59" t="s">
        <v>2309</v>
      </c>
      <c r="D628" s="59" t="s">
        <v>309</v>
      </c>
      <c r="E628" s="50">
        <v>0.54</v>
      </c>
      <c r="F628" s="50"/>
      <c r="G628" s="50"/>
    </row>
    <row r="629" spans="1:7" ht="14.25" customHeight="1" x14ac:dyDescent="0.25">
      <c r="A629" s="51" t="s">
        <v>2890</v>
      </c>
      <c r="B629" s="46" t="s">
        <v>110</v>
      </c>
      <c r="C629" s="60" t="s">
        <v>675</v>
      </c>
      <c r="D629" s="60" t="s">
        <v>309</v>
      </c>
      <c r="E629" s="51">
        <v>0.72000000000000008</v>
      </c>
      <c r="F629" s="51"/>
      <c r="G629" s="51"/>
    </row>
    <row r="630" spans="1:7" ht="14.25" customHeight="1" x14ac:dyDescent="0.25">
      <c r="A630" s="50" t="s">
        <v>2892</v>
      </c>
      <c r="B630" s="42" t="s">
        <v>110</v>
      </c>
      <c r="C630" s="59" t="s">
        <v>675</v>
      </c>
      <c r="D630" s="59" t="s">
        <v>637</v>
      </c>
      <c r="E630" s="50">
        <v>0.81</v>
      </c>
      <c r="F630" s="50"/>
      <c r="G630" s="50"/>
    </row>
    <row r="631" spans="1:7" ht="14.25" customHeight="1" x14ac:dyDescent="0.25">
      <c r="A631" s="51" t="s">
        <v>2893</v>
      </c>
      <c r="B631" s="46" t="s">
        <v>110</v>
      </c>
      <c r="C631" s="60" t="s">
        <v>678</v>
      </c>
      <c r="D631" s="60" t="s">
        <v>309</v>
      </c>
      <c r="E631" s="51">
        <v>0.27</v>
      </c>
      <c r="F631" s="51"/>
      <c r="G631" s="51"/>
    </row>
    <row r="632" spans="1:7" ht="14.25" customHeight="1" x14ac:dyDescent="0.25">
      <c r="A632" s="50" t="s">
        <v>2894</v>
      </c>
      <c r="B632" s="42" t="s">
        <v>110</v>
      </c>
      <c r="C632" s="59" t="s">
        <v>678</v>
      </c>
      <c r="D632" s="59" t="s">
        <v>683</v>
      </c>
      <c r="E632" s="50">
        <v>0.72000000000000008</v>
      </c>
      <c r="F632" s="50"/>
      <c r="G632" s="50"/>
    </row>
    <row r="633" spans="1:7" ht="14.25" customHeight="1" x14ac:dyDescent="0.25">
      <c r="A633" s="51" t="s">
        <v>2895</v>
      </c>
      <c r="B633" s="46" t="s">
        <v>110</v>
      </c>
      <c r="C633" s="60" t="s">
        <v>689</v>
      </c>
      <c r="D633" s="60" t="s">
        <v>691</v>
      </c>
      <c r="E633" s="51">
        <v>1.26</v>
      </c>
      <c r="F633" s="51"/>
      <c r="G633" s="51"/>
    </row>
    <row r="634" spans="1:7" ht="14.25" customHeight="1" x14ac:dyDescent="0.25">
      <c r="A634" s="50" t="s">
        <v>2896</v>
      </c>
      <c r="B634" s="42" t="s">
        <v>110</v>
      </c>
      <c r="C634" s="59" t="s">
        <v>689</v>
      </c>
      <c r="D634" s="59" t="s">
        <v>698</v>
      </c>
      <c r="E634" s="50">
        <v>0.81</v>
      </c>
      <c r="F634" s="50"/>
      <c r="G634" s="50"/>
    </row>
    <row r="635" spans="1:7" ht="14.25" customHeight="1" x14ac:dyDescent="0.25">
      <c r="A635" s="51" t="s">
        <v>2898</v>
      </c>
      <c r="B635" s="46" t="s">
        <v>110</v>
      </c>
      <c r="C635" s="60" t="s">
        <v>701</v>
      </c>
      <c r="D635" s="60" t="s">
        <v>702</v>
      </c>
      <c r="E635" s="51">
        <v>1.71</v>
      </c>
      <c r="F635" s="51"/>
      <c r="G635" s="51"/>
    </row>
    <row r="636" spans="1:7" ht="14.25" customHeight="1" x14ac:dyDescent="0.25">
      <c r="A636" s="50" t="s">
        <v>2903</v>
      </c>
      <c r="B636" s="42" t="s">
        <v>110</v>
      </c>
      <c r="C636" s="59" t="s">
        <v>701</v>
      </c>
      <c r="D636" s="59" t="s">
        <v>707</v>
      </c>
      <c r="E636" s="50">
        <v>0.81</v>
      </c>
      <c r="F636" s="50"/>
      <c r="G636" s="50"/>
    </row>
    <row r="637" spans="1:7" ht="14.25" customHeight="1" x14ac:dyDescent="0.25">
      <c r="A637" s="51" t="s">
        <v>2904</v>
      </c>
      <c r="B637" s="46" t="s">
        <v>110</v>
      </c>
      <c r="C637" s="60" t="s">
        <v>701</v>
      </c>
      <c r="D637" s="60" t="s">
        <v>714</v>
      </c>
      <c r="E637" s="51">
        <v>1.1700000000000002</v>
      </c>
      <c r="F637" s="51"/>
      <c r="G637" s="51"/>
    </row>
    <row r="638" spans="1:7" ht="14.25" customHeight="1" x14ac:dyDescent="0.25">
      <c r="A638" s="50" t="s">
        <v>2907</v>
      </c>
      <c r="B638" s="42" t="s">
        <v>110</v>
      </c>
      <c r="C638" s="59" t="s">
        <v>718</v>
      </c>
      <c r="D638" s="59" t="s">
        <v>719</v>
      </c>
      <c r="E638" s="50">
        <v>0.72000000000000008</v>
      </c>
      <c r="F638" s="50"/>
      <c r="G638" s="50"/>
    </row>
    <row r="639" spans="1:7" ht="14.25" customHeight="1" x14ac:dyDescent="0.25">
      <c r="A639" s="51" t="s">
        <v>2909</v>
      </c>
      <c r="B639" s="46" t="s">
        <v>110</v>
      </c>
      <c r="C639" s="60" t="s">
        <v>718</v>
      </c>
      <c r="D639" s="60" t="s">
        <v>724</v>
      </c>
      <c r="E639" s="51">
        <v>0.27</v>
      </c>
      <c r="F639" s="51"/>
      <c r="G639" s="51"/>
    </row>
    <row r="640" spans="1:7" ht="14.25" customHeight="1" x14ac:dyDescent="0.25">
      <c r="A640" s="50" t="s">
        <v>2911</v>
      </c>
      <c r="B640" s="42" t="s">
        <v>110</v>
      </c>
      <c r="C640" s="59" t="s">
        <v>488</v>
      </c>
      <c r="D640" s="59" t="s">
        <v>728</v>
      </c>
      <c r="E640" s="50">
        <v>1.08</v>
      </c>
      <c r="F640" s="50"/>
      <c r="G640" s="50"/>
    </row>
    <row r="641" spans="1:7" ht="14.25" customHeight="1" x14ac:dyDescent="0.25">
      <c r="A641" s="51" t="s">
        <v>2922</v>
      </c>
      <c r="B641" s="46" t="s">
        <v>110</v>
      </c>
      <c r="C641" s="60" t="s">
        <v>412</v>
      </c>
      <c r="D641" s="60" t="s">
        <v>731</v>
      </c>
      <c r="E641" s="51">
        <v>1.1700000000000002</v>
      </c>
      <c r="F641" s="51"/>
      <c r="G641" s="51"/>
    </row>
    <row r="642" spans="1:7" ht="14.25" customHeight="1" x14ac:dyDescent="0.25">
      <c r="A642" s="50" t="s">
        <v>2925</v>
      </c>
      <c r="B642" s="42" t="s">
        <v>110</v>
      </c>
      <c r="C642" s="59" t="s">
        <v>447</v>
      </c>
      <c r="D642" s="59" t="s">
        <v>735</v>
      </c>
      <c r="E642" s="50">
        <v>0.9900000000000001</v>
      </c>
      <c r="F642" s="50"/>
      <c r="G642" s="50"/>
    </row>
    <row r="643" spans="1:7" ht="14.25" customHeight="1" x14ac:dyDescent="0.25">
      <c r="A643" s="51" t="s">
        <v>2927</v>
      </c>
      <c r="B643" s="46" t="s">
        <v>110</v>
      </c>
      <c r="C643" s="60" t="s">
        <v>447</v>
      </c>
      <c r="D643" s="60" t="s">
        <v>739</v>
      </c>
      <c r="E643" s="51">
        <v>1.53</v>
      </c>
      <c r="F643" s="51"/>
      <c r="G643" s="51"/>
    </row>
    <row r="644" spans="1:7" ht="14.25" customHeight="1" x14ac:dyDescent="0.25">
      <c r="A644" s="50" t="s">
        <v>2929</v>
      </c>
      <c r="B644" s="42" t="s">
        <v>110</v>
      </c>
      <c r="C644" s="59" t="s">
        <v>447</v>
      </c>
      <c r="D644" s="59" t="s">
        <v>742</v>
      </c>
      <c r="E644" s="50">
        <v>1.08</v>
      </c>
      <c r="F644" s="50"/>
      <c r="G644" s="50"/>
    </row>
    <row r="645" spans="1:7" ht="14.25" customHeight="1" x14ac:dyDescent="0.25">
      <c r="A645" s="51" t="s">
        <v>2939</v>
      </c>
      <c r="B645" s="46" t="s">
        <v>110</v>
      </c>
      <c r="C645" s="60" t="s">
        <v>442</v>
      </c>
      <c r="D645" s="60" t="s">
        <v>746</v>
      </c>
      <c r="E645" s="51">
        <v>2.4300000000000002</v>
      </c>
      <c r="F645" s="51"/>
      <c r="G645" s="51"/>
    </row>
    <row r="646" spans="1:7" ht="14.25" customHeight="1" x14ac:dyDescent="0.25">
      <c r="A646" s="50" t="s">
        <v>2941</v>
      </c>
      <c r="B646" s="42" t="s">
        <v>110</v>
      </c>
      <c r="C646" s="59" t="s">
        <v>442</v>
      </c>
      <c r="D646" s="59" t="s">
        <v>749</v>
      </c>
      <c r="E646" s="50">
        <v>0.72000000000000008</v>
      </c>
      <c r="F646" s="50"/>
      <c r="G646" s="50"/>
    </row>
    <row r="647" spans="1:7" ht="14.25" customHeight="1" x14ac:dyDescent="0.25">
      <c r="A647" s="51" t="s">
        <v>2942</v>
      </c>
      <c r="B647" s="46" t="s">
        <v>110</v>
      </c>
      <c r="C647" s="60" t="s">
        <v>442</v>
      </c>
      <c r="D647" s="60" t="s">
        <v>753</v>
      </c>
      <c r="E647" s="51">
        <v>0.9</v>
      </c>
      <c r="F647" s="51"/>
      <c r="G647" s="51"/>
    </row>
    <row r="648" spans="1:7" ht="14.25" customHeight="1" x14ac:dyDescent="0.25">
      <c r="A648" s="50" t="s">
        <v>2943</v>
      </c>
      <c r="B648" s="42" t="s">
        <v>110</v>
      </c>
      <c r="C648" s="59" t="s">
        <v>442</v>
      </c>
      <c r="D648" s="59" t="s">
        <v>757</v>
      </c>
      <c r="E648" s="50">
        <v>1.35</v>
      </c>
      <c r="F648" s="50"/>
      <c r="G648" s="50"/>
    </row>
    <row r="649" spans="1:7" ht="14.25" customHeight="1" x14ac:dyDescent="0.25">
      <c r="A649" s="51" t="s">
        <v>2944</v>
      </c>
      <c r="B649" s="46" t="s">
        <v>110</v>
      </c>
      <c r="C649" s="60" t="s">
        <v>442</v>
      </c>
      <c r="D649" s="60" t="s">
        <v>759</v>
      </c>
      <c r="E649" s="51">
        <v>1.08</v>
      </c>
      <c r="F649" s="51"/>
      <c r="G649" s="51"/>
    </row>
    <row r="650" spans="1:7" ht="14.25" customHeight="1" x14ac:dyDescent="0.25">
      <c r="A650" s="50" t="s">
        <v>2946</v>
      </c>
      <c r="B650" s="42" t="s">
        <v>110</v>
      </c>
      <c r="C650" s="59" t="s">
        <v>442</v>
      </c>
      <c r="D650" s="59" t="s">
        <v>764</v>
      </c>
      <c r="E650" s="50">
        <v>0.63</v>
      </c>
      <c r="F650" s="50"/>
      <c r="G650" s="50"/>
    </row>
    <row r="651" spans="1:7" ht="14.25" customHeight="1" x14ac:dyDescent="0.25">
      <c r="A651" s="51" t="s">
        <v>2947</v>
      </c>
      <c r="B651" s="46" t="s">
        <v>110</v>
      </c>
      <c r="C651" s="60" t="s">
        <v>442</v>
      </c>
      <c r="D651" s="60" t="s">
        <v>769</v>
      </c>
      <c r="E651" s="51">
        <v>1.9800000000000002</v>
      </c>
      <c r="F651" s="51"/>
      <c r="G651" s="51"/>
    </row>
    <row r="652" spans="1:7" ht="14.25" customHeight="1" x14ac:dyDescent="0.25">
      <c r="A652" s="50" t="s">
        <v>2948</v>
      </c>
      <c r="B652" s="42" t="s">
        <v>110</v>
      </c>
      <c r="C652" s="59" t="s">
        <v>442</v>
      </c>
      <c r="D652" s="59" t="s">
        <v>772</v>
      </c>
      <c r="E652" s="50">
        <v>0.54</v>
      </c>
      <c r="F652" s="50"/>
      <c r="G652" s="50"/>
    </row>
    <row r="653" spans="1:7" ht="14.25" customHeight="1" x14ac:dyDescent="0.25">
      <c r="A653" s="51" t="s">
        <v>2950</v>
      </c>
      <c r="B653" s="46" t="s">
        <v>110</v>
      </c>
      <c r="C653" s="60" t="s">
        <v>442</v>
      </c>
      <c r="D653" s="60" t="s">
        <v>774</v>
      </c>
      <c r="E653" s="51">
        <v>1.26</v>
      </c>
      <c r="F653" s="51"/>
      <c r="G653" s="51"/>
    </row>
    <row r="654" spans="1:7" ht="14.25" customHeight="1" x14ac:dyDescent="0.25">
      <c r="A654" s="50" t="s">
        <v>2951</v>
      </c>
      <c r="B654" s="42" t="s">
        <v>110</v>
      </c>
      <c r="C654" s="59" t="s">
        <v>442</v>
      </c>
      <c r="D654" s="59" t="s">
        <v>778</v>
      </c>
      <c r="E654" s="50">
        <v>0.81</v>
      </c>
      <c r="F654" s="50"/>
      <c r="G654" s="50"/>
    </row>
    <row r="655" spans="1:7" ht="14.25" customHeight="1" x14ac:dyDescent="0.25">
      <c r="A655" s="51" t="s">
        <v>2953</v>
      </c>
      <c r="B655" s="46" t="s">
        <v>110</v>
      </c>
      <c r="C655" s="60" t="s">
        <v>442</v>
      </c>
      <c r="D655" s="60" t="s">
        <v>781</v>
      </c>
      <c r="E655" s="51">
        <v>0.36000000000000004</v>
      </c>
      <c r="F655" s="51"/>
      <c r="G655" s="51"/>
    </row>
    <row r="656" spans="1:7" ht="14.25" customHeight="1" x14ac:dyDescent="0.25">
      <c r="A656" s="50" t="s">
        <v>2956</v>
      </c>
      <c r="B656" s="42" t="s">
        <v>110</v>
      </c>
      <c r="C656" s="59" t="s">
        <v>442</v>
      </c>
      <c r="D656" s="59" t="s">
        <v>2202</v>
      </c>
      <c r="E656" s="50">
        <v>0.54</v>
      </c>
      <c r="F656" s="50"/>
      <c r="G656" s="50"/>
    </row>
    <row r="657" spans="1:7" ht="14.25" customHeight="1" x14ac:dyDescent="0.25">
      <c r="A657" s="51" t="s">
        <v>2958</v>
      </c>
      <c r="B657" s="46" t="s">
        <v>110</v>
      </c>
      <c r="C657" s="60" t="s">
        <v>786</v>
      </c>
      <c r="D657" s="60" t="s">
        <v>787</v>
      </c>
      <c r="E657" s="51">
        <v>0.63</v>
      </c>
      <c r="F657" s="51"/>
      <c r="G657" s="51"/>
    </row>
    <row r="658" spans="1:7" ht="14.25" customHeight="1" x14ac:dyDescent="0.25">
      <c r="A658" s="50" t="s">
        <v>2959</v>
      </c>
      <c r="B658" s="42" t="s">
        <v>110</v>
      </c>
      <c r="C658" s="59" t="s">
        <v>790</v>
      </c>
      <c r="D658" s="59" t="s">
        <v>791</v>
      </c>
      <c r="E658" s="50">
        <v>1.08</v>
      </c>
      <c r="F658" s="50"/>
      <c r="G658" s="50"/>
    </row>
    <row r="659" spans="1:7" ht="14.25" customHeight="1" x14ac:dyDescent="0.25">
      <c r="A659" s="51" t="s">
        <v>2960</v>
      </c>
      <c r="B659" s="46" t="s">
        <v>110</v>
      </c>
      <c r="C659" s="60" t="s">
        <v>790</v>
      </c>
      <c r="D659" s="60" t="s">
        <v>794</v>
      </c>
      <c r="E659" s="51">
        <v>1.53</v>
      </c>
      <c r="F659" s="51"/>
      <c r="G659" s="51"/>
    </row>
    <row r="660" spans="1:7" ht="14.25" customHeight="1" x14ac:dyDescent="0.25">
      <c r="A660" s="50" t="s">
        <v>2961</v>
      </c>
      <c r="B660" s="42" t="s">
        <v>110</v>
      </c>
      <c r="C660" s="59" t="s">
        <v>790</v>
      </c>
      <c r="D660" s="59" t="s">
        <v>798</v>
      </c>
      <c r="E660" s="50">
        <v>1.8900000000000001</v>
      </c>
      <c r="F660" s="50"/>
      <c r="G660" s="50"/>
    </row>
    <row r="661" spans="1:7" ht="14.25" customHeight="1" x14ac:dyDescent="0.25">
      <c r="A661" s="51" t="s">
        <v>2974</v>
      </c>
      <c r="B661" s="46" t="s">
        <v>110</v>
      </c>
      <c r="C661" s="60" t="s">
        <v>790</v>
      </c>
      <c r="D661" s="60" t="s">
        <v>802</v>
      </c>
      <c r="E661" s="51">
        <v>1.08</v>
      </c>
      <c r="F661" s="51"/>
      <c r="G661" s="51"/>
    </row>
    <row r="662" spans="1:7" ht="14.25" customHeight="1" x14ac:dyDescent="0.25">
      <c r="A662" s="50" t="s">
        <v>2975</v>
      </c>
      <c r="B662" s="42" t="s">
        <v>110</v>
      </c>
      <c r="C662" s="59" t="s">
        <v>790</v>
      </c>
      <c r="D662" s="59" t="s">
        <v>805</v>
      </c>
      <c r="E662" s="50">
        <v>0.45</v>
      </c>
      <c r="F662" s="50"/>
      <c r="G662" s="50"/>
    </row>
    <row r="663" spans="1:7" ht="14.25" customHeight="1" x14ac:dyDescent="0.25">
      <c r="A663" s="51" t="s">
        <v>2976</v>
      </c>
      <c r="B663" s="46" t="s">
        <v>110</v>
      </c>
      <c r="C663" s="60" t="s">
        <v>809</v>
      </c>
      <c r="D663" s="60" t="s">
        <v>810</v>
      </c>
      <c r="E663" s="51">
        <v>0.9900000000000001</v>
      </c>
      <c r="F663" s="51"/>
      <c r="G663" s="51"/>
    </row>
    <row r="664" spans="1:7" ht="14.25" customHeight="1" x14ac:dyDescent="0.25">
      <c r="A664" s="50" t="s">
        <v>2977</v>
      </c>
      <c r="B664" s="42" t="s">
        <v>110</v>
      </c>
      <c r="C664" s="59" t="s">
        <v>428</v>
      </c>
      <c r="D664" s="59" t="s">
        <v>819</v>
      </c>
      <c r="E664" s="50">
        <v>0.9900000000000001</v>
      </c>
      <c r="F664" s="50"/>
      <c r="G664" s="50"/>
    </row>
    <row r="665" spans="1:7" ht="14.25" customHeight="1" x14ac:dyDescent="0.25">
      <c r="A665" s="51" t="s">
        <v>2978</v>
      </c>
      <c r="B665" s="46" t="s">
        <v>110</v>
      </c>
      <c r="C665" s="60" t="s">
        <v>463</v>
      </c>
      <c r="D665" s="60" t="s">
        <v>838</v>
      </c>
      <c r="E665" s="51">
        <v>0.9</v>
      </c>
      <c r="F665" s="51"/>
      <c r="G665" s="51"/>
    </row>
    <row r="666" spans="1:7" ht="14.25" customHeight="1" x14ac:dyDescent="0.25">
      <c r="A666" s="50" t="s">
        <v>2979</v>
      </c>
      <c r="B666" s="42" t="s">
        <v>110</v>
      </c>
      <c r="C666" s="59" t="s">
        <v>463</v>
      </c>
      <c r="D666" s="59" t="s">
        <v>840</v>
      </c>
      <c r="E666" s="50">
        <v>1.53</v>
      </c>
      <c r="F666" s="50"/>
      <c r="G666" s="50"/>
    </row>
    <row r="667" spans="1:7" ht="14.25" customHeight="1" x14ac:dyDescent="0.25">
      <c r="A667" s="51" t="s">
        <v>2980</v>
      </c>
      <c r="B667" s="46" t="s">
        <v>110</v>
      </c>
      <c r="C667" s="60" t="s">
        <v>845</v>
      </c>
      <c r="D667" s="60" t="s">
        <v>309</v>
      </c>
      <c r="E667" s="51">
        <v>1.35</v>
      </c>
      <c r="F667" s="51"/>
      <c r="G667" s="51"/>
    </row>
    <row r="668" spans="1:7" ht="14.25" customHeight="1" x14ac:dyDescent="0.25">
      <c r="A668" s="50" t="s">
        <v>2981</v>
      </c>
      <c r="B668" s="42" t="s">
        <v>110</v>
      </c>
      <c r="C668" s="59" t="s">
        <v>544</v>
      </c>
      <c r="D668" s="59" t="s">
        <v>309</v>
      </c>
      <c r="E668" s="50">
        <v>1.71</v>
      </c>
      <c r="F668" s="50"/>
      <c r="G668" s="50"/>
    </row>
    <row r="669" spans="1:7" ht="14.25" customHeight="1" x14ac:dyDescent="0.25">
      <c r="A669" s="51" t="s">
        <v>2982</v>
      </c>
      <c r="B669" s="46" t="s">
        <v>110</v>
      </c>
      <c r="C669" s="60" t="s">
        <v>848</v>
      </c>
      <c r="D669" s="60" t="s">
        <v>851</v>
      </c>
      <c r="E669" s="51">
        <v>1.35</v>
      </c>
      <c r="F669" s="51"/>
      <c r="G669" s="51"/>
    </row>
    <row r="670" spans="1:7" ht="14.25" customHeight="1" x14ac:dyDescent="0.25">
      <c r="A670" s="50" t="s">
        <v>2983</v>
      </c>
      <c r="B670" s="42" t="s">
        <v>110</v>
      </c>
      <c r="C670" s="59" t="s">
        <v>864</v>
      </c>
      <c r="D670" s="59" t="s">
        <v>866</v>
      </c>
      <c r="E670" s="50">
        <v>2.16</v>
      </c>
      <c r="F670" s="50"/>
      <c r="G670" s="50"/>
    </row>
    <row r="671" spans="1:7" ht="14.25" customHeight="1" x14ac:dyDescent="0.25">
      <c r="A671" s="51" t="s">
        <v>2984</v>
      </c>
      <c r="B671" s="46" t="s">
        <v>110</v>
      </c>
      <c r="C671" s="60" t="s">
        <v>864</v>
      </c>
      <c r="D671" s="60" t="s">
        <v>870</v>
      </c>
      <c r="E671" s="51">
        <v>0.81</v>
      </c>
      <c r="F671" s="51"/>
      <c r="G671" s="51"/>
    </row>
    <row r="672" spans="1:7" ht="14.25" customHeight="1" x14ac:dyDescent="0.25">
      <c r="A672" s="50" t="s">
        <v>2990</v>
      </c>
      <c r="B672" s="42" t="s">
        <v>110</v>
      </c>
      <c r="C672" s="59" t="s">
        <v>873</v>
      </c>
      <c r="D672" s="59" t="s">
        <v>874</v>
      </c>
      <c r="E672" s="50">
        <v>1.53</v>
      </c>
      <c r="F672" s="50"/>
      <c r="G672" s="50"/>
    </row>
    <row r="673" spans="1:26" ht="14.25" customHeight="1" x14ac:dyDescent="0.25">
      <c r="A673" s="51" t="s">
        <v>2994</v>
      </c>
      <c r="B673" s="46" t="s">
        <v>110</v>
      </c>
      <c r="C673" s="60" t="s">
        <v>873</v>
      </c>
      <c r="D673" s="60" t="s">
        <v>881</v>
      </c>
      <c r="E673" s="51">
        <v>1.53</v>
      </c>
      <c r="F673" s="51"/>
      <c r="G673" s="51"/>
    </row>
    <row r="674" spans="1:26" ht="14.25" customHeight="1" x14ac:dyDescent="0.25">
      <c r="A674" s="50" t="s">
        <v>2995</v>
      </c>
      <c r="B674" s="42" t="s">
        <v>110</v>
      </c>
      <c r="C674" s="59" t="s">
        <v>503</v>
      </c>
      <c r="D674" s="59" t="s">
        <v>885</v>
      </c>
      <c r="E674" s="50">
        <v>2.4300000000000002</v>
      </c>
      <c r="F674" s="50"/>
      <c r="G674" s="50"/>
    </row>
    <row r="675" spans="1:26" ht="14.25" customHeight="1" x14ac:dyDescent="0.25">
      <c r="A675" s="51" t="s">
        <v>2996</v>
      </c>
      <c r="B675" s="46" t="s">
        <v>110</v>
      </c>
      <c r="C675" s="60" t="s">
        <v>503</v>
      </c>
      <c r="D675" s="60" t="s">
        <v>889</v>
      </c>
      <c r="E675" s="51">
        <v>2.0699999999999998</v>
      </c>
      <c r="F675" s="51"/>
      <c r="G675" s="51"/>
    </row>
    <row r="676" spans="1:26" ht="14.25" customHeight="1" x14ac:dyDescent="0.25">
      <c r="A676" s="50" t="s">
        <v>2999</v>
      </c>
      <c r="B676" s="42" t="s">
        <v>110</v>
      </c>
      <c r="C676" s="59" t="s">
        <v>503</v>
      </c>
      <c r="D676" s="59" t="s">
        <v>892</v>
      </c>
      <c r="E676" s="50">
        <v>1.26</v>
      </c>
      <c r="F676" s="50"/>
      <c r="G676" s="50"/>
    </row>
    <row r="677" spans="1:26" ht="14.25" customHeight="1" x14ac:dyDescent="0.25">
      <c r="A677" s="51" t="s">
        <v>3000</v>
      </c>
      <c r="B677" s="46" t="s">
        <v>110</v>
      </c>
      <c r="C677" s="60" t="s">
        <v>541</v>
      </c>
      <c r="D677" s="60" t="s">
        <v>895</v>
      </c>
      <c r="E677" s="51">
        <v>1.26</v>
      </c>
      <c r="F677" s="51"/>
      <c r="G677" s="51"/>
    </row>
    <row r="678" spans="1:26" ht="14.25" customHeight="1" x14ac:dyDescent="0.25">
      <c r="A678" s="50" t="s">
        <v>3001</v>
      </c>
      <c r="B678" s="42" t="s">
        <v>110</v>
      </c>
      <c r="C678" s="59" t="s">
        <v>541</v>
      </c>
      <c r="D678" s="59" t="s">
        <v>897</v>
      </c>
      <c r="E678" s="50">
        <v>0.81</v>
      </c>
      <c r="F678" s="50"/>
      <c r="G678" s="50"/>
    </row>
    <row r="679" spans="1:26" ht="14.25" customHeight="1" x14ac:dyDescent="0.25">
      <c r="A679" s="51" t="s">
        <v>3012</v>
      </c>
      <c r="B679" s="46" t="s">
        <v>110</v>
      </c>
      <c r="C679" s="60" t="s">
        <v>468</v>
      </c>
      <c r="D679" s="60" t="s">
        <v>901</v>
      </c>
      <c r="E679" s="51">
        <v>0.18000000000000002</v>
      </c>
      <c r="F679" s="51"/>
      <c r="G679" s="51"/>
    </row>
    <row r="680" spans="1:26" ht="14.25" customHeight="1" x14ac:dyDescent="0.25">
      <c r="A680" s="50" t="s">
        <v>3013</v>
      </c>
      <c r="B680" s="42" t="s">
        <v>110</v>
      </c>
      <c r="C680" s="59" t="s">
        <v>537</v>
      </c>
      <c r="D680" s="59" t="s">
        <v>2613</v>
      </c>
      <c r="E680" s="50">
        <v>0.54</v>
      </c>
      <c r="F680" s="50"/>
      <c r="G680" s="50"/>
    </row>
    <row r="681" spans="1:26" ht="14.25" customHeight="1" x14ac:dyDescent="0.25">
      <c r="A681" s="51" t="s">
        <v>3014</v>
      </c>
      <c r="B681" s="46" t="s">
        <v>110</v>
      </c>
      <c r="C681" s="60" t="s">
        <v>537</v>
      </c>
      <c r="D681" s="60" t="s">
        <v>2615</v>
      </c>
      <c r="E681" s="51">
        <v>0.9</v>
      </c>
      <c r="F681" s="51"/>
      <c r="G681" s="51"/>
    </row>
    <row r="682" spans="1:26" ht="14.25" customHeight="1" x14ac:dyDescent="0.25">
      <c r="A682" s="50" t="s">
        <v>3016</v>
      </c>
      <c r="B682" s="42" t="s">
        <v>110</v>
      </c>
      <c r="C682" s="59" t="s">
        <v>537</v>
      </c>
      <c r="D682" s="59" t="s">
        <v>2617</v>
      </c>
      <c r="E682" s="50">
        <v>1.35</v>
      </c>
      <c r="F682" s="50"/>
      <c r="G682" s="50"/>
    </row>
    <row r="683" spans="1:26" ht="14.25" customHeight="1" x14ac:dyDescent="0.25">
      <c r="A683" s="51" t="s">
        <v>3017</v>
      </c>
      <c r="B683" s="46" t="s">
        <v>110</v>
      </c>
      <c r="C683" s="60" t="s">
        <v>910</v>
      </c>
      <c r="D683" s="60" t="s">
        <v>309</v>
      </c>
      <c r="E683" s="51">
        <v>0</v>
      </c>
      <c r="F683" s="51"/>
      <c r="G683" s="51"/>
    </row>
    <row r="684" spans="1:26" ht="14.25" customHeight="1" x14ac:dyDescent="0.25">
      <c r="A684" s="50" t="s">
        <v>3018</v>
      </c>
      <c r="B684" s="42" t="s">
        <v>110</v>
      </c>
      <c r="C684" s="59" t="s">
        <v>913</v>
      </c>
      <c r="D684" s="59" t="s">
        <v>309</v>
      </c>
      <c r="E684" s="50">
        <v>0</v>
      </c>
      <c r="F684" s="50"/>
      <c r="G684" s="50"/>
    </row>
    <row r="685" spans="1:26" ht="14.25" customHeight="1" x14ac:dyDescent="0.25">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0" t="str">
        <f>B742&amp;C742&amp;D742</f>
        <v>ASHRAE 90.1-2010BasementFor Hotel</v>
      </c>
      <c r="B742" s="101" t="s">
        <v>122</v>
      </c>
      <c r="C742" s="102" t="s">
        <v>1492</v>
      </c>
      <c r="D742" s="102" t="s">
        <v>572</v>
      </c>
      <c r="E742" s="103">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3200</v>
      </c>
      <c r="B745" s="42" t="s">
        <v>122</v>
      </c>
      <c r="C745" s="59" t="s">
        <v>395</v>
      </c>
      <c r="D745" s="59" t="s">
        <v>572</v>
      </c>
      <c r="E745" s="103">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3275</v>
      </c>
      <c r="B791" s="42" t="s">
        <v>122</v>
      </c>
      <c r="C791" s="59" t="s">
        <v>3276</v>
      </c>
      <c r="D791" s="59" t="s">
        <v>3203</v>
      </c>
      <c r="E791" s="50">
        <v>0.75</v>
      </c>
      <c r="F791" s="50"/>
      <c r="G791" s="50"/>
      <c r="H791" s="107"/>
      <c r="I791" s="107"/>
      <c r="J791" s="107"/>
      <c r="K791" s="107"/>
      <c r="L791" s="107"/>
      <c r="M791" s="107"/>
      <c r="N791" s="107"/>
      <c r="O791" s="107"/>
      <c r="P791" s="107"/>
      <c r="Q791" s="107"/>
      <c r="R791" s="107"/>
      <c r="S791" s="107"/>
      <c r="T791" s="107"/>
      <c r="U791" s="107"/>
      <c r="V791" s="107"/>
      <c r="W791" s="107"/>
      <c r="X791" s="107"/>
      <c r="Y791" s="107"/>
      <c r="Z791" s="107"/>
    </row>
    <row r="792" spans="1:26" ht="14.25" customHeight="1" x14ac:dyDescent="0.25">
      <c r="A792" s="15" t="s">
        <v>3278</v>
      </c>
      <c r="B792" s="46" t="s">
        <v>122</v>
      </c>
      <c r="C792" s="60" t="s">
        <v>3276</v>
      </c>
      <c r="D792" s="60" t="s">
        <v>572</v>
      </c>
      <c r="E792" s="51">
        <v>1.1100000000000001</v>
      </c>
      <c r="F792" s="51"/>
      <c r="G792" s="51"/>
      <c r="H792" s="107"/>
      <c r="I792" s="107"/>
      <c r="J792" s="107"/>
      <c r="K792" s="107"/>
      <c r="L792" s="107"/>
      <c r="M792" s="107"/>
      <c r="N792" s="107"/>
      <c r="O792" s="107"/>
      <c r="P792" s="107"/>
      <c r="Q792" s="107"/>
      <c r="R792" s="107"/>
      <c r="S792" s="107"/>
      <c r="T792" s="107"/>
      <c r="U792" s="107"/>
      <c r="V792" s="107"/>
      <c r="W792" s="107"/>
      <c r="X792" s="107"/>
      <c r="Y792" s="107"/>
      <c r="Z792" s="107"/>
    </row>
    <row r="793" spans="1:26" ht="14.25" customHeight="1" x14ac:dyDescent="0.25">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0" t="str">
        <f>B803&amp;C803&amp;D803</f>
        <v>ASHRAE 90.1-2010RetailFor Hotel</v>
      </c>
      <c r="B803" s="101" t="s">
        <v>122</v>
      </c>
      <c r="C803" s="110" t="s">
        <v>494</v>
      </c>
      <c r="D803" s="102" t="s">
        <v>572</v>
      </c>
      <c r="E803" s="103">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x14ac:dyDescent="0.25">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x14ac:dyDescent="0.25">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3" t="s">
        <v>1704</v>
      </c>
      <c r="B36" s="78" t="s">
        <v>779</v>
      </c>
      <c r="C36" s="78"/>
      <c r="D36" s="78"/>
      <c r="E36" s="93" t="s">
        <v>782</v>
      </c>
      <c r="F36" s="93" t="s">
        <v>1155</v>
      </c>
      <c r="G36" s="93" t="s">
        <v>1733</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3" t="s">
        <v>1736</v>
      </c>
      <c r="B37" s="78" t="s">
        <v>808</v>
      </c>
      <c r="C37" s="78"/>
      <c r="D37" s="78"/>
      <c r="E37" s="93" t="s">
        <v>1733</v>
      </c>
      <c r="F37" s="93" t="s">
        <v>1155</v>
      </c>
      <c r="G37" s="93"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x14ac:dyDescent="0.25">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x14ac:dyDescent="0.25">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x14ac:dyDescent="0.25">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x14ac:dyDescent="0.25">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x14ac:dyDescent="0.25">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x14ac:dyDescent="0.25">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x14ac:dyDescent="0.25">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x14ac:dyDescent="0.25">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x14ac:dyDescent="0.25">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x14ac:dyDescent="0.25">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x14ac:dyDescent="0.25">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x14ac:dyDescent="0.25">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x14ac:dyDescent="0.25">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x14ac:dyDescent="0.25">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x14ac:dyDescent="0.25">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x14ac:dyDescent="0.25">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x14ac:dyDescent="0.25">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x14ac:dyDescent="0.25">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x14ac:dyDescent="0.25">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x14ac:dyDescent="0.25">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x14ac:dyDescent="0.25">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x14ac:dyDescent="0.25">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x14ac:dyDescent="0.25">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x14ac:dyDescent="0.25">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x14ac:dyDescent="0.25">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x14ac:dyDescent="0.25">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x14ac:dyDescent="0.25">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x14ac:dyDescent="0.25">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x14ac:dyDescent="0.25">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x14ac:dyDescent="0.25">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x14ac:dyDescent="0.25">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x14ac:dyDescent="0.25">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x14ac:dyDescent="0.25">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x14ac:dyDescent="0.25">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x14ac:dyDescent="0.25">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x14ac:dyDescent="0.25">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x14ac:dyDescent="0.25">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x14ac:dyDescent="0.25">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x14ac:dyDescent="0.25">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x14ac:dyDescent="0.25">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x14ac:dyDescent="0.25">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x14ac:dyDescent="0.25">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x14ac:dyDescent="0.25">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x14ac:dyDescent="0.25">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x14ac:dyDescent="0.25">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x14ac:dyDescent="0.25">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x14ac:dyDescent="0.25">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x14ac:dyDescent="0.25">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x14ac:dyDescent="0.25">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x14ac:dyDescent="0.25">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x14ac:dyDescent="0.25">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x14ac:dyDescent="0.25">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x14ac:dyDescent="0.25">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x14ac:dyDescent="0.25">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x14ac:dyDescent="0.25">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x14ac:dyDescent="0.25">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x14ac:dyDescent="0.25">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x14ac:dyDescent="0.25">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x14ac:dyDescent="0.25">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x14ac:dyDescent="0.25">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x14ac:dyDescent="0.25">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x14ac:dyDescent="0.25">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x14ac:dyDescent="0.25">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x14ac:dyDescent="0.25">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x14ac:dyDescent="0.25">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x14ac:dyDescent="0.25">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x14ac:dyDescent="0.25">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x14ac:dyDescent="0.25">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x14ac:dyDescent="0.25">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x14ac:dyDescent="0.25">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x14ac:dyDescent="0.25">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x14ac:dyDescent="0.25">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x14ac:dyDescent="0.25">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x14ac:dyDescent="0.25">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x14ac:dyDescent="0.25">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x14ac:dyDescent="0.25">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x14ac:dyDescent="0.25">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x14ac:dyDescent="0.25">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x14ac:dyDescent="0.25">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x14ac:dyDescent="0.25">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x14ac:dyDescent="0.25">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x14ac:dyDescent="0.25">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x14ac:dyDescent="0.25">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x14ac:dyDescent="0.25">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x14ac:dyDescent="0.25">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x14ac:dyDescent="0.25">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x14ac:dyDescent="0.25">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x14ac:dyDescent="0.25">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x14ac:dyDescent="0.25">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x14ac:dyDescent="0.25">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x14ac:dyDescent="0.25">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x14ac:dyDescent="0.25">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x14ac:dyDescent="0.25">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x14ac:dyDescent="0.25">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x14ac:dyDescent="0.25">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x14ac:dyDescent="0.25">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x14ac:dyDescent="0.25">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x14ac:dyDescent="0.25">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x14ac:dyDescent="0.25">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x14ac:dyDescent="0.25">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x14ac:dyDescent="0.25">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x14ac:dyDescent="0.25">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x14ac:dyDescent="0.25">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x14ac:dyDescent="0.25">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x14ac:dyDescent="0.25">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x14ac:dyDescent="0.25">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x14ac:dyDescent="0.25">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x14ac:dyDescent="0.25">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x14ac:dyDescent="0.25">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x14ac:dyDescent="0.25">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x14ac:dyDescent="0.25">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x14ac:dyDescent="0.25">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x14ac:dyDescent="0.25">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x14ac:dyDescent="0.25">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x14ac:dyDescent="0.25">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x14ac:dyDescent="0.25">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x14ac:dyDescent="0.25">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x14ac:dyDescent="0.25">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x14ac:dyDescent="0.25">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x14ac:dyDescent="0.25">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x14ac:dyDescent="0.25">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x14ac:dyDescent="0.25">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x14ac:dyDescent="0.25">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x14ac:dyDescent="0.25">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x14ac:dyDescent="0.25">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x14ac:dyDescent="0.25">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x14ac:dyDescent="0.25">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x14ac:dyDescent="0.25">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x14ac:dyDescent="0.25">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x14ac:dyDescent="0.25">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x14ac:dyDescent="0.25">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x14ac:dyDescent="0.25">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x14ac:dyDescent="0.25">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x14ac:dyDescent="0.25">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x14ac:dyDescent="0.25">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x14ac:dyDescent="0.25">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x14ac:dyDescent="0.25">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x14ac:dyDescent="0.25">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x14ac:dyDescent="0.25">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x14ac:dyDescent="0.25">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x14ac:dyDescent="0.25">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x14ac:dyDescent="0.25">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x14ac:dyDescent="0.25">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x14ac:dyDescent="0.25">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x14ac:dyDescent="0.25">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x14ac:dyDescent="0.25">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x14ac:dyDescent="0.25">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x14ac:dyDescent="0.25">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x14ac:dyDescent="0.25">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x14ac:dyDescent="0.25">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x14ac:dyDescent="0.25">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x14ac:dyDescent="0.25">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x14ac:dyDescent="0.25">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x14ac:dyDescent="0.25">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x14ac:dyDescent="0.25">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x14ac:dyDescent="0.25">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x14ac:dyDescent="0.25">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x14ac:dyDescent="0.25">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x14ac:dyDescent="0.25">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x14ac:dyDescent="0.25">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x14ac:dyDescent="0.25">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x14ac:dyDescent="0.25">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x14ac:dyDescent="0.25">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x14ac:dyDescent="0.25">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x14ac:dyDescent="0.25">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x14ac:dyDescent="0.25">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x14ac:dyDescent="0.25">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x14ac:dyDescent="0.25">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x14ac:dyDescent="0.25">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x14ac:dyDescent="0.25">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x14ac:dyDescent="0.25">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x14ac:dyDescent="0.25">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x14ac:dyDescent="0.25">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x14ac:dyDescent="0.25">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x14ac:dyDescent="0.25">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x14ac:dyDescent="0.25">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x14ac:dyDescent="0.25">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x14ac:dyDescent="0.25">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x14ac:dyDescent="0.25">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x14ac:dyDescent="0.25">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x14ac:dyDescent="0.25">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x14ac:dyDescent="0.25">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x14ac:dyDescent="0.25">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x14ac:dyDescent="0.25">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x14ac:dyDescent="0.25">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x14ac:dyDescent="0.25">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x14ac:dyDescent="0.25">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x14ac:dyDescent="0.25">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x14ac:dyDescent="0.25">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x14ac:dyDescent="0.25">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x14ac:dyDescent="0.25">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x14ac:dyDescent="0.25">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x14ac:dyDescent="0.25">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x14ac:dyDescent="0.25">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x14ac:dyDescent="0.25">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x14ac:dyDescent="0.25">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x14ac:dyDescent="0.25">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x14ac:dyDescent="0.25">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x14ac:dyDescent="0.25">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x14ac:dyDescent="0.25">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x14ac:dyDescent="0.25">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x14ac:dyDescent="0.25">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x14ac:dyDescent="0.25">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x14ac:dyDescent="0.25">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x14ac:dyDescent="0.25">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x14ac:dyDescent="0.25">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x14ac:dyDescent="0.25">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x14ac:dyDescent="0.25">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x14ac:dyDescent="0.25">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x14ac:dyDescent="0.25">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x14ac:dyDescent="0.25">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x14ac:dyDescent="0.25">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x14ac:dyDescent="0.25">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x14ac:dyDescent="0.25">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x14ac:dyDescent="0.25">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x14ac:dyDescent="0.25">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x14ac:dyDescent="0.25">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x14ac:dyDescent="0.25">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x14ac:dyDescent="0.25">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x14ac:dyDescent="0.25">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x14ac:dyDescent="0.25">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x14ac:dyDescent="0.25">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x14ac:dyDescent="0.25">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x14ac:dyDescent="0.25">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x14ac:dyDescent="0.25">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x14ac:dyDescent="0.25">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x14ac:dyDescent="0.25">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x14ac:dyDescent="0.25">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x14ac:dyDescent="0.25">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x14ac:dyDescent="0.25">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x14ac:dyDescent="0.25">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x14ac:dyDescent="0.25">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x14ac:dyDescent="0.25">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x14ac:dyDescent="0.25">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x14ac:dyDescent="0.25">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x14ac:dyDescent="0.25">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x14ac:dyDescent="0.25">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x14ac:dyDescent="0.25">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x14ac:dyDescent="0.25">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x14ac:dyDescent="0.25">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x14ac:dyDescent="0.25">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x14ac:dyDescent="0.25">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x14ac:dyDescent="0.25">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x14ac:dyDescent="0.25">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x14ac:dyDescent="0.25">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x14ac:dyDescent="0.25">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x14ac:dyDescent="0.25">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x14ac:dyDescent="0.25">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x14ac:dyDescent="0.25">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x14ac:dyDescent="0.25">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x14ac:dyDescent="0.25">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x14ac:dyDescent="0.25">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x14ac:dyDescent="0.25">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x14ac:dyDescent="0.25">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x14ac:dyDescent="0.25">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x14ac:dyDescent="0.25">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x14ac:dyDescent="0.25">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x14ac:dyDescent="0.25">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x14ac:dyDescent="0.25">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x14ac:dyDescent="0.25">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x14ac:dyDescent="0.25">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x14ac:dyDescent="0.25">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x14ac:dyDescent="0.25">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x14ac:dyDescent="0.25">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x14ac:dyDescent="0.25">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x14ac:dyDescent="0.25">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x14ac:dyDescent="0.25">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x14ac:dyDescent="0.25">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x14ac:dyDescent="0.25">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x14ac:dyDescent="0.25">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x14ac:dyDescent="0.25">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x14ac:dyDescent="0.25">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x14ac:dyDescent="0.25">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x14ac:dyDescent="0.25">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x14ac:dyDescent="0.25">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x14ac:dyDescent="0.25">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x14ac:dyDescent="0.25">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x14ac:dyDescent="0.25">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x14ac:dyDescent="0.25">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x14ac:dyDescent="0.25">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x14ac:dyDescent="0.25">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x14ac:dyDescent="0.25">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x14ac:dyDescent="0.25">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x14ac:dyDescent="0.25">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x14ac:dyDescent="0.25">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x14ac:dyDescent="0.25">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x14ac:dyDescent="0.25">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x14ac:dyDescent="0.25">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x14ac:dyDescent="0.25">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x14ac:dyDescent="0.25">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x14ac:dyDescent="0.25">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x14ac:dyDescent="0.25">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x14ac:dyDescent="0.25">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x14ac:dyDescent="0.25">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x14ac:dyDescent="0.25">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x14ac:dyDescent="0.25">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x14ac:dyDescent="0.25">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x14ac:dyDescent="0.25">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x14ac:dyDescent="0.25">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x14ac:dyDescent="0.25">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x14ac:dyDescent="0.25">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x14ac:dyDescent="0.25">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x14ac:dyDescent="0.25">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x14ac:dyDescent="0.25">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x14ac:dyDescent="0.25">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x14ac:dyDescent="0.25">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x14ac:dyDescent="0.25">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x14ac:dyDescent="0.25">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x14ac:dyDescent="0.25">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x14ac:dyDescent="0.25">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x14ac:dyDescent="0.25">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x14ac:dyDescent="0.25">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x14ac:dyDescent="0.25">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x14ac:dyDescent="0.25">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x14ac:dyDescent="0.25">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x14ac:dyDescent="0.25">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x14ac:dyDescent="0.25">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x14ac:dyDescent="0.25">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x14ac:dyDescent="0.25">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x14ac:dyDescent="0.25">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x14ac:dyDescent="0.25">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x14ac:dyDescent="0.25">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x14ac:dyDescent="0.25">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x14ac:dyDescent="0.25">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x14ac:dyDescent="0.25">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x14ac:dyDescent="0.25">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x14ac:dyDescent="0.25">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x14ac:dyDescent="0.25">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x14ac:dyDescent="0.25">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x14ac:dyDescent="0.25">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x14ac:dyDescent="0.25">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x14ac:dyDescent="0.25">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x14ac:dyDescent="0.25">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x14ac:dyDescent="0.25">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x14ac:dyDescent="0.25">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1802</v>
      </c>
      <c r="B414" s="15" t="s">
        <v>1122</v>
      </c>
      <c r="C414" s="58" t="s">
        <v>1131</v>
      </c>
      <c r="D414" s="58">
        <v>0.5</v>
      </c>
      <c r="E414" s="111">
        <v>1.1095700399999999</v>
      </c>
      <c r="F414" s="112">
        <f t="shared" ref="F414:F416" si="8">D414/E414</f>
        <v>0.45062500065340627</v>
      </c>
      <c r="G414" s="58">
        <v>49.942399999999999</v>
      </c>
      <c r="H414" s="111">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x14ac:dyDescent="0.25">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x14ac:dyDescent="0.25">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x14ac:dyDescent="0.25">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x14ac:dyDescent="0.25">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x14ac:dyDescent="0.25">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x14ac:dyDescent="0.25">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x14ac:dyDescent="0.25">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x14ac:dyDescent="0.25">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x14ac:dyDescent="0.25">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x14ac:dyDescent="0.25">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x14ac:dyDescent="0.25">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x14ac:dyDescent="0.25">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x14ac:dyDescent="0.25">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x14ac:dyDescent="0.25">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x14ac:dyDescent="0.25">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x14ac:dyDescent="0.25">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x14ac:dyDescent="0.25">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x14ac:dyDescent="0.25">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x14ac:dyDescent="0.25">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x14ac:dyDescent="0.25">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x14ac:dyDescent="0.25">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x14ac:dyDescent="0.25">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x14ac:dyDescent="0.25">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x14ac:dyDescent="0.25">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x14ac:dyDescent="0.25">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x14ac:dyDescent="0.25">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x14ac:dyDescent="0.25">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x14ac:dyDescent="0.25">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x14ac:dyDescent="0.25">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x14ac:dyDescent="0.25">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x14ac:dyDescent="0.25">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x14ac:dyDescent="0.25">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x14ac:dyDescent="0.25">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x14ac:dyDescent="0.25">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x14ac:dyDescent="0.25">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x14ac:dyDescent="0.25">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x14ac:dyDescent="0.25">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x14ac:dyDescent="0.25">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x14ac:dyDescent="0.25">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x14ac:dyDescent="0.25">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x14ac:dyDescent="0.25">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x14ac:dyDescent="0.25">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x14ac:dyDescent="0.25">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x14ac:dyDescent="0.25">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x14ac:dyDescent="0.25">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x14ac:dyDescent="0.25">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x14ac:dyDescent="0.25">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x14ac:dyDescent="0.25">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x14ac:dyDescent="0.25">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x14ac:dyDescent="0.25">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x14ac:dyDescent="0.25">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x14ac:dyDescent="0.25">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x14ac:dyDescent="0.25">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x14ac:dyDescent="0.25">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x14ac:dyDescent="0.25">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x14ac:dyDescent="0.25">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x14ac:dyDescent="0.25">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x14ac:dyDescent="0.25">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x14ac:dyDescent="0.25">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x14ac:dyDescent="0.25">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x14ac:dyDescent="0.25">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x14ac:dyDescent="0.25">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x14ac:dyDescent="0.25">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x14ac:dyDescent="0.25">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x14ac:dyDescent="0.25">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x14ac:dyDescent="0.25">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x14ac:dyDescent="0.25">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x14ac:dyDescent="0.25">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x14ac:dyDescent="0.25">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x14ac:dyDescent="0.25">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x14ac:dyDescent="0.25">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x14ac:dyDescent="0.25">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x14ac:dyDescent="0.25">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x14ac:dyDescent="0.25">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x14ac:dyDescent="0.25">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x14ac:dyDescent="0.25">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x14ac:dyDescent="0.25">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x14ac:dyDescent="0.25">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x14ac:dyDescent="0.25">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x14ac:dyDescent="0.25">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x14ac:dyDescent="0.25">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x14ac:dyDescent="0.25">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x14ac:dyDescent="0.25">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x14ac:dyDescent="0.25">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x14ac:dyDescent="0.25">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x14ac:dyDescent="0.25">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x14ac:dyDescent="0.25">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x14ac:dyDescent="0.25">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x14ac:dyDescent="0.25">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x14ac:dyDescent="0.25">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x14ac:dyDescent="0.25">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x14ac:dyDescent="0.25">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x14ac:dyDescent="0.25">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x14ac:dyDescent="0.25">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x14ac:dyDescent="0.25">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x14ac:dyDescent="0.25">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x14ac:dyDescent="0.25">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x14ac:dyDescent="0.25">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x14ac:dyDescent="0.25">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x14ac:dyDescent="0.25">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x14ac:dyDescent="0.25">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x14ac:dyDescent="0.25">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x14ac:dyDescent="0.25">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x14ac:dyDescent="0.25">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x14ac:dyDescent="0.25">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x14ac:dyDescent="0.25">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x14ac:dyDescent="0.25">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x14ac:dyDescent="0.25">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x14ac:dyDescent="0.25">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x14ac:dyDescent="0.25">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x14ac:dyDescent="0.25">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x14ac:dyDescent="0.25">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x14ac:dyDescent="0.25">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x14ac:dyDescent="0.25">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x14ac:dyDescent="0.25">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x14ac:dyDescent="0.25">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x14ac:dyDescent="0.25">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x14ac:dyDescent="0.25">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x14ac:dyDescent="0.25">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x14ac:dyDescent="0.25">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x14ac:dyDescent="0.25">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x14ac:dyDescent="0.25">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x14ac:dyDescent="0.25">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x14ac:dyDescent="0.25">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x14ac:dyDescent="0.25">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x14ac:dyDescent="0.25">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x14ac:dyDescent="0.25">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x14ac:dyDescent="0.25">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x14ac:dyDescent="0.25">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x14ac:dyDescent="0.25">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x14ac:dyDescent="0.25">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x14ac:dyDescent="0.25">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x14ac:dyDescent="0.25">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x14ac:dyDescent="0.25">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x14ac:dyDescent="0.25">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x14ac:dyDescent="0.25">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x14ac:dyDescent="0.25">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x14ac:dyDescent="0.25">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x14ac:dyDescent="0.25">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x14ac:dyDescent="0.25">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x14ac:dyDescent="0.25">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x14ac:dyDescent="0.25">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x14ac:dyDescent="0.25">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x14ac:dyDescent="0.25">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x14ac:dyDescent="0.25">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x14ac:dyDescent="0.25">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x14ac:dyDescent="0.25">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x14ac:dyDescent="0.25">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x14ac:dyDescent="0.25">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x14ac:dyDescent="0.25">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x14ac:dyDescent="0.25">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x14ac:dyDescent="0.25">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x14ac:dyDescent="0.25">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x14ac:dyDescent="0.25">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x14ac:dyDescent="0.25">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x14ac:dyDescent="0.25">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x14ac:dyDescent="0.25">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x14ac:dyDescent="0.25">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x14ac:dyDescent="0.25">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x14ac:dyDescent="0.25">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x14ac:dyDescent="0.25">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x14ac:dyDescent="0.25">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x14ac:dyDescent="0.25">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x14ac:dyDescent="0.25">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x14ac:dyDescent="0.25">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x14ac:dyDescent="0.25">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x14ac:dyDescent="0.25">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x14ac:dyDescent="0.25">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x14ac:dyDescent="0.25">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x14ac:dyDescent="0.25">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x14ac:dyDescent="0.25">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x14ac:dyDescent="0.25">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x14ac:dyDescent="0.25">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x14ac:dyDescent="0.25">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x14ac:dyDescent="0.25">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x14ac:dyDescent="0.25">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x14ac:dyDescent="0.25">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x14ac:dyDescent="0.25">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x14ac:dyDescent="0.25">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x14ac:dyDescent="0.25">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x14ac:dyDescent="0.25">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x14ac:dyDescent="0.25">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x14ac:dyDescent="0.25">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x14ac:dyDescent="0.25">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x14ac:dyDescent="0.25">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x14ac:dyDescent="0.25">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x14ac:dyDescent="0.25">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x14ac:dyDescent="0.25">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x14ac:dyDescent="0.25">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x14ac:dyDescent="0.25">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x14ac:dyDescent="0.25">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x14ac:dyDescent="0.25">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x14ac:dyDescent="0.25">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x14ac:dyDescent="0.25">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x14ac:dyDescent="0.25">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x14ac:dyDescent="0.25">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x14ac:dyDescent="0.25">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x14ac:dyDescent="0.25">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x14ac:dyDescent="0.25">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x14ac:dyDescent="0.25">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x14ac:dyDescent="0.25">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x14ac:dyDescent="0.25">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x14ac:dyDescent="0.25">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x14ac:dyDescent="0.25">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x14ac:dyDescent="0.25">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x14ac:dyDescent="0.25">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x14ac:dyDescent="0.25">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x14ac:dyDescent="0.25">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x14ac:dyDescent="0.25">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x14ac:dyDescent="0.25">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x14ac:dyDescent="0.25">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x14ac:dyDescent="0.25">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x14ac:dyDescent="0.25">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x14ac:dyDescent="0.25">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x14ac:dyDescent="0.25">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x14ac:dyDescent="0.25">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x14ac:dyDescent="0.25">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x14ac:dyDescent="0.25">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x14ac:dyDescent="0.25">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x14ac:dyDescent="0.25">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x14ac:dyDescent="0.25">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x14ac:dyDescent="0.25">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x14ac:dyDescent="0.25">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x14ac:dyDescent="0.25">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x14ac:dyDescent="0.25">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x14ac:dyDescent="0.25">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x14ac:dyDescent="0.25">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x14ac:dyDescent="0.25">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x14ac:dyDescent="0.25">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x14ac:dyDescent="0.25">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x14ac:dyDescent="0.25">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x14ac:dyDescent="0.25">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x14ac:dyDescent="0.25">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x14ac:dyDescent="0.25">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x14ac:dyDescent="0.25">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x14ac:dyDescent="0.25">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x14ac:dyDescent="0.25">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x14ac:dyDescent="0.25">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x14ac:dyDescent="0.25">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x14ac:dyDescent="0.25">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x14ac:dyDescent="0.25">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x14ac:dyDescent="0.25">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x14ac:dyDescent="0.25">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x14ac:dyDescent="0.25">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x14ac:dyDescent="0.25">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x14ac:dyDescent="0.25">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x14ac:dyDescent="0.25">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x14ac:dyDescent="0.25">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x14ac:dyDescent="0.25">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x14ac:dyDescent="0.25">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x14ac:dyDescent="0.25">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x14ac:dyDescent="0.25">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x14ac:dyDescent="0.25">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x14ac:dyDescent="0.25">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x14ac:dyDescent="0.25">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x14ac:dyDescent="0.25">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x14ac:dyDescent="0.25">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x14ac:dyDescent="0.25">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x14ac:dyDescent="0.25">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x14ac:dyDescent="0.25">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x14ac:dyDescent="0.25">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x14ac:dyDescent="0.25">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x14ac:dyDescent="0.25">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x14ac:dyDescent="0.25">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x14ac:dyDescent="0.25">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x14ac:dyDescent="0.25">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x14ac:dyDescent="0.25">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x14ac:dyDescent="0.25">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x14ac:dyDescent="0.25">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x14ac:dyDescent="0.25">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x14ac:dyDescent="0.25">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x14ac:dyDescent="0.25">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x14ac:dyDescent="0.25">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x14ac:dyDescent="0.25">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x14ac:dyDescent="0.25">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x14ac:dyDescent="0.25">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x14ac:dyDescent="0.25">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x14ac:dyDescent="0.25">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x14ac:dyDescent="0.25">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x14ac:dyDescent="0.25">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x14ac:dyDescent="0.25">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x14ac:dyDescent="0.25">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x14ac:dyDescent="0.25">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x14ac:dyDescent="0.25">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x14ac:dyDescent="0.25">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x14ac:dyDescent="0.25">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x14ac:dyDescent="0.25">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x14ac:dyDescent="0.25">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x14ac:dyDescent="0.25">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x14ac:dyDescent="0.25">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x14ac:dyDescent="0.25">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x14ac:dyDescent="0.25">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x14ac:dyDescent="0.25">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x14ac:dyDescent="0.25">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x14ac:dyDescent="0.25">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x14ac:dyDescent="0.25">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x14ac:dyDescent="0.25">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x14ac:dyDescent="0.25">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x14ac:dyDescent="0.25">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x14ac:dyDescent="0.25">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x14ac:dyDescent="0.25">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x14ac:dyDescent="0.25">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x14ac:dyDescent="0.25">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x14ac:dyDescent="0.25">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x14ac:dyDescent="0.25">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x14ac:dyDescent="0.25">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x14ac:dyDescent="0.25">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x14ac:dyDescent="0.25">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x14ac:dyDescent="0.25">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x14ac:dyDescent="0.25">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x14ac:dyDescent="0.25">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x14ac:dyDescent="0.25">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x14ac:dyDescent="0.25">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x14ac:dyDescent="0.25">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x14ac:dyDescent="0.25">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x14ac:dyDescent="0.25">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x14ac:dyDescent="0.25">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x14ac:dyDescent="0.25">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x14ac:dyDescent="0.25">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x14ac:dyDescent="0.25">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x14ac:dyDescent="0.25">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x14ac:dyDescent="0.25">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x14ac:dyDescent="0.25">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x14ac:dyDescent="0.25">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x14ac:dyDescent="0.25">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x14ac:dyDescent="0.25">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x14ac:dyDescent="0.25">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x14ac:dyDescent="0.25">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x14ac:dyDescent="0.25">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x14ac:dyDescent="0.25">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x14ac:dyDescent="0.25">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x14ac:dyDescent="0.25">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x14ac:dyDescent="0.25">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x14ac:dyDescent="0.25">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x14ac:dyDescent="0.25">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x14ac:dyDescent="0.25">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x14ac:dyDescent="0.25">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x14ac:dyDescent="0.25">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x14ac:dyDescent="0.25">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x14ac:dyDescent="0.25">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x14ac:dyDescent="0.25">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x14ac:dyDescent="0.25">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x14ac:dyDescent="0.25">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x14ac:dyDescent="0.25">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x14ac:dyDescent="0.25">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x14ac:dyDescent="0.25">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x14ac:dyDescent="0.25">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x14ac:dyDescent="0.25">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x14ac:dyDescent="0.25">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x14ac:dyDescent="0.25">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x14ac:dyDescent="0.25">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x14ac:dyDescent="0.25">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x14ac:dyDescent="0.25">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x14ac:dyDescent="0.25">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x14ac:dyDescent="0.25">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x14ac:dyDescent="0.25">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x14ac:dyDescent="0.25">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x14ac:dyDescent="0.25">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x14ac:dyDescent="0.25">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x14ac:dyDescent="0.25">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x14ac:dyDescent="0.25">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x14ac:dyDescent="0.25">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x14ac:dyDescent="0.25">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x14ac:dyDescent="0.25">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x14ac:dyDescent="0.25">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x14ac:dyDescent="0.25">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x14ac:dyDescent="0.25">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x14ac:dyDescent="0.25">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x14ac:dyDescent="0.25">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x14ac:dyDescent="0.25">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x14ac:dyDescent="0.25">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x14ac:dyDescent="0.25">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x14ac:dyDescent="0.25">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x14ac:dyDescent="0.25">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x14ac:dyDescent="0.25">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x14ac:dyDescent="0.25">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x14ac:dyDescent="0.25">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x14ac:dyDescent="0.25">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x14ac:dyDescent="0.25">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x14ac:dyDescent="0.25">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x14ac:dyDescent="0.25">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x14ac:dyDescent="0.25">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x14ac:dyDescent="0.25">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x14ac:dyDescent="0.25">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x14ac:dyDescent="0.25">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x14ac:dyDescent="0.25">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x14ac:dyDescent="0.25">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x14ac:dyDescent="0.25">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x14ac:dyDescent="0.25">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x14ac:dyDescent="0.25">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x14ac:dyDescent="0.25">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x14ac:dyDescent="0.25">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x14ac:dyDescent="0.25">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x14ac:dyDescent="0.25">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x14ac:dyDescent="0.25">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x14ac:dyDescent="0.25">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x14ac:dyDescent="0.25">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x14ac:dyDescent="0.25">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x14ac:dyDescent="0.25">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x14ac:dyDescent="0.25">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x14ac:dyDescent="0.25">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x14ac:dyDescent="0.25">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x14ac:dyDescent="0.25">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x14ac:dyDescent="0.25">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x14ac:dyDescent="0.25">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x14ac:dyDescent="0.25">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x14ac:dyDescent="0.25">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x14ac:dyDescent="0.25">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x14ac:dyDescent="0.25">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x14ac:dyDescent="0.25">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x14ac:dyDescent="0.25">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x14ac:dyDescent="0.25">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x14ac:dyDescent="0.25">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x14ac:dyDescent="0.25">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x14ac:dyDescent="0.25">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x14ac:dyDescent="0.25">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x14ac:dyDescent="0.25">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x14ac:dyDescent="0.25">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x14ac:dyDescent="0.25">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x14ac:dyDescent="0.25">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x14ac:dyDescent="0.25">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x14ac:dyDescent="0.25">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x14ac:dyDescent="0.25">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x14ac:dyDescent="0.25">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x14ac:dyDescent="0.25">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x14ac:dyDescent="0.25">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x14ac:dyDescent="0.25">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x14ac:dyDescent="0.25">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x14ac:dyDescent="0.25">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x14ac:dyDescent="0.25">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x14ac:dyDescent="0.25">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x14ac:dyDescent="0.25">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x14ac:dyDescent="0.25">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x14ac:dyDescent="0.25">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x14ac:dyDescent="0.25">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x14ac:dyDescent="0.25">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x14ac:dyDescent="0.25">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x14ac:dyDescent="0.25">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x14ac:dyDescent="0.25">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x14ac:dyDescent="0.25">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x14ac:dyDescent="0.25">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x14ac:dyDescent="0.25">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x14ac:dyDescent="0.25">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x14ac:dyDescent="0.25">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x14ac:dyDescent="0.25">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x14ac:dyDescent="0.25">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x14ac:dyDescent="0.25">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x14ac:dyDescent="0.25">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x14ac:dyDescent="0.25">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x14ac:dyDescent="0.25">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x14ac:dyDescent="0.25">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x14ac:dyDescent="0.25">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x14ac:dyDescent="0.25">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x14ac:dyDescent="0.25">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x14ac:dyDescent="0.25">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x14ac:dyDescent="0.25">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x14ac:dyDescent="0.25">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x14ac:dyDescent="0.25">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x14ac:dyDescent="0.25">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x14ac:dyDescent="0.25">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x14ac:dyDescent="0.25">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x14ac:dyDescent="0.25">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x14ac:dyDescent="0.25">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x14ac:dyDescent="0.25">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x14ac:dyDescent="0.25">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x14ac:dyDescent="0.25">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x14ac:dyDescent="0.25">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x14ac:dyDescent="0.25">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x14ac:dyDescent="0.25">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x14ac:dyDescent="0.25">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x14ac:dyDescent="0.25">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x14ac:dyDescent="0.25">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x14ac:dyDescent="0.25">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x14ac:dyDescent="0.25">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x14ac:dyDescent="0.25">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x14ac:dyDescent="0.25">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x14ac:dyDescent="0.25">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x14ac:dyDescent="0.25">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x14ac:dyDescent="0.25">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x14ac:dyDescent="0.25">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x14ac:dyDescent="0.25">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x14ac:dyDescent="0.25">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x14ac:dyDescent="0.25">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x14ac:dyDescent="0.25">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x14ac:dyDescent="0.25">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x14ac:dyDescent="0.25">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x14ac:dyDescent="0.25">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x14ac:dyDescent="0.25">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x14ac:dyDescent="0.25">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x14ac:dyDescent="0.25">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x14ac:dyDescent="0.25">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x14ac:dyDescent="0.25">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x14ac:dyDescent="0.25">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x14ac:dyDescent="0.25">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x14ac:dyDescent="0.25">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x14ac:dyDescent="0.25">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x14ac:dyDescent="0.25">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x14ac:dyDescent="0.25">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x14ac:dyDescent="0.25">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x14ac:dyDescent="0.25">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x14ac:dyDescent="0.25">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x14ac:dyDescent="0.25">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x14ac:dyDescent="0.25">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x14ac:dyDescent="0.25">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x14ac:dyDescent="0.25">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x14ac:dyDescent="0.25">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x14ac:dyDescent="0.25">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x14ac:dyDescent="0.25">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x14ac:dyDescent="0.25">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x14ac:dyDescent="0.25">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x14ac:dyDescent="0.25">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x14ac:dyDescent="0.25">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x14ac:dyDescent="0.25">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x14ac:dyDescent="0.25">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x14ac:dyDescent="0.25">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x14ac:dyDescent="0.25">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x14ac:dyDescent="0.25">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x14ac:dyDescent="0.25">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x14ac:dyDescent="0.25">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x14ac:dyDescent="0.25">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x14ac:dyDescent="0.25">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x14ac:dyDescent="0.25">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x14ac:dyDescent="0.25">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x14ac:dyDescent="0.25">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x14ac:dyDescent="0.25">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x14ac:dyDescent="0.25">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x14ac:dyDescent="0.25">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x14ac:dyDescent="0.25">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x14ac:dyDescent="0.25">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x14ac:dyDescent="0.25">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x14ac:dyDescent="0.25">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x14ac:dyDescent="0.25">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x14ac:dyDescent="0.25">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x14ac:dyDescent="0.25">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x14ac:dyDescent="0.25">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x14ac:dyDescent="0.25">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x14ac:dyDescent="0.25">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x14ac:dyDescent="0.25">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x14ac:dyDescent="0.25">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x14ac:dyDescent="0.25">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x14ac:dyDescent="0.25">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x14ac:dyDescent="0.25">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x14ac:dyDescent="0.25">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x14ac:dyDescent="0.25">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x14ac:dyDescent="0.25">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x14ac:dyDescent="0.25">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x14ac:dyDescent="0.25">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x14ac:dyDescent="0.25">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x14ac:dyDescent="0.25">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x14ac:dyDescent="0.25">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x14ac:dyDescent="0.25">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x14ac:dyDescent="0.25">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x14ac:dyDescent="0.25">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x14ac:dyDescent="0.25">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x14ac:dyDescent="0.25">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x14ac:dyDescent="0.25">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x14ac:dyDescent="0.25">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x14ac:dyDescent="0.25">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x14ac:dyDescent="0.25">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x14ac:dyDescent="0.25">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x14ac:dyDescent="0.25">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x14ac:dyDescent="0.25">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x14ac:dyDescent="0.25">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x14ac:dyDescent="0.25">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x14ac:dyDescent="0.25">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x14ac:dyDescent="0.25">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x14ac:dyDescent="0.25">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x14ac:dyDescent="0.25">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x14ac:dyDescent="0.25">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x14ac:dyDescent="0.25">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x14ac:dyDescent="0.25">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x14ac:dyDescent="0.25">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x14ac:dyDescent="0.25">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x14ac:dyDescent="0.25">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x14ac:dyDescent="0.25">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x14ac:dyDescent="0.25">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x14ac:dyDescent="0.25">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x14ac:dyDescent="0.25">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x14ac:dyDescent="0.25">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x14ac:dyDescent="0.25">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x14ac:dyDescent="0.25">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x14ac:dyDescent="0.25">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x14ac:dyDescent="0.25">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x14ac:dyDescent="0.25">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x14ac:dyDescent="0.25">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x14ac:dyDescent="0.25">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x14ac:dyDescent="0.25">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x14ac:dyDescent="0.25">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x14ac:dyDescent="0.25">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x14ac:dyDescent="0.25">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x14ac:dyDescent="0.25">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x14ac:dyDescent="0.25">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x14ac:dyDescent="0.25">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x14ac:dyDescent="0.25">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x14ac:dyDescent="0.25">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x14ac:dyDescent="0.25">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x14ac:dyDescent="0.25">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x14ac:dyDescent="0.25">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x14ac:dyDescent="0.25">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x14ac:dyDescent="0.25">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x14ac:dyDescent="0.25">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x14ac:dyDescent="0.25">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x14ac:dyDescent="0.25">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x14ac:dyDescent="0.25">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x14ac:dyDescent="0.25">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x14ac:dyDescent="0.25">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x14ac:dyDescent="0.25">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x14ac:dyDescent="0.25">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x14ac:dyDescent="0.25">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x14ac:dyDescent="0.25">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x14ac:dyDescent="0.25">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x14ac:dyDescent="0.25">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x14ac:dyDescent="0.25">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x14ac:dyDescent="0.25">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x14ac:dyDescent="0.25">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x14ac:dyDescent="0.25">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x14ac:dyDescent="0.25">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x14ac:dyDescent="0.25">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x14ac:dyDescent="0.25">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x14ac:dyDescent="0.25">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x14ac:dyDescent="0.25">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x14ac:dyDescent="0.25">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x14ac:dyDescent="0.25">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x14ac:dyDescent="0.25">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x14ac:dyDescent="0.25">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x14ac:dyDescent="0.25">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x14ac:dyDescent="0.25">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x14ac:dyDescent="0.25">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x14ac:dyDescent="0.25">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x14ac:dyDescent="0.25">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x14ac:dyDescent="0.25">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x14ac:dyDescent="0.25">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x14ac:dyDescent="0.25">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x14ac:dyDescent="0.25">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x14ac:dyDescent="0.25">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x14ac:dyDescent="0.25">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x14ac:dyDescent="0.25">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x14ac:dyDescent="0.25">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x14ac:dyDescent="0.25">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x14ac:dyDescent="0.25">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x14ac:dyDescent="0.25">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x14ac:dyDescent="0.25">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x14ac:dyDescent="0.25">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x14ac:dyDescent="0.25">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x14ac:dyDescent="0.25">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x14ac:dyDescent="0.25">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x14ac:dyDescent="0.25">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x14ac:dyDescent="0.25">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x14ac:dyDescent="0.25">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x14ac:dyDescent="0.25">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x14ac:dyDescent="0.25">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x14ac:dyDescent="0.25">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x14ac:dyDescent="0.25">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x14ac:dyDescent="0.25">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x14ac:dyDescent="0.25">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x14ac:dyDescent="0.25">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x14ac:dyDescent="0.25">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x14ac:dyDescent="0.25">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x14ac:dyDescent="0.25">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x14ac:dyDescent="0.25">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x14ac:dyDescent="0.25">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x14ac:dyDescent="0.25">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x14ac:dyDescent="0.25">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x14ac:dyDescent="0.25">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x14ac:dyDescent="0.25">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x14ac:dyDescent="0.25">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x14ac:dyDescent="0.25">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x14ac:dyDescent="0.25">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x14ac:dyDescent="0.25">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x14ac:dyDescent="0.25">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x14ac:dyDescent="0.25">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x14ac:dyDescent="0.25">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x14ac:dyDescent="0.25">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x14ac:dyDescent="0.25">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x14ac:dyDescent="0.25">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x14ac:dyDescent="0.25">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x14ac:dyDescent="0.25">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x14ac:dyDescent="0.25">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x14ac:dyDescent="0.25">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x14ac:dyDescent="0.25">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x14ac:dyDescent="0.25">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x14ac:dyDescent="0.25">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x14ac:dyDescent="0.25">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x14ac:dyDescent="0.25">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x14ac:dyDescent="0.25">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x14ac:dyDescent="0.25">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x14ac:dyDescent="0.25">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x14ac:dyDescent="0.25">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x14ac:dyDescent="0.25">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x14ac:dyDescent="0.25">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x14ac:dyDescent="0.25">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x14ac:dyDescent="0.25">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x14ac:dyDescent="0.25">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x14ac:dyDescent="0.25">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x14ac:dyDescent="0.25">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x14ac:dyDescent="0.25">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x14ac:dyDescent="0.25">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x14ac:dyDescent="0.25">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x14ac:dyDescent="0.25">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x14ac:dyDescent="0.25">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x14ac:dyDescent="0.25">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x14ac:dyDescent="0.25">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x14ac:dyDescent="0.25">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x14ac:dyDescent="0.25">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x14ac:dyDescent="0.25">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x14ac:dyDescent="0.25">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x14ac:dyDescent="0.25">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x14ac:dyDescent="0.25">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x14ac:dyDescent="0.25">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x14ac:dyDescent="0.25">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x14ac:dyDescent="0.25">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x14ac:dyDescent="0.25">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x14ac:dyDescent="0.25">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x14ac:dyDescent="0.25">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x14ac:dyDescent="0.25">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x14ac:dyDescent="0.25">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x14ac:dyDescent="0.25">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x14ac:dyDescent="0.25">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x14ac:dyDescent="0.25">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x14ac:dyDescent="0.25">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x14ac:dyDescent="0.25">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x14ac:dyDescent="0.25">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x14ac:dyDescent="0.25">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x14ac:dyDescent="0.25">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x14ac:dyDescent="0.25">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x14ac:dyDescent="0.25">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x14ac:dyDescent="0.25">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x14ac:dyDescent="0.25">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x14ac:dyDescent="0.25">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x14ac:dyDescent="0.25">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x14ac:dyDescent="0.25">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x14ac:dyDescent="0.25">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x14ac:dyDescent="0.25">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x14ac:dyDescent="0.25">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x14ac:dyDescent="0.25">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x14ac:dyDescent="0.25">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x14ac:dyDescent="0.25">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x14ac:dyDescent="0.25">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x14ac:dyDescent="0.25">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x14ac:dyDescent="0.25">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x14ac:dyDescent="0.25">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x14ac:dyDescent="0.25">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x14ac:dyDescent="0.25">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x14ac:dyDescent="0.25">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x14ac:dyDescent="0.25">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x14ac:dyDescent="0.25">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x14ac:dyDescent="0.25">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x14ac:dyDescent="0.25">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x14ac:dyDescent="0.25">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x14ac:dyDescent="0.25">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x14ac:dyDescent="0.25">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x14ac:dyDescent="0.25">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x14ac:dyDescent="0.25">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x14ac:dyDescent="0.25">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x14ac:dyDescent="0.25">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x14ac:dyDescent="0.25">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x14ac:dyDescent="0.25">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x14ac:dyDescent="0.25">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x14ac:dyDescent="0.25">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x14ac:dyDescent="0.25">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x14ac:dyDescent="0.25">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x14ac:dyDescent="0.25">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x14ac:dyDescent="0.25">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x14ac:dyDescent="0.25">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x14ac:dyDescent="0.25">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x14ac:dyDescent="0.25">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x14ac:dyDescent="0.25">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x14ac:dyDescent="0.25">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x14ac:dyDescent="0.25">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x14ac:dyDescent="0.25">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x14ac:dyDescent="0.25">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x14ac:dyDescent="0.25">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x14ac:dyDescent="0.25">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x14ac:dyDescent="0.25">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x14ac:dyDescent="0.25">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x14ac:dyDescent="0.25">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x14ac:dyDescent="0.25">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x14ac:dyDescent="0.25">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x14ac:dyDescent="0.25">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x14ac:dyDescent="0.25">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x14ac:dyDescent="0.25">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x14ac:dyDescent="0.25">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x14ac:dyDescent="0.25">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x14ac:dyDescent="0.25">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x14ac:dyDescent="0.25">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x14ac:dyDescent="0.25">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x14ac:dyDescent="0.25">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x14ac:dyDescent="0.25">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x14ac:dyDescent="0.25">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x14ac:dyDescent="0.25">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x14ac:dyDescent="0.25">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x14ac:dyDescent="0.25">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x14ac:dyDescent="0.25">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x14ac:dyDescent="0.25">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x14ac:dyDescent="0.25">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x14ac:dyDescent="0.25">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x14ac:dyDescent="0.25">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x14ac:dyDescent="0.25">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x14ac:dyDescent="0.25">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x14ac:dyDescent="0.25">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x14ac:dyDescent="0.25">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x14ac:dyDescent="0.25">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x14ac:dyDescent="0.25">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x14ac:dyDescent="0.25">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x14ac:dyDescent="0.25">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x14ac:dyDescent="0.25">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x14ac:dyDescent="0.25">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x14ac:dyDescent="0.25">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x14ac:dyDescent="0.25">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x14ac:dyDescent="0.25">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x14ac:dyDescent="0.25">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x14ac:dyDescent="0.25">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x14ac:dyDescent="0.25">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x14ac:dyDescent="0.25">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x14ac:dyDescent="0.25">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x14ac:dyDescent="0.25">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x14ac:dyDescent="0.25">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x14ac:dyDescent="0.25">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x14ac:dyDescent="0.25">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x14ac:dyDescent="0.25">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x14ac:dyDescent="0.25">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x14ac:dyDescent="0.25">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x14ac:dyDescent="0.25">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x14ac:dyDescent="0.25">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x14ac:dyDescent="0.25">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x14ac:dyDescent="0.25">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x14ac:dyDescent="0.25">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x14ac:dyDescent="0.25">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x14ac:dyDescent="0.25">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x14ac:dyDescent="0.25">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x14ac:dyDescent="0.25">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x14ac:dyDescent="0.25">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x14ac:dyDescent="0.25">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x14ac:dyDescent="0.25">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x14ac:dyDescent="0.25">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x14ac:dyDescent="0.25">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x14ac:dyDescent="0.25">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x14ac:dyDescent="0.25">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x14ac:dyDescent="0.25">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x14ac:dyDescent="0.25">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x14ac:dyDescent="0.25">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x14ac:dyDescent="0.25">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x14ac:dyDescent="0.25">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x14ac:dyDescent="0.25">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x14ac:dyDescent="0.25">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x14ac:dyDescent="0.25">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x14ac:dyDescent="0.25">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x14ac:dyDescent="0.25">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x14ac:dyDescent="0.25">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x14ac:dyDescent="0.25">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x14ac:dyDescent="0.25">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x14ac:dyDescent="0.25">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x14ac:dyDescent="0.25">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x14ac:dyDescent="0.25">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x14ac:dyDescent="0.25">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x14ac:dyDescent="0.25">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x14ac:dyDescent="0.25">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x14ac:dyDescent="0.25">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x14ac:dyDescent="0.25">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x14ac:dyDescent="0.25">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x14ac:dyDescent="0.25">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x14ac:dyDescent="0.25">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x14ac:dyDescent="0.25">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x14ac:dyDescent="0.25">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x14ac:dyDescent="0.25">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x14ac:dyDescent="0.25">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x14ac:dyDescent="0.25">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x14ac:dyDescent="0.25">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x14ac:dyDescent="0.25">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x14ac:dyDescent="0.25">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x14ac:dyDescent="0.25">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x14ac:dyDescent="0.25">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x14ac:dyDescent="0.25">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x14ac:dyDescent="0.25">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x14ac:dyDescent="0.25">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x14ac:dyDescent="0.25">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x14ac:dyDescent="0.25">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x14ac:dyDescent="0.25">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x14ac:dyDescent="0.25">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x14ac:dyDescent="0.25">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x14ac:dyDescent="0.25">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x14ac:dyDescent="0.25">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x14ac:dyDescent="0.25">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x14ac:dyDescent="0.25">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x14ac:dyDescent="0.25">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x14ac:dyDescent="0.25">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x14ac:dyDescent="0.25">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x14ac:dyDescent="0.25">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x14ac:dyDescent="0.25">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x14ac:dyDescent="0.25">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x14ac:dyDescent="0.25">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x14ac:dyDescent="0.25">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x14ac:dyDescent="0.25">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x14ac:dyDescent="0.25">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x14ac:dyDescent="0.25">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x14ac:dyDescent="0.25">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x14ac:dyDescent="0.25">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x14ac:dyDescent="0.25">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x14ac:dyDescent="0.25">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x14ac:dyDescent="0.25">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x14ac:dyDescent="0.25">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x14ac:dyDescent="0.25">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x14ac:dyDescent="0.25">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x14ac:dyDescent="0.25">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x14ac:dyDescent="0.25">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x14ac:dyDescent="0.25">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x14ac:dyDescent="0.25">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x14ac:dyDescent="0.25">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x14ac:dyDescent="0.25">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x14ac:dyDescent="0.25">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x14ac:dyDescent="0.25">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x14ac:dyDescent="0.25">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x14ac:dyDescent="0.25">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x14ac:dyDescent="0.25">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x14ac:dyDescent="0.25">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x14ac:dyDescent="0.25">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x14ac:dyDescent="0.25">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x14ac:dyDescent="0.25">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x14ac:dyDescent="0.25">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x14ac:dyDescent="0.25">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x14ac:dyDescent="0.25">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x14ac:dyDescent="0.25">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x14ac:dyDescent="0.25">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x14ac:dyDescent="0.25">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x14ac:dyDescent="0.25">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x14ac:dyDescent="0.25">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x14ac:dyDescent="0.25">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x14ac:dyDescent="0.25">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x14ac:dyDescent="0.25">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x14ac:dyDescent="0.25">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x14ac:dyDescent="0.25">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x14ac:dyDescent="0.25">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x14ac:dyDescent="0.25">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x14ac:dyDescent="0.25">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x14ac:dyDescent="0.25">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x14ac:dyDescent="0.25">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x14ac:dyDescent="0.25">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x14ac:dyDescent="0.25">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x14ac:dyDescent="0.25">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x14ac:dyDescent="0.25">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x14ac:dyDescent="0.25">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x14ac:dyDescent="0.25">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x14ac:dyDescent="0.25">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x14ac:dyDescent="0.25">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x14ac:dyDescent="0.25">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x14ac:dyDescent="0.25">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x14ac:dyDescent="0.25">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x14ac:dyDescent="0.25">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x14ac:dyDescent="0.25">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x14ac:dyDescent="0.25">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x14ac:dyDescent="0.25">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x14ac:dyDescent="0.25">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x14ac:dyDescent="0.25">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x14ac:dyDescent="0.25">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x14ac:dyDescent="0.25">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x14ac:dyDescent="0.25">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x14ac:dyDescent="0.25">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x14ac:dyDescent="0.25">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x14ac:dyDescent="0.25">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x14ac:dyDescent="0.25">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x14ac:dyDescent="0.25">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x14ac:dyDescent="0.25">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x14ac:dyDescent="0.25">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x14ac:dyDescent="0.25">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x14ac:dyDescent="0.25">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x14ac:dyDescent="0.25">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x14ac:dyDescent="0.25">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x14ac:dyDescent="0.25">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x14ac:dyDescent="0.25">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x14ac:dyDescent="0.25">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x14ac:dyDescent="0.25">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x14ac:dyDescent="0.25">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x14ac:dyDescent="0.25">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x14ac:dyDescent="0.25">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x14ac:dyDescent="0.25">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x14ac:dyDescent="0.25">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x14ac:dyDescent="0.25">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x14ac:dyDescent="0.25">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x14ac:dyDescent="0.25">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x14ac:dyDescent="0.25">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x14ac:dyDescent="0.25">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x14ac:dyDescent="0.25">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x14ac:dyDescent="0.25">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x14ac:dyDescent="0.25">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x14ac:dyDescent="0.25">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x14ac:dyDescent="0.25">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x14ac:dyDescent="0.25">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x14ac:dyDescent="0.25">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x14ac:dyDescent="0.25">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x14ac:dyDescent="0.25">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x14ac:dyDescent="0.25">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x14ac:dyDescent="0.25">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x14ac:dyDescent="0.25">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x14ac:dyDescent="0.25">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x14ac:dyDescent="0.25">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x14ac:dyDescent="0.25">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x14ac:dyDescent="0.25">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x14ac:dyDescent="0.25">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x14ac:dyDescent="0.25">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x14ac:dyDescent="0.25">
      <c r="A531" s="104" t="s">
        <v>3197</v>
      </c>
      <c r="B531" s="105" t="s">
        <v>1622</v>
      </c>
      <c r="C531" s="105"/>
      <c r="D531" s="105" t="s">
        <v>1252</v>
      </c>
      <c r="E531" s="106">
        <v>41640</v>
      </c>
      <c r="F531" s="106">
        <v>42004</v>
      </c>
      <c r="G531" s="105" t="s">
        <v>1193</v>
      </c>
      <c r="H531" s="104">
        <v>0.38414290000000001</v>
      </c>
      <c r="I531" s="104">
        <v>0.38414290000000001</v>
      </c>
      <c r="J531" s="104">
        <v>0.28810717499999999</v>
      </c>
      <c r="K531" s="104">
        <v>0.28810717499999999</v>
      </c>
      <c r="L531" s="104">
        <v>0.28810717499999999</v>
      </c>
      <c r="M531" s="104">
        <v>0.28810717499999999</v>
      </c>
      <c r="N531" s="104">
        <v>0.38414290000000001</v>
      </c>
      <c r="O531" s="104">
        <v>0.48017862500000003</v>
      </c>
      <c r="P531" s="104">
        <v>0.48017862500000003</v>
      </c>
      <c r="Q531" s="104">
        <v>0.38414290000000001</v>
      </c>
      <c r="R531" s="104">
        <v>0.38414290000000001</v>
      </c>
      <c r="S531" s="104">
        <v>0.38414290000000001</v>
      </c>
      <c r="T531" s="104">
        <v>0.38414290000000001</v>
      </c>
      <c r="U531" s="104">
        <v>0.28810717499999999</v>
      </c>
      <c r="V531" s="104">
        <v>0.28810717499999999</v>
      </c>
      <c r="W531" s="104">
        <v>0.28810717499999999</v>
      </c>
      <c r="X531" s="104">
        <v>0.28810717499999999</v>
      </c>
      <c r="Y531" s="104">
        <v>0.28810717499999999</v>
      </c>
      <c r="Z531" s="104">
        <v>0.57621434999999999</v>
      </c>
      <c r="AA531" s="104">
        <v>0.76828580000000002</v>
      </c>
      <c r="AB531" s="104">
        <v>0.86432152500000003</v>
      </c>
      <c r="AC531" s="104">
        <v>0.672250075</v>
      </c>
      <c r="AD531" s="104">
        <v>0.57621434999999999</v>
      </c>
      <c r="AE531" s="104">
        <v>0.38414290000000001</v>
      </c>
      <c r="AF531" s="105" t="s">
        <v>1166</v>
      </c>
    </row>
    <row r="532" spans="1:32" ht="14.25" customHeight="1" x14ac:dyDescent="0.25">
      <c r="A532" s="104" t="s">
        <v>3197</v>
      </c>
      <c r="B532" s="105" t="s">
        <v>1622</v>
      </c>
      <c r="C532" s="105"/>
      <c r="D532" s="105" t="s">
        <v>1254</v>
      </c>
      <c r="E532" s="106">
        <v>41640</v>
      </c>
      <c r="F532" s="106">
        <v>42004</v>
      </c>
      <c r="G532" s="105" t="s">
        <v>1132</v>
      </c>
      <c r="H532" s="104">
        <v>0</v>
      </c>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t="s">
        <v>1166</v>
      </c>
    </row>
    <row r="533" spans="1:32" ht="14.25" customHeight="1" x14ac:dyDescent="0.25">
      <c r="A533" s="104" t="s">
        <v>3197</v>
      </c>
      <c r="B533" s="105" t="s">
        <v>1622</v>
      </c>
      <c r="C533" s="105"/>
      <c r="D533" s="105" t="s">
        <v>1256</v>
      </c>
      <c r="E533" s="106">
        <v>41640</v>
      </c>
      <c r="F533" s="106">
        <v>42004</v>
      </c>
      <c r="G533" s="105" t="s">
        <v>1132</v>
      </c>
      <c r="H533" s="104">
        <v>1</v>
      </c>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t="s">
        <v>1166</v>
      </c>
    </row>
    <row r="534" spans="1:32" ht="14.25" customHeight="1" x14ac:dyDescent="0.25">
      <c r="A534" s="104" t="s">
        <v>3197</v>
      </c>
      <c r="B534" s="105" t="s">
        <v>1622</v>
      </c>
      <c r="C534" s="105"/>
      <c r="D534" s="105" t="s">
        <v>2321</v>
      </c>
      <c r="E534" s="106">
        <v>41640</v>
      </c>
      <c r="F534" s="106">
        <v>42004</v>
      </c>
      <c r="G534" s="105" t="s">
        <v>1193</v>
      </c>
      <c r="H534" s="104">
        <v>0.28810717499999999</v>
      </c>
      <c r="I534" s="104">
        <v>0.28810717499999999</v>
      </c>
      <c r="J534" s="104">
        <v>0.19207145</v>
      </c>
      <c r="K534" s="104">
        <v>0.19207145</v>
      </c>
      <c r="L534" s="104">
        <v>0.19207145</v>
      </c>
      <c r="M534" s="104">
        <v>0.19207145</v>
      </c>
      <c r="N534" s="104">
        <v>0.38414290000000001</v>
      </c>
      <c r="O534" s="104">
        <v>0.38414290000000001</v>
      </c>
      <c r="P534" s="104">
        <v>0.48017862500000003</v>
      </c>
      <c r="Q534" s="104">
        <v>0.48017862500000003</v>
      </c>
      <c r="R534" s="104">
        <v>0.38414290000000001</v>
      </c>
      <c r="S534" s="104">
        <v>0.33612503799999999</v>
      </c>
      <c r="T534" s="104">
        <v>0.33612503799999999</v>
      </c>
      <c r="U534" s="104">
        <v>0.33612503799999999</v>
      </c>
      <c r="V534" s="104">
        <v>0.33612503799999999</v>
      </c>
      <c r="W534" s="104">
        <v>0.33612503799999999</v>
      </c>
      <c r="X534" s="104">
        <v>0.33612503799999999</v>
      </c>
      <c r="Y534" s="104">
        <v>0.33612503799999999</v>
      </c>
      <c r="Z534" s="104">
        <v>0.672250075</v>
      </c>
      <c r="AA534" s="104">
        <v>0.76828580000000002</v>
      </c>
      <c r="AB534" s="104">
        <v>0.76828580000000002</v>
      </c>
      <c r="AC534" s="104">
        <v>0.76828580000000002</v>
      </c>
      <c r="AD534" s="104">
        <v>0.672250075</v>
      </c>
      <c r="AE534" s="104">
        <v>0.38414290000000001</v>
      </c>
      <c r="AF534" s="105" t="s">
        <v>1166</v>
      </c>
    </row>
    <row r="535" spans="1:32" ht="14.25" customHeight="1" x14ac:dyDescent="0.25">
      <c r="A535" s="104" t="s">
        <v>3197</v>
      </c>
      <c r="B535" s="105" t="s">
        <v>1622</v>
      </c>
      <c r="C535" s="105"/>
      <c r="D535" s="105" t="s">
        <v>1624</v>
      </c>
      <c r="E535" s="106">
        <v>41640</v>
      </c>
      <c r="F535" s="106">
        <v>42004</v>
      </c>
      <c r="G535" s="105" t="s">
        <v>1193</v>
      </c>
      <c r="H535" s="104">
        <v>0.28810717499999999</v>
      </c>
      <c r="I535" s="104">
        <v>0.240089313</v>
      </c>
      <c r="J535" s="104">
        <v>0.19207145</v>
      </c>
      <c r="K535" s="104">
        <v>0.19207145</v>
      </c>
      <c r="L535" s="104">
        <v>0.19207145</v>
      </c>
      <c r="M535" s="104">
        <v>0.28810717499999999</v>
      </c>
      <c r="N535" s="104">
        <v>0.48017862500000003</v>
      </c>
      <c r="O535" s="104">
        <v>0.57621434999999999</v>
      </c>
      <c r="P535" s="104">
        <v>0.48017862500000003</v>
      </c>
      <c r="Q535" s="104">
        <v>0.48017862500000003</v>
      </c>
      <c r="R535" s="104">
        <v>0.33612503799999999</v>
      </c>
      <c r="S535" s="104">
        <v>0.33612503799999999</v>
      </c>
      <c r="T535" s="104">
        <v>0.33612503799999999</v>
      </c>
      <c r="U535" s="104">
        <v>0.33612503799999999</v>
      </c>
      <c r="V535" s="104">
        <v>0.33612503799999999</v>
      </c>
      <c r="W535" s="104">
        <v>0.33612503799999999</v>
      </c>
      <c r="X535" s="104">
        <v>0.33612503799999999</v>
      </c>
      <c r="Y535" s="104">
        <v>0.33612503799999999</v>
      </c>
      <c r="Z535" s="104">
        <v>0.672250075</v>
      </c>
      <c r="AA535" s="104">
        <v>0.86432152500000003</v>
      </c>
      <c r="AB535" s="104">
        <v>0.91233938800000003</v>
      </c>
      <c r="AC535" s="104">
        <v>0.86432152500000003</v>
      </c>
      <c r="AD535" s="104">
        <v>0.672250075</v>
      </c>
      <c r="AE535" s="104">
        <v>0.38414290000000001</v>
      </c>
      <c r="AF535" s="105" t="s">
        <v>1166</v>
      </c>
    </row>
    <row r="536" spans="1:32" ht="14.25" customHeight="1" x14ac:dyDescent="0.25">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x14ac:dyDescent="0.25">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x14ac:dyDescent="0.25">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x14ac:dyDescent="0.25">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x14ac:dyDescent="0.25">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x14ac:dyDescent="0.25">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x14ac:dyDescent="0.25">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x14ac:dyDescent="0.25">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x14ac:dyDescent="0.25">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x14ac:dyDescent="0.25">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x14ac:dyDescent="0.25">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x14ac:dyDescent="0.25">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x14ac:dyDescent="0.25">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x14ac:dyDescent="0.25">
      <c r="A549" s="104" t="s">
        <v>3261</v>
      </c>
      <c r="B549" s="105" t="s">
        <v>234</v>
      </c>
      <c r="C549" s="105"/>
      <c r="D549" s="105" t="s">
        <v>1252</v>
      </c>
      <c r="E549" s="106">
        <v>41640</v>
      </c>
      <c r="F549" s="106">
        <v>42004</v>
      </c>
      <c r="G549" s="105" t="s">
        <v>1193</v>
      </c>
      <c r="H549" s="104">
        <v>0.25029000000000001</v>
      </c>
      <c r="I549" s="104">
        <v>0.25029000000000001</v>
      </c>
      <c r="J549" s="104">
        <v>0.16686000000000001</v>
      </c>
      <c r="K549" s="104">
        <v>0.16686000000000001</v>
      </c>
      <c r="L549" s="104">
        <v>0.16686000000000001</v>
      </c>
      <c r="M549" s="104">
        <v>0.16686000000000001</v>
      </c>
      <c r="N549" s="104">
        <v>0.25029000000000001</v>
      </c>
      <c r="O549" s="104">
        <v>0.33372000000000002</v>
      </c>
      <c r="P549" s="104">
        <v>0.33372000000000002</v>
      </c>
      <c r="Q549" s="104">
        <v>0.25029000000000001</v>
      </c>
      <c r="R549" s="104">
        <v>0.25029000000000001</v>
      </c>
      <c r="S549" s="104">
        <v>0.25029000000000001</v>
      </c>
      <c r="T549" s="104">
        <v>0.25029000000000001</v>
      </c>
      <c r="U549" s="104">
        <v>0.16686000000000001</v>
      </c>
      <c r="V549" s="104">
        <v>0.16686000000000001</v>
      </c>
      <c r="W549" s="104">
        <v>0.16686000000000001</v>
      </c>
      <c r="X549" s="104">
        <v>0.16686000000000001</v>
      </c>
      <c r="Y549" s="104">
        <v>0.16686000000000001</v>
      </c>
      <c r="Z549" s="104">
        <v>0.41715000000000002</v>
      </c>
      <c r="AA549" s="104">
        <v>0.58401000000000003</v>
      </c>
      <c r="AB549" s="104">
        <v>0.66744000000000003</v>
      </c>
      <c r="AC549" s="104">
        <v>0.50058000000000002</v>
      </c>
      <c r="AD549" s="104">
        <v>0.41715000000000002</v>
      </c>
      <c r="AE549" s="104">
        <v>0.25029000000000001</v>
      </c>
      <c r="AF549" s="105" t="s">
        <v>1166</v>
      </c>
    </row>
    <row r="550" spans="1:32" ht="14.25" customHeight="1" x14ac:dyDescent="0.25">
      <c r="A550" s="104" t="s">
        <v>3261</v>
      </c>
      <c r="B550" s="105" t="s">
        <v>234</v>
      </c>
      <c r="C550" s="105"/>
      <c r="D550" s="105" t="s">
        <v>1254</v>
      </c>
      <c r="E550" s="106">
        <v>41640</v>
      </c>
      <c r="F550" s="106">
        <v>42004</v>
      </c>
      <c r="G550" s="105" t="s">
        <v>1132</v>
      </c>
      <c r="H550" s="104">
        <v>0</v>
      </c>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t="s">
        <v>1166</v>
      </c>
    </row>
    <row r="551" spans="1:32" ht="14.25" customHeight="1" x14ac:dyDescent="0.25">
      <c r="A551" s="104" t="s">
        <v>3261</v>
      </c>
      <c r="B551" s="105" t="s">
        <v>234</v>
      </c>
      <c r="C551" s="105"/>
      <c r="D551" s="105" t="s">
        <v>1256</v>
      </c>
      <c r="E551" s="106">
        <v>41640</v>
      </c>
      <c r="F551" s="106">
        <v>42004</v>
      </c>
      <c r="G551" s="105" t="s">
        <v>1132</v>
      </c>
      <c r="H551" s="104">
        <v>1</v>
      </c>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t="s">
        <v>1166</v>
      </c>
    </row>
    <row r="552" spans="1:32" ht="14.25" customHeight="1" x14ac:dyDescent="0.25">
      <c r="A552" s="104" t="s">
        <v>3261</v>
      </c>
      <c r="B552" s="105" t="s">
        <v>234</v>
      </c>
      <c r="C552" s="105"/>
      <c r="D552" s="105" t="s">
        <v>2321</v>
      </c>
      <c r="E552" s="106">
        <v>41640</v>
      </c>
      <c r="F552" s="106">
        <v>42004</v>
      </c>
      <c r="G552" s="105" t="s">
        <v>1193</v>
      </c>
      <c r="H552" s="104">
        <v>0.16686000000000001</v>
      </c>
      <c r="I552" s="104">
        <v>0.16686000000000001</v>
      </c>
      <c r="J552" s="104">
        <v>8.3430000000000004E-2</v>
      </c>
      <c r="K552" s="104">
        <v>8.3430000000000004E-2</v>
      </c>
      <c r="L552" s="104">
        <v>8.3430000000000004E-2</v>
      </c>
      <c r="M552" s="104">
        <v>8.3430000000000004E-2</v>
      </c>
      <c r="N552" s="104">
        <v>0.25029000000000001</v>
      </c>
      <c r="O552" s="104">
        <v>0.25029000000000001</v>
      </c>
      <c r="P552" s="104">
        <v>0.33372000000000002</v>
      </c>
      <c r="Q552" s="104">
        <v>0.33372000000000002</v>
      </c>
      <c r="R552" s="104">
        <v>0.25029000000000001</v>
      </c>
      <c r="S552" s="104">
        <v>0.20857500000000001</v>
      </c>
      <c r="T552" s="104">
        <v>0.20857500000000001</v>
      </c>
      <c r="U552" s="104">
        <v>0.20857500000000001</v>
      </c>
      <c r="V552" s="104">
        <v>0.20857500000000001</v>
      </c>
      <c r="W552" s="104">
        <v>0.20857500000000001</v>
      </c>
      <c r="X552" s="104">
        <v>0.20857500000000001</v>
      </c>
      <c r="Y552" s="104">
        <v>0.20857500000000001</v>
      </c>
      <c r="Z552" s="104">
        <v>0.50058000000000002</v>
      </c>
      <c r="AA552" s="104">
        <v>0.58401000000000003</v>
      </c>
      <c r="AB552" s="104">
        <v>0.58401000000000003</v>
      </c>
      <c r="AC552" s="104">
        <v>0.58401000000000003</v>
      </c>
      <c r="AD552" s="104">
        <v>0.50058000000000002</v>
      </c>
      <c r="AE552" s="104">
        <v>0.25029000000000001</v>
      </c>
      <c r="AF552" s="105" t="s">
        <v>1166</v>
      </c>
    </row>
    <row r="553" spans="1:32" ht="14.25" customHeight="1" x14ac:dyDescent="0.25">
      <c r="A553" s="104" t="s">
        <v>3261</v>
      </c>
      <c r="B553" s="105" t="s">
        <v>234</v>
      </c>
      <c r="C553" s="105"/>
      <c r="D553" s="105" t="s">
        <v>1624</v>
      </c>
      <c r="E553" s="106">
        <v>41640</v>
      </c>
      <c r="F553" s="106">
        <v>42004</v>
      </c>
      <c r="G553" s="105" t="s">
        <v>1193</v>
      </c>
      <c r="H553" s="104">
        <v>0.16686000000000001</v>
      </c>
      <c r="I553" s="104">
        <v>0.12514500000000001</v>
      </c>
      <c r="J553" s="104">
        <v>8.3430000000000004E-2</v>
      </c>
      <c r="K553" s="104">
        <v>8.3430000000000004E-2</v>
      </c>
      <c r="L553" s="104">
        <v>8.3430000000000004E-2</v>
      </c>
      <c r="M553" s="104">
        <v>0.16686000000000001</v>
      </c>
      <c r="N553" s="104">
        <v>0.33372000000000002</v>
      </c>
      <c r="O553" s="104">
        <v>0.41715000000000002</v>
      </c>
      <c r="P553" s="104">
        <v>0.33372000000000002</v>
      </c>
      <c r="Q553" s="104">
        <v>0.33372000000000002</v>
      </c>
      <c r="R553" s="104">
        <v>0.20857500000000001</v>
      </c>
      <c r="S553" s="104">
        <v>0.20857500000000001</v>
      </c>
      <c r="T553" s="104">
        <v>0.20857500000000001</v>
      </c>
      <c r="U553" s="104">
        <v>0.20857500000000001</v>
      </c>
      <c r="V553" s="104">
        <v>0.20857500000000001</v>
      </c>
      <c r="W553" s="104">
        <v>0.20857500000000001</v>
      </c>
      <c r="X553" s="104">
        <v>0.20857500000000001</v>
      </c>
      <c r="Y553" s="104">
        <v>0.20857500000000001</v>
      </c>
      <c r="Z553" s="104">
        <v>0.50058000000000002</v>
      </c>
      <c r="AA553" s="104">
        <v>0.66744000000000003</v>
      </c>
      <c r="AB553" s="104">
        <v>0.75087000000000004</v>
      </c>
      <c r="AC553" s="104">
        <v>0.66744000000000003</v>
      </c>
      <c r="AD553" s="104">
        <v>0.50058000000000002</v>
      </c>
      <c r="AE553" s="104">
        <v>0.25029000000000001</v>
      </c>
      <c r="AF553" s="105" t="s">
        <v>1166</v>
      </c>
    </row>
    <row r="554" spans="1:32" ht="14.25" customHeight="1" x14ac:dyDescent="0.25">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x14ac:dyDescent="0.25">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x14ac:dyDescent="0.25">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x14ac:dyDescent="0.25">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x14ac:dyDescent="0.25">
      <c r="A558" s="8" t="s">
        <v>3280</v>
      </c>
      <c r="B558" s="8" t="s">
        <v>234</v>
      </c>
      <c r="C558" s="5"/>
      <c r="D558" s="8" t="s">
        <v>1252</v>
      </c>
      <c r="E558" s="70">
        <v>41640</v>
      </c>
      <c r="F558" s="70">
        <v>42004</v>
      </c>
      <c r="G558" s="8" t="s">
        <v>1193</v>
      </c>
      <c r="H558" s="108">
        <v>0.21970000000000001</v>
      </c>
      <c r="I558" s="108">
        <v>0.21970000000000001</v>
      </c>
      <c r="J558" s="108">
        <v>9.4500000000000001E-2</v>
      </c>
      <c r="K558" s="108">
        <v>9.4500000000000001E-2</v>
      </c>
      <c r="L558" s="108">
        <v>9.4500000000000001E-2</v>
      </c>
      <c r="M558" s="108">
        <v>9.4500000000000001E-2</v>
      </c>
      <c r="N558" s="108">
        <v>0.38519999999999999</v>
      </c>
      <c r="O558" s="108">
        <v>0.38519999999999999</v>
      </c>
      <c r="P558" s="108">
        <v>0.52590000000000003</v>
      </c>
      <c r="Q558" s="108">
        <v>0.44426700000000002</v>
      </c>
      <c r="R558" s="108">
        <v>0.30215799999999998</v>
      </c>
      <c r="S558" s="108">
        <v>0.2432</v>
      </c>
      <c r="T558" s="108">
        <v>0.2432</v>
      </c>
      <c r="U558" s="108">
        <v>0.2432</v>
      </c>
      <c r="V558" s="108">
        <v>0.2432</v>
      </c>
      <c r="W558" s="108">
        <v>0.2432</v>
      </c>
      <c r="X558" s="108">
        <v>0.2432</v>
      </c>
      <c r="Y558" s="108">
        <v>0.25327499999999997</v>
      </c>
      <c r="Z558" s="108">
        <v>0.79730000000000001</v>
      </c>
      <c r="AA558" s="108">
        <v>0.93799999999999994</v>
      </c>
      <c r="AB558" s="108">
        <v>0.93799999999999994</v>
      </c>
      <c r="AC558" s="108">
        <v>0.93799999999999994</v>
      </c>
      <c r="AD558" s="108">
        <v>0.79730000000000001</v>
      </c>
      <c r="AE558" s="108">
        <v>0.38519999999999999</v>
      </c>
      <c r="AF558" s="8" t="s">
        <v>1166</v>
      </c>
    </row>
    <row r="559" spans="1:32" ht="14.25" customHeight="1" x14ac:dyDescent="0.25">
      <c r="A559" s="8" t="s">
        <v>3280</v>
      </c>
      <c r="B559" s="8" t="s">
        <v>234</v>
      </c>
      <c r="C559" s="5"/>
      <c r="D559" s="8" t="s">
        <v>1254</v>
      </c>
      <c r="E559" s="70">
        <v>41640</v>
      </c>
      <c r="F559" s="70">
        <v>42004</v>
      </c>
      <c r="G559" s="8" t="s">
        <v>1132</v>
      </c>
      <c r="H559" s="108">
        <v>0</v>
      </c>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8" t="s">
        <v>1166</v>
      </c>
    </row>
    <row r="560" spans="1:32" ht="14.25" customHeight="1" x14ac:dyDescent="0.25">
      <c r="A560" s="8" t="s">
        <v>3280</v>
      </c>
      <c r="B560" s="8" t="s">
        <v>234</v>
      </c>
      <c r="C560" s="5"/>
      <c r="D560" s="8" t="s">
        <v>1256</v>
      </c>
      <c r="E560" s="70">
        <v>41640</v>
      </c>
      <c r="F560" s="70">
        <v>42004</v>
      </c>
      <c r="G560" s="8" t="s">
        <v>1132</v>
      </c>
      <c r="H560" s="108">
        <v>1</v>
      </c>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8" t="s">
        <v>1166</v>
      </c>
    </row>
    <row r="561" spans="1:32" ht="14.25" customHeight="1" x14ac:dyDescent="0.25">
      <c r="A561" s="8" t="s">
        <v>3280</v>
      </c>
      <c r="B561" s="8" t="s">
        <v>234</v>
      </c>
      <c r="C561" s="5"/>
      <c r="D561" s="8" t="s">
        <v>1624</v>
      </c>
      <c r="E561" s="70">
        <v>41640</v>
      </c>
      <c r="F561" s="70">
        <v>42004</v>
      </c>
      <c r="G561" s="8" t="s">
        <v>1193</v>
      </c>
      <c r="H561" s="108">
        <v>0.18590000000000001</v>
      </c>
      <c r="I561" s="108">
        <v>0.1452</v>
      </c>
      <c r="J561" s="108">
        <v>9.4500000000000001E-2</v>
      </c>
      <c r="K561" s="108">
        <v>9.4500000000000001E-2</v>
      </c>
      <c r="L561" s="108">
        <v>9.4500000000000001E-2</v>
      </c>
      <c r="M561" s="108">
        <v>0.18590000000000001</v>
      </c>
      <c r="N561" s="108">
        <v>0.41210000000000002</v>
      </c>
      <c r="O561" s="108">
        <v>0.52590000000000003</v>
      </c>
      <c r="P561" s="108">
        <v>0.41210000000000002</v>
      </c>
      <c r="Q561" s="108">
        <v>0.41210000000000002</v>
      </c>
      <c r="R561" s="108">
        <v>0.2087</v>
      </c>
      <c r="S561" s="108">
        <v>0.2087</v>
      </c>
      <c r="T561" s="108">
        <v>0.2087</v>
      </c>
      <c r="U561" s="108">
        <v>0.2087</v>
      </c>
      <c r="V561" s="108">
        <v>0.2087</v>
      </c>
      <c r="W561" s="108">
        <v>0.2087</v>
      </c>
      <c r="X561" s="108">
        <v>0.21304000000000001</v>
      </c>
      <c r="Y561" s="108">
        <v>0.21490000000000001</v>
      </c>
      <c r="Z561" s="108">
        <v>0.62970000000000004</v>
      </c>
      <c r="AA561" s="108">
        <v>0.83420000000000005</v>
      </c>
      <c r="AB561" s="108">
        <v>0.93799999999999994</v>
      </c>
      <c r="AC561" s="108">
        <v>0.83420000000000005</v>
      </c>
      <c r="AD561" s="108">
        <v>0.62970000000000004</v>
      </c>
      <c r="AE561" s="108">
        <v>0.30830000000000002</v>
      </c>
      <c r="AF561" s="8" t="s">
        <v>1166</v>
      </c>
    </row>
    <row r="562" spans="1:32" ht="14.25" customHeight="1" x14ac:dyDescent="0.25">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x14ac:dyDescent="0.25">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x14ac:dyDescent="0.25">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x14ac:dyDescent="0.25">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x14ac:dyDescent="0.25">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x14ac:dyDescent="0.25">
      <c r="A567" s="104" t="s">
        <v>3316</v>
      </c>
      <c r="B567" s="105" t="s">
        <v>234</v>
      </c>
      <c r="C567" s="105"/>
      <c r="D567" s="105" t="s">
        <v>1252</v>
      </c>
      <c r="E567" s="106">
        <v>41640</v>
      </c>
      <c r="F567" s="106">
        <v>42004</v>
      </c>
      <c r="G567" s="105" t="s">
        <v>1193</v>
      </c>
      <c r="H567" s="104">
        <v>0.28125</v>
      </c>
      <c r="I567" s="104">
        <v>0.28125</v>
      </c>
      <c r="J567" s="104">
        <v>0.1875</v>
      </c>
      <c r="K567" s="104">
        <v>0.1875</v>
      </c>
      <c r="L567" s="104">
        <v>0.1875</v>
      </c>
      <c r="M567" s="104">
        <v>0.1875</v>
      </c>
      <c r="N567" s="104">
        <v>0.28125</v>
      </c>
      <c r="O567" s="104">
        <v>0.375</v>
      </c>
      <c r="P567" s="104">
        <v>0.375</v>
      </c>
      <c r="Q567" s="104">
        <v>0.28125</v>
      </c>
      <c r="R567" s="104">
        <v>0.28125</v>
      </c>
      <c r="S567" s="104">
        <v>0.28125</v>
      </c>
      <c r="T567" s="104">
        <v>0.28125</v>
      </c>
      <c r="U567" s="104">
        <v>0.1875</v>
      </c>
      <c r="V567" s="104">
        <v>0.1875</v>
      </c>
      <c r="W567" s="104">
        <v>0.1875</v>
      </c>
      <c r="X567" s="104">
        <v>0.1875</v>
      </c>
      <c r="Y567" s="104">
        <v>0.1875</v>
      </c>
      <c r="Z567" s="104">
        <v>0.46875</v>
      </c>
      <c r="AA567" s="104">
        <v>0.65625</v>
      </c>
      <c r="AB567" s="104">
        <v>0.75</v>
      </c>
      <c r="AC567" s="104">
        <v>0.5625</v>
      </c>
      <c r="AD567" s="104">
        <v>0.46875</v>
      </c>
      <c r="AE567" s="104">
        <v>0.28125</v>
      </c>
      <c r="AF567" s="105" t="s">
        <v>1166</v>
      </c>
    </row>
    <row r="568" spans="1:32" ht="14.25" customHeight="1" x14ac:dyDescent="0.25">
      <c r="A568" s="104" t="s">
        <v>3316</v>
      </c>
      <c r="B568" s="105" t="s">
        <v>234</v>
      </c>
      <c r="C568" s="105"/>
      <c r="D568" s="105" t="s">
        <v>1254</v>
      </c>
      <c r="E568" s="106">
        <v>41640</v>
      </c>
      <c r="F568" s="106">
        <v>42004</v>
      </c>
      <c r="G568" s="105" t="s">
        <v>1132</v>
      </c>
      <c r="H568" s="104">
        <v>0</v>
      </c>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t="s">
        <v>1166</v>
      </c>
    </row>
    <row r="569" spans="1:32" ht="14.25" customHeight="1" x14ac:dyDescent="0.25">
      <c r="A569" s="104" t="s">
        <v>3316</v>
      </c>
      <c r="B569" s="105" t="s">
        <v>234</v>
      </c>
      <c r="C569" s="105"/>
      <c r="D569" s="105" t="s">
        <v>1256</v>
      </c>
      <c r="E569" s="106">
        <v>41640</v>
      </c>
      <c r="F569" s="106">
        <v>42004</v>
      </c>
      <c r="G569" s="105" t="s">
        <v>1132</v>
      </c>
      <c r="H569" s="104">
        <v>1</v>
      </c>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t="s">
        <v>1166</v>
      </c>
    </row>
    <row r="570" spans="1:32" ht="14.25" customHeight="1" x14ac:dyDescent="0.25">
      <c r="A570" s="104" t="s">
        <v>3316</v>
      </c>
      <c r="B570" s="105" t="s">
        <v>234</v>
      </c>
      <c r="C570" s="105"/>
      <c r="D570" s="105" t="s">
        <v>2321</v>
      </c>
      <c r="E570" s="106">
        <v>41640</v>
      </c>
      <c r="F570" s="106">
        <v>42004</v>
      </c>
      <c r="G570" s="105" t="s">
        <v>1193</v>
      </c>
      <c r="H570" s="104">
        <v>0.1875</v>
      </c>
      <c r="I570" s="104">
        <v>0.1875</v>
      </c>
      <c r="J570" s="104">
        <v>9.375E-2</v>
      </c>
      <c r="K570" s="104">
        <v>9.375E-2</v>
      </c>
      <c r="L570" s="104">
        <v>9.375E-2</v>
      </c>
      <c r="M570" s="104">
        <v>9.375E-2</v>
      </c>
      <c r="N570" s="104">
        <v>0.28125</v>
      </c>
      <c r="O570" s="104">
        <v>0.28125</v>
      </c>
      <c r="P570" s="104">
        <v>0.375</v>
      </c>
      <c r="Q570" s="104">
        <v>0.375</v>
      </c>
      <c r="R570" s="104">
        <v>0.28125</v>
      </c>
      <c r="S570" s="104">
        <v>0.234375</v>
      </c>
      <c r="T570" s="104">
        <v>0.234375</v>
      </c>
      <c r="U570" s="104">
        <v>0.234375</v>
      </c>
      <c r="V570" s="104">
        <v>0.234375</v>
      </c>
      <c r="W570" s="104">
        <v>0.234375</v>
      </c>
      <c r="X570" s="104">
        <v>0.234375</v>
      </c>
      <c r="Y570" s="104">
        <v>0.234375</v>
      </c>
      <c r="Z570" s="104">
        <v>0.5625</v>
      </c>
      <c r="AA570" s="104">
        <v>0.65625</v>
      </c>
      <c r="AB570" s="104">
        <v>0.65625</v>
      </c>
      <c r="AC570" s="104">
        <v>0.65625</v>
      </c>
      <c r="AD570" s="104">
        <v>0.5625</v>
      </c>
      <c r="AE570" s="104">
        <v>0.28125</v>
      </c>
      <c r="AF570" s="105" t="s">
        <v>1166</v>
      </c>
    </row>
    <row r="571" spans="1:32" ht="14.25" customHeight="1" x14ac:dyDescent="0.25">
      <c r="A571" s="104" t="s">
        <v>3316</v>
      </c>
      <c r="B571" s="105" t="s">
        <v>234</v>
      </c>
      <c r="C571" s="105"/>
      <c r="D571" s="105" t="s">
        <v>1624</v>
      </c>
      <c r="E571" s="106">
        <v>41640</v>
      </c>
      <c r="F571" s="106">
        <v>42004</v>
      </c>
      <c r="G571" s="105" t="s">
        <v>1193</v>
      </c>
      <c r="H571" s="104">
        <v>0.1875</v>
      </c>
      <c r="I571" s="104">
        <v>0.140625</v>
      </c>
      <c r="J571" s="104">
        <v>9.375E-2</v>
      </c>
      <c r="K571" s="104">
        <v>9.375E-2</v>
      </c>
      <c r="L571" s="104">
        <v>9.375E-2</v>
      </c>
      <c r="M571" s="104">
        <v>0.1875</v>
      </c>
      <c r="N571" s="104">
        <v>0.375</v>
      </c>
      <c r="O571" s="104">
        <v>0.46875</v>
      </c>
      <c r="P571" s="104">
        <v>0.375</v>
      </c>
      <c r="Q571" s="104">
        <v>0.375</v>
      </c>
      <c r="R571" s="104">
        <v>0.234375</v>
      </c>
      <c r="S571" s="104">
        <v>0.234375</v>
      </c>
      <c r="T571" s="104">
        <v>0.234375</v>
      </c>
      <c r="U571" s="104">
        <v>0.234375</v>
      </c>
      <c r="V571" s="104">
        <v>0.234375</v>
      </c>
      <c r="W571" s="104">
        <v>0.234375</v>
      </c>
      <c r="X571" s="104">
        <v>0.234375</v>
      </c>
      <c r="Y571" s="104">
        <v>0.234375</v>
      </c>
      <c r="Z571" s="104">
        <v>0.5625</v>
      </c>
      <c r="AA571" s="104">
        <v>0.75</v>
      </c>
      <c r="AB571" s="104">
        <v>0.84375</v>
      </c>
      <c r="AC571" s="104">
        <v>0.75</v>
      </c>
      <c r="AD571" s="104">
        <v>0.5625</v>
      </c>
      <c r="AE571" s="104">
        <v>0.28125</v>
      </c>
      <c r="AF571" s="105" t="s">
        <v>1166</v>
      </c>
    </row>
    <row r="572" spans="1:32" ht="14.25" customHeight="1" x14ac:dyDescent="0.25">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x14ac:dyDescent="0.25">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x14ac:dyDescent="0.25">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x14ac:dyDescent="0.25">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x14ac:dyDescent="0.25">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x14ac:dyDescent="0.25">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x14ac:dyDescent="0.25">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x14ac:dyDescent="0.25">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x14ac:dyDescent="0.25">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x14ac:dyDescent="0.25">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x14ac:dyDescent="0.25">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x14ac:dyDescent="0.25">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x14ac:dyDescent="0.25">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x14ac:dyDescent="0.25">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x14ac:dyDescent="0.25">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x14ac:dyDescent="0.25">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x14ac:dyDescent="0.25">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x14ac:dyDescent="0.25">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x14ac:dyDescent="0.25">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x14ac:dyDescent="0.25">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x14ac:dyDescent="0.25">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x14ac:dyDescent="0.25">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x14ac:dyDescent="0.25">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x14ac:dyDescent="0.25">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x14ac:dyDescent="0.25">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x14ac:dyDescent="0.25">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x14ac:dyDescent="0.25">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x14ac:dyDescent="0.25">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x14ac:dyDescent="0.25">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x14ac:dyDescent="0.25">
      <c r="A601" s="104" t="s">
        <v>3347</v>
      </c>
      <c r="B601" s="105" t="s">
        <v>234</v>
      </c>
      <c r="C601" s="105"/>
      <c r="D601" s="105" t="s">
        <v>1252</v>
      </c>
      <c r="E601" s="106">
        <v>41640</v>
      </c>
      <c r="F601" s="106">
        <v>42004</v>
      </c>
      <c r="G601" s="105" t="s">
        <v>1193</v>
      </c>
      <c r="H601" s="104">
        <v>0.17565</v>
      </c>
      <c r="I601" s="104">
        <v>0.17565</v>
      </c>
      <c r="J601" s="104">
        <v>0.1171</v>
      </c>
      <c r="K601" s="104">
        <v>0.1171</v>
      </c>
      <c r="L601" s="104">
        <v>0.1171</v>
      </c>
      <c r="M601" s="104">
        <v>0.1171</v>
      </c>
      <c r="N601" s="104">
        <v>0.17565</v>
      </c>
      <c r="O601" s="104">
        <v>0.23419999999999999</v>
      </c>
      <c r="P601" s="104">
        <v>0.23419999999999999</v>
      </c>
      <c r="Q601" s="104">
        <v>0.17565</v>
      </c>
      <c r="R601" s="104">
        <v>0.17565</v>
      </c>
      <c r="S601" s="104">
        <v>0.17565</v>
      </c>
      <c r="T601" s="104">
        <v>0.17565</v>
      </c>
      <c r="U601" s="104">
        <v>0.1171</v>
      </c>
      <c r="V601" s="104">
        <v>0.1171</v>
      </c>
      <c r="W601" s="104">
        <v>0.1171</v>
      </c>
      <c r="X601" s="104">
        <v>0.1171</v>
      </c>
      <c r="Y601" s="104">
        <v>0.1171</v>
      </c>
      <c r="Z601" s="104">
        <v>0.29275000000000001</v>
      </c>
      <c r="AA601" s="104">
        <v>0.40984999999999999</v>
      </c>
      <c r="AB601" s="104">
        <v>0.46839999999999998</v>
      </c>
      <c r="AC601" s="104">
        <v>0.3513</v>
      </c>
      <c r="AD601" s="104">
        <v>0.29275000000000001</v>
      </c>
      <c r="AE601" s="104">
        <v>0.17565</v>
      </c>
      <c r="AF601" s="105" t="s">
        <v>1166</v>
      </c>
    </row>
    <row r="602" spans="1:32" ht="14.25" customHeight="1" x14ac:dyDescent="0.25">
      <c r="A602" s="104" t="s">
        <v>3347</v>
      </c>
      <c r="B602" s="105" t="s">
        <v>234</v>
      </c>
      <c r="C602" s="105"/>
      <c r="D602" s="105" t="s">
        <v>1254</v>
      </c>
      <c r="E602" s="106">
        <v>41640</v>
      </c>
      <c r="F602" s="106">
        <v>42004</v>
      </c>
      <c r="G602" s="105" t="s">
        <v>1132</v>
      </c>
      <c r="H602" s="104">
        <v>0</v>
      </c>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t="s">
        <v>1166</v>
      </c>
    </row>
    <row r="603" spans="1:32" ht="14.25" customHeight="1" x14ac:dyDescent="0.25">
      <c r="A603" s="104" t="s">
        <v>3347</v>
      </c>
      <c r="B603" s="105" t="s">
        <v>234</v>
      </c>
      <c r="C603" s="105"/>
      <c r="D603" s="105" t="s">
        <v>1256</v>
      </c>
      <c r="E603" s="106">
        <v>41640</v>
      </c>
      <c r="F603" s="106">
        <v>42004</v>
      </c>
      <c r="G603" s="105" t="s">
        <v>1132</v>
      </c>
      <c r="H603" s="104">
        <v>1</v>
      </c>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t="s">
        <v>1166</v>
      </c>
    </row>
    <row r="604" spans="1:32" ht="14.25" customHeight="1" x14ac:dyDescent="0.25">
      <c r="A604" s="104" t="s">
        <v>3347</v>
      </c>
      <c r="B604" s="105" t="s">
        <v>234</v>
      </c>
      <c r="C604" s="105"/>
      <c r="D604" s="105" t="s">
        <v>2321</v>
      </c>
      <c r="E604" s="106">
        <v>41640</v>
      </c>
      <c r="F604" s="106">
        <v>42004</v>
      </c>
      <c r="G604" s="105" t="s">
        <v>1193</v>
      </c>
      <c r="H604" s="104">
        <v>0.1171</v>
      </c>
      <c r="I604" s="104">
        <v>0.1171</v>
      </c>
      <c r="J604" s="104">
        <v>5.8549999999999998E-2</v>
      </c>
      <c r="K604" s="104">
        <v>5.8549999999999998E-2</v>
      </c>
      <c r="L604" s="104">
        <v>5.8549999999999998E-2</v>
      </c>
      <c r="M604" s="104">
        <v>5.8549999999999998E-2</v>
      </c>
      <c r="N604" s="104">
        <v>0.17565</v>
      </c>
      <c r="O604" s="104">
        <v>0.17565</v>
      </c>
      <c r="P604" s="104">
        <v>0.23419999999999999</v>
      </c>
      <c r="Q604" s="104">
        <v>0.23419999999999999</v>
      </c>
      <c r="R604" s="104">
        <v>0.17565</v>
      </c>
      <c r="S604" s="104">
        <v>0.14637500000000001</v>
      </c>
      <c r="T604" s="104">
        <v>0.14637500000000001</v>
      </c>
      <c r="U604" s="104">
        <v>0.14637500000000001</v>
      </c>
      <c r="V604" s="104">
        <v>0.14637500000000001</v>
      </c>
      <c r="W604" s="104">
        <v>0.14637500000000001</v>
      </c>
      <c r="X604" s="104">
        <v>0.14637500000000001</v>
      </c>
      <c r="Y604" s="104">
        <v>0.14637500000000001</v>
      </c>
      <c r="Z604" s="104">
        <v>0.3513</v>
      </c>
      <c r="AA604" s="104">
        <v>0.40984999999999999</v>
      </c>
      <c r="AB604" s="104">
        <v>0.40984999999999999</v>
      </c>
      <c r="AC604" s="104">
        <v>0.40984999999999999</v>
      </c>
      <c r="AD604" s="104">
        <v>0.3513</v>
      </c>
      <c r="AE604" s="104">
        <v>0.17565</v>
      </c>
      <c r="AF604" s="105" t="s">
        <v>1166</v>
      </c>
    </row>
    <row r="605" spans="1:32" ht="14.25" customHeight="1" x14ac:dyDescent="0.25">
      <c r="A605" s="104" t="s">
        <v>3347</v>
      </c>
      <c r="B605" s="105" t="s">
        <v>234</v>
      </c>
      <c r="C605" s="105"/>
      <c r="D605" s="105" t="s">
        <v>1624</v>
      </c>
      <c r="E605" s="106">
        <v>41640</v>
      </c>
      <c r="F605" s="106">
        <v>42004</v>
      </c>
      <c r="G605" s="105" t="s">
        <v>1193</v>
      </c>
      <c r="H605" s="104">
        <v>0.1171</v>
      </c>
      <c r="I605" s="104">
        <v>8.7825E-2</v>
      </c>
      <c r="J605" s="104">
        <v>5.8549999999999998E-2</v>
      </c>
      <c r="K605" s="104">
        <v>5.8549999999999998E-2</v>
      </c>
      <c r="L605" s="104">
        <v>5.8549999999999998E-2</v>
      </c>
      <c r="M605" s="104">
        <v>0.1171</v>
      </c>
      <c r="N605" s="104">
        <v>0.23419999999999999</v>
      </c>
      <c r="O605" s="104">
        <v>0.29275000000000001</v>
      </c>
      <c r="P605" s="104">
        <v>0.23419999999999999</v>
      </c>
      <c r="Q605" s="104">
        <v>0.23419999999999999</v>
      </c>
      <c r="R605" s="104">
        <v>0.14637500000000001</v>
      </c>
      <c r="S605" s="104">
        <v>0.14637500000000001</v>
      </c>
      <c r="T605" s="104">
        <v>0.14637500000000001</v>
      </c>
      <c r="U605" s="104">
        <v>0.14637500000000001</v>
      </c>
      <c r="V605" s="104">
        <v>0.14637500000000001</v>
      </c>
      <c r="W605" s="104">
        <v>0.14637500000000001</v>
      </c>
      <c r="X605" s="104">
        <v>0.14637500000000001</v>
      </c>
      <c r="Y605" s="104">
        <v>0.14637500000000001</v>
      </c>
      <c r="Z605" s="104">
        <v>0.3513</v>
      </c>
      <c r="AA605" s="104">
        <v>0.46839999999999998</v>
      </c>
      <c r="AB605" s="104">
        <v>0.52695000000000003</v>
      </c>
      <c r="AC605" s="104">
        <v>0.46839999999999998</v>
      </c>
      <c r="AD605" s="104">
        <v>0.3513</v>
      </c>
      <c r="AE605" s="104">
        <v>0.17565</v>
      </c>
      <c r="AF605" s="105" t="s">
        <v>1166</v>
      </c>
    </row>
    <row r="606" spans="1:32" ht="14.25" customHeight="1" x14ac:dyDescent="0.25">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x14ac:dyDescent="0.25">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x14ac:dyDescent="0.25">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x14ac:dyDescent="0.25">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x14ac:dyDescent="0.25">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x14ac:dyDescent="0.25">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x14ac:dyDescent="0.25">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x14ac:dyDescent="0.25">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x14ac:dyDescent="0.25">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x14ac:dyDescent="0.25">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x14ac:dyDescent="0.25">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x14ac:dyDescent="0.25">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x14ac:dyDescent="0.25">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x14ac:dyDescent="0.25">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x14ac:dyDescent="0.25">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x14ac:dyDescent="0.25">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x14ac:dyDescent="0.25">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x14ac:dyDescent="0.25">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x14ac:dyDescent="0.25">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x14ac:dyDescent="0.25">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x14ac:dyDescent="0.25">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x14ac:dyDescent="0.25">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x14ac:dyDescent="0.25">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x14ac:dyDescent="0.25">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x14ac:dyDescent="0.25">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x14ac:dyDescent="0.25">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x14ac:dyDescent="0.25">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x14ac:dyDescent="0.25">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x14ac:dyDescent="0.25">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x14ac:dyDescent="0.25">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x14ac:dyDescent="0.25">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x14ac:dyDescent="0.25">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x14ac:dyDescent="0.25">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x14ac:dyDescent="0.25">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x14ac:dyDescent="0.25">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x14ac:dyDescent="0.25">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x14ac:dyDescent="0.25">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x14ac:dyDescent="0.25">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x14ac:dyDescent="0.25">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x14ac:dyDescent="0.25">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x14ac:dyDescent="0.25">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x14ac:dyDescent="0.25">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x14ac:dyDescent="0.25">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x14ac:dyDescent="0.25">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x14ac:dyDescent="0.25">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x14ac:dyDescent="0.25">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x14ac:dyDescent="0.25">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x14ac:dyDescent="0.25">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x14ac:dyDescent="0.25">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x14ac:dyDescent="0.25">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x14ac:dyDescent="0.25">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x14ac:dyDescent="0.25">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x14ac:dyDescent="0.25">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x14ac:dyDescent="0.25">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x14ac:dyDescent="0.25">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x14ac:dyDescent="0.25">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x14ac:dyDescent="0.25">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x14ac:dyDescent="0.25">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x14ac:dyDescent="0.25">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x14ac:dyDescent="0.25">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x14ac:dyDescent="0.25">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x14ac:dyDescent="0.25">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x14ac:dyDescent="0.25">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x14ac:dyDescent="0.25">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x14ac:dyDescent="0.25">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x14ac:dyDescent="0.25">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x14ac:dyDescent="0.25">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x14ac:dyDescent="0.25">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x14ac:dyDescent="0.25">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x14ac:dyDescent="0.25">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x14ac:dyDescent="0.25">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x14ac:dyDescent="0.25">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x14ac:dyDescent="0.25">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x14ac:dyDescent="0.25">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x14ac:dyDescent="0.25">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x14ac:dyDescent="0.25">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x14ac:dyDescent="0.25">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x14ac:dyDescent="0.25">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x14ac:dyDescent="0.25">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x14ac:dyDescent="0.25">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x14ac:dyDescent="0.25">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x14ac:dyDescent="0.25">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x14ac:dyDescent="0.25">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x14ac:dyDescent="0.25">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x14ac:dyDescent="0.25">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x14ac:dyDescent="0.25">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x14ac:dyDescent="0.25">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x14ac:dyDescent="0.25">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x14ac:dyDescent="0.25">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x14ac:dyDescent="0.25">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x14ac:dyDescent="0.25">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x14ac:dyDescent="0.25">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x14ac:dyDescent="0.25">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x14ac:dyDescent="0.25">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x14ac:dyDescent="0.25">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x14ac:dyDescent="0.25">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x14ac:dyDescent="0.25">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x14ac:dyDescent="0.25">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x14ac:dyDescent="0.25">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x14ac:dyDescent="0.25">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x14ac:dyDescent="0.25">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x14ac:dyDescent="0.25">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x14ac:dyDescent="0.25">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x14ac:dyDescent="0.25">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x14ac:dyDescent="0.25">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x14ac:dyDescent="0.25">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x14ac:dyDescent="0.25">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x14ac:dyDescent="0.25">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x14ac:dyDescent="0.25">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x14ac:dyDescent="0.25">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x14ac:dyDescent="0.25">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x14ac:dyDescent="0.25">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x14ac:dyDescent="0.25">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x14ac:dyDescent="0.25">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x14ac:dyDescent="0.25">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x14ac:dyDescent="0.25">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x14ac:dyDescent="0.25">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x14ac:dyDescent="0.25">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x14ac:dyDescent="0.25">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x14ac:dyDescent="0.25">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x14ac:dyDescent="0.25">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x14ac:dyDescent="0.25">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x14ac:dyDescent="0.25">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x14ac:dyDescent="0.25">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x14ac:dyDescent="0.25">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x14ac:dyDescent="0.25">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x14ac:dyDescent="0.25">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x14ac:dyDescent="0.25">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x14ac:dyDescent="0.25">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x14ac:dyDescent="0.25">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x14ac:dyDescent="0.25">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x14ac:dyDescent="0.25">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x14ac:dyDescent="0.25">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x14ac:dyDescent="0.25">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x14ac:dyDescent="0.25">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x14ac:dyDescent="0.25">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x14ac:dyDescent="0.25">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x14ac:dyDescent="0.25">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x14ac:dyDescent="0.25">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x14ac:dyDescent="0.25">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x14ac:dyDescent="0.25">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x14ac:dyDescent="0.25">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x14ac:dyDescent="0.25">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x14ac:dyDescent="0.25">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x14ac:dyDescent="0.25">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x14ac:dyDescent="0.25">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x14ac:dyDescent="0.25">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x14ac:dyDescent="0.25">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x14ac:dyDescent="0.25">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x14ac:dyDescent="0.25">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x14ac:dyDescent="0.25">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x14ac:dyDescent="0.25">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x14ac:dyDescent="0.25">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x14ac:dyDescent="0.25">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x14ac:dyDescent="0.25">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x14ac:dyDescent="0.25">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x14ac:dyDescent="0.25">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x14ac:dyDescent="0.25">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x14ac:dyDescent="0.25">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x14ac:dyDescent="0.25">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x14ac:dyDescent="0.25">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x14ac:dyDescent="0.25">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x14ac:dyDescent="0.25">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x14ac:dyDescent="0.25">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x14ac:dyDescent="0.25">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x14ac:dyDescent="0.25">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x14ac:dyDescent="0.25">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x14ac:dyDescent="0.25">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x14ac:dyDescent="0.25">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x14ac:dyDescent="0.25">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x14ac:dyDescent="0.25">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x14ac:dyDescent="0.25">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x14ac:dyDescent="0.25">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x14ac:dyDescent="0.25">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x14ac:dyDescent="0.25">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x14ac:dyDescent="0.25">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x14ac:dyDescent="0.25">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x14ac:dyDescent="0.25">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x14ac:dyDescent="0.25">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x14ac:dyDescent="0.25">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x14ac:dyDescent="0.25">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x14ac:dyDescent="0.25">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x14ac:dyDescent="0.25">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x14ac:dyDescent="0.25">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x14ac:dyDescent="0.25">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x14ac:dyDescent="0.25">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x14ac:dyDescent="0.25">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x14ac:dyDescent="0.25">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x14ac:dyDescent="0.25">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x14ac:dyDescent="0.25">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x14ac:dyDescent="0.25">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x14ac:dyDescent="0.25">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x14ac:dyDescent="0.25">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x14ac:dyDescent="0.25">
      <c r="A799" s="38" t="s">
        <v>3556</v>
      </c>
      <c r="B799" s="10" t="s">
        <v>234</v>
      </c>
      <c r="C799" s="10"/>
      <c r="D799" s="10" t="s">
        <v>1252</v>
      </c>
      <c r="E799" s="71">
        <v>41640</v>
      </c>
      <c r="F799" s="71">
        <v>42004</v>
      </c>
      <c r="G799" s="10" t="s">
        <v>1193</v>
      </c>
      <c r="H799" s="113">
        <v>0.21970000000000001</v>
      </c>
      <c r="I799" s="113">
        <v>0.21970000000000001</v>
      </c>
      <c r="J799" s="113">
        <v>9.4500000000000001E-2</v>
      </c>
      <c r="K799" s="113">
        <v>9.4500000000000001E-2</v>
      </c>
      <c r="L799" s="113">
        <v>9.4500000000000001E-2</v>
      </c>
      <c r="M799" s="113">
        <v>9.4500000000000001E-2</v>
      </c>
      <c r="N799" s="113">
        <v>0.38519999999999999</v>
      </c>
      <c r="O799" s="113">
        <v>0.38519999999999999</v>
      </c>
      <c r="P799" s="113">
        <v>0.52590000000000003</v>
      </c>
      <c r="Q799" s="113">
        <v>0.44426700000000002</v>
      </c>
      <c r="R799" s="113">
        <v>0.30215799999999998</v>
      </c>
      <c r="S799" s="113">
        <v>0.2432</v>
      </c>
      <c r="T799" s="113">
        <v>0.2432</v>
      </c>
      <c r="U799" s="113">
        <v>0.2432</v>
      </c>
      <c r="V799" s="113">
        <v>0.2432</v>
      </c>
      <c r="W799" s="113">
        <v>0.2432</v>
      </c>
      <c r="X799" s="113">
        <v>0.2432</v>
      </c>
      <c r="Y799" s="113">
        <v>0.25327499999999997</v>
      </c>
      <c r="Z799" s="113">
        <v>0.79730000000000001</v>
      </c>
      <c r="AA799" s="113">
        <v>0.93899999999999995</v>
      </c>
      <c r="AB799" s="113">
        <v>0.93899999999999995</v>
      </c>
      <c r="AC799" s="113">
        <v>0.93899999999999995</v>
      </c>
      <c r="AD799" s="113">
        <v>0.79730000000000001</v>
      </c>
      <c r="AE799" s="113">
        <v>0.38519999999999999</v>
      </c>
      <c r="AF799" s="10" t="s">
        <v>1166</v>
      </c>
    </row>
    <row r="800" spans="1:32" ht="14.25" customHeight="1" x14ac:dyDescent="0.25">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x14ac:dyDescent="0.25">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x14ac:dyDescent="0.25">
      <c r="A802" s="8" t="s">
        <v>3556</v>
      </c>
      <c r="B802" s="5" t="s">
        <v>234</v>
      </c>
      <c r="C802" s="5"/>
      <c r="D802" s="5" t="s">
        <v>1624</v>
      </c>
      <c r="E802" s="70">
        <v>41640</v>
      </c>
      <c r="F802" s="70">
        <v>42004</v>
      </c>
      <c r="G802" s="5" t="s">
        <v>1193</v>
      </c>
      <c r="H802" s="114">
        <v>0.18590000000000001</v>
      </c>
      <c r="I802" s="114">
        <v>0.1452</v>
      </c>
      <c r="J802" s="114">
        <v>9.4500000000000001E-2</v>
      </c>
      <c r="K802" s="114">
        <v>9.4500000000000001E-2</v>
      </c>
      <c r="L802" s="114">
        <v>9.4500000000000001E-2</v>
      </c>
      <c r="M802" s="114">
        <v>0.18590000000000001</v>
      </c>
      <c r="N802" s="114">
        <v>0.41210000000000002</v>
      </c>
      <c r="O802" s="114">
        <v>0.52590000000000003</v>
      </c>
      <c r="P802" s="114">
        <v>0.41210000000000002</v>
      </c>
      <c r="Q802" s="114">
        <v>0.41210000000000002</v>
      </c>
      <c r="R802" s="114">
        <v>0.2087</v>
      </c>
      <c r="S802" s="114">
        <v>0.2087</v>
      </c>
      <c r="T802" s="114">
        <v>0.2087</v>
      </c>
      <c r="U802" s="114">
        <v>0.2087</v>
      </c>
      <c r="V802" s="114">
        <v>0.2087</v>
      </c>
      <c r="W802" s="114">
        <v>0.2087</v>
      </c>
      <c r="X802" s="114">
        <v>0.21304000000000001</v>
      </c>
      <c r="Y802" s="114">
        <v>0.21490000000000001</v>
      </c>
      <c r="Z802" s="114">
        <v>0.62970000000000004</v>
      </c>
      <c r="AA802" s="114">
        <v>0.83420000000000005</v>
      </c>
      <c r="AB802" s="114">
        <v>0.93799999999999994</v>
      </c>
      <c r="AC802" s="114">
        <v>0.83420000000000005</v>
      </c>
      <c r="AD802" s="114">
        <v>0.62970000000000004</v>
      </c>
      <c r="AE802" s="114">
        <v>0.30830000000000002</v>
      </c>
      <c r="AF802" s="5" t="s">
        <v>1166</v>
      </c>
    </row>
    <row r="803" spans="1:32" ht="14.25" customHeight="1" x14ac:dyDescent="0.25">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x14ac:dyDescent="0.25">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x14ac:dyDescent="0.25">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x14ac:dyDescent="0.25">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x14ac:dyDescent="0.25">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x14ac:dyDescent="0.25">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x14ac:dyDescent="0.25">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x14ac:dyDescent="0.25">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x14ac:dyDescent="0.25">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x14ac:dyDescent="0.25">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x14ac:dyDescent="0.25">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x14ac:dyDescent="0.25">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x14ac:dyDescent="0.25">
      <c r="A815" s="10" t="s">
        <v>3571</v>
      </c>
      <c r="B815" s="10" t="s">
        <v>234</v>
      </c>
      <c r="C815" s="10"/>
      <c r="D815" s="10" t="s">
        <v>3354</v>
      </c>
      <c r="E815" s="71">
        <v>41640</v>
      </c>
      <c r="F815" s="71">
        <v>42004</v>
      </c>
      <c r="G815" s="10" t="s">
        <v>1193</v>
      </c>
      <c r="H815" s="113">
        <v>5.4179999999999999E-2</v>
      </c>
      <c r="I815" s="113">
        <v>5.4179999999999999E-2</v>
      </c>
      <c r="J815" s="113">
        <v>5.4179999999999999E-2</v>
      </c>
      <c r="K815" s="113">
        <v>5.4179999999999999E-2</v>
      </c>
      <c r="L815" s="113">
        <v>5.4179999999999999E-2</v>
      </c>
      <c r="M815" s="113">
        <v>5.4179999999999999E-2</v>
      </c>
      <c r="N815" s="113">
        <v>5.4179999999999999E-2</v>
      </c>
      <c r="O815" s="113">
        <v>0.10836</v>
      </c>
      <c r="P815" s="113">
        <v>0.21672</v>
      </c>
      <c r="Q815" s="113">
        <v>0.21672</v>
      </c>
      <c r="R815" s="113">
        <v>0.21672</v>
      </c>
      <c r="S815" s="113">
        <v>0.21672</v>
      </c>
      <c r="T815" s="113">
        <v>0.21672</v>
      </c>
      <c r="U815" s="113">
        <v>0.21672</v>
      </c>
      <c r="V815" s="113">
        <v>0.21672</v>
      </c>
      <c r="W815" s="113">
        <v>0.21672</v>
      </c>
      <c r="X815" s="113">
        <v>0.21672</v>
      </c>
      <c r="Y815" s="113">
        <v>0.21672</v>
      </c>
      <c r="Z815" s="113">
        <v>0.10836</v>
      </c>
      <c r="AA815" s="113">
        <v>0.10836</v>
      </c>
      <c r="AB815" s="113">
        <v>0.10836</v>
      </c>
      <c r="AC815" s="113">
        <v>0.10836</v>
      </c>
      <c r="AD815" s="113">
        <v>5.4179999999999999E-2</v>
      </c>
      <c r="AE815" s="113">
        <v>5.4179999999999999E-2</v>
      </c>
      <c r="AF815" s="10" t="s">
        <v>1166</v>
      </c>
    </row>
    <row r="816" spans="1:32" ht="14.25" customHeight="1" x14ac:dyDescent="0.25">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x14ac:dyDescent="0.25">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x14ac:dyDescent="0.25">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x14ac:dyDescent="0.25">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x14ac:dyDescent="0.25">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x14ac:dyDescent="0.25">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x14ac:dyDescent="0.25">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x14ac:dyDescent="0.25">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x14ac:dyDescent="0.25">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x14ac:dyDescent="0.25">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x14ac:dyDescent="0.25">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x14ac:dyDescent="0.25">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x14ac:dyDescent="0.25">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x14ac:dyDescent="0.25">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x14ac:dyDescent="0.25">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x14ac:dyDescent="0.25">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x14ac:dyDescent="0.25">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x14ac:dyDescent="0.25">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x14ac:dyDescent="0.25">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x14ac:dyDescent="0.25">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x14ac:dyDescent="0.25">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x14ac:dyDescent="0.25">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x14ac:dyDescent="0.25">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x14ac:dyDescent="0.25">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x14ac:dyDescent="0.25">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x14ac:dyDescent="0.25">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x14ac:dyDescent="0.25">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x14ac:dyDescent="0.25">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x14ac:dyDescent="0.25">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x14ac:dyDescent="0.25">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x14ac:dyDescent="0.25">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x14ac:dyDescent="0.25">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x14ac:dyDescent="0.25">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x14ac:dyDescent="0.25">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x14ac:dyDescent="0.25">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x14ac:dyDescent="0.25">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x14ac:dyDescent="0.25">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x14ac:dyDescent="0.25">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x14ac:dyDescent="0.25">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x14ac:dyDescent="0.25">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x14ac:dyDescent="0.25">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x14ac:dyDescent="0.25">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x14ac:dyDescent="0.25">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x14ac:dyDescent="0.25">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x14ac:dyDescent="0.25">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x14ac:dyDescent="0.25">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x14ac:dyDescent="0.25">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x14ac:dyDescent="0.25">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x14ac:dyDescent="0.25">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x14ac:dyDescent="0.25">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x14ac:dyDescent="0.25">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x14ac:dyDescent="0.25">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x14ac:dyDescent="0.25">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x14ac:dyDescent="0.25">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x14ac:dyDescent="0.25">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x14ac:dyDescent="0.25">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x14ac:dyDescent="0.25">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x14ac:dyDescent="0.25">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x14ac:dyDescent="0.25">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x14ac:dyDescent="0.25">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x14ac:dyDescent="0.25">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x14ac:dyDescent="0.25">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x14ac:dyDescent="0.25">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x14ac:dyDescent="0.25">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x14ac:dyDescent="0.25">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x14ac:dyDescent="0.25">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x14ac:dyDescent="0.25">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x14ac:dyDescent="0.25">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x14ac:dyDescent="0.25">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x14ac:dyDescent="0.25">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x14ac:dyDescent="0.25">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x14ac:dyDescent="0.25">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x14ac:dyDescent="0.25">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x14ac:dyDescent="0.25">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x14ac:dyDescent="0.25">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x14ac:dyDescent="0.25">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x14ac:dyDescent="0.25">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x14ac:dyDescent="0.25">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x14ac:dyDescent="0.25">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x14ac:dyDescent="0.25">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x14ac:dyDescent="0.25">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x14ac:dyDescent="0.25">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x14ac:dyDescent="0.25">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x14ac:dyDescent="0.25">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x14ac:dyDescent="0.25">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x14ac:dyDescent="0.25">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x14ac:dyDescent="0.25">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x14ac:dyDescent="0.25">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x14ac:dyDescent="0.25">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x14ac:dyDescent="0.25">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x14ac:dyDescent="0.25">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x14ac:dyDescent="0.25">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x14ac:dyDescent="0.25">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x14ac:dyDescent="0.25">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x14ac:dyDescent="0.25">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x14ac:dyDescent="0.25">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x14ac:dyDescent="0.25">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x14ac:dyDescent="0.25">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x14ac:dyDescent="0.25">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x14ac:dyDescent="0.25">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x14ac:dyDescent="0.25">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x14ac:dyDescent="0.25">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x14ac:dyDescent="0.25">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x14ac:dyDescent="0.25">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x14ac:dyDescent="0.25">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x14ac:dyDescent="0.25">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x14ac:dyDescent="0.25">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x14ac:dyDescent="0.25">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x14ac:dyDescent="0.25">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x14ac:dyDescent="0.25">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x14ac:dyDescent="0.25">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x14ac:dyDescent="0.25">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x14ac:dyDescent="0.25">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x14ac:dyDescent="0.25">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x14ac:dyDescent="0.25">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x14ac:dyDescent="0.25">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x14ac:dyDescent="0.25">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x14ac:dyDescent="0.25">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x14ac:dyDescent="0.25">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x14ac:dyDescent="0.25">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x14ac:dyDescent="0.25">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x14ac:dyDescent="0.25">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x14ac:dyDescent="0.25">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x14ac:dyDescent="0.25">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x14ac:dyDescent="0.25">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x14ac:dyDescent="0.25">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x14ac:dyDescent="0.25">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x14ac:dyDescent="0.25">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x14ac:dyDescent="0.25">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x14ac:dyDescent="0.25">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x14ac:dyDescent="0.25">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x14ac:dyDescent="0.25">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x14ac:dyDescent="0.25">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x14ac:dyDescent="0.25">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x14ac:dyDescent="0.25">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x14ac:dyDescent="0.25">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x14ac:dyDescent="0.25">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x14ac:dyDescent="0.25">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x14ac:dyDescent="0.25">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x14ac:dyDescent="0.25">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x14ac:dyDescent="0.25">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x14ac:dyDescent="0.25">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x14ac:dyDescent="0.25">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x14ac:dyDescent="0.25">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x14ac:dyDescent="0.25">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x14ac:dyDescent="0.25">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x14ac:dyDescent="0.25">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x14ac:dyDescent="0.25">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x14ac:dyDescent="0.25">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x14ac:dyDescent="0.25">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x14ac:dyDescent="0.25">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x14ac:dyDescent="0.25">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x14ac:dyDescent="0.25">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x14ac:dyDescent="0.25">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x14ac:dyDescent="0.25">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x14ac:dyDescent="0.25">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x14ac:dyDescent="0.25">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x14ac:dyDescent="0.25">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x14ac:dyDescent="0.25">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x14ac:dyDescent="0.25">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x14ac:dyDescent="0.25">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x14ac:dyDescent="0.25">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x14ac:dyDescent="0.25">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x14ac:dyDescent="0.25">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x14ac:dyDescent="0.25">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x14ac:dyDescent="0.25">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x14ac:dyDescent="0.25">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x14ac:dyDescent="0.25">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x14ac:dyDescent="0.25">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x14ac:dyDescent="0.25">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x14ac:dyDescent="0.25">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x14ac:dyDescent="0.25">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x14ac:dyDescent="0.25">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x14ac:dyDescent="0.25">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x14ac:dyDescent="0.25">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x14ac:dyDescent="0.25">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x14ac:dyDescent="0.25">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x14ac:dyDescent="0.25">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x14ac:dyDescent="0.25">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x14ac:dyDescent="0.25">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x14ac:dyDescent="0.25">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x14ac:dyDescent="0.25">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x14ac:dyDescent="0.25">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x14ac:dyDescent="0.25">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x14ac:dyDescent="0.25">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x14ac:dyDescent="0.25">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x14ac:dyDescent="0.25">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x14ac:dyDescent="0.25">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x14ac:dyDescent="0.25">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x14ac:dyDescent="0.25">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x14ac:dyDescent="0.25">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x14ac:dyDescent="0.25">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x14ac:dyDescent="0.25">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x14ac:dyDescent="0.25">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x14ac:dyDescent="0.25">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x14ac:dyDescent="0.25">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x14ac:dyDescent="0.25">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x14ac:dyDescent="0.25">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x14ac:dyDescent="0.25">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x14ac:dyDescent="0.25">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x14ac:dyDescent="0.25">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x14ac:dyDescent="0.25">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x14ac:dyDescent="0.25">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x14ac:dyDescent="0.25">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x14ac:dyDescent="0.25">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x14ac:dyDescent="0.25">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x14ac:dyDescent="0.25">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x14ac:dyDescent="0.25">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x14ac:dyDescent="0.25">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x14ac:dyDescent="0.25">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x14ac:dyDescent="0.25">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x14ac:dyDescent="0.25">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x14ac:dyDescent="0.25">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x14ac:dyDescent="0.25">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x14ac:dyDescent="0.25">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x14ac:dyDescent="0.25">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x14ac:dyDescent="0.25">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x14ac:dyDescent="0.25">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x14ac:dyDescent="0.25">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x14ac:dyDescent="0.25">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x14ac:dyDescent="0.25">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x14ac:dyDescent="0.25">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x14ac:dyDescent="0.25">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x14ac:dyDescent="0.25">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x14ac:dyDescent="0.25">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x14ac:dyDescent="0.25">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x14ac:dyDescent="0.25">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x14ac:dyDescent="0.25">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x14ac:dyDescent="0.25">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x14ac:dyDescent="0.25">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x14ac:dyDescent="0.25">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x14ac:dyDescent="0.25">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x14ac:dyDescent="0.25">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x14ac:dyDescent="0.25">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x14ac:dyDescent="0.25">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x14ac:dyDescent="0.25">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x14ac:dyDescent="0.25">
      <c r="A1234" s="10" t="s">
        <v>3991</v>
      </c>
      <c r="B1234" s="10" t="s">
        <v>1622</v>
      </c>
      <c r="C1234" s="10"/>
      <c r="D1234" s="10" t="s">
        <v>1252</v>
      </c>
      <c r="E1234" s="71">
        <v>41640</v>
      </c>
      <c r="F1234" s="71">
        <v>42004</v>
      </c>
      <c r="G1234" s="10" t="s">
        <v>1193</v>
      </c>
      <c r="H1234" s="115">
        <v>0.23813624999999999</v>
      </c>
      <c r="I1234" s="115">
        <v>0.23813624999999999</v>
      </c>
      <c r="J1234" s="115">
        <v>0.23813624999999999</v>
      </c>
      <c r="K1234" s="115">
        <v>0.23813624999999999</v>
      </c>
      <c r="L1234" s="115">
        <v>0.23813624999999999</v>
      </c>
      <c r="M1234" s="115">
        <v>0.23813624999999999</v>
      </c>
      <c r="N1234" s="115">
        <v>0.28810717499999999</v>
      </c>
      <c r="O1234" s="115">
        <v>0.28810717499999999</v>
      </c>
      <c r="P1234" s="115">
        <v>0.28810717499999999</v>
      </c>
      <c r="Q1234" s="115">
        <v>0.28810717499999999</v>
      </c>
      <c r="R1234" s="115">
        <v>0.28810717499999999</v>
      </c>
      <c r="S1234" s="115">
        <v>0.28810717499999999</v>
      </c>
      <c r="T1234" s="115">
        <v>0.28810717499999999</v>
      </c>
      <c r="U1234" s="115">
        <v>0.28810717499999999</v>
      </c>
      <c r="V1234" s="115">
        <v>0.28810717499999999</v>
      </c>
      <c r="W1234" s="115">
        <v>0.28810717499999999</v>
      </c>
      <c r="X1234" s="115">
        <v>0.28810717499999999</v>
      </c>
      <c r="Y1234" s="115">
        <v>0.28810717499999999</v>
      </c>
      <c r="Z1234" s="115">
        <v>0.23813624999999999</v>
      </c>
      <c r="AA1234" s="115">
        <v>0.23813624999999999</v>
      </c>
      <c r="AB1234" s="115">
        <v>0.23813624999999999</v>
      </c>
      <c r="AC1234" s="115">
        <v>0.23813624999999999</v>
      </c>
      <c r="AD1234" s="115">
        <v>0.23813624999999999</v>
      </c>
      <c r="AE1234" s="115">
        <v>0.23813624999999999</v>
      </c>
      <c r="AF1234" s="10" t="s">
        <v>1166</v>
      </c>
    </row>
    <row r="1235" spans="1:32" ht="14.25" customHeight="1" x14ac:dyDescent="0.25">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x14ac:dyDescent="0.25">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x14ac:dyDescent="0.25">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x14ac:dyDescent="0.25">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x14ac:dyDescent="0.25">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x14ac:dyDescent="0.25">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x14ac:dyDescent="0.25">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x14ac:dyDescent="0.25">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x14ac:dyDescent="0.25">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x14ac:dyDescent="0.25">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x14ac:dyDescent="0.25">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x14ac:dyDescent="0.25">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x14ac:dyDescent="0.25">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x14ac:dyDescent="0.25">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x14ac:dyDescent="0.25">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x14ac:dyDescent="0.25">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x14ac:dyDescent="0.25">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x14ac:dyDescent="0.25">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x14ac:dyDescent="0.25">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x14ac:dyDescent="0.25">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x14ac:dyDescent="0.25">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x14ac:dyDescent="0.25">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x14ac:dyDescent="0.25">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x14ac:dyDescent="0.25">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x14ac:dyDescent="0.25">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x14ac:dyDescent="0.25">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x14ac:dyDescent="0.25">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x14ac:dyDescent="0.25">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x14ac:dyDescent="0.25">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x14ac:dyDescent="0.25">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x14ac:dyDescent="0.25">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x14ac:dyDescent="0.25">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x14ac:dyDescent="0.25">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x14ac:dyDescent="0.25">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x14ac:dyDescent="0.25">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x14ac:dyDescent="0.25">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x14ac:dyDescent="0.25">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x14ac:dyDescent="0.25">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x14ac:dyDescent="0.25">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x14ac:dyDescent="0.25">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x14ac:dyDescent="0.25">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x14ac:dyDescent="0.25">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x14ac:dyDescent="0.25">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x14ac:dyDescent="0.25">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x14ac:dyDescent="0.25">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x14ac:dyDescent="0.25">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x14ac:dyDescent="0.25">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x14ac:dyDescent="0.25">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x14ac:dyDescent="0.25">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x14ac:dyDescent="0.25">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x14ac:dyDescent="0.25">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x14ac:dyDescent="0.25">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x14ac:dyDescent="0.25">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x14ac:dyDescent="0.25">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x14ac:dyDescent="0.25">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x14ac:dyDescent="0.25">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x14ac:dyDescent="0.25">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x14ac:dyDescent="0.25">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x14ac:dyDescent="0.25">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x14ac:dyDescent="0.25">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x14ac:dyDescent="0.25">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x14ac:dyDescent="0.25">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x14ac:dyDescent="0.25">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x14ac:dyDescent="0.25">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x14ac:dyDescent="0.25">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x14ac:dyDescent="0.25">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x14ac:dyDescent="0.25">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x14ac:dyDescent="0.25">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x14ac:dyDescent="0.25">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x14ac:dyDescent="0.25">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x14ac:dyDescent="0.25">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x14ac:dyDescent="0.25">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x14ac:dyDescent="0.25">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x14ac:dyDescent="0.25">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x14ac:dyDescent="0.25">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x14ac:dyDescent="0.25">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x14ac:dyDescent="0.25">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x14ac:dyDescent="0.25">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x14ac:dyDescent="0.25">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x14ac:dyDescent="0.25">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x14ac:dyDescent="0.25">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x14ac:dyDescent="0.25">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x14ac:dyDescent="0.25">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x14ac:dyDescent="0.25">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x14ac:dyDescent="0.25">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x14ac:dyDescent="0.25">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x14ac:dyDescent="0.25">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x14ac:dyDescent="0.25">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x14ac:dyDescent="0.25">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x14ac:dyDescent="0.25">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x14ac:dyDescent="0.25">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x14ac:dyDescent="0.25">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x14ac:dyDescent="0.25">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x14ac:dyDescent="0.25">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x14ac:dyDescent="0.25">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x14ac:dyDescent="0.25">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x14ac:dyDescent="0.25">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x14ac:dyDescent="0.25">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x14ac:dyDescent="0.25">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x14ac:dyDescent="0.25">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x14ac:dyDescent="0.25">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x14ac:dyDescent="0.25">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x14ac:dyDescent="0.25">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x14ac:dyDescent="0.25">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x14ac:dyDescent="0.25">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x14ac:dyDescent="0.25">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x14ac:dyDescent="0.25">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x14ac:dyDescent="0.25">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x14ac:dyDescent="0.25">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x14ac:dyDescent="0.25">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x14ac:dyDescent="0.25">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x14ac:dyDescent="0.25">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x14ac:dyDescent="0.25">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x14ac:dyDescent="0.25">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x14ac:dyDescent="0.25">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x14ac:dyDescent="0.25">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x14ac:dyDescent="0.25">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x14ac:dyDescent="0.25">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x14ac:dyDescent="0.25">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x14ac:dyDescent="0.25">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x14ac:dyDescent="0.25">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x14ac:dyDescent="0.25">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x14ac:dyDescent="0.25">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x14ac:dyDescent="0.25">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x14ac:dyDescent="0.25">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x14ac:dyDescent="0.25">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x14ac:dyDescent="0.25">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x14ac:dyDescent="0.25">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x14ac:dyDescent="0.25">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x14ac:dyDescent="0.25">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x14ac:dyDescent="0.25">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x14ac:dyDescent="0.25">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x14ac:dyDescent="0.25">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x14ac:dyDescent="0.25">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x14ac:dyDescent="0.25">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x14ac:dyDescent="0.25">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x14ac:dyDescent="0.25">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x14ac:dyDescent="0.25">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x14ac:dyDescent="0.25">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x14ac:dyDescent="0.25">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x14ac:dyDescent="0.25">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x14ac:dyDescent="0.25">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x14ac:dyDescent="0.25">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x14ac:dyDescent="0.25">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x14ac:dyDescent="0.25">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x14ac:dyDescent="0.25">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x14ac:dyDescent="0.25">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x14ac:dyDescent="0.25">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x14ac:dyDescent="0.25">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x14ac:dyDescent="0.25">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x14ac:dyDescent="0.25">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x14ac:dyDescent="0.25">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x14ac:dyDescent="0.25">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x14ac:dyDescent="0.25">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x14ac:dyDescent="0.25">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x14ac:dyDescent="0.25">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x14ac:dyDescent="0.25">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x14ac:dyDescent="0.25">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x14ac:dyDescent="0.25">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x14ac:dyDescent="0.25">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x14ac:dyDescent="0.25">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x14ac:dyDescent="0.25">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x14ac:dyDescent="0.25">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x14ac:dyDescent="0.25">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x14ac:dyDescent="0.25">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x14ac:dyDescent="0.25">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x14ac:dyDescent="0.25">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x14ac:dyDescent="0.25">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x14ac:dyDescent="0.25">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x14ac:dyDescent="0.25">
      <c r="A1404" s="10" t="s">
        <v>1907</v>
      </c>
      <c r="B1404" s="10" t="s">
        <v>2730</v>
      </c>
      <c r="C1404" s="10" t="s">
        <v>4149</v>
      </c>
      <c r="D1404" s="10" t="s">
        <v>1745</v>
      </c>
      <c r="E1404" s="71">
        <v>41640</v>
      </c>
      <c r="F1404" s="71">
        <v>42004</v>
      </c>
      <c r="G1404" s="71" t="s">
        <v>1193</v>
      </c>
      <c r="H1404" s="116">
        <v>0</v>
      </c>
      <c r="I1404" s="116">
        <v>0</v>
      </c>
      <c r="J1404" s="116">
        <v>0</v>
      </c>
      <c r="K1404" s="116">
        <v>0</v>
      </c>
      <c r="L1404" s="116">
        <v>0</v>
      </c>
      <c r="M1404" s="116">
        <v>0</v>
      </c>
      <c r="N1404" s="116">
        <v>1</v>
      </c>
      <c r="O1404" s="116">
        <v>1</v>
      </c>
      <c r="P1404" s="116">
        <v>1</v>
      </c>
      <c r="Q1404" s="116">
        <v>1</v>
      </c>
      <c r="R1404" s="116">
        <v>1</v>
      </c>
      <c r="S1404" s="116">
        <v>1</v>
      </c>
      <c r="T1404" s="116">
        <v>1</v>
      </c>
      <c r="U1404" s="116">
        <v>1</v>
      </c>
      <c r="V1404" s="116">
        <v>1</v>
      </c>
      <c r="W1404" s="116">
        <v>1</v>
      </c>
      <c r="X1404" s="116">
        <v>1</v>
      </c>
      <c r="Y1404" s="116">
        <v>1</v>
      </c>
      <c r="Z1404" s="116">
        <v>1</v>
      </c>
      <c r="AA1404" s="116">
        <v>1</v>
      </c>
      <c r="AB1404" s="116">
        <v>0</v>
      </c>
      <c r="AC1404" s="116">
        <v>0</v>
      </c>
      <c r="AD1404" s="116">
        <v>0</v>
      </c>
      <c r="AE1404" s="116">
        <v>0</v>
      </c>
      <c r="AF1404" s="10"/>
    </row>
    <row r="1405" spans="1:32" ht="14.25" customHeight="1" x14ac:dyDescent="0.25">
      <c r="A1405" s="5" t="s">
        <v>1907</v>
      </c>
      <c r="B1405" s="117" t="s">
        <v>2730</v>
      </c>
      <c r="C1405" s="117" t="s">
        <v>4149</v>
      </c>
      <c r="D1405" s="117" t="s">
        <v>4155</v>
      </c>
      <c r="E1405" s="118">
        <v>41640</v>
      </c>
      <c r="F1405" s="118">
        <v>42004</v>
      </c>
      <c r="G1405" s="118" t="s">
        <v>1132</v>
      </c>
      <c r="H1405" s="119">
        <v>0</v>
      </c>
      <c r="I1405" s="119"/>
      <c r="J1405" s="119"/>
      <c r="K1405" s="119"/>
      <c r="L1405" s="119"/>
      <c r="M1405" s="119"/>
      <c r="N1405" s="119"/>
      <c r="O1405" s="119"/>
      <c r="P1405" s="119"/>
      <c r="Q1405" s="119"/>
      <c r="R1405" s="119"/>
      <c r="S1405" s="119"/>
      <c r="T1405" s="119"/>
      <c r="U1405" s="119"/>
      <c r="V1405" s="119"/>
      <c r="W1405" s="119"/>
      <c r="X1405" s="119"/>
      <c r="Y1405" s="119"/>
      <c r="Z1405" s="119"/>
      <c r="AA1405" s="119"/>
      <c r="AB1405" s="119"/>
      <c r="AC1405" s="119"/>
      <c r="AD1405" s="119"/>
      <c r="AE1405" s="119"/>
      <c r="AF1405" s="117"/>
    </row>
    <row r="1406" spans="1:32" ht="14.25" customHeight="1" x14ac:dyDescent="0.25">
      <c r="A1406" s="10" t="s">
        <v>1906</v>
      </c>
      <c r="B1406" s="10" t="s">
        <v>2730</v>
      </c>
      <c r="C1406" s="10" t="s">
        <v>4149</v>
      </c>
      <c r="D1406" s="10" t="s">
        <v>1745</v>
      </c>
      <c r="E1406" s="71">
        <v>41640</v>
      </c>
      <c r="F1406" s="71">
        <v>42004</v>
      </c>
      <c r="G1406" s="71" t="s">
        <v>1193</v>
      </c>
      <c r="H1406" s="116">
        <v>0</v>
      </c>
      <c r="I1406" s="116">
        <v>0</v>
      </c>
      <c r="J1406" s="116">
        <v>0</v>
      </c>
      <c r="K1406" s="116">
        <v>0</v>
      </c>
      <c r="L1406" s="116">
        <v>0</v>
      </c>
      <c r="M1406" s="116">
        <v>0</v>
      </c>
      <c r="N1406" s="116">
        <v>1</v>
      </c>
      <c r="O1406" s="116">
        <v>1</v>
      </c>
      <c r="P1406" s="116">
        <v>1</v>
      </c>
      <c r="Q1406" s="116">
        <v>1</v>
      </c>
      <c r="R1406" s="116">
        <v>1</v>
      </c>
      <c r="S1406" s="116">
        <v>1</v>
      </c>
      <c r="T1406" s="116">
        <v>1</v>
      </c>
      <c r="U1406" s="116">
        <v>1</v>
      </c>
      <c r="V1406" s="116">
        <v>1</v>
      </c>
      <c r="W1406" s="116">
        <v>1</v>
      </c>
      <c r="X1406" s="116">
        <v>1</v>
      </c>
      <c r="Y1406" s="116">
        <v>1</v>
      </c>
      <c r="Z1406" s="116">
        <v>1</v>
      </c>
      <c r="AA1406" s="116">
        <v>1</v>
      </c>
      <c r="AB1406" s="116">
        <v>0</v>
      </c>
      <c r="AC1406" s="116">
        <v>0</v>
      </c>
      <c r="AD1406" s="116">
        <v>0</v>
      </c>
      <c r="AE1406" s="116">
        <v>0</v>
      </c>
      <c r="AF1406" s="10"/>
    </row>
    <row r="1407" spans="1:32" ht="14.25" customHeight="1" x14ac:dyDescent="0.25">
      <c r="A1407" s="5" t="s">
        <v>1906</v>
      </c>
      <c r="B1407" s="117" t="s">
        <v>2730</v>
      </c>
      <c r="C1407" s="117" t="s">
        <v>4149</v>
      </c>
      <c r="D1407" s="117" t="s">
        <v>4155</v>
      </c>
      <c r="E1407" s="118">
        <v>41640</v>
      </c>
      <c r="F1407" s="118">
        <v>42004</v>
      </c>
      <c r="G1407" s="118" t="s">
        <v>1132</v>
      </c>
      <c r="H1407" s="119">
        <v>0</v>
      </c>
      <c r="I1407" s="119"/>
      <c r="J1407" s="119"/>
      <c r="K1407" s="119"/>
      <c r="L1407" s="119"/>
      <c r="M1407" s="119"/>
      <c r="N1407" s="119"/>
      <c r="O1407" s="119"/>
      <c r="P1407" s="119"/>
      <c r="Q1407" s="119"/>
      <c r="R1407" s="119"/>
      <c r="S1407" s="119"/>
      <c r="T1407" s="119"/>
      <c r="U1407" s="119"/>
      <c r="V1407" s="119"/>
      <c r="W1407" s="119"/>
      <c r="X1407" s="119"/>
      <c r="Y1407" s="119"/>
      <c r="Z1407" s="119"/>
      <c r="AA1407" s="119"/>
      <c r="AB1407" s="119"/>
      <c r="AC1407" s="119"/>
      <c r="AD1407" s="119"/>
      <c r="AE1407" s="119"/>
      <c r="AF1407" s="117"/>
    </row>
    <row r="1408" spans="1:32" ht="14.25" customHeight="1" x14ac:dyDescent="0.25">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x14ac:dyDescent="0.25">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x14ac:dyDescent="0.25">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x14ac:dyDescent="0.25">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x14ac:dyDescent="0.25">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x14ac:dyDescent="0.25">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x14ac:dyDescent="0.25">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x14ac:dyDescent="0.25">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x14ac:dyDescent="0.25">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x14ac:dyDescent="0.25">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x14ac:dyDescent="0.25">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x14ac:dyDescent="0.25">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x14ac:dyDescent="0.25">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x14ac:dyDescent="0.25">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x14ac:dyDescent="0.25">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x14ac:dyDescent="0.25">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x14ac:dyDescent="0.25">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x14ac:dyDescent="0.25">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x14ac:dyDescent="0.25">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x14ac:dyDescent="0.25">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x14ac:dyDescent="0.25">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x14ac:dyDescent="0.25">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x14ac:dyDescent="0.25">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x14ac:dyDescent="0.25">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x14ac:dyDescent="0.25">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x14ac:dyDescent="0.25">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x14ac:dyDescent="0.25">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x14ac:dyDescent="0.25">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x14ac:dyDescent="0.25">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x14ac:dyDescent="0.25">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x14ac:dyDescent="0.25">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x14ac:dyDescent="0.25">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x14ac:dyDescent="0.25">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x14ac:dyDescent="0.25">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x14ac:dyDescent="0.25">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x14ac:dyDescent="0.25">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x14ac:dyDescent="0.25">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x14ac:dyDescent="0.25">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x14ac:dyDescent="0.25">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x14ac:dyDescent="0.25">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x14ac:dyDescent="0.25">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x14ac:dyDescent="0.25">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x14ac:dyDescent="0.25">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x14ac:dyDescent="0.25">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x14ac:dyDescent="0.25">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x14ac:dyDescent="0.25">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x14ac:dyDescent="0.25">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x14ac:dyDescent="0.25">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x14ac:dyDescent="0.25">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x14ac:dyDescent="0.25">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x14ac:dyDescent="0.25">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x14ac:dyDescent="0.25">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x14ac:dyDescent="0.25">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x14ac:dyDescent="0.25">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x14ac:dyDescent="0.25">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x14ac:dyDescent="0.25">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x14ac:dyDescent="0.25">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x14ac:dyDescent="0.25">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x14ac:dyDescent="0.25">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x14ac:dyDescent="0.25">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x14ac:dyDescent="0.25">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x14ac:dyDescent="0.25">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x14ac:dyDescent="0.25">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x14ac:dyDescent="0.25">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x14ac:dyDescent="0.25">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x14ac:dyDescent="0.25">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x14ac:dyDescent="0.25">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x14ac:dyDescent="0.25">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x14ac:dyDescent="0.25">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x14ac:dyDescent="0.25">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x14ac:dyDescent="0.25">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x14ac:dyDescent="0.25">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x14ac:dyDescent="0.25">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x14ac:dyDescent="0.25">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x14ac:dyDescent="0.25">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x14ac:dyDescent="0.25">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x14ac:dyDescent="0.25">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x14ac:dyDescent="0.25">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x14ac:dyDescent="0.25">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x14ac:dyDescent="0.25">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x14ac:dyDescent="0.25">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x14ac:dyDescent="0.25">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x14ac:dyDescent="0.25">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x14ac:dyDescent="0.25">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x14ac:dyDescent="0.25">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x14ac:dyDescent="0.25">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x14ac:dyDescent="0.25">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x14ac:dyDescent="0.25">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x14ac:dyDescent="0.25">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x14ac:dyDescent="0.25">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x14ac:dyDescent="0.25">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x14ac:dyDescent="0.25">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x14ac:dyDescent="0.25">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x14ac:dyDescent="0.25">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x14ac:dyDescent="0.25">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x14ac:dyDescent="0.25">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x14ac:dyDescent="0.25">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x14ac:dyDescent="0.25">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x14ac:dyDescent="0.25">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x14ac:dyDescent="0.25">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x14ac:dyDescent="0.25">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x14ac:dyDescent="0.25">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x14ac:dyDescent="0.25">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x14ac:dyDescent="0.25">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x14ac:dyDescent="0.25">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x14ac:dyDescent="0.25">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x14ac:dyDescent="0.25">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x14ac:dyDescent="0.25">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x14ac:dyDescent="0.25">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x14ac:dyDescent="0.25">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x14ac:dyDescent="0.25">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x14ac:dyDescent="0.25">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x14ac:dyDescent="0.25">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x14ac:dyDescent="0.25">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x14ac:dyDescent="0.25">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x14ac:dyDescent="0.25">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x14ac:dyDescent="0.25">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x14ac:dyDescent="0.25">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x14ac:dyDescent="0.25">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x14ac:dyDescent="0.25">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x14ac:dyDescent="0.25">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x14ac:dyDescent="0.25">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x14ac:dyDescent="0.25">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x14ac:dyDescent="0.25">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x14ac:dyDescent="0.25">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x14ac:dyDescent="0.25">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x14ac:dyDescent="0.25">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x14ac:dyDescent="0.25">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x14ac:dyDescent="0.25">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x14ac:dyDescent="0.25">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x14ac:dyDescent="0.25">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x14ac:dyDescent="0.25">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x14ac:dyDescent="0.25">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x14ac:dyDescent="0.25">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x14ac:dyDescent="0.25">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x14ac:dyDescent="0.25">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x14ac:dyDescent="0.25">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x14ac:dyDescent="0.25">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x14ac:dyDescent="0.25">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x14ac:dyDescent="0.25">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x14ac:dyDescent="0.25">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x14ac:dyDescent="0.25">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x14ac:dyDescent="0.25">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x14ac:dyDescent="0.25">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x14ac:dyDescent="0.25">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x14ac:dyDescent="0.25">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x14ac:dyDescent="0.25">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x14ac:dyDescent="0.25">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x14ac:dyDescent="0.25">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x14ac:dyDescent="0.25">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x14ac:dyDescent="0.25">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x14ac:dyDescent="0.25">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x14ac:dyDescent="0.25">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x14ac:dyDescent="0.25">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x14ac:dyDescent="0.25">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x14ac:dyDescent="0.25">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x14ac:dyDescent="0.25">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x14ac:dyDescent="0.25">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x14ac:dyDescent="0.25">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x14ac:dyDescent="0.25">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x14ac:dyDescent="0.25">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x14ac:dyDescent="0.25">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x14ac:dyDescent="0.25">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x14ac:dyDescent="0.25">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x14ac:dyDescent="0.25">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x14ac:dyDescent="0.25">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x14ac:dyDescent="0.25">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x14ac:dyDescent="0.25">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x14ac:dyDescent="0.25">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x14ac:dyDescent="0.25">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x14ac:dyDescent="0.25">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x14ac:dyDescent="0.25">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x14ac:dyDescent="0.25">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x14ac:dyDescent="0.25">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x14ac:dyDescent="0.25">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x14ac:dyDescent="0.25">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x14ac:dyDescent="0.25">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x14ac:dyDescent="0.25">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x14ac:dyDescent="0.25">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x14ac:dyDescent="0.25">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x14ac:dyDescent="0.25">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x14ac:dyDescent="0.25">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x14ac:dyDescent="0.25">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x14ac:dyDescent="0.25">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x14ac:dyDescent="0.25">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x14ac:dyDescent="0.25">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x14ac:dyDescent="0.25">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x14ac:dyDescent="0.25">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x14ac:dyDescent="0.25">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x14ac:dyDescent="0.25">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x14ac:dyDescent="0.25">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x14ac:dyDescent="0.25">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x14ac:dyDescent="0.25">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x14ac:dyDescent="0.25">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x14ac:dyDescent="0.25">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x14ac:dyDescent="0.25">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x14ac:dyDescent="0.25">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x14ac:dyDescent="0.25">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x14ac:dyDescent="0.25">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x14ac:dyDescent="0.25">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x14ac:dyDescent="0.25">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x14ac:dyDescent="0.25">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x14ac:dyDescent="0.25">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x14ac:dyDescent="0.25">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x14ac:dyDescent="0.25">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x14ac:dyDescent="0.25">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x14ac:dyDescent="0.25">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x14ac:dyDescent="0.25">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x14ac:dyDescent="0.25">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x14ac:dyDescent="0.25">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x14ac:dyDescent="0.25">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x14ac:dyDescent="0.25">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x14ac:dyDescent="0.25">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x14ac:dyDescent="0.25">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x14ac:dyDescent="0.25">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x14ac:dyDescent="0.25">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x14ac:dyDescent="0.25">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x14ac:dyDescent="0.25">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x14ac:dyDescent="0.25">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x14ac:dyDescent="0.25">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x14ac:dyDescent="0.25">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x14ac:dyDescent="0.25">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x14ac:dyDescent="0.25">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x14ac:dyDescent="0.25">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x14ac:dyDescent="0.25">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x14ac:dyDescent="0.25">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x14ac:dyDescent="0.25">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x14ac:dyDescent="0.25">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x14ac:dyDescent="0.25">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x14ac:dyDescent="0.25">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x14ac:dyDescent="0.25">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x14ac:dyDescent="0.25">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x14ac:dyDescent="0.25">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x14ac:dyDescent="0.25">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x14ac:dyDescent="0.25">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x14ac:dyDescent="0.25">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x14ac:dyDescent="0.25">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x14ac:dyDescent="0.25">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x14ac:dyDescent="0.25">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x14ac:dyDescent="0.25">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x14ac:dyDescent="0.25">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x14ac:dyDescent="0.25">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x14ac:dyDescent="0.25">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x14ac:dyDescent="0.25">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x14ac:dyDescent="0.25">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x14ac:dyDescent="0.25">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x14ac:dyDescent="0.25">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x14ac:dyDescent="0.25">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x14ac:dyDescent="0.25">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x14ac:dyDescent="0.25">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x14ac:dyDescent="0.25">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x14ac:dyDescent="0.25">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x14ac:dyDescent="0.25">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x14ac:dyDescent="0.25">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x14ac:dyDescent="0.25">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x14ac:dyDescent="0.25">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x14ac:dyDescent="0.25">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4429</v>
      </c>
      <c r="B1736" s="10" t="s">
        <v>234</v>
      </c>
      <c r="C1736" s="10" t="s">
        <v>4149</v>
      </c>
      <c r="D1736" s="10" t="s">
        <v>1114</v>
      </c>
      <c r="E1736" s="71">
        <v>41640</v>
      </c>
      <c r="F1736" s="71">
        <v>42004</v>
      </c>
      <c r="G1736" s="71" t="s">
        <v>1193</v>
      </c>
      <c r="H1736" s="115">
        <v>0</v>
      </c>
      <c r="I1736" s="115">
        <v>0</v>
      </c>
      <c r="J1736" s="115">
        <v>0</v>
      </c>
      <c r="K1736" s="115">
        <v>0</v>
      </c>
      <c r="L1736" s="115">
        <v>0</v>
      </c>
      <c r="M1736" s="115">
        <v>0</v>
      </c>
      <c r="N1736" s="115">
        <v>0</v>
      </c>
      <c r="O1736" s="115">
        <v>1</v>
      </c>
      <c r="P1736" s="115">
        <v>1</v>
      </c>
      <c r="Q1736" s="115">
        <v>1</v>
      </c>
      <c r="R1736" s="115">
        <v>1</v>
      </c>
      <c r="S1736" s="115">
        <v>1</v>
      </c>
      <c r="T1736" s="115">
        <v>1</v>
      </c>
      <c r="U1736" s="115">
        <v>1</v>
      </c>
      <c r="V1736" s="115">
        <v>1</v>
      </c>
      <c r="W1736" s="115">
        <v>1</v>
      </c>
      <c r="X1736" s="115">
        <v>1</v>
      </c>
      <c r="Y1736" s="115">
        <v>1</v>
      </c>
      <c r="Z1736" s="115">
        <v>1</v>
      </c>
      <c r="AA1736" s="115">
        <v>1</v>
      </c>
      <c r="AB1736" s="115">
        <v>1</v>
      </c>
      <c r="AC1736" s="115">
        <v>1</v>
      </c>
      <c r="AD1736" s="115">
        <v>1</v>
      </c>
      <c r="AE1736" s="115">
        <v>1</v>
      </c>
      <c r="AF1736" s="10"/>
    </row>
    <row r="1737" spans="1:32" ht="14.25" customHeight="1" x14ac:dyDescent="0.25">
      <c r="A1737" s="5" t="s">
        <v>826</v>
      </c>
      <c r="B1737" s="5" t="s">
        <v>234</v>
      </c>
      <c r="C1737" s="5" t="s">
        <v>4149</v>
      </c>
      <c r="D1737" s="5" t="s">
        <v>1114</v>
      </c>
      <c r="E1737" s="70">
        <v>41640</v>
      </c>
      <c r="F1737" s="70">
        <v>42004</v>
      </c>
      <c r="G1737" s="70" t="s">
        <v>1132</v>
      </c>
      <c r="H1737" s="120">
        <v>1</v>
      </c>
      <c r="I1737" s="109"/>
      <c r="J1737" s="109"/>
      <c r="K1737" s="109"/>
      <c r="L1737" s="109"/>
      <c r="M1737" s="109"/>
      <c r="N1737" s="109"/>
      <c r="O1737" s="109"/>
      <c r="P1737" s="109"/>
      <c r="Q1737" s="109"/>
      <c r="R1737" s="109"/>
      <c r="S1737" s="109"/>
      <c r="T1737" s="109"/>
      <c r="U1737" s="109"/>
      <c r="V1737" s="109"/>
      <c r="W1737" s="109"/>
      <c r="X1737" s="109"/>
      <c r="Y1737" s="109"/>
      <c r="Z1737" s="109"/>
      <c r="AA1737" s="109"/>
      <c r="AB1737" s="109"/>
      <c r="AC1737" s="109"/>
      <c r="AD1737" s="109"/>
      <c r="AE1737" s="109"/>
      <c r="AF1737" s="5"/>
    </row>
    <row r="1738" spans="1:32" ht="14.25" customHeight="1" x14ac:dyDescent="0.25">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2730</v>
      </c>
      <c r="C1774" s="10" t="s">
        <v>4149</v>
      </c>
      <c r="D1774" s="10" t="s">
        <v>1745</v>
      </c>
      <c r="E1774" s="71">
        <v>41640</v>
      </c>
      <c r="F1774" s="71">
        <v>42004</v>
      </c>
      <c r="G1774" s="71" t="s">
        <v>1193</v>
      </c>
      <c r="H1774" s="121">
        <v>0</v>
      </c>
      <c r="I1774" s="121">
        <v>0</v>
      </c>
      <c r="J1774" s="121">
        <v>0</v>
      </c>
      <c r="K1774" s="121">
        <v>0</v>
      </c>
      <c r="L1774" s="121">
        <v>0</v>
      </c>
      <c r="M1774" s="121">
        <v>0</v>
      </c>
      <c r="N1774" s="121">
        <v>1</v>
      </c>
      <c r="O1774" s="121">
        <v>1</v>
      </c>
      <c r="P1774" s="121">
        <v>1</v>
      </c>
      <c r="Q1774" s="121">
        <v>1</v>
      </c>
      <c r="R1774" s="121">
        <v>1</v>
      </c>
      <c r="S1774" s="121">
        <v>1</v>
      </c>
      <c r="T1774" s="121">
        <v>1</v>
      </c>
      <c r="U1774" s="121">
        <v>1</v>
      </c>
      <c r="V1774" s="121">
        <v>1</v>
      </c>
      <c r="W1774" s="121">
        <v>1</v>
      </c>
      <c r="X1774" s="121">
        <v>1</v>
      </c>
      <c r="Y1774" s="121">
        <v>1</v>
      </c>
      <c r="Z1774" s="121">
        <v>1</v>
      </c>
      <c r="AA1774" s="115">
        <v>1</v>
      </c>
      <c r="AB1774" s="115">
        <v>0</v>
      </c>
      <c r="AC1774" s="115">
        <v>0</v>
      </c>
      <c r="AD1774" s="115">
        <v>0</v>
      </c>
      <c r="AE1774" s="115">
        <v>0</v>
      </c>
      <c r="AF1774" s="10"/>
    </row>
    <row r="1775" spans="1:32" ht="14.25" customHeight="1" x14ac:dyDescent="0.25">
      <c r="A1775" s="5" t="s">
        <v>824</v>
      </c>
      <c r="B1775" s="5" t="s">
        <v>2730</v>
      </c>
      <c r="C1775" s="5" t="s">
        <v>4149</v>
      </c>
      <c r="D1775" s="5" t="s">
        <v>4155</v>
      </c>
      <c r="E1775" s="70">
        <v>41640</v>
      </c>
      <c r="F1775" s="70">
        <v>42004</v>
      </c>
      <c r="G1775" s="70" t="s">
        <v>1132</v>
      </c>
      <c r="H1775" s="122">
        <v>0</v>
      </c>
      <c r="I1775" s="122"/>
      <c r="J1775" s="122"/>
      <c r="K1775" s="122"/>
      <c r="L1775" s="122"/>
      <c r="M1775" s="122"/>
      <c r="N1775" s="122"/>
      <c r="O1775" s="122"/>
      <c r="P1775" s="122"/>
      <c r="Q1775" s="122"/>
      <c r="R1775" s="122"/>
      <c r="S1775" s="122"/>
      <c r="T1775" s="122"/>
      <c r="U1775" s="122"/>
      <c r="V1775" s="122"/>
      <c r="W1775" s="122"/>
      <c r="X1775" s="122"/>
      <c r="Y1775" s="122"/>
      <c r="Z1775" s="122"/>
      <c r="AA1775" s="122"/>
      <c r="AB1775" s="120"/>
      <c r="AC1775" s="120"/>
      <c r="AD1775" s="120"/>
      <c r="AE1775" s="120"/>
      <c r="AF1775" s="5"/>
    </row>
    <row r="1776" spans="1:32" ht="14.25" customHeight="1" x14ac:dyDescent="0.25">
      <c r="A1776" s="10" t="s">
        <v>799</v>
      </c>
      <c r="B1776" s="10" t="s">
        <v>2730</v>
      </c>
      <c r="C1776" s="10" t="s">
        <v>4149</v>
      </c>
      <c r="D1776" s="10" t="s">
        <v>1745</v>
      </c>
      <c r="E1776" s="71">
        <v>41640</v>
      </c>
      <c r="F1776" s="71">
        <v>42004</v>
      </c>
      <c r="G1776" s="71" t="s">
        <v>1193</v>
      </c>
      <c r="H1776" s="121">
        <v>0</v>
      </c>
      <c r="I1776" s="121">
        <v>0</v>
      </c>
      <c r="J1776" s="121">
        <v>0</v>
      </c>
      <c r="K1776" s="121">
        <v>0</v>
      </c>
      <c r="L1776" s="121">
        <v>0</v>
      </c>
      <c r="M1776" s="121">
        <v>0</v>
      </c>
      <c r="N1776" s="121">
        <v>1</v>
      </c>
      <c r="O1776" s="121">
        <v>1</v>
      </c>
      <c r="P1776" s="121">
        <v>1</v>
      </c>
      <c r="Q1776" s="121">
        <v>1</v>
      </c>
      <c r="R1776" s="121">
        <v>1</v>
      </c>
      <c r="S1776" s="121">
        <v>1</v>
      </c>
      <c r="T1776" s="121">
        <v>1</v>
      </c>
      <c r="U1776" s="121">
        <v>1</v>
      </c>
      <c r="V1776" s="121">
        <v>1</v>
      </c>
      <c r="W1776" s="121">
        <v>1</v>
      </c>
      <c r="X1776" s="121">
        <v>1</v>
      </c>
      <c r="Y1776" s="121">
        <v>1</v>
      </c>
      <c r="Z1776" s="121">
        <v>1</v>
      </c>
      <c r="AA1776" s="115">
        <v>1</v>
      </c>
      <c r="AB1776" s="115">
        <v>0</v>
      </c>
      <c r="AC1776" s="115">
        <v>0</v>
      </c>
      <c r="AD1776" s="115">
        <v>0</v>
      </c>
      <c r="AE1776" s="115">
        <v>0</v>
      </c>
      <c r="AF1776" s="10"/>
    </row>
    <row r="1777" spans="1:32" ht="14.25" customHeight="1" x14ac:dyDescent="0.25">
      <c r="A1777" s="5" t="s">
        <v>799</v>
      </c>
      <c r="B1777" s="5" t="s">
        <v>2730</v>
      </c>
      <c r="C1777" s="5" t="s">
        <v>4149</v>
      </c>
      <c r="D1777" s="5" t="s">
        <v>4155</v>
      </c>
      <c r="E1777" s="70">
        <v>41640</v>
      </c>
      <c r="F1777" s="70">
        <v>42004</v>
      </c>
      <c r="G1777" s="70" t="s">
        <v>1132</v>
      </c>
      <c r="H1777" s="122">
        <v>0</v>
      </c>
      <c r="I1777" s="122"/>
      <c r="J1777" s="122"/>
      <c r="K1777" s="122"/>
      <c r="L1777" s="122"/>
      <c r="M1777" s="122"/>
      <c r="N1777" s="122"/>
      <c r="O1777" s="122"/>
      <c r="P1777" s="122"/>
      <c r="Q1777" s="122"/>
      <c r="R1777" s="122"/>
      <c r="S1777" s="122"/>
      <c r="T1777" s="122"/>
      <c r="U1777" s="122"/>
      <c r="V1777" s="122"/>
      <c r="W1777" s="122"/>
      <c r="X1777" s="122"/>
      <c r="Y1777" s="122"/>
      <c r="Z1777" s="122"/>
      <c r="AA1777" s="122"/>
      <c r="AB1777" s="120"/>
      <c r="AC1777" s="120"/>
      <c r="AD1777" s="120"/>
      <c r="AE1777" s="120"/>
      <c r="AF1777" s="5"/>
    </row>
    <row r="1778" spans="1:32" ht="14.25" customHeight="1" x14ac:dyDescent="0.25">
      <c r="A1778" s="10" t="s">
        <v>837</v>
      </c>
      <c r="B1778" s="10" t="s">
        <v>2730</v>
      </c>
      <c r="C1778" s="10" t="s">
        <v>4149</v>
      </c>
      <c r="D1778" s="10" t="s">
        <v>1745</v>
      </c>
      <c r="E1778" s="71">
        <v>41640</v>
      </c>
      <c r="F1778" s="71">
        <v>42004</v>
      </c>
      <c r="G1778" s="71" t="s">
        <v>1193</v>
      </c>
      <c r="H1778" s="121">
        <v>0</v>
      </c>
      <c r="I1778" s="121">
        <v>0</v>
      </c>
      <c r="J1778" s="121">
        <v>0</v>
      </c>
      <c r="K1778" s="121">
        <v>0</v>
      </c>
      <c r="L1778" s="121">
        <v>0</v>
      </c>
      <c r="M1778" s="121">
        <v>0</v>
      </c>
      <c r="N1778" s="121">
        <v>1</v>
      </c>
      <c r="O1778" s="121">
        <v>1</v>
      </c>
      <c r="P1778" s="121">
        <v>1</v>
      </c>
      <c r="Q1778" s="121">
        <v>1</v>
      </c>
      <c r="R1778" s="121">
        <v>1</v>
      </c>
      <c r="S1778" s="121">
        <v>1</v>
      </c>
      <c r="T1778" s="121">
        <v>1</v>
      </c>
      <c r="U1778" s="121">
        <v>1</v>
      </c>
      <c r="V1778" s="121">
        <v>1</v>
      </c>
      <c r="W1778" s="121">
        <v>1</v>
      </c>
      <c r="X1778" s="121">
        <v>1</v>
      </c>
      <c r="Y1778" s="121">
        <v>1</v>
      </c>
      <c r="Z1778" s="121">
        <v>1</v>
      </c>
      <c r="AA1778" s="115">
        <v>1</v>
      </c>
      <c r="AB1778" s="115">
        <v>0</v>
      </c>
      <c r="AC1778" s="115">
        <v>0</v>
      </c>
      <c r="AD1778" s="115">
        <v>0</v>
      </c>
      <c r="AE1778" s="115">
        <v>0</v>
      </c>
      <c r="AF1778" s="10"/>
    </row>
    <row r="1779" spans="1:32" ht="14.25" customHeight="1" x14ac:dyDescent="0.25">
      <c r="A1779" s="5" t="s">
        <v>837</v>
      </c>
      <c r="B1779" s="5" t="s">
        <v>2730</v>
      </c>
      <c r="C1779" s="5" t="s">
        <v>4149</v>
      </c>
      <c r="D1779" s="5" t="s">
        <v>4155</v>
      </c>
      <c r="E1779" s="70">
        <v>41640</v>
      </c>
      <c r="F1779" s="70">
        <v>42004</v>
      </c>
      <c r="G1779" s="70" t="s">
        <v>1132</v>
      </c>
      <c r="H1779" s="122">
        <v>0</v>
      </c>
      <c r="I1779" s="122"/>
      <c r="J1779" s="122"/>
      <c r="K1779" s="122"/>
      <c r="L1779" s="122"/>
      <c r="M1779" s="122"/>
      <c r="N1779" s="122"/>
      <c r="O1779" s="122"/>
      <c r="P1779" s="122"/>
      <c r="Q1779" s="122"/>
      <c r="R1779" s="122"/>
      <c r="S1779" s="122"/>
      <c r="T1779" s="122"/>
      <c r="U1779" s="122"/>
      <c r="V1779" s="122"/>
      <c r="W1779" s="122"/>
      <c r="X1779" s="122"/>
      <c r="Y1779" s="122"/>
      <c r="Z1779" s="122"/>
      <c r="AA1779" s="122"/>
      <c r="AB1779" s="120"/>
      <c r="AC1779" s="120"/>
      <c r="AD1779" s="120"/>
      <c r="AE1779" s="120"/>
      <c r="AF1779" s="5"/>
    </row>
    <row r="1780" spans="1:32" ht="14.25" customHeight="1" x14ac:dyDescent="0.25">
      <c r="A1780" s="10" t="s">
        <v>836</v>
      </c>
      <c r="B1780" s="10" t="s">
        <v>2730</v>
      </c>
      <c r="C1780" s="10" t="s">
        <v>4149</v>
      </c>
      <c r="D1780" s="10" t="s">
        <v>1745</v>
      </c>
      <c r="E1780" s="71">
        <v>41640</v>
      </c>
      <c r="F1780" s="71">
        <v>42004</v>
      </c>
      <c r="G1780" s="71" t="s">
        <v>1193</v>
      </c>
      <c r="H1780" s="121">
        <v>0</v>
      </c>
      <c r="I1780" s="121">
        <v>0</v>
      </c>
      <c r="J1780" s="121">
        <v>0</v>
      </c>
      <c r="K1780" s="121">
        <v>0</v>
      </c>
      <c r="L1780" s="121">
        <v>0</v>
      </c>
      <c r="M1780" s="121">
        <v>0</v>
      </c>
      <c r="N1780" s="121">
        <v>1</v>
      </c>
      <c r="O1780" s="121">
        <v>1</v>
      </c>
      <c r="P1780" s="121">
        <v>1</v>
      </c>
      <c r="Q1780" s="121">
        <v>1</v>
      </c>
      <c r="R1780" s="121">
        <v>1</v>
      </c>
      <c r="S1780" s="121">
        <v>1</v>
      </c>
      <c r="T1780" s="121">
        <v>1</v>
      </c>
      <c r="U1780" s="121">
        <v>1</v>
      </c>
      <c r="V1780" s="121">
        <v>1</v>
      </c>
      <c r="W1780" s="121">
        <v>1</v>
      </c>
      <c r="X1780" s="121">
        <v>1</v>
      </c>
      <c r="Y1780" s="121">
        <v>1</v>
      </c>
      <c r="Z1780" s="121">
        <v>1</v>
      </c>
      <c r="AA1780" s="115">
        <v>1</v>
      </c>
      <c r="AB1780" s="115">
        <v>0</v>
      </c>
      <c r="AC1780" s="115">
        <v>0</v>
      </c>
      <c r="AD1780" s="115">
        <v>0</v>
      </c>
      <c r="AE1780" s="115">
        <v>0</v>
      </c>
      <c r="AF1780" s="10"/>
    </row>
    <row r="1781" spans="1:32" ht="14.25" customHeight="1" x14ac:dyDescent="0.25">
      <c r="A1781" s="5" t="s">
        <v>836</v>
      </c>
      <c r="B1781" s="5" t="s">
        <v>2730</v>
      </c>
      <c r="C1781" s="5" t="s">
        <v>4149</v>
      </c>
      <c r="D1781" s="5" t="s">
        <v>4155</v>
      </c>
      <c r="E1781" s="70">
        <v>41640</v>
      </c>
      <c r="F1781" s="70">
        <v>42004</v>
      </c>
      <c r="G1781" s="70" t="s">
        <v>1132</v>
      </c>
      <c r="H1781" s="122">
        <v>0</v>
      </c>
      <c r="I1781" s="122"/>
      <c r="J1781" s="122"/>
      <c r="K1781" s="122"/>
      <c r="L1781" s="122"/>
      <c r="M1781" s="122"/>
      <c r="N1781" s="122"/>
      <c r="O1781" s="122"/>
      <c r="P1781" s="122"/>
      <c r="Q1781" s="122"/>
      <c r="R1781" s="122"/>
      <c r="S1781" s="122"/>
      <c r="T1781" s="122"/>
      <c r="U1781" s="122"/>
      <c r="V1781" s="122"/>
      <c r="W1781" s="122"/>
      <c r="X1781" s="122"/>
      <c r="Y1781" s="122"/>
      <c r="Z1781" s="122"/>
      <c r="AA1781" s="122"/>
      <c r="AB1781" s="120"/>
      <c r="AC1781" s="120"/>
      <c r="AD1781" s="120"/>
      <c r="AE1781" s="120"/>
      <c r="AF1781" s="5"/>
    </row>
    <row r="1782" spans="1:32" ht="14.25" customHeight="1" x14ac:dyDescent="0.25">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x14ac:dyDescent="0.25">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x14ac:dyDescent="0.25">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x14ac:dyDescent="0.25">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x14ac:dyDescent="0.25">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x14ac:dyDescent="0.25">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x14ac:dyDescent="0.25">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x14ac:dyDescent="0.25">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x14ac:dyDescent="0.25">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x14ac:dyDescent="0.25">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x14ac:dyDescent="0.25">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x14ac:dyDescent="0.25">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x14ac:dyDescent="0.25">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x14ac:dyDescent="0.25">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x14ac:dyDescent="0.25">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x14ac:dyDescent="0.25">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x14ac:dyDescent="0.25">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x14ac:dyDescent="0.25">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x14ac:dyDescent="0.25">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x14ac:dyDescent="0.25">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x14ac:dyDescent="0.25">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x14ac:dyDescent="0.25">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x14ac:dyDescent="0.25">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x14ac:dyDescent="0.25">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x14ac:dyDescent="0.25">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x14ac:dyDescent="0.25">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x14ac:dyDescent="0.25">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x14ac:dyDescent="0.25">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x14ac:dyDescent="0.25">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x14ac:dyDescent="0.25">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x14ac:dyDescent="0.25">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x14ac:dyDescent="0.25">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x14ac:dyDescent="0.25">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x14ac:dyDescent="0.25">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x14ac:dyDescent="0.25">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x14ac:dyDescent="0.25">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x14ac:dyDescent="0.25">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x14ac:dyDescent="0.25">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x14ac:dyDescent="0.25">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x14ac:dyDescent="0.25">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x14ac:dyDescent="0.25">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x14ac:dyDescent="0.25">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x14ac:dyDescent="0.25">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x14ac:dyDescent="0.25">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x14ac:dyDescent="0.25">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x14ac:dyDescent="0.25">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x14ac:dyDescent="0.25">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x14ac:dyDescent="0.25">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x14ac:dyDescent="0.25">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x14ac:dyDescent="0.25">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x14ac:dyDescent="0.25">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x14ac:dyDescent="0.25">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x14ac:dyDescent="0.25">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x14ac:dyDescent="0.25">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x14ac:dyDescent="0.25">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x14ac:dyDescent="0.25">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x14ac:dyDescent="0.25">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x14ac:dyDescent="0.25">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x14ac:dyDescent="0.25">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x14ac:dyDescent="0.25">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x14ac:dyDescent="0.25">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x14ac:dyDescent="0.25">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x14ac:dyDescent="0.25">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x14ac:dyDescent="0.25">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x14ac:dyDescent="0.25">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x14ac:dyDescent="0.25">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x14ac:dyDescent="0.25">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x14ac:dyDescent="0.25">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x14ac:dyDescent="0.25">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x14ac:dyDescent="0.25">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x14ac:dyDescent="0.25">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x14ac:dyDescent="0.25">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x14ac:dyDescent="0.25">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x14ac:dyDescent="0.25">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x14ac:dyDescent="0.25">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x14ac:dyDescent="0.25">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x14ac:dyDescent="0.25">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x14ac:dyDescent="0.25">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x14ac:dyDescent="0.25">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x14ac:dyDescent="0.25">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x14ac:dyDescent="0.25">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x14ac:dyDescent="0.25">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x14ac:dyDescent="0.25">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x14ac:dyDescent="0.25">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x14ac:dyDescent="0.25">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x14ac:dyDescent="0.25">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x14ac:dyDescent="0.25">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x14ac:dyDescent="0.25">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x14ac:dyDescent="0.25">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x14ac:dyDescent="0.25">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x14ac:dyDescent="0.25">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x14ac:dyDescent="0.25">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x14ac:dyDescent="0.25">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x14ac:dyDescent="0.25">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x14ac:dyDescent="0.25">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x14ac:dyDescent="0.25">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x14ac:dyDescent="0.25">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x14ac:dyDescent="0.25">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x14ac:dyDescent="0.25">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x14ac:dyDescent="0.25">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x14ac:dyDescent="0.25">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x14ac:dyDescent="0.25">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x14ac:dyDescent="0.25">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x14ac:dyDescent="0.25">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x14ac:dyDescent="0.25">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x14ac:dyDescent="0.25">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x14ac:dyDescent="0.25">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x14ac:dyDescent="0.25">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x14ac:dyDescent="0.25">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x14ac:dyDescent="0.25">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x14ac:dyDescent="0.25">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x14ac:dyDescent="0.25">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x14ac:dyDescent="0.25">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x14ac:dyDescent="0.25">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x14ac:dyDescent="0.25">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x14ac:dyDescent="0.25">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x14ac:dyDescent="0.25">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x14ac:dyDescent="0.25">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x14ac:dyDescent="0.25">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x14ac:dyDescent="0.25">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x14ac:dyDescent="0.25">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x14ac:dyDescent="0.25">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x14ac:dyDescent="0.25">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x14ac:dyDescent="0.25">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x14ac:dyDescent="0.25">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x14ac:dyDescent="0.25">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x14ac:dyDescent="0.25">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x14ac:dyDescent="0.25">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x14ac:dyDescent="0.25">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x14ac:dyDescent="0.25">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x14ac:dyDescent="0.25">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x14ac:dyDescent="0.25">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x14ac:dyDescent="0.25">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x14ac:dyDescent="0.25">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x14ac:dyDescent="0.25">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x14ac:dyDescent="0.25">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x14ac:dyDescent="0.25">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x14ac:dyDescent="0.25">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x14ac:dyDescent="0.25">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x14ac:dyDescent="0.25">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x14ac:dyDescent="0.25">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x14ac:dyDescent="0.25">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x14ac:dyDescent="0.25">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x14ac:dyDescent="0.25">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x14ac:dyDescent="0.25">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x14ac:dyDescent="0.25">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x14ac:dyDescent="0.25">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x14ac:dyDescent="0.25">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x14ac:dyDescent="0.25">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x14ac:dyDescent="0.25">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x14ac:dyDescent="0.25">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x14ac:dyDescent="0.25">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x14ac:dyDescent="0.25">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x14ac:dyDescent="0.25">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x14ac:dyDescent="0.25">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x14ac:dyDescent="0.25">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x14ac:dyDescent="0.25">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x14ac:dyDescent="0.25">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x14ac:dyDescent="0.25">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x14ac:dyDescent="0.25">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x14ac:dyDescent="0.25">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x14ac:dyDescent="0.25">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x14ac:dyDescent="0.25">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x14ac:dyDescent="0.25">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x14ac:dyDescent="0.25">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x14ac:dyDescent="0.25">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x14ac:dyDescent="0.25">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x14ac:dyDescent="0.25">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x14ac:dyDescent="0.25">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x14ac:dyDescent="0.25">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x14ac:dyDescent="0.25">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x14ac:dyDescent="0.25">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x14ac:dyDescent="0.25">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x14ac:dyDescent="0.25">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x14ac:dyDescent="0.25">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x14ac:dyDescent="0.25">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x14ac:dyDescent="0.25">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x14ac:dyDescent="0.25">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x14ac:dyDescent="0.25">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x14ac:dyDescent="0.25">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x14ac:dyDescent="0.25">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x14ac:dyDescent="0.25">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x14ac:dyDescent="0.25">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x14ac:dyDescent="0.25">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x14ac:dyDescent="0.25">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x14ac:dyDescent="0.25">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x14ac:dyDescent="0.25">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x14ac:dyDescent="0.25">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x14ac:dyDescent="0.25">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x14ac:dyDescent="0.25">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x14ac:dyDescent="0.25">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x14ac:dyDescent="0.25">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x14ac:dyDescent="0.25">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x14ac:dyDescent="0.25">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x14ac:dyDescent="0.25">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x14ac:dyDescent="0.25">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x14ac:dyDescent="0.25">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x14ac:dyDescent="0.25">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x14ac:dyDescent="0.25">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x14ac:dyDescent="0.25">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x14ac:dyDescent="0.25">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x14ac:dyDescent="0.25">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x14ac:dyDescent="0.25">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x14ac:dyDescent="0.25">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x14ac:dyDescent="0.25">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x14ac:dyDescent="0.25">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x14ac:dyDescent="0.25">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x14ac:dyDescent="0.25">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x14ac:dyDescent="0.25">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x14ac:dyDescent="0.25">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x14ac:dyDescent="0.25">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x14ac:dyDescent="0.25">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x14ac:dyDescent="0.25">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x14ac:dyDescent="0.25">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x14ac:dyDescent="0.25">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x14ac:dyDescent="0.25">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x14ac:dyDescent="0.25">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x14ac:dyDescent="0.25">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x14ac:dyDescent="0.25">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x14ac:dyDescent="0.25">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x14ac:dyDescent="0.25">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x14ac:dyDescent="0.25">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x14ac:dyDescent="0.25">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x14ac:dyDescent="0.25">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x14ac:dyDescent="0.25">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x14ac:dyDescent="0.25">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x14ac:dyDescent="0.25">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x14ac:dyDescent="0.25">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x14ac:dyDescent="0.25">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x14ac:dyDescent="0.25">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x14ac:dyDescent="0.25">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x14ac:dyDescent="0.25">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x14ac:dyDescent="0.25">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x14ac:dyDescent="0.25">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x14ac:dyDescent="0.25">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x14ac:dyDescent="0.25">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x14ac:dyDescent="0.25">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x14ac:dyDescent="0.25">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x14ac:dyDescent="0.25">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x14ac:dyDescent="0.25">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x14ac:dyDescent="0.25">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x14ac:dyDescent="0.25">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x14ac:dyDescent="0.25">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x14ac:dyDescent="0.25">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x14ac:dyDescent="0.25">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x14ac:dyDescent="0.25">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x14ac:dyDescent="0.25">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x14ac:dyDescent="0.25">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x14ac:dyDescent="0.25">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x14ac:dyDescent="0.25">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x14ac:dyDescent="0.25">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x14ac:dyDescent="0.25">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x14ac:dyDescent="0.25">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x14ac:dyDescent="0.25">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x14ac:dyDescent="0.25">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x14ac:dyDescent="0.25">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x14ac:dyDescent="0.25">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x14ac:dyDescent="0.25">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x14ac:dyDescent="0.25">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x14ac:dyDescent="0.25">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x14ac:dyDescent="0.25">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x14ac:dyDescent="0.25">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x14ac:dyDescent="0.25">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x14ac:dyDescent="0.25">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x14ac:dyDescent="0.25">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x14ac:dyDescent="0.25">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x14ac:dyDescent="0.25">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x14ac:dyDescent="0.25">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x14ac:dyDescent="0.25">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x14ac:dyDescent="0.25">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x14ac:dyDescent="0.25">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x14ac:dyDescent="0.25">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x14ac:dyDescent="0.25">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x14ac:dyDescent="0.25">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x14ac:dyDescent="0.25">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x14ac:dyDescent="0.25">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x14ac:dyDescent="0.25">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x14ac:dyDescent="0.25">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x14ac:dyDescent="0.25">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x14ac:dyDescent="0.25">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x14ac:dyDescent="0.25">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x14ac:dyDescent="0.25">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x14ac:dyDescent="0.25">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x14ac:dyDescent="0.25">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x14ac:dyDescent="0.25">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x14ac:dyDescent="0.25">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x14ac:dyDescent="0.25">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x14ac:dyDescent="0.25">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x14ac:dyDescent="0.25">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x14ac:dyDescent="0.25">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x14ac:dyDescent="0.25">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x14ac:dyDescent="0.25">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x14ac:dyDescent="0.25">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x14ac:dyDescent="0.25">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x14ac:dyDescent="0.25">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x14ac:dyDescent="0.25">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x14ac:dyDescent="0.25">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x14ac:dyDescent="0.25">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x14ac:dyDescent="0.25">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x14ac:dyDescent="0.25">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x14ac:dyDescent="0.25">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x14ac:dyDescent="0.25">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x14ac:dyDescent="0.25">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x14ac:dyDescent="0.25">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x14ac:dyDescent="0.25">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x14ac:dyDescent="0.25">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x14ac:dyDescent="0.25">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x14ac:dyDescent="0.25">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x14ac:dyDescent="0.25">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x14ac:dyDescent="0.25">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x14ac:dyDescent="0.25">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x14ac:dyDescent="0.25">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x14ac:dyDescent="0.25">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x14ac:dyDescent="0.25">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x14ac:dyDescent="0.25">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x14ac:dyDescent="0.25">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x14ac:dyDescent="0.25">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x14ac:dyDescent="0.25">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x14ac:dyDescent="0.25">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x14ac:dyDescent="0.25">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x14ac:dyDescent="0.25">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x14ac:dyDescent="0.25">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x14ac:dyDescent="0.25">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x14ac:dyDescent="0.25">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x14ac:dyDescent="0.25">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x14ac:dyDescent="0.25">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x14ac:dyDescent="0.25">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x14ac:dyDescent="0.25">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x14ac:dyDescent="0.25">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x14ac:dyDescent="0.25">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x14ac:dyDescent="0.25">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x14ac:dyDescent="0.25">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x14ac:dyDescent="0.25">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x14ac:dyDescent="0.25">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x14ac:dyDescent="0.25">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x14ac:dyDescent="0.25">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x14ac:dyDescent="0.25">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x14ac:dyDescent="0.25">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x14ac:dyDescent="0.25">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x14ac:dyDescent="0.25">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x14ac:dyDescent="0.25">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x14ac:dyDescent="0.25">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x14ac:dyDescent="0.25">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x14ac:dyDescent="0.25">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x14ac:dyDescent="0.25">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x14ac:dyDescent="0.25">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x14ac:dyDescent="0.25">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x14ac:dyDescent="0.25">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x14ac:dyDescent="0.25">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x14ac:dyDescent="0.25">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x14ac:dyDescent="0.25">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x14ac:dyDescent="0.25">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x14ac:dyDescent="0.25">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x14ac:dyDescent="0.25">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x14ac:dyDescent="0.25">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x14ac:dyDescent="0.25">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x14ac:dyDescent="0.25">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x14ac:dyDescent="0.25">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x14ac:dyDescent="0.25">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x14ac:dyDescent="0.25">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x14ac:dyDescent="0.25">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x14ac:dyDescent="0.25">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x14ac:dyDescent="0.25">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x14ac:dyDescent="0.25">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x14ac:dyDescent="0.25">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x14ac:dyDescent="0.25">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x14ac:dyDescent="0.25">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x14ac:dyDescent="0.25">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x14ac:dyDescent="0.25">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x14ac:dyDescent="0.25">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x14ac:dyDescent="0.25">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x14ac:dyDescent="0.25">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x14ac:dyDescent="0.25">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x14ac:dyDescent="0.25">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x14ac:dyDescent="0.25">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x14ac:dyDescent="0.25">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x14ac:dyDescent="0.25">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x14ac:dyDescent="0.25">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x14ac:dyDescent="0.25">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x14ac:dyDescent="0.25">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x14ac:dyDescent="0.25">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x14ac:dyDescent="0.25">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x14ac:dyDescent="0.25">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x14ac:dyDescent="0.25">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x14ac:dyDescent="0.25">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x14ac:dyDescent="0.25">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x14ac:dyDescent="0.25">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x14ac:dyDescent="0.25">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x14ac:dyDescent="0.25">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x14ac:dyDescent="0.25">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x14ac:dyDescent="0.25">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x14ac:dyDescent="0.25">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x14ac:dyDescent="0.25">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x14ac:dyDescent="0.25">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x14ac:dyDescent="0.25">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x14ac:dyDescent="0.25">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x14ac:dyDescent="0.25">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x14ac:dyDescent="0.25">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x14ac:dyDescent="0.25">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x14ac:dyDescent="0.25">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x14ac:dyDescent="0.25">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x14ac:dyDescent="0.25">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x14ac:dyDescent="0.25">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x14ac:dyDescent="0.25">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x14ac:dyDescent="0.25">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x14ac:dyDescent="0.25">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x14ac:dyDescent="0.25">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x14ac:dyDescent="0.25">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x14ac:dyDescent="0.25">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x14ac:dyDescent="0.25">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x14ac:dyDescent="0.25">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x14ac:dyDescent="0.25">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x14ac:dyDescent="0.25">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x14ac:dyDescent="0.25">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x14ac:dyDescent="0.25">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x14ac:dyDescent="0.25">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x14ac:dyDescent="0.25">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x14ac:dyDescent="0.25">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x14ac:dyDescent="0.25">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x14ac:dyDescent="0.25">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x14ac:dyDescent="0.25">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x14ac:dyDescent="0.25">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x14ac:dyDescent="0.25">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x14ac:dyDescent="0.25">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x14ac:dyDescent="0.25">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x14ac:dyDescent="0.25">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x14ac:dyDescent="0.25">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x14ac:dyDescent="0.25">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x14ac:dyDescent="0.25">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x14ac:dyDescent="0.25">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x14ac:dyDescent="0.25">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x14ac:dyDescent="0.25">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x14ac:dyDescent="0.25">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x14ac:dyDescent="0.25">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x14ac:dyDescent="0.25">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x14ac:dyDescent="0.25">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x14ac:dyDescent="0.25">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x14ac:dyDescent="0.25">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x14ac:dyDescent="0.25">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x14ac:dyDescent="0.25">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x14ac:dyDescent="0.25">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x14ac:dyDescent="0.25">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x14ac:dyDescent="0.25">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x14ac:dyDescent="0.25">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x14ac:dyDescent="0.25">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x14ac:dyDescent="0.25">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x14ac:dyDescent="0.25">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x14ac:dyDescent="0.25">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x14ac:dyDescent="0.25">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x14ac:dyDescent="0.25">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x14ac:dyDescent="0.25">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x14ac:dyDescent="0.25">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x14ac:dyDescent="0.25">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x14ac:dyDescent="0.25">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x14ac:dyDescent="0.25">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x14ac:dyDescent="0.25">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x14ac:dyDescent="0.25">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x14ac:dyDescent="0.25">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x14ac:dyDescent="0.25">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x14ac:dyDescent="0.25">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x14ac:dyDescent="0.25">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x14ac:dyDescent="0.25">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x14ac:dyDescent="0.25">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x14ac:dyDescent="0.25">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x14ac:dyDescent="0.25">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x14ac:dyDescent="0.25">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x14ac:dyDescent="0.25">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x14ac:dyDescent="0.25">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x14ac:dyDescent="0.25">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x14ac:dyDescent="0.25">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x14ac:dyDescent="0.25">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x14ac:dyDescent="0.25">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x14ac:dyDescent="0.25">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x14ac:dyDescent="0.25">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x14ac:dyDescent="0.25">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x14ac:dyDescent="0.25">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x14ac:dyDescent="0.25">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x14ac:dyDescent="0.25">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x14ac:dyDescent="0.25">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x14ac:dyDescent="0.25">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x14ac:dyDescent="0.25">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x14ac:dyDescent="0.25">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x14ac:dyDescent="0.25">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x14ac:dyDescent="0.25">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x14ac:dyDescent="0.25">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x14ac:dyDescent="0.25">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x14ac:dyDescent="0.25">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x14ac:dyDescent="0.25">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x14ac:dyDescent="0.25">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x14ac:dyDescent="0.25">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x14ac:dyDescent="0.25">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x14ac:dyDescent="0.25">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x14ac:dyDescent="0.25">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x14ac:dyDescent="0.25">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x14ac:dyDescent="0.25">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x14ac:dyDescent="0.25">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x14ac:dyDescent="0.25">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x14ac:dyDescent="0.25">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x14ac:dyDescent="0.25">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x14ac:dyDescent="0.25">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x14ac:dyDescent="0.25">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x14ac:dyDescent="0.25">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x14ac:dyDescent="0.25">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x14ac:dyDescent="0.25">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x14ac:dyDescent="0.25">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x14ac:dyDescent="0.25">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x14ac:dyDescent="0.25">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x14ac:dyDescent="0.25">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x14ac:dyDescent="0.25">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x14ac:dyDescent="0.25">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x14ac:dyDescent="0.25">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x14ac:dyDescent="0.25">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x14ac:dyDescent="0.25">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x14ac:dyDescent="0.25">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x14ac:dyDescent="0.25">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x14ac:dyDescent="0.25">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x14ac:dyDescent="0.25">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x14ac:dyDescent="0.25">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x14ac:dyDescent="0.25">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x14ac:dyDescent="0.25">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x14ac:dyDescent="0.25">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x14ac:dyDescent="0.25">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x14ac:dyDescent="0.25">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x14ac:dyDescent="0.25">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x14ac:dyDescent="0.25">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x14ac:dyDescent="0.25">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x14ac:dyDescent="0.25">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x14ac:dyDescent="0.25">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x14ac:dyDescent="0.25">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x14ac:dyDescent="0.25">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x14ac:dyDescent="0.25">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x14ac:dyDescent="0.25">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x14ac:dyDescent="0.25">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x14ac:dyDescent="0.25">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x14ac:dyDescent="0.25">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x14ac:dyDescent="0.25">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x14ac:dyDescent="0.25">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x14ac:dyDescent="0.25">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x14ac:dyDescent="0.25">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x14ac:dyDescent="0.25">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x14ac:dyDescent="0.25">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x14ac:dyDescent="0.25">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x14ac:dyDescent="0.25">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x14ac:dyDescent="0.25">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x14ac:dyDescent="0.25">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x14ac:dyDescent="0.25">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x14ac:dyDescent="0.25">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x14ac:dyDescent="0.25">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x14ac:dyDescent="0.25">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x14ac:dyDescent="0.25">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x14ac:dyDescent="0.25">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x14ac:dyDescent="0.25">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x14ac:dyDescent="0.25">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x14ac:dyDescent="0.25">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x14ac:dyDescent="0.25">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x14ac:dyDescent="0.25">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x14ac:dyDescent="0.25">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x14ac:dyDescent="0.25">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x14ac:dyDescent="0.25">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x14ac:dyDescent="0.25">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x14ac:dyDescent="0.25">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x14ac:dyDescent="0.25">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x14ac:dyDescent="0.25">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x14ac:dyDescent="0.25">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x14ac:dyDescent="0.25">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x14ac:dyDescent="0.25">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x14ac:dyDescent="0.25">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x14ac:dyDescent="0.25">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x14ac:dyDescent="0.25">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x14ac:dyDescent="0.25">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x14ac:dyDescent="0.25">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x14ac:dyDescent="0.25">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x14ac:dyDescent="0.25">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x14ac:dyDescent="0.25">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x14ac:dyDescent="0.25">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x14ac:dyDescent="0.25">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x14ac:dyDescent="0.25">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x14ac:dyDescent="0.25">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x14ac:dyDescent="0.25">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x14ac:dyDescent="0.25">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x14ac:dyDescent="0.25">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x14ac:dyDescent="0.25">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x14ac:dyDescent="0.25">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x14ac:dyDescent="0.25">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x14ac:dyDescent="0.25">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x14ac:dyDescent="0.25">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x14ac:dyDescent="0.25">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x14ac:dyDescent="0.25">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x14ac:dyDescent="0.25">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x14ac:dyDescent="0.25">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x14ac:dyDescent="0.25">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x14ac:dyDescent="0.25">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x14ac:dyDescent="0.25">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x14ac:dyDescent="0.25">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x14ac:dyDescent="0.25">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x14ac:dyDescent="0.25">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x14ac:dyDescent="0.25">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x14ac:dyDescent="0.25">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x14ac:dyDescent="0.25">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x14ac:dyDescent="0.25">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x14ac:dyDescent="0.25">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x14ac:dyDescent="0.25">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x14ac:dyDescent="0.25">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x14ac:dyDescent="0.25">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x14ac:dyDescent="0.25">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x14ac:dyDescent="0.25">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x14ac:dyDescent="0.25">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x14ac:dyDescent="0.25">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x14ac:dyDescent="0.25">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x14ac:dyDescent="0.25">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x14ac:dyDescent="0.25">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x14ac:dyDescent="0.25">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x14ac:dyDescent="0.25">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x14ac:dyDescent="0.25">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x14ac:dyDescent="0.25">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x14ac:dyDescent="0.25">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x14ac:dyDescent="0.25">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x14ac:dyDescent="0.25">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x14ac:dyDescent="0.25">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x14ac:dyDescent="0.25">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x14ac:dyDescent="0.25">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x14ac:dyDescent="0.25">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x14ac:dyDescent="0.25">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x14ac:dyDescent="0.25">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x14ac:dyDescent="0.25">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x14ac:dyDescent="0.25">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x14ac:dyDescent="0.25">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x14ac:dyDescent="0.25">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x14ac:dyDescent="0.25">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x14ac:dyDescent="0.25">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x14ac:dyDescent="0.25">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x14ac:dyDescent="0.25">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x14ac:dyDescent="0.25">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x14ac:dyDescent="0.25">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x14ac:dyDescent="0.25">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x14ac:dyDescent="0.25">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x14ac:dyDescent="0.25">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x14ac:dyDescent="0.25">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x14ac:dyDescent="0.25">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x14ac:dyDescent="0.25">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x14ac:dyDescent="0.25">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x14ac:dyDescent="0.25">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x14ac:dyDescent="0.25">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x14ac:dyDescent="0.25">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x14ac:dyDescent="0.25">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x14ac:dyDescent="0.25">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x14ac:dyDescent="0.25">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x14ac:dyDescent="0.25">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x14ac:dyDescent="0.25">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x14ac:dyDescent="0.25">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x14ac:dyDescent="0.25">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x14ac:dyDescent="0.25">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x14ac:dyDescent="0.25">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x14ac:dyDescent="0.25">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x14ac:dyDescent="0.25">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x14ac:dyDescent="0.25">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x14ac:dyDescent="0.25">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x14ac:dyDescent="0.25">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x14ac:dyDescent="0.25">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x14ac:dyDescent="0.25">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x14ac:dyDescent="0.25">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x14ac:dyDescent="0.25">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x14ac:dyDescent="0.25">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x14ac:dyDescent="0.25">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x14ac:dyDescent="0.25">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x14ac:dyDescent="0.25">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x14ac:dyDescent="0.25">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x14ac:dyDescent="0.25">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x14ac:dyDescent="0.25">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x14ac:dyDescent="0.25">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x14ac:dyDescent="0.25">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x14ac:dyDescent="0.25">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x14ac:dyDescent="0.25">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x14ac:dyDescent="0.25">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x14ac:dyDescent="0.25">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x14ac:dyDescent="0.25">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x14ac:dyDescent="0.25">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x14ac:dyDescent="0.25">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x14ac:dyDescent="0.25">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x14ac:dyDescent="0.25">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x14ac:dyDescent="0.25">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x14ac:dyDescent="0.25">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x14ac:dyDescent="0.25">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x14ac:dyDescent="0.25">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x14ac:dyDescent="0.25">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x14ac:dyDescent="0.25">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x14ac:dyDescent="0.25">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x14ac:dyDescent="0.25">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x14ac:dyDescent="0.25">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x14ac:dyDescent="0.25">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x14ac:dyDescent="0.25">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x14ac:dyDescent="0.25">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x14ac:dyDescent="0.25">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x14ac:dyDescent="0.25">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x14ac:dyDescent="0.25">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x14ac:dyDescent="0.25">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x14ac:dyDescent="0.25">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x14ac:dyDescent="0.25">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x14ac:dyDescent="0.25">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x14ac:dyDescent="0.25">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x14ac:dyDescent="0.25">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x14ac:dyDescent="0.25">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x14ac:dyDescent="0.25">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x14ac:dyDescent="0.25">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x14ac:dyDescent="0.25">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x14ac:dyDescent="0.25">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x14ac:dyDescent="0.25">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x14ac:dyDescent="0.25">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x14ac:dyDescent="0.25">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x14ac:dyDescent="0.25">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x14ac:dyDescent="0.25">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x14ac:dyDescent="0.25">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x14ac:dyDescent="0.25">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x14ac:dyDescent="0.25">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x14ac:dyDescent="0.25">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x14ac:dyDescent="0.25">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x14ac:dyDescent="0.25">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x14ac:dyDescent="0.25">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x14ac:dyDescent="0.25">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x14ac:dyDescent="0.25">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x14ac:dyDescent="0.25">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x14ac:dyDescent="0.25">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x14ac:dyDescent="0.25">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x14ac:dyDescent="0.25">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x14ac:dyDescent="0.25">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x14ac:dyDescent="0.25">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x14ac:dyDescent="0.25">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x14ac:dyDescent="0.25">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x14ac:dyDescent="0.25">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x14ac:dyDescent="0.25">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x14ac:dyDescent="0.25">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x14ac:dyDescent="0.25">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x14ac:dyDescent="0.25">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x14ac:dyDescent="0.25">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x14ac:dyDescent="0.25">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x14ac:dyDescent="0.25">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x14ac:dyDescent="0.25">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x14ac:dyDescent="0.25">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x14ac:dyDescent="0.25">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x14ac:dyDescent="0.25">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x14ac:dyDescent="0.25">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x14ac:dyDescent="0.25">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x14ac:dyDescent="0.25">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x14ac:dyDescent="0.25">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x14ac:dyDescent="0.25">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x14ac:dyDescent="0.25">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x14ac:dyDescent="0.25">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x14ac:dyDescent="0.25">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x14ac:dyDescent="0.25">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x14ac:dyDescent="0.25">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x14ac:dyDescent="0.25">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x14ac:dyDescent="0.25">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x14ac:dyDescent="0.25">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x14ac:dyDescent="0.25">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x14ac:dyDescent="0.25">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x14ac:dyDescent="0.25">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x14ac:dyDescent="0.25">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x14ac:dyDescent="0.25">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x14ac:dyDescent="0.25">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x14ac:dyDescent="0.25">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x14ac:dyDescent="0.25">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x14ac:dyDescent="0.25">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x14ac:dyDescent="0.25">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x14ac:dyDescent="0.25">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x14ac:dyDescent="0.25">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x14ac:dyDescent="0.25">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x14ac:dyDescent="0.25">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x14ac:dyDescent="0.25">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x14ac:dyDescent="0.25">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x14ac:dyDescent="0.25">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x14ac:dyDescent="0.25">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x14ac:dyDescent="0.25">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x14ac:dyDescent="0.25">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x14ac:dyDescent="0.25">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x14ac:dyDescent="0.25">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x14ac:dyDescent="0.25">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x14ac:dyDescent="0.25">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x14ac:dyDescent="0.25">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x14ac:dyDescent="0.25">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x14ac:dyDescent="0.25">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x14ac:dyDescent="0.25">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x14ac:dyDescent="0.25">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x14ac:dyDescent="0.25">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x14ac:dyDescent="0.25">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x14ac:dyDescent="0.25">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x14ac:dyDescent="0.25">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x14ac:dyDescent="0.25">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x14ac:dyDescent="0.25">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x14ac:dyDescent="0.25">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x14ac:dyDescent="0.25">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x14ac:dyDescent="0.25">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x14ac:dyDescent="0.25">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x14ac:dyDescent="0.25">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x14ac:dyDescent="0.25">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x14ac:dyDescent="0.25">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x14ac:dyDescent="0.25">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x14ac:dyDescent="0.25">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x14ac:dyDescent="0.25">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x14ac:dyDescent="0.25">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x14ac:dyDescent="0.25">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x14ac:dyDescent="0.25">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x14ac:dyDescent="0.25">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x14ac:dyDescent="0.25">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x14ac:dyDescent="0.25">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x14ac:dyDescent="0.25">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x14ac:dyDescent="0.25">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x14ac:dyDescent="0.25">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x14ac:dyDescent="0.25">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x14ac:dyDescent="0.25">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x14ac:dyDescent="0.25">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x14ac:dyDescent="0.25">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x14ac:dyDescent="0.25">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x14ac:dyDescent="0.25">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x14ac:dyDescent="0.25">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x14ac:dyDescent="0.25">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x14ac:dyDescent="0.25">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x14ac:dyDescent="0.25">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x14ac:dyDescent="0.25">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x14ac:dyDescent="0.25">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x14ac:dyDescent="0.25">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x14ac:dyDescent="0.25">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x14ac:dyDescent="0.25">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x14ac:dyDescent="0.25">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x14ac:dyDescent="0.25">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x14ac:dyDescent="0.25">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x14ac:dyDescent="0.25">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x14ac:dyDescent="0.25">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x14ac:dyDescent="0.25">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x14ac:dyDescent="0.25">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x14ac:dyDescent="0.25">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x14ac:dyDescent="0.25">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x14ac:dyDescent="0.25">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x14ac:dyDescent="0.25">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x14ac:dyDescent="0.25">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x14ac:dyDescent="0.25">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x14ac:dyDescent="0.25">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x14ac:dyDescent="0.25">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x14ac:dyDescent="0.25">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x14ac:dyDescent="0.25">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x14ac:dyDescent="0.25">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x14ac:dyDescent="0.25">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x14ac:dyDescent="0.25">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x14ac:dyDescent="0.25">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x14ac:dyDescent="0.25">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x14ac:dyDescent="0.25">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x14ac:dyDescent="0.25">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x14ac:dyDescent="0.25">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x14ac:dyDescent="0.25">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x14ac:dyDescent="0.25">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x14ac:dyDescent="0.25">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x14ac:dyDescent="0.25">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x14ac:dyDescent="0.25">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x14ac:dyDescent="0.25">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x14ac:dyDescent="0.25">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x14ac:dyDescent="0.25">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x14ac:dyDescent="0.25">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x14ac:dyDescent="0.25">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x14ac:dyDescent="0.25">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x14ac:dyDescent="0.25">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x14ac:dyDescent="0.25">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x14ac:dyDescent="0.25">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x14ac:dyDescent="0.25">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x14ac:dyDescent="0.25">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x14ac:dyDescent="0.25">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x14ac:dyDescent="0.25">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x14ac:dyDescent="0.25">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x14ac:dyDescent="0.25">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x14ac:dyDescent="0.25">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x14ac:dyDescent="0.25">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x14ac:dyDescent="0.25">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x14ac:dyDescent="0.25">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x14ac:dyDescent="0.25">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x14ac:dyDescent="0.25">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x14ac:dyDescent="0.25">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x14ac:dyDescent="0.25">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x14ac:dyDescent="0.25">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x14ac:dyDescent="0.25">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x14ac:dyDescent="0.25">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x14ac:dyDescent="0.25">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x14ac:dyDescent="0.25">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x14ac:dyDescent="0.25">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x14ac:dyDescent="0.25">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x14ac:dyDescent="0.25">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x14ac:dyDescent="0.25">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x14ac:dyDescent="0.25">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x14ac:dyDescent="0.25">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x14ac:dyDescent="0.25">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x14ac:dyDescent="0.25">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x14ac:dyDescent="0.25">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x14ac:dyDescent="0.25">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x14ac:dyDescent="0.25">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x14ac:dyDescent="0.25">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x14ac:dyDescent="0.25">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x14ac:dyDescent="0.25">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x14ac:dyDescent="0.25">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x14ac:dyDescent="0.25">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x14ac:dyDescent="0.25">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x14ac:dyDescent="0.25">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x14ac:dyDescent="0.25">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x14ac:dyDescent="0.25">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x14ac:dyDescent="0.25">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x14ac:dyDescent="0.25">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x14ac:dyDescent="0.25">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x14ac:dyDescent="0.25">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x14ac:dyDescent="0.25">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x14ac:dyDescent="0.25">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x14ac:dyDescent="0.25">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x14ac:dyDescent="0.25">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x14ac:dyDescent="0.25">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x14ac:dyDescent="0.25">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x14ac:dyDescent="0.25">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x14ac:dyDescent="0.25">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x14ac:dyDescent="0.25">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x14ac:dyDescent="0.25">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x14ac:dyDescent="0.25">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x14ac:dyDescent="0.25">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x14ac:dyDescent="0.25">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x14ac:dyDescent="0.25">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x14ac:dyDescent="0.25">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x14ac:dyDescent="0.25">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x14ac:dyDescent="0.25">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x14ac:dyDescent="0.25">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x14ac:dyDescent="0.25">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x14ac:dyDescent="0.25">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x14ac:dyDescent="0.25">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x14ac:dyDescent="0.25">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x14ac:dyDescent="0.25">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x14ac:dyDescent="0.25">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x14ac:dyDescent="0.25">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x14ac:dyDescent="0.25">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x14ac:dyDescent="0.25">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x14ac:dyDescent="0.25">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x14ac:dyDescent="0.25">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x14ac:dyDescent="0.25">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x14ac:dyDescent="0.25">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x14ac:dyDescent="0.25">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x14ac:dyDescent="0.25">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x14ac:dyDescent="0.25">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x14ac:dyDescent="0.25">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x14ac:dyDescent="0.25">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x14ac:dyDescent="0.25">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x14ac:dyDescent="0.25">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x14ac:dyDescent="0.25">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x14ac:dyDescent="0.25">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x14ac:dyDescent="0.25">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x14ac:dyDescent="0.25">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x14ac:dyDescent="0.25">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x14ac:dyDescent="0.25">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x14ac:dyDescent="0.25">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x14ac:dyDescent="0.25">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x14ac:dyDescent="0.25">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x14ac:dyDescent="0.25">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x14ac:dyDescent="0.25">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x14ac:dyDescent="0.25">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x14ac:dyDescent="0.25">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x14ac:dyDescent="0.25">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x14ac:dyDescent="0.25">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x14ac:dyDescent="0.25">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x14ac:dyDescent="0.25">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x14ac:dyDescent="0.25">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x14ac:dyDescent="0.25">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x14ac:dyDescent="0.25">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x14ac:dyDescent="0.25">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x14ac:dyDescent="0.25">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x14ac:dyDescent="0.25">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x14ac:dyDescent="0.25">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x14ac:dyDescent="0.25">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x14ac:dyDescent="0.25">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x14ac:dyDescent="0.25">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x14ac:dyDescent="0.25">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x14ac:dyDescent="0.25">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x14ac:dyDescent="0.25">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x14ac:dyDescent="0.25">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x14ac:dyDescent="0.25">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x14ac:dyDescent="0.25">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x14ac:dyDescent="0.25">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x14ac:dyDescent="0.25">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x14ac:dyDescent="0.25">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x14ac:dyDescent="0.25">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x14ac:dyDescent="0.25">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x14ac:dyDescent="0.25">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x14ac:dyDescent="0.25">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x14ac:dyDescent="0.25">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x14ac:dyDescent="0.25">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x14ac:dyDescent="0.25">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x14ac:dyDescent="0.25">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x14ac:dyDescent="0.25">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x14ac:dyDescent="0.25">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x14ac:dyDescent="0.25">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x14ac:dyDescent="0.25">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x14ac:dyDescent="0.25">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x14ac:dyDescent="0.25">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x14ac:dyDescent="0.25">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x14ac:dyDescent="0.25">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x14ac:dyDescent="0.25">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x14ac:dyDescent="0.25">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x14ac:dyDescent="0.25">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x14ac:dyDescent="0.25">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x14ac:dyDescent="0.25">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x14ac:dyDescent="0.25">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x14ac:dyDescent="0.25">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x14ac:dyDescent="0.25">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x14ac:dyDescent="0.25">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x14ac:dyDescent="0.25">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x14ac:dyDescent="0.25">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x14ac:dyDescent="0.25">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x14ac:dyDescent="0.25">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x14ac:dyDescent="0.25">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x14ac:dyDescent="0.25">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x14ac:dyDescent="0.25">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x14ac:dyDescent="0.25">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x14ac:dyDescent="0.25">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x14ac:dyDescent="0.25">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x14ac:dyDescent="0.25">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x14ac:dyDescent="0.25">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x14ac:dyDescent="0.25">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x14ac:dyDescent="0.25">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x14ac:dyDescent="0.25">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x14ac:dyDescent="0.25">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x14ac:dyDescent="0.25">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x14ac:dyDescent="0.25">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x14ac:dyDescent="0.25">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x14ac:dyDescent="0.25">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x14ac:dyDescent="0.25">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x14ac:dyDescent="0.25">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x14ac:dyDescent="0.25">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x14ac:dyDescent="0.25">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x14ac:dyDescent="0.25">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x14ac:dyDescent="0.25">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x14ac:dyDescent="0.25">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x14ac:dyDescent="0.25">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x14ac:dyDescent="0.25">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x14ac:dyDescent="0.25">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x14ac:dyDescent="0.25">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x14ac:dyDescent="0.25">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x14ac:dyDescent="0.25">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x14ac:dyDescent="0.25">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x14ac:dyDescent="0.25">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x14ac:dyDescent="0.25">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x14ac:dyDescent="0.25">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x14ac:dyDescent="0.25">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x14ac:dyDescent="0.25">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x14ac:dyDescent="0.25">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x14ac:dyDescent="0.25">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x14ac:dyDescent="0.25">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x14ac:dyDescent="0.25">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x14ac:dyDescent="0.25">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x14ac:dyDescent="0.25">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x14ac:dyDescent="0.25">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x14ac:dyDescent="0.25">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x14ac:dyDescent="0.25">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5075</v>
      </c>
      <c r="B2964" s="10" t="s">
        <v>234</v>
      </c>
      <c r="C2964" s="10" t="s">
        <v>4149</v>
      </c>
      <c r="D2964" s="10" t="s">
        <v>1114</v>
      </c>
      <c r="E2964" s="71">
        <v>41640</v>
      </c>
      <c r="F2964" s="71">
        <v>42004</v>
      </c>
      <c r="G2964" s="71" t="s">
        <v>1193</v>
      </c>
      <c r="H2964" s="115">
        <v>0</v>
      </c>
      <c r="I2964" s="115">
        <v>0</v>
      </c>
      <c r="J2964" s="115">
        <v>0</v>
      </c>
      <c r="K2964" s="115">
        <v>0</v>
      </c>
      <c r="L2964" s="115">
        <v>0</v>
      </c>
      <c r="M2964" s="115">
        <v>0</v>
      </c>
      <c r="N2964" s="115">
        <v>0</v>
      </c>
      <c r="O2964" s="115">
        <v>1</v>
      </c>
      <c r="P2964" s="115">
        <v>1</v>
      </c>
      <c r="Q2964" s="115">
        <v>1</v>
      </c>
      <c r="R2964" s="115">
        <v>1</v>
      </c>
      <c r="S2964" s="115">
        <v>1</v>
      </c>
      <c r="T2964" s="115">
        <v>1</v>
      </c>
      <c r="U2964" s="115">
        <v>1</v>
      </c>
      <c r="V2964" s="115">
        <v>1</v>
      </c>
      <c r="W2964" s="115">
        <v>1</v>
      </c>
      <c r="X2964" s="115">
        <v>1</v>
      </c>
      <c r="Y2964" s="115">
        <v>1</v>
      </c>
      <c r="Z2964" s="115">
        <v>1</v>
      </c>
      <c r="AA2964" s="115">
        <v>1</v>
      </c>
      <c r="AB2964" s="115">
        <v>1</v>
      </c>
      <c r="AC2964" s="115">
        <v>1</v>
      </c>
      <c r="AD2964" s="115">
        <v>1</v>
      </c>
      <c r="AE2964" s="115">
        <v>1</v>
      </c>
      <c r="AF2964" s="10"/>
    </row>
    <row r="2965" spans="1:32" ht="14.25" customHeight="1" x14ac:dyDescent="0.25">
      <c r="A2965" s="5" t="s">
        <v>89</v>
      </c>
      <c r="B2965" s="5" t="s">
        <v>234</v>
      </c>
      <c r="C2965" s="5" t="s">
        <v>4149</v>
      </c>
      <c r="D2965" s="5" t="s">
        <v>1114</v>
      </c>
      <c r="E2965" s="70">
        <v>41640</v>
      </c>
      <c r="F2965" s="70">
        <v>42004</v>
      </c>
      <c r="G2965" s="70" t="s">
        <v>1132</v>
      </c>
      <c r="H2965" s="120">
        <v>1</v>
      </c>
      <c r="I2965" s="109"/>
      <c r="J2965" s="109"/>
      <c r="K2965" s="109"/>
      <c r="L2965" s="109"/>
      <c r="M2965" s="109"/>
      <c r="N2965" s="109"/>
      <c r="O2965" s="109"/>
      <c r="P2965" s="109"/>
      <c r="Q2965" s="109"/>
      <c r="R2965" s="109"/>
      <c r="S2965" s="109"/>
      <c r="T2965" s="109"/>
      <c r="U2965" s="109"/>
      <c r="V2965" s="109"/>
      <c r="W2965" s="109"/>
      <c r="X2965" s="109"/>
      <c r="Y2965" s="109"/>
      <c r="Z2965" s="109"/>
      <c r="AA2965" s="109"/>
      <c r="AB2965" s="109"/>
      <c r="AC2965" s="109"/>
      <c r="AD2965" s="109"/>
      <c r="AE2965" s="109"/>
      <c r="AF2965" s="5"/>
    </row>
    <row r="2966" spans="1:32" ht="14.25" customHeight="1" x14ac:dyDescent="0.25">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2730</v>
      </c>
      <c r="C3004" s="5" t="s">
        <v>4149</v>
      </c>
      <c r="D3004" s="5" t="s">
        <v>1745</v>
      </c>
      <c r="E3004" s="70">
        <v>41640</v>
      </c>
      <c r="F3004" s="70">
        <v>42004</v>
      </c>
      <c r="G3004" s="70" t="s">
        <v>1193</v>
      </c>
      <c r="H3004" s="122">
        <v>0</v>
      </c>
      <c r="I3004" s="122">
        <v>0</v>
      </c>
      <c r="J3004" s="122">
        <v>0</v>
      </c>
      <c r="K3004" s="122">
        <v>0</v>
      </c>
      <c r="L3004" s="122">
        <v>0</v>
      </c>
      <c r="M3004" s="122">
        <v>0</v>
      </c>
      <c r="N3004" s="122">
        <v>1</v>
      </c>
      <c r="O3004" s="122">
        <v>1</v>
      </c>
      <c r="P3004" s="122">
        <v>1</v>
      </c>
      <c r="Q3004" s="122">
        <v>1</v>
      </c>
      <c r="R3004" s="122">
        <v>1</v>
      </c>
      <c r="S3004" s="122">
        <v>1</v>
      </c>
      <c r="T3004" s="122">
        <v>1</v>
      </c>
      <c r="U3004" s="122">
        <v>1</v>
      </c>
      <c r="V3004" s="122">
        <v>1</v>
      </c>
      <c r="W3004" s="122">
        <v>1</v>
      </c>
      <c r="X3004" s="122">
        <v>1</v>
      </c>
      <c r="Y3004" s="122">
        <v>1</v>
      </c>
      <c r="Z3004" s="122">
        <v>1</v>
      </c>
      <c r="AA3004" s="120">
        <v>0</v>
      </c>
      <c r="AB3004" s="120">
        <v>0</v>
      </c>
      <c r="AC3004" s="120">
        <v>0</v>
      </c>
      <c r="AD3004" s="120">
        <v>0</v>
      </c>
      <c r="AE3004" s="120">
        <v>0</v>
      </c>
      <c r="AF3004" s="5"/>
    </row>
    <row r="3005" spans="1:32" ht="14.25" customHeight="1" x14ac:dyDescent="0.25">
      <c r="A3005" s="10" t="s">
        <v>88</v>
      </c>
      <c r="B3005" s="10" t="s">
        <v>2730</v>
      </c>
      <c r="C3005" s="10" t="s">
        <v>4149</v>
      </c>
      <c r="D3005" s="10" t="s">
        <v>5084</v>
      </c>
      <c r="E3005" s="71">
        <v>41640</v>
      </c>
      <c r="F3005" s="71">
        <v>42004</v>
      </c>
      <c r="G3005" s="71" t="s">
        <v>1193</v>
      </c>
      <c r="H3005" s="121">
        <v>0</v>
      </c>
      <c r="I3005" s="121">
        <v>0</v>
      </c>
      <c r="J3005" s="121">
        <v>0</v>
      </c>
      <c r="K3005" s="121">
        <v>0</v>
      </c>
      <c r="L3005" s="121">
        <v>0</v>
      </c>
      <c r="M3005" s="121">
        <v>0</v>
      </c>
      <c r="N3005" s="121">
        <v>1</v>
      </c>
      <c r="O3005" s="121">
        <v>1</v>
      </c>
      <c r="P3005" s="121">
        <v>1</v>
      </c>
      <c r="Q3005" s="121">
        <v>1</v>
      </c>
      <c r="R3005" s="121">
        <v>1</v>
      </c>
      <c r="S3005" s="121">
        <v>1</v>
      </c>
      <c r="T3005" s="121">
        <v>1</v>
      </c>
      <c r="U3005" s="121">
        <v>1</v>
      </c>
      <c r="V3005" s="121">
        <v>1</v>
      </c>
      <c r="W3005" s="121">
        <v>1</v>
      </c>
      <c r="X3005" s="121">
        <v>1</v>
      </c>
      <c r="Y3005" s="121">
        <v>1</v>
      </c>
      <c r="Z3005" s="121">
        <v>1</v>
      </c>
      <c r="AA3005" s="115">
        <v>0</v>
      </c>
      <c r="AB3005" s="115">
        <v>0</v>
      </c>
      <c r="AC3005" s="115">
        <v>0</v>
      </c>
      <c r="AD3005" s="115">
        <v>0</v>
      </c>
      <c r="AE3005" s="115">
        <v>0</v>
      </c>
      <c r="AF3005" s="10"/>
    </row>
    <row r="3006" spans="1:32" ht="14.25" customHeight="1" x14ac:dyDescent="0.25">
      <c r="A3006" s="5" t="s">
        <v>88</v>
      </c>
      <c r="B3006" s="5" t="s">
        <v>2730</v>
      </c>
      <c r="C3006" s="5" t="s">
        <v>4149</v>
      </c>
      <c r="D3006" s="5" t="s">
        <v>2319</v>
      </c>
      <c r="E3006" s="70">
        <v>41640</v>
      </c>
      <c r="F3006" s="70">
        <v>42004</v>
      </c>
      <c r="G3006" s="70" t="s">
        <v>1132</v>
      </c>
      <c r="H3006" s="120">
        <v>0</v>
      </c>
      <c r="I3006" s="109"/>
      <c r="J3006" s="109"/>
      <c r="K3006" s="109"/>
      <c r="L3006" s="109"/>
      <c r="M3006" s="109"/>
      <c r="N3006" s="109"/>
      <c r="O3006" s="109"/>
      <c r="P3006" s="109"/>
      <c r="Q3006" s="109"/>
      <c r="R3006" s="109"/>
      <c r="S3006" s="109"/>
      <c r="T3006" s="109"/>
      <c r="U3006" s="109"/>
      <c r="V3006" s="109"/>
      <c r="W3006" s="109"/>
      <c r="X3006" s="109"/>
      <c r="Y3006" s="109"/>
      <c r="Z3006" s="109"/>
      <c r="AA3006" s="109"/>
      <c r="AB3006" s="109"/>
      <c r="AC3006" s="109"/>
      <c r="AD3006" s="109"/>
      <c r="AE3006" s="109"/>
      <c r="AF3006" s="5"/>
    </row>
    <row r="3007" spans="1:32" ht="14.25" customHeight="1" x14ac:dyDescent="0.25">
      <c r="A3007" s="10" t="s">
        <v>87</v>
      </c>
      <c r="B3007" s="10" t="s">
        <v>2730</v>
      </c>
      <c r="C3007" s="10" t="s">
        <v>4149</v>
      </c>
      <c r="D3007" s="10" t="s">
        <v>1745</v>
      </c>
      <c r="E3007" s="71">
        <v>41640</v>
      </c>
      <c r="F3007" s="71">
        <v>42004</v>
      </c>
      <c r="G3007" s="71" t="s">
        <v>1193</v>
      </c>
      <c r="H3007" s="121">
        <v>0</v>
      </c>
      <c r="I3007" s="121">
        <v>0</v>
      </c>
      <c r="J3007" s="121">
        <v>0</v>
      </c>
      <c r="K3007" s="121">
        <v>0</v>
      </c>
      <c r="L3007" s="121">
        <v>0</v>
      </c>
      <c r="M3007" s="121">
        <v>0</v>
      </c>
      <c r="N3007" s="121">
        <v>1</v>
      </c>
      <c r="O3007" s="121">
        <v>1</v>
      </c>
      <c r="P3007" s="121">
        <v>1</v>
      </c>
      <c r="Q3007" s="121">
        <v>1</v>
      </c>
      <c r="R3007" s="121">
        <v>1</v>
      </c>
      <c r="S3007" s="121">
        <v>1</v>
      </c>
      <c r="T3007" s="121">
        <v>1</v>
      </c>
      <c r="U3007" s="121">
        <v>1</v>
      </c>
      <c r="V3007" s="121">
        <v>1</v>
      </c>
      <c r="W3007" s="121">
        <v>1</v>
      </c>
      <c r="X3007" s="121">
        <v>1</v>
      </c>
      <c r="Y3007" s="121">
        <v>1</v>
      </c>
      <c r="Z3007" s="121">
        <v>1</v>
      </c>
      <c r="AA3007" s="115">
        <v>0</v>
      </c>
      <c r="AB3007" s="115">
        <v>0</v>
      </c>
      <c r="AC3007" s="115">
        <v>0</v>
      </c>
      <c r="AD3007" s="115">
        <v>0</v>
      </c>
      <c r="AE3007" s="115">
        <v>0</v>
      </c>
      <c r="AF3007" s="10"/>
    </row>
    <row r="3008" spans="1:32" ht="14.25" customHeight="1" x14ac:dyDescent="0.25">
      <c r="A3008" s="5" t="s">
        <v>87</v>
      </c>
      <c r="B3008" s="5" t="s">
        <v>2730</v>
      </c>
      <c r="C3008" s="5" t="s">
        <v>4149</v>
      </c>
      <c r="D3008" s="5" t="s">
        <v>5084</v>
      </c>
      <c r="E3008" s="70">
        <v>41640</v>
      </c>
      <c r="F3008" s="70">
        <v>42004</v>
      </c>
      <c r="G3008" s="70" t="s">
        <v>1193</v>
      </c>
      <c r="H3008" s="122">
        <v>0</v>
      </c>
      <c r="I3008" s="122">
        <v>0</v>
      </c>
      <c r="J3008" s="122">
        <v>0</v>
      </c>
      <c r="K3008" s="122">
        <v>0</v>
      </c>
      <c r="L3008" s="122">
        <v>0</v>
      </c>
      <c r="M3008" s="122">
        <v>0</v>
      </c>
      <c r="N3008" s="122">
        <v>1</v>
      </c>
      <c r="O3008" s="122">
        <v>1</v>
      </c>
      <c r="P3008" s="122">
        <v>1</v>
      </c>
      <c r="Q3008" s="122">
        <v>1</v>
      </c>
      <c r="R3008" s="122">
        <v>1</v>
      </c>
      <c r="S3008" s="122">
        <v>1</v>
      </c>
      <c r="T3008" s="122">
        <v>1</v>
      </c>
      <c r="U3008" s="122">
        <v>1</v>
      </c>
      <c r="V3008" s="122">
        <v>1</v>
      </c>
      <c r="W3008" s="122">
        <v>1</v>
      </c>
      <c r="X3008" s="122">
        <v>1</v>
      </c>
      <c r="Y3008" s="122">
        <v>1</v>
      </c>
      <c r="Z3008" s="122">
        <v>1</v>
      </c>
      <c r="AA3008" s="120">
        <v>0</v>
      </c>
      <c r="AB3008" s="120">
        <v>0</v>
      </c>
      <c r="AC3008" s="120">
        <v>0</v>
      </c>
      <c r="AD3008" s="120">
        <v>0</v>
      </c>
      <c r="AE3008" s="120">
        <v>0</v>
      </c>
      <c r="AF3008" s="5"/>
    </row>
    <row r="3009" spans="1:32" ht="14.25" customHeight="1" x14ac:dyDescent="0.25">
      <c r="A3009" s="10" t="s">
        <v>87</v>
      </c>
      <c r="B3009" s="10" t="s">
        <v>2730</v>
      </c>
      <c r="C3009" s="10" t="s">
        <v>4149</v>
      </c>
      <c r="D3009" s="10" t="s">
        <v>2319</v>
      </c>
      <c r="E3009" s="71">
        <v>41640</v>
      </c>
      <c r="F3009" s="71">
        <v>42004</v>
      </c>
      <c r="G3009" s="71" t="s">
        <v>1132</v>
      </c>
      <c r="H3009" s="115">
        <v>0</v>
      </c>
      <c r="I3009" s="116"/>
      <c r="J3009" s="116"/>
      <c r="K3009" s="116"/>
      <c r="L3009" s="116"/>
      <c r="M3009" s="116"/>
      <c r="N3009" s="116"/>
      <c r="O3009" s="116"/>
      <c r="P3009" s="116"/>
      <c r="Q3009" s="116"/>
      <c r="R3009" s="116"/>
      <c r="S3009" s="116"/>
      <c r="T3009" s="116"/>
      <c r="U3009" s="116"/>
      <c r="V3009" s="116"/>
      <c r="W3009" s="116"/>
      <c r="X3009" s="116"/>
      <c r="Y3009" s="116"/>
      <c r="Z3009" s="116"/>
      <c r="AA3009" s="116"/>
      <c r="AB3009" s="116"/>
      <c r="AC3009" s="116"/>
      <c r="AD3009" s="116"/>
      <c r="AE3009" s="116"/>
      <c r="AF3009" s="10"/>
    </row>
    <row r="3010" spans="1:32" ht="14.25" customHeight="1" x14ac:dyDescent="0.25">
      <c r="A3010" s="5" t="s">
        <v>112</v>
      </c>
      <c r="B3010" s="5" t="s">
        <v>2730</v>
      </c>
      <c r="C3010" s="5" t="s">
        <v>4149</v>
      </c>
      <c r="D3010" s="8" t="s">
        <v>1745</v>
      </c>
      <c r="E3010" s="70">
        <v>41640</v>
      </c>
      <c r="F3010" s="70">
        <v>42004</v>
      </c>
      <c r="G3010" s="70" t="s">
        <v>1193</v>
      </c>
      <c r="H3010" s="120">
        <v>0</v>
      </c>
      <c r="I3010" s="120">
        <v>0</v>
      </c>
      <c r="J3010" s="120">
        <v>0</v>
      </c>
      <c r="K3010" s="120">
        <v>0</v>
      </c>
      <c r="L3010" s="120">
        <v>0</v>
      </c>
      <c r="M3010" s="120">
        <v>0</v>
      </c>
      <c r="N3010" s="108">
        <v>1</v>
      </c>
      <c r="O3010" s="108">
        <v>1</v>
      </c>
      <c r="P3010" s="120">
        <v>1</v>
      </c>
      <c r="Q3010" s="120">
        <v>1</v>
      </c>
      <c r="R3010" s="120">
        <v>1</v>
      </c>
      <c r="S3010" s="120">
        <v>1</v>
      </c>
      <c r="T3010" s="120">
        <v>1</v>
      </c>
      <c r="U3010" s="120">
        <v>1</v>
      </c>
      <c r="V3010" s="120">
        <v>1</v>
      </c>
      <c r="W3010" s="120">
        <v>1</v>
      </c>
      <c r="X3010" s="120">
        <v>1</v>
      </c>
      <c r="Y3010" s="120">
        <v>1</v>
      </c>
      <c r="Z3010" s="120">
        <v>1</v>
      </c>
      <c r="AA3010" s="120">
        <v>1</v>
      </c>
      <c r="AB3010" s="108">
        <v>1</v>
      </c>
      <c r="AC3010" s="108">
        <v>1</v>
      </c>
      <c r="AD3010" s="120">
        <v>0</v>
      </c>
      <c r="AE3010" s="120">
        <v>0</v>
      </c>
      <c r="AF3010" s="5"/>
    </row>
    <row r="3011" spans="1:32" ht="14.25" customHeight="1" x14ac:dyDescent="0.25">
      <c r="A3011" s="5" t="s">
        <v>112</v>
      </c>
      <c r="B3011" s="5" t="s">
        <v>2730</v>
      </c>
      <c r="C3011" s="5" t="s">
        <v>4149</v>
      </c>
      <c r="D3011" s="8" t="s">
        <v>4155</v>
      </c>
      <c r="E3011" s="70">
        <v>41640</v>
      </c>
      <c r="F3011" s="70">
        <v>42004</v>
      </c>
      <c r="G3011" s="70" t="s">
        <v>1132</v>
      </c>
      <c r="H3011" s="120">
        <v>0</v>
      </c>
      <c r="I3011" s="109"/>
      <c r="J3011" s="109"/>
      <c r="K3011" s="109"/>
      <c r="L3011" s="109"/>
      <c r="M3011" s="109"/>
      <c r="N3011" s="109"/>
      <c r="O3011" s="109"/>
      <c r="P3011" s="109"/>
      <c r="Q3011" s="109"/>
      <c r="R3011" s="109"/>
      <c r="S3011" s="109"/>
      <c r="T3011" s="109"/>
      <c r="U3011" s="109"/>
      <c r="V3011" s="109"/>
      <c r="W3011" s="109"/>
      <c r="X3011" s="109"/>
      <c r="Y3011" s="109"/>
      <c r="Z3011" s="109"/>
      <c r="AA3011" s="109"/>
      <c r="AB3011" s="109"/>
      <c r="AC3011" s="109"/>
      <c r="AD3011" s="109"/>
      <c r="AE3011" s="109"/>
      <c r="AF3011" s="5"/>
    </row>
    <row r="3012" spans="1:32" ht="14.25" customHeight="1" x14ac:dyDescent="0.25">
      <c r="A3012" s="10" t="s">
        <v>103</v>
      </c>
      <c r="B3012" s="10" t="s">
        <v>2730</v>
      </c>
      <c r="C3012" s="10" t="s">
        <v>4149</v>
      </c>
      <c r="D3012" s="10" t="s">
        <v>1745</v>
      </c>
      <c r="E3012" s="71">
        <v>41640</v>
      </c>
      <c r="F3012" s="71">
        <v>42004</v>
      </c>
      <c r="G3012" s="71" t="s">
        <v>1193</v>
      </c>
      <c r="H3012" s="115">
        <v>0</v>
      </c>
      <c r="I3012" s="115">
        <v>0</v>
      </c>
      <c r="J3012" s="115">
        <v>0</v>
      </c>
      <c r="K3012" s="115">
        <v>0</v>
      </c>
      <c r="L3012" s="115">
        <v>0</v>
      </c>
      <c r="M3012" s="115">
        <v>0</v>
      </c>
      <c r="N3012" s="115">
        <v>1</v>
      </c>
      <c r="O3012" s="115">
        <v>1</v>
      </c>
      <c r="P3012" s="115">
        <v>1</v>
      </c>
      <c r="Q3012" s="115">
        <v>1</v>
      </c>
      <c r="R3012" s="115">
        <v>1</v>
      </c>
      <c r="S3012" s="115">
        <v>1</v>
      </c>
      <c r="T3012" s="115">
        <v>1</v>
      </c>
      <c r="U3012" s="115">
        <v>1</v>
      </c>
      <c r="V3012" s="115">
        <v>1</v>
      </c>
      <c r="W3012" s="115">
        <v>1</v>
      </c>
      <c r="X3012" s="115">
        <v>1</v>
      </c>
      <c r="Y3012" s="115">
        <v>1</v>
      </c>
      <c r="Z3012" s="115">
        <v>1</v>
      </c>
      <c r="AA3012" s="115">
        <v>1</v>
      </c>
      <c r="AB3012" s="115">
        <v>1</v>
      </c>
      <c r="AC3012" s="115">
        <v>1</v>
      </c>
      <c r="AD3012" s="115">
        <v>0</v>
      </c>
      <c r="AE3012" s="115">
        <v>0</v>
      </c>
      <c r="AF3012" s="10"/>
    </row>
    <row r="3013" spans="1:32" ht="14.25" customHeight="1" x14ac:dyDescent="0.25">
      <c r="A3013" s="5" t="s">
        <v>103</v>
      </c>
      <c r="B3013" s="5" t="s">
        <v>2730</v>
      </c>
      <c r="C3013" s="5" t="s">
        <v>4149</v>
      </c>
      <c r="D3013" s="5" t="s">
        <v>5084</v>
      </c>
      <c r="E3013" s="70">
        <v>41640</v>
      </c>
      <c r="F3013" s="70">
        <v>42004</v>
      </c>
      <c r="G3013" s="70" t="s">
        <v>1193</v>
      </c>
      <c r="H3013" s="120">
        <v>0</v>
      </c>
      <c r="I3013" s="120">
        <v>0</v>
      </c>
      <c r="J3013" s="120">
        <v>0</v>
      </c>
      <c r="K3013" s="120">
        <v>0</v>
      </c>
      <c r="L3013" s="120">
        <v>0</v>
      </c>
      <c r="M3013" s="120">
        <v>0</v>
      </c>
      <c r="N3013" s="120">
        <v>1</v>
      </c>
      <c r="O3013" s="120">
        <v>1</v>
      </c>
      <c r="P3013" s="120">
        <v>1</v>
      </c>
      <c r="Q3013" s="120">
        <v>1</v>
      </c>
      <c r="R3013" s="120">
        <v>1</v>
      </c>
      <c r="S3013" s="120">
        <v>1</v>
      </c>
      <c r="T3013" s="120">
        <v>1</v>
      </c>
      <c r="U3013" s="120">
        <v>1</v>
      </c>
      <c r="V3013" s="120">
        <v>1</v>
      </c>
      <c r="W3013" s="120">
        <v>1</v>
      </c>
      <c r="X3013" s="120">
        <v>1</v>
      </c>
      <c r="Y3013" s="120">
        <v>1</v>
      </c>
      <c r="Z3013" s="120">
        <v>0</v>
      </c>
      <c r="AA3013" s="120">
        <v>0</v>
      </c>
      <c r="AB3013" s="120">
        <v>0</v>
      </c>
      <c r="AC3013" s="120">
        <v>0</v>
      </c>
      <c r="AD3013" s="120">
        <v>0</v>
      </c>
      <c r="AE3013" s="120">
        <v>0</v>
      </c>
      <c r="AF3013" s="5"/>
    </row>
    <row r="3014" spans="1:32" ht="14.25" customHeight="1" x14ac:dyDescent="0.25">
      <c r="A3014" s="10" t="s">
        <v>103</v>
      </c>
      <c r="B3014" s="10" t="s">
        <v>2730</v>
      </c>
      <c r="C3014" s="10" t="s">
        <v>4149</v>
      </c>
      <c r="D3014" s="10" t="s">
        <v>2319</v>
      </c>
      <c r="E3014" s="71">
        <v>41640</v>
      </c>
      <c r="F3014" s="71">
        <v>42004</v>
      </c>
      <c r="G3014" s="71" t="s">
        <v>1132</v>
      </c>
      <c r="H3014" s="115">
        <v>0</v>
      </c>
      <c r="I3014" s="116"/>
      <c r="J3014" s="116"/>
      <c r="K3014" s="116"/>
      <c r="L3014" s="116"/>
      <c r="M3014" s="116"/>
      <c r="N3014" s="116"/>
      <c r="O3014" s="116"/>
      <c r="P3014" s="116"/>
      <c r="Q3014" s="116"/>
      <c r="R3014" s="116"/>
      <c r="S3014" s="116"/>
      <c r="T3014" s="116"/>
      <c r="U3014" s="116"/>
      <c r="V3014" s="116"/>
      <c r="W3014" s="116"/>
      <c r="X3014" s="116"/>
      <c r="Y3014" s="116"/>
      <c r="Z3014" s="116"/>
      <c r="AA3014" s="116"/>
      <c r="AB3014" s="116"/>
      <c r="AC3014" s="116"/>
      <c r="AD3014" s="116"/>
      <c r="AE3014" s="116"/>
      <c r="AF3014" s="10"/>
    </row>
    <row r="3015" spans="1:32" ht="14.25" customHeight="1" x14ac:dyDescent="0.25">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4149</v>
      </c>
      <c r="D3072" s="10" t="s">
        <v>1114</v>
      </c>
      <c r="E3072" s="71">
        <v>41640</v>
      </c>
      <c r="F3072" s="71">
        <v>42004</v>
      </c>
      <c r="G3072" s="71" t="s">
        <v>1132</v>
      </c>
      <c r="H3072" s="115">
        <v>1</v>
      </c>
      <c r="I3072" s="116"/>
      <c r="J3072" s="116"/>
      <c r="K3072" s="116"/>
      <c r="L3072" s="116"/>
      <c r="M3072" s="116"/>
      <c r="N3072" s="116"/>
      <c r="O3072" s="116"/>
      <c r="P3072" s="116"/>
      <c r="Q3072" s="116"/>
      <c r="R3072" s="116"/>
      <c r="S3072" s="116"/>
      <c r="T3072" s="116"/>
      <c r="U3072" s="116"/>
      <c r="V3072" s="116"/>
      <c r="W3072" s="116"/>
      <c r="X3072" s="116"/>
      <c r="Y3072" s="116"/>
      <c r="Z3072" s="116"/>
      <c r="AA3072" s="116"/>
      <c r="AB3072" s="116"/>
      <c r="AC3072" s="116"/>
      <c r="AD3072" s="116"/>
      <c r="AE3072" s="116"/>
      <c r="AF3072" s="10"/>
    </row>
    <row r="3073" spans="1:32" ht="14.25" customHeight="1" x14ac:dyDescent="0.25">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2730</v>
      </c>
      <c r="C3116" s="10" t="s">
        <v>4149</v>
      </c>
      <c r="D3116" s="10" t="s">
        <v>1252</v>
      </c>
      <c r="E3116" s="71">
        <v>41640</v>
      </c>
      <c r="F3116" s="71">
        <v>42004</v>
      </c>
      <c r="G3116" s="71" t="s">
        <v>1132</v>
      </c>
      <c r="H3116" s="115">
        <v>1</v>
      </c>
      <c r="I3116" s="116"/>
      <c r="J3116" s="116"/>
      <c r="K3116" s="116"/>
      <c r="L3116" s="116"/>
      <c r="M3116" s="116"/>
      <c r="N3116" s="116"/>
      <c r="O3116" s="116"/>
      <c r="P3116" s="116"/>
      <c r="Q3116" s="116"/>
      <c r="R3116" s="116"/>
      <c r="S3116" s="116"/>
      <c r="T3116" s="116"/>
      <c r="U3116" s="116"/>
      <c r="V3116" s="116"/>
      <c r="W3116" s="116"/>
      <c r="X3116" s="116"/>
      <c r="Y3116" s="116"/>
      <c r="Z3116" s="116"/>
      <c r="AA3116" s="116"/>
      <c r="AB3116" s="116"/>
      <c r="AC3116" s="116"/>
      <c r="AD3116" s="116"/>
      <c r="AE3116" s="116"/>
      <c r="AF3116" s="10"/>
    </row>
    <row r="3117" spans="1:32" ht="14.25" customHeight="1" x14ac:dyDescent="0.25">
      <c r="A3117" s="5" t="s">
        <v>335</v>
      </c>
      <c r="B3117" s="5" t="s">
        <v>2730</v>
      </c>
      <c r="C3117" s="5" t="s">
        <v>4149</v>
      </c>
      <c r="D3117" s="5" t="s">
        <v>1252</v>
      </c>
      <c r="E3117" s="70">
        <v>41640</v>
      </c>
      <c r="F3117" s="70">
        <v>42004</v>
      </c>
      <c r="G3117" s="70" t="s">
        <v>1132</v>
      </c>
      <c r="H3117" s="120">
        <v>1</v>
      </c>
      <c r="I3117" s="109"/>
      <c r="J3117" s="109"/>
      <c r="K3117" s="109"/>
      <c r="L3117" s="109"/>
      <c r="M3117" s="109"/>
      <c r="N3117" s="109"/>
      <c r="O3117" s="109"/>
      <c r="P3117" s="109"/>
      <c r="Q3117" s="109"/>
      <c r="R3117" s="109"/>
      <c r="S3117" s="109"/>
      <c r="T3117" s="109"/>
      <c r="U3117" s="109"/>
      <c r="V3117" s="109"/>
      <c r="W3117" s="109"/>
      <c r="X3117" s="109"/>
      <c r="Y3117" s="109"/>
      <c r="Z3117" s="109"/>
      <c r="AA3117" s="109"/>
      <c r="AB3117" s="109"/>
      <c r="AC3117" s="109"/>
      <c r="AD3117" s="109"/>
      <c r="AE3117" s="109"/>
      <c r="AF3117" s="5"/>
    </row>
    <row r="3118" spans="1:32" ht="14.25" customHeight="1" x14ac:dyDescent="0.25">
      <c r="A3118" s="10" t="s">
        <v>332</v>
      </c>
      <c r="B3118" s="10" t="s">
        <v>2730</v>
      </c>
      <c r="C3118" s="10" t="s">
        <v>4149</v>
      </c>
      <c r="D3118" s="10" t="s">
        <v>1252</v>
      </c>
      <c r="E3118" s="71">
        <v>41640</v>
      </c>
      <c r="F3118" s="71">
        <v>42004</v>
      </c>
      <c r="G3118" s="71" t="s">
        <v>1132</v>
      </c>
      <c r="H3118" s="115">
        <v>0</v>
      </c>
      <c r="I3118" s="116"/>
      <c r="J3118" s="116"/>
      <c r="K3118" s="116"/>
      <c r="L3118" s="116"/>
      <c r="M3118" s="116"/>
      <c r="N3118" s="116"/>
      <c r="O3118" s="116"/>
      <c r="P3118" s="116"/>
      <c r="Q3118" s="116"/>
      <c r="R3118" s="116"/>
      <c r="S3118" s="116"/>
      <c r="T3118" s="116"/>
      <c r="U3118" s="116"/>
      <c r="V3118" s="116"/>
      <c r="W3118" s="116"/>
      <c r="X3118" s="116"/>
      <c r="Y3118" s="116"/>
      <c r="Z3118" s="116"/>
      <c r="AA3118" s="116"/>
      <c r="AB3118" s="116"/>
      <c r="AC3118" s="116"/>
      <c r="AD3118" s="116"/>
      <c r="AE3118" s="116"/>
      <c r="AF3118" s="10"/>
    </row>
    <row r="3119" spans="1:32" ht="14.25" customHeight="1" x14ac:dyDescent="0.25">
      <c r="A3119" s="5" t="s">
        <v>331</v>
      </c>
      <c r="B3119" s="5" t="s">
        <v>2730</v>
      </c>
      <c r="C3119" s="5" t="s">
        <v>4149</v>
      </c>
      <c r="D3119" s="5" t="s">
        <v>1252</v>
      </c>
      <c r="E3119" s="70">
        <v>41640</v>
      </c>
      <c r="F3119" s="70">
        <v>42004</v>
      </c>
      <c r="G3119" s="70" t="s">
        <v>1132</v>
      </c>
      <c r="H3119" s="120">
        <v>1</v>
      </c>
      <c r="I3119" s="109"/>
      <c r="J3119" s="109"/>
      <c r="K3119" s="109"/>
      <c r="L3119" s="109"/>
      <c r="M3119" s="109"/>
      <c r="N3119" s="109"/>
      <c r="O3119" s="109"/>
      <c r="P3119" s="109"/>
      <c r="Q3119" s="109"/>
      <c r="R3119" s="109"/>
      <c r="S3119" s="109"/>
      <c r="T3119" s="109"/>
      <c r="U3119" s="109"/>
      <c r="V3119" s="109"/>
      <c r="W3119" s="109"/>
      <c r="X3119" s="109"/>
      <c r="Y3119" s="109"/>
      <c r="Z3119" s="109"/>
      <c r="AA3119" s="109"/>
      <c r="AB3119" s="109"/>
      <c r="AC3119" s="109"/>
      <c r="AD3119" s="109"/>
      <c r="AE3119" s="109"/>
      <c r="AF3119" s="5"/>
    </row>
    <row r="3120" spans="1:32" ht="14.25" customHeight="1" x14ac:dyDescent="0.25">
      <c r="A3120" s="10" t="s">
        <v>342</v>
      </c>
      <c r="B3120" s="10" t="s">
        <v>2730</v>
      </c>
      <c r="C3120" s="10" t="s">
        <v>4149</v>
      </c>
      <c r="D3120" s="10" t="s">
        <v>1252</v>
      </c>
      <c r="E3120" s="71">
        <v>41640</v>
      </c>
      <c r="F3120" s="71">
        <v>42004</v>
      </c>
      <c r="G3120" s="71" t="s">
        <v>1132</v>
      </c>
      <c r="H3120" s="115">
        <v>1</v>
      </c>
      <c r="I3120" s="116"/>
      <c r="J3120" s="116"/>
      <c r="K3120" s="116"/>
      <c r="L3120" s="116"/>
      <c r="M3120" s="116"/>
      <c r="N3120" s="116"/>
      <c r="O3120" s="116"/>
      <c r="P3120" s="116"/>
      <c r="Q3120" s="116"/>
      <c r="R3120" s="116"/>
      <c r="S3120" s="116"/>
      <c r="T3120" s="116"/>
      <c r="U3120" s="116"/>
      <c r="V3120" s="116"/>
      <c r="W3120" s="116"/>
      <c r="X3120" s="116"/>
      <c r="Y3120" s="116"/>
      <c r="Z3120" s="116"/>
      <c r="AA3120" s="116"/>
      <c r="AB3120" s="116"/>
      <c r="AC3120" s="116"/>
      <c r="AD3120" s="116"/>
      <c r="AE3120" s="116"/>
      <c r="AF3120" s="10"/>
    </row>
    <row r="3121" spans="1:32" ht="14.25" customHeight="1" x14ac:dyDescent="0.25">
      <c r="A3121" s="5" t="s">
        <v>340</v>
      </c>
      <c r="B3121" s="5" t="s">
        <v>2730</v>
      </c>
      <c r="C3121" s="5" t="s">
        <v>4149</v>
      </c>
      <c r="D3121" s="5" t="s">
        <v>1252</v>
      </c>
      <c r="E3121" s="70">
        <v>41640</v>
      </c>
      <c r="F3121" s="70">
        <v>42004</v>
      </c>
      <c r="G3121" s="70" t="s">
        <v>1132</v>
      </c>
      <c r="H3121" s="120">
        <v>1</v>
      </c>
      <c r="I3121" s="109"/>
      <c r="J3121" s="109"/>
      <c r="K3121" s="109"/>
      <c r="L3121" s="109"/>
      <c r="M3121" s="109"/>
      <c r="N3121" s="109"/>
      <c r="O3121" s="109"/>
      <c r="P3121" s="109"/>
      <c r="Q3121" s="109"/>
      <c r="R3121" s="109"/>
      <c r="S3121" s="109"/>
      <c r="T3121" s="109"/>
      <c r="U3121" s="109"/>
      <c r="V3121" s="109"/>
      <c r="W3121" s="109"/>
      <c r="X3121" s="109"/>
      <c r="Y3121" s="109"/>
      <c r="Z3121" s="109"/>
      <c r="AA3121" s="109"/>
      <c r="AB3121" s="109"/>
      <c r="AC3121" s="109"/>
      <c r="AD3121" s="109"/>
      <c r="AE3121" s="109"/>
      <c r="AF3121" s="5"/>
    </row>
    <row r="3122" spans="1:32" ht="14.25" customHeight="1" x14ac:dyDescent="0.25">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5124</v>
      </c>
      <c r="B3139" s="10" t="s">
        <v>234</v>
      </c>
      <c r="C3139" s="10" t="s">
        <v>4149</v>
      </c>
      <c r="D3139" s="10" t="s">
        <v>1114</v>
      </c>
      <c r="E3139" s="71">
        <v>41640</v>
      </c>
      <c r="F3139" s="71">
        <v>42004</v>
      </c>
      <c r="G3139" s="71" t="s">
        <v>1193</v>
      </c>
      <c r="H3139" s="115">
        <v>0</v>
      </c>
      <c r="I3139" s="115">
        <v>0</v>
      </c>
      <c r="J3139" s="115">
        <v>0</v>
      </c>
      <c r="K3139" s="115">
        <v>0</v>
      </c>
      <c r="L3139" s="115">
        <v>0</v>
      </c>
      <c r="M3139" s="115">
        <v>0</v>
      </c>
      <c r="N3139" s="115">
        <v>0</v>
      </c>
      <c r="O3139" s="115">
        <v>1</v>
      </c>
      <c r="P3139" s="115">
        <v>1</v>
      </c>
      <c r="Q3139" s="115">
        <v>1</v>
      </c>
      <c r="R3139" s="115">
        <v>1</v>
      </c>
      <c r="S3139" s="115">
        <v>1</v>
      </c>
      <c r="T3139" s="115">
        <v>1</v>
      </c>
      <c r="U3139" s="115">
        <v>1</v>
      </c>
      <c r="V3139" s="115">
        <v>1</v>
      </c>
      <c r="W3139" s="115">
        <v>1</v>
      </c>
      <c r="X3139" s="115">
        <v>1</v>
      </c>
      <c r="Y3139" s="115">
        <v>1</v>
      </c>
      <c r="Z3139" s="115">
        <v>1</v>
      </c>
      <c r="AA3139" s="115">
        <v>1</v>
      </c>
      <c r="AB3139" s="115">
        <v>1</v>
      </c>
      <c r="AC3139" s="115">
        <v>1</v>
      </c>
      <c r="AD3139" s="115">
        <v>1</v>
      </c>
      <c r="AE3139" s="115">
        <v>1</v>
      </c>
      <c r="AF3139" s="10"/>
    </row>
    <row r="3140" spans="1:32" ht="14.25" customHeight="1" x14ac:dyDescent="0.25">
      <c r="A3140" s="5" t="s">
        <v>180</v>
      </c>
      <c r="B3140" s="5" t="s">
        <v>234</v>
      </c>
      <c r="C3140" s="5" t="s">
        <v>4149</v>
      </c>
      <c r="D3140" s="5" t="s">
        <v>1114</v>
      </c>
      <c r="E3140" s="70">
        <v>41640</v>
      </c>
      <c r="F3140" s="70">
        <v>42004</v>
      </c>
      <c r="G3140" s="70" t="s">
        <v>1132</v>
      </c>
      <c r="H3140" s="120">
        <v>1</v>
      </c>
      <c r="I3140" s="109"/>
      <c r="J3140" s="109"/>
      <c r="K3140" s="109"/>
      <c r="L3140" s="109"/>
      <c r="M3140" s="109"/>
      <c r="N3140" s="109"/>
      <c r="O3140" s="109"/>
      <c r="P3140" s="109"/>
      <c r="Q3140" s="109"/>
      <c r="R3140" s="109"/>
      <c r="S3140" s="109"/>
      <c r="T3140" s="109"/>
      <c r="U3140" s="109"/>
      <c r="V3140" s="109"/>
      <c r="W3140" s="109"/>
      <c r="X3140" s="109"/>
      <c r="Y3140" s="109"/>
      <c r="Z3140" s="109"/>
      <c r="AA3140" s="109"/>
      <c r="AB3140" s="109"/>
      <c r="AC3140" s="109"/>
      <c r="AD3140" s="109"/>
      <c r="AE3140" s="109"/>
      <c r="AF3140" s="5"/>
    </row>
    <row r="3141" spans="1:32" ht="14.25" customHeight="1" x14ac:dyDescent="0.25">
      <c r="A3141" s="10" t="s">
        <v>179</v>
      </c>
      <c r="B3141" s="10" t="s">
        <v>2730</v>
      </c>
      <c r="C3141" s="10" t="s">
        <v>4149</v>
      </c>
      <c r="D3141" s="10" t="s">
        <v>5084</v>
      </c>
      <c r="E3141" s="71">
        <v>41640</v>
      </c>
      <c r="F3141" s="71">
        <v>42004</v>
      </c>
      <c r="G3141" s="71" t="s">
        <v>1193</v>
      </c>
      <c r="H3141" s="115">
        <v>0</v>
      </c>
      <c r="I3141" s="115">
        <v>0</v>
      </c>
      <c r="J3141" s="115">
        <v>0</v>
      </c>
      <c r="K3141" s="115">
        <v>0</v>
      </c>
      <c r="L3141" s="115">
        <v>0</v>
      </c>
      <c r="M3141" s="115">
        <v>0</v>
      </c>
      <c r="N3141" s="115">
        <v>0</v>
      </c>
      <c r="O3141" s="115">
        <v>1</v>
      </c>
      <c r="P3141" s="115">
        <v>1</v>
      </c>
      <c r="Q3141" s="115">
        <v>1</v>
      </c>
      <c r="R3141" s="115">
        <v>1</v>
      </c>
      <c r="S3141" s="115">
        <v>1</v>
      </c>
      <c r="T3141" s="115">
        <v>1</v>
      </c>
      <c r="U3141" s="115">
        <v>1</v>
      </c>
      <c r="V3141" s="115">
        <v>1</v>
      </c>
      <c r="W3141" s="115">
        <v>1</v>
      </c>
      <c r="X3141" s="115">
        <v>1</v>
      </c>
      <c r="Y3141" s="115">
        <v>1</v>
      </c>
      <c r="Z3141" s="115">
        <v>0</v>
      </c>
      <c r="AA3141" s="115">
        <v>0</v>
      </c>
      <c r="AB3141" s="115">
        <v>0</v>
      </c>
      <c r="AC3141" s="115">
        <v>0</v>
      </c>
      <c r="AD3141" s="115">
        <v>0</v>
      </c>
      <c r="AE3141" s="115">
        <v>0</v>
      </c>
      <c r="AF3141" s="10"/>
    </row>
    <row r="3142" spans="1:32" ht="14.25" customHeight="1" x14ac:dyDescent="0.25">
      <c r="A3142" s="5" t="s">
        <v>179</v>
      </c>
      <c r="B3142" s="5" t="s">
        <v>2730</v>
      </c>
      <c r="C3142" s="5" t="s">
        <v>4149</v>
      </c>
      <c r="D3142" s="5" t="s">
        <v>2319</v>
      </c>
      <c r="E3142" s="70">
        <v>41640</v>
      </c>
      <c r="F3142" s="70">
        <v>42004</v>
      </c>
      <c r="G3142" s="70" t="s">
        <v>1132</v>
      </c>
      <c r="H3142" s="120">
        <v>0</v>
      </c>
      <c r="I3142" s="109"/>
      <c r="J3142" s="109"/>
      <c r="K3142" s="109"/>
      <c r="L3142" s="109"/>
      <c r="M3142" s="109"/>
      <c r="N3142" s="109"/>
      <c r="O3142" s="109"/>
      <c r="P3142" s="109"/>
      <c r="Q3142" s="109"/>
      <c r="R3142" s="109"/>
      <c r="S3142" s="109"/>
      <c r="T3142" s="109"/>
      <c r="U3142" s="109"/>
      <c r="V3142" s="109"/>
      <c r="W3142" s="109"/>
      <c r="X3142" s="109"/>
      <c r="Y3142" s="109"/>
      <c r="Z3142" s="109"/>
      <c r="AA3142" s="109"/>
      <c r="AB3142" s="109"/>
      <c r="AC3142" s="109"/>
      <c r="AD3142" s="109"/>
      <c r="AE3142" s="109"/>
      <c r="AF3142" s="5"/>
    </row>
    <row r="3143" spans="1:32" ht="14.25" customHeight="1" x14ac:dyDescent="0.25">
      <c r="A3143" s="5" t="s">
        <v>178</v>
      </c>
      <c r="B3143" s="5" t="s">
        <v>2730</v>
      </c>
      <c r="C3143" s="5" t="s">
        <v>4149</v>
      </c>
      <c r="D3143" s="5" t="s">
        <v>1745</v>
      </c>
      <c r="E3143" s="70">
        <v>41640</v>
      </c>
      <c r="F3143" s="70">
        <v>42004</v>
      </c>
      <c r="G3143" s="70" t="s">
        <v>1193</v>
      </c>
      <c r="H3143" s="122">
        <v>0</v>
      </c>
      <c r="I3143" s="122">
        <v>0</v>
      </c>
      <c r="J3143" s="122">
        <v>0</v>
      </c>
      <c r="K3143" s="122">
        <v>0</v>
      </c>
      <c r="L3143" s="122">
        <v>0</v>
      </c>
      <c r="M3143" s="122">
        <v>0</v>
      </c>
      <c r="N3143" s="122">
        <v>1</v>
      </c>
      <c r="O3143" s="122">
        <v>1</v>
      </c>
      <c r="P3143" s="122">
        <v>1</v>
      </c>
      <c r="Q3143" s="122">
        <v>1</v>
      </c>
      <c r="R3143" s="122">
        <v>1</v>
      </c>
      <c r="S3143" s="122">
        <v>1</v>
      </c>
      <c r="T3143" s="122">
        <v>1</v>
      </c>
      <c r="U3143" s="122">
        <v>1</v>
      </c>
      <c r="V3143" s="122">
        <v>1</v>
      </c>
      <c r="W3143" s="122">
        <v>1</v>
      </c>
      <c r="X3143" s="122">
        <v>1</v>
      </c>
      <c r="Y3143" s="122">
        <v>1</v>
      </c>
      <c r="Z3143" s="122">
        <v>1</v>
      </c>
      <c r="AA3143" s="120">
        <v>0</v>
      </c>
      <c r="AB3143" s="120">
        <v>0</v>
      </c>
      <c r="AC3143" s="120">
        <v>0</v>
      </c>
      <c r="AD3143" s="120">
        <v>0</v>
      </c>
      <c r="AE3143" s="120">
        <v>0</v>
      </c>
      <c r="AF3143" s="5"/>
    </row>
    <row r="3144" spans="1:32" ht="14.25" customHeight="1" x14ac:dyDescent="0.25">
      <c r="A3144" s="10" t="s">
        <v>178</v>
      </c>
      <c r="B3144" s="10" t="s">
        <v>2730</v>
      </c>
      <c r="C3144" s="10" t="s">
        <v>4149</v>
      </c>
      <c r="D3144" s="10" t="s">
        <v>5084</v>
      </c>
      <c r="E3144" s="71">
        <v>41640</v>
      </c>
      <c r="F3144" s="71">
        <v>42004</v>
      </c>
      <c r="G3144" s="71" t="s">
        <v>1132</v>
      </c>
      <c r="H3144" s="115">
        <v>0</v>
      </c>
      <c r="I3144" s="116"/>
      <c r="J3144" s="116"/>
      <c r="K3144" s="116"/>
      <c r="L3144" s="116"/>
      <c r="M3144" s="116"/>
      <c r="N3144" s="116"/>
      <c r="O3144" s="116"/>
      <c r="P3144" s="116"/>
      <c r="Q3144" s="116"/>
      <c r="R3144" s="116"/>
      <c r="S3144" s="116"/>
      <c r="T3144" s="116"/>
      <c r="U3144" s="116"/>
      <c r="V3144" s="116"/>
      <c r="W3144" s="116"/>
      <c r="X3144" s="116"/>
      <c r="Y3144" s="116"/>
      <c r="Z3144" s="116"/>
      <c r="AA3144" s="116"/>
      <c r="AB3144" s="116"/>
      <c r="AC3144" s="116"/>
      <c r="AD3144" s="116"/>
      <c r="AE3144" s="116"/>
      <c r="AF3144" s="10"/>
    </row>
    <row r="3145" spans="1:32" ht="14.25" customHeight="1" x14ac:dyDescent="0.25">
      <c r="A3145" s="5" t="s">
        <v>178</v>
      </c>
      <c r="B3145" s="5" t="s">
        <v>2730</v>
      </c>
      <c r="C3145" s="5" t="s">
        <v>4149</v>
      </c>
      <c r="D3145" s="5" t="s">
        <v>1745</v>
      </c>
      <c r="E3145" s="70">
        <v>41640</v>
      </c>
      <c r="F3145" s="70">
        <v>42004</v>
      </c>
      <c r="G3145" s="70" t="s">
        <v>1193</v>
      </c>
      <c r="H3145" s="120">
        <v>0</v>
      </c>
      <c r="I3145" s="120">
        <v>0</v>
      </c>
      <c r="J3145" s="120">
        <v>0</v>
      </c>
      <c r="K3145" s="120">
        <v>0</v>
      </c>
      <c r="L3145" s="120">
        <v>0</v>
      </c>
      <c r="M3145" s="120">
        <v>0</v>
      </c>
      <c r="N3145" s="120">
        <v>0</v>
      </c>
      <c r="O3145" s="120">
        <v>1</v>
      </c>
      <c r="P3145" s="120">
        <v>1</v>
      </c>
      <c r="Q3145" s="120">
        <v>1</v>
      </c>
      <c r="R3145" s="120">
        <v>1</v>
      </c>
      <c r="S3145" s="120">
        <v>1</v>
      </c>
      <c r="T3145" s="120">
        <v>1</v>
      </c>
      <c r="U3145" s="120">
        <v>1</v>
      </c>
      <c r="V3145" s="120">
        <v>1</v>
      </c>
      <c r="W3145" s="120">
        <v>1</v>
      </c>
      <c r="X3145" s="120">
        <v>1</v>
      </c>
      <c r="Y3145" s="120">
        <v>1</v>
      </c>
      <c r="Z3145" s="120">
        <v>1</v>
      </c>
      <c r="AA3145" s="120">
        <v>1</v>
      </c>
      <c r="AB3145" s="120">
        <v>1</v>
      </c>
      <c r="AC3145" s="120">
        <v>1</v>
      </c>
      <c r="AD3145" s="120">
        <v>0</v>
      </c>
      <c r="AE3145" s="120">
        <v>0</v>
      </c>
      <c r="AF3145" s="5"/>
    </row>
    <row r="3146" spans="1:32" ht="14.25" customHeight="1" x14ac:dyDescent="0.25">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x14ac:dyDescent="0.25">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x14ac:dyDescent="0.25">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x14ac:dyDescent="0.25">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x14ac:dyDescent="0.25">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x14ac:dyDescent="0.25">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x14ac:dyDescent="0.25">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x14ac:dyDescent="0.25">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x14ac:dyDescent="0.25">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x14ac:dyDescent="0.25">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x14ac:dyDescent="0.25">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x14ac:dyDescent="0.25">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x14ac:dyDescent="0.25">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x14ac:dyDescent="0.25">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x14ac:dyDescent="0.25">
      <c r="A3239" s="10" t="s">
        <v>5154</v>
      </c>
      <c r="B3239" s="123" t="s">
        <v>1113</v>
      </c>
      <c r="C3239" s="123" t="s">
        <v>1189</v>
      </c>
      <c r="D3239" s="123" t="s">
        <v>1114</v>
      </c>
      <c r="E3239" s="124">
        <v>41640</v>
      </c>
      <c r="F3239" s="124">
        <v>42004</v>
      </c>
      <c r="G3239" s="123" t="s">
        <v>1132</v>
      </c>
      <c r="H3239" s="123">
        <v>10</v>
      </c>
      <c r="I3239" s="123"/>
      <c r="J3239" s="123"/>
      <c r="K3239" s="123"/>
      <c r="L3239" s="123"/>
      <c r="M3239" s="123"/>
      <c r="N3239" s="123"/>
      <c r="O3239" s="123"/>
      <c r="P3239" s="123"/>
      <c r="Q3239" s="123"/>
      <c r="R3239" s="123"/>
      <c r="S3239" s="123"/>
      <c r="T3239" s="123"/>
      <c r="U3239" s="123"/>
      <c r="V3239" s="123"/>
      <c r="W3239" s="123"/>
      <c r="X3239" s="123"/>
      <c r="Y3239" s="123"/>
      <c r="Z3239" s="123"/>
      <c r="AA3239" s="123"/>
      <c r="AB3239" s="123"/>
      <c r="AC3239" s="123"/>
      <c r="AD3239" s="123"/>
      <c r="AE3239" s="123"/>
      <c r="AF3239" s="123" t="s">
        <v>1166</v>
      </c>
    </row>
    <row r="3240" spans="1:32" ht="14.25" customHeight="1" x14ac:dyDescent="0.25">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2350</v>
      </c>
      <c r="B3241" s="123" t="s">
        <v>1258</v>
      </c>
      <c r="C3241" s="123" t="s">
        <v>1189</v>
      </c>
      <c r="D3241" s="123" t="s">
        <v>3663</v>
      </c>
      <c r="E3241" s="124">
        <v>41640</v>
      </c>
      <c r="F3241" s="124">
        <v>42004</v>
      </c>
      <c r="G3241" s="123" t="s">
        <v>1132</v>
      </c>
      <c r="H3241" s="123">
        <v>30</v>
      </c>
      <c r="I3241" s="123"/>
      <c r="J3241" s="123"/>
      <c r="K3241" s="123"/>
      <c r="L3241" s="123"/>
      <c r="M3241" s="123"/>
      <c r="N3241" s="123"/>
      <c r="O3241" s="123"/>
      <c r="P3241" s="123"/>
      <c r="Q3241" s="123"/>
      <c r="R3241" s="123"/>
      <c r="S3241" s="123"/>
      <c r="T3241" s="123"/>
      <c r="U3241" s="123"/>
      <c r="V3241" s="123"/>
      <c r="W3241" s="123"/>
      <c r="X3241" s="123"/>
      <c r="Y3241" s="123"/>
      <c r="Z3241" s="123"/>
      <c r="AA3241" s="123"/>
      <c r="AB3241" s="123"/>
      <c r="AC3241" s="123"/>
      <c r="AD3241" s="123"/>
      <c r="AE3241" s="123"/>
      <c r="AF3241" s="123" t="s">
        <v>1133</v>
      </c>
    </row>
    <row r="3242" spans="1:32" ht="14.25" customHeight="1" x14ac:dyDescent="0.25">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x14ac:dyDescent="0.25">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x14ac:dyDescent="0.25">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x14ac:dyDescent="0.25">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x14ac:dyDescent="0.25">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x14ac:dyDescent="0.25">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x14ac:dyDescent="0.25">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x14ac:dyDescent="0.25">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x14ac:dyDescent="0.25">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x14ac:dyDescent="0.25">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x14ac:dyDescent="0.25">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x14ac:dyDescent="0.25">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x14ac:dyDescent="0.25">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x14ac:dyDescent="0.25">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x14ac:dyDescent="0.25">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x14ac:dyDescent="0.25">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x14ac:dyDescent="0.25">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x14ac:dyDescent="0.25">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x14ac:dyDescent="0.25">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x14ac:dyDescent="0.25">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x14ac:dyDescent="0.25">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x14ac:dyDescent="0.25">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x14ac:dyDescent="0.25">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x14ac:dyDescent="0.25">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x14ac:dyDescent="0.25">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x14ac:dyDescent="0.25">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x14ac:dyDescent="0.25">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x14ac:dyDescent="0.25">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x14ac:dyDescent="0.25">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x14ac:dyDescent="0.25">
      <c r="A3284" s="5"/>
      <c r="B3284" s="5"/>
      <c r="C3284" s="8"/>
      <c r="D3284" s="5"/>
      <c r="E3284" s="70"/>
      <c r="F3284" s="70"/>
      <c r="G3284" s="70"/>
      <c r="H3284" s="120"/>
      <c r="I3284" s="109"/>
      <c r="J3284" s="109"/>
      <c r="K3284" s="109"/>
      <c r="L3284" s="109"/>
      <c r="M3284" s="109"/>
      <c r="N3284" s="109"/>
      <c r="O3284" s="109"/>
      <c r="P3284" s="109"/>
      <c r="Q3284" s="109"/>
      <c r="R3284" s="109"/>
      <c r="S3284" s="109"/>
      <c r="T3284" s="109"/>
      <c r="U3284" s="109"/>
      <c r="V3284" s="109"/>
      <c r="W3284" s="109"/>
      <c r="X3284" s="109"/>
      <c r="Y3284" s="109"/>
      <c r="Z3284" s="109"/>
      <c r="AA3284" s="109"/>
      <c r="AB3284" s="109"/>
      <c r="AC3284" s="109"/>
      <c r="AD3284" s="109"/>
      <c r="AE3284" s="109"/>
      <c r="AF3284" s="5"/>
    </row>
    <row r="3285" spans="1:32" ht="14.25" customHeight="1" x14ac:dyDescent="0.25">
      <c r="A3285" s="5"/>
      <c r="B3285" s="5"/>
      <c r="C3285" s="5"/>
      <c r="D3285" s="5"/>
      <c r="E3285" s="70"/>
      <c r="F3285" s="70"/>
      <c r="G3285" s="70"/>
      <c r="H3285" s="120"/>
      <c r="I3285" s="109"/>
      <c r="J3285" s="109"/>
      <c r="K3285" s="109"/>
      <c r="L3285" s="109"/>
      <c r="M3285" s="109"/>
      <c r="N3285" s="109"/>
      <c r="O3285" s="109"/>
      <c r="P3285" s="109"/>
      <c r="Q3285" s="109"/>
      <c r="R3285" s="109"/>
      <c r="S3285" s="109"/>
      <c r="T3285" s="109"/>
      <c r="U3285" s="109"/>
      <c r="V3285" s="109"/>
      <c r="W3285" s="109"/>
      <c r="X3285" s="109"/>
      <c r="Y3285" s="109"/>
      <c r="Z3285" s="109"/>
      <c r="AA3285" s="109"/>
      <c r="AB3285" s="109"/>
      <c r="AC3285" s="109"/>
      <c r="AD3285" s="109"/>
      <c r="AE3285" s="109"/>
      <c r="AF3285" s="5"/>
    </row>
    <row r="3286" spans="1:32" ht="14.25" customHeight="1" x14ac:dyDescent="0.25">
      <c r="A3286" s="5"/>
      <c r="B3286" s="5"/>
      <c r="C3286" s="5"/>
      <c r="D3286" s="5"/>
      <c r="E3286" s="70"/>
      <c r="F3286" s="70"/>
      <c r="G3286" s="70"/>
      <c r="H3286" s="120"/>
      <c r="I3286" s="109"/>
      <c r="J3286" s="109"/>
      <c r="K3286" s="109"/>
      <c r="L3286" s="109"/>
      <c r="M3286" s="109"/>
      <c r="N3286" s="109"/>
      <c r="O3286" s="109"/>
      <c r="P3286" s="109"/>
      <c r="Q3286" s="109"/>
      <c r="R3286" s="109"/>
      <c r="S3286" s="109"/>
      <c r="T3286" s="109"/>
      <c r="U3286" s="109"/>
      <c r="V3286" s="109"/>
      <c r="W3286" s="109"/>
      <c r="X3286" s="109"/>
      <c r="Y3286" s="109"/>
      <c r="Z3286" s="109"/>
      <c r="AA3286" s="109"/>
      <c r="AB3286" s="109"/>
      <c r="AC3286" s="109"/>
      <c r="AD3286" s="109"/>
      <c r="AE3286" s="109"/>
      <c r="AF3286" s="5"/>
    </row>
    <row r="3287" spans="1:32" ht="14.25" customHeight="1" x14ac:dyDescent="0.25">
      <c r="A3287" s="5"/>
      <c r="B3287" s="5"/>
      <c r="C3287" s="5"/>
      <c r="D3287" s="5"/>
      <c r="E3287" s="70"/>
      <c r="F3287" s="70"/>
      <c r="G3287" s="70"/>
      <c r="H3287" s="120"/>
      <c r="I3287" s="109"/>
      <c r="J3287" s="109"/>
      <c r="K3287" s="109"/>
      <c r="L3287" s="109"/>
      <c r="M3287" s="109"/>
      <c r="N3287" s="109"/>
      <c r="O3287" s="109"/>
      <c r="P3287" s="109"/>
      <c r="Q3287" s="109"/>
      <c r="R3287" s="109"/>
      <c r="S3287" s="109"/>
      <c r="T3287" s="109"/>
      <c r="U3287" s="109"/>
      <c r="V3287" s="109"/>
      <c r="W3287" s="109"/>
      <c r="X3287" s="109"/>
      <c r="Y3287" s="109"/>
      <c r="Z3287" s="109"/>
      <c r="AA3287" s="109"/>
      <c r="AB3287" s="109"/>
      <c r="AC3287" s="109"/>
      <c r="AD3287" s="109"/>
      <c r="AE3287" s="109"/>
      <c r="AF3287" s="5"/>
    </row>
    <row r="3288" spans="1:32" ht="14.25" customHeight="1" x14ac:dyDescent="0.25">
      <c r="A3288" s="5"/>
      <c r="B3288" s="5"/>
      <c r="C3288" s="5"/>
      <c r="D3288" s="5"/>
      <c r="E3288" s="70"/>
      <c r="F3288" s="70"/>
      <c r="G3288" s="70"/>
      <c r="H3288" s="120"/>
      <c r="I3288" s="109"/>
      <c r="J3288" s="109"/>
      <c r="K3288" s="109"/>
      <c r="L3288" s="109"/>
      <c r="M3288" s="109"/>
      <c r="N3288" s="109"/>
      <c r="O3288" s="109"/>
      <c r="P3288" s="109"/>
      <c r="Q3288" s="109"/>
      <c r="R3288" s="109"/>
      <c r="S3288" s="109"/>
      <c r="T3288" s="109"/>
      <c r="U3288" s="109"/>
      <c r="V3288" s="109"/>
      <c r="W3288" s="109"/>
      <c r="X3288" s="109"/>
      <c r="Y3288" s="109"/>
      <c r="Z3288" s="109"/>
      <c r="AA3288" s="109"/>
      <c r="AB3288" s="109"/>
      <c r="AC3288" s="109"/>
      <c r="AD3288" s="109"/>
      <c r="AE3288" s="109"/>
      <c r="AF3288" s="5"/>
    </row>
    <row r="3289" spans="1:32" ht="14.25" customHeight="1" x14ac:dyDescent="0.25">
      <c r="A3289" s="5"/>
      <c r="B3289" s="5"/>
      <c r="C3289" s="5"/>
      <c r="D3289" s="5"/>
      <c r="E3289" s="70"/>
      <c r="F3289" s="70"/>
      <c r="G3289" s="70"/>
      <c r="H3289" s="120"/>
      <c r="I3289" s="109"/>
      <c r="J3289" s="109"/>
      <c r="K3289" s="109"/>
      <c r="L3289" s="109"/>
      <c r="M3289" s="109"/>
      <c r="N3289" s="109"/>
      <c r="O3289" s="109"/>
      <c r="P3289" s="109"/>
      <c r="Q3289" s="109"/>
      <c r="R3289" s="109"/>
      <c r="S3289" s="109"/>
      <c r="T3289" s="109"/>
      <c r="U3289" s="109"/>
      <c r="V3289" s="109"/>
      <c r="W3289" s="109"/>
      <c r="X3289" s="109"/>
      <c r="Y3289" s="109"/>
      <c r="Z3289" s="109"/>
      <c r="AA3289" s="109"/>
      <c r="AB3289" s="109"/>
      <c r="AC3289" s="109"/>
      <c r="AD3289" s="109"/>
      <c r="AE3289" s="109"/>
      <c r="AF3289" s="5"/>
    </row>
    <row r="3290" spans="1:32" ht="14.25" customHeight="1" x14ac:dyDescent="0.25">
      <c r="A3290" s="5"/>
      <c r="B3290" s="5"/>
      <c r="C3290" s="5"/>
      <c r="D3290" s="5"/>
      <c r="E3290" s="70"/>
      <c r="F3290" s="70"/>
      <c r="G3290" s="70"/>
      <c r="H3290" s="120"/>
      <c r="I3290" s="109"/>
      <c r="J3290" s="109"/>
      <c r="K3290" s="109"/>
      <c r="L3290" s="109"/>
      <c r="M3290" s="109"/>
      <c r="N3290" s="109"/>
      <c r="O3290" s="109"/>
      <c r="P3290" s="109"/>
      <c r="Q3290" s="109"/>
      <c r="R3290" s="109"/>
      <c r="S3290" s="109"/>
      <c r="T3290" s="109"/>
      <c r="U3290" s="109"/>
      <c r="V3290" s="109"/>
      <c r="W3290" s="109"/>
      <c r="X3290" s="109"/>
      <c r="Y3290" s="109"/>
      <c r="Z3290" s="109"/>
      <c r="AA3290" s="109"/>
      <c r="AB3290" s="109"/>
      <c r="AC3290" s="109"/>
      <c r="AD3290" s="109"/>
      <c r="AE3290" s="109"/>
      <c r="AF3290" s="5"/>
    </row>
    <row r="3291" spans="1:32" ht="14.25" customHeight="1" x14ac:dyDescent="0.25">
      <c r="A3291" s="5"/>
      <c r="B3291" s="5"/>
      <c r="C3291" s="5"/>
      <c r="D3291" s="5"/>
      <c r="E3291" s="70"/>
      <c r="F3291" s="70"/>
      <c r="G3291" s="70"/>
      <c r="H3291" s="120"/>
      <c r="I3291" s="109"/>
      <c r="J3291" s="109"/>
      <c r="K3291" s="109"/>
      <c r="L3291" s="109"/>
      <c r="M3291" s="109"/>
      <c r="N3291" s="109"/>
      <c r="O3291" s="109"/>
      <c r="P3291" s="109"/>
      <c r="Q3291" s="109"/>
      <c r="R3291" s="109"/>
      <c r="S3291" s="109"/>
      <c r="T3291" s="109"/>
      <c r="U3291" s="109"/>
      <c r="V3291" s="109"/>
      <c r="W3291" s="109"/>
      <c r="X3291" s="109"/>
      <c r="Y3291" s="109"/>
      <c r="Z3291" s="109"/>
      <c r="AA3291" s="109"/>
      <c r="AB3291" s="109"/>
      <c r="AC3291" s="109"/>
      <c r="AD3291" s="109"/>
      <c r="AE3291" s="109"/>
      <c r="AF3291" s="5"/>
    </row>
    <row r="3292" spans="1:32" ht="14.25" customHeight="1" x14ac:dyDescent="0.25">
      <c r="A3292" s="5"/>
      <c r="B3292" s="5"/>
      <c r="C3292" s="5"/>
      <c r="D3292" s="5"/>
      <c r="E3292" s="70"/>
      <c r="F3292" s="70"/>
      <c r="G3292" s="70"/>
      <c r="H3292" s="120"/>
      <c r="I3292" s="109"/>
      <c r="J3292" s="109"/>
      <c r="K3292" s="109"/>
      <c r="L3292" s="109"/>
      <c r="M3292" s="109"/>
      <c r="N3292" s="109"/>
      <c r="O3292" s="109"/>
      <c r="P3292" s="109"/>
      <c r="Q3292" s="109"/>
      <c r="R3292" s="109"/>
      <c r="S3292" s="109"/>
      <c r="T3292" s="109"/>
      <c r="U3292" s="109"/>
      <c r="V3292" s="109"/>
      <c r="W3292" s="109"/>
      <c r="X3292" s="109"/>
      <c r="Y3292" s="109"/>
      <c r="Z3292" s="109"/>
      <c r="AA3292" s="109"/>
      <c r="AB3292" s="109"/>
      <c r="AC3292" s="109"/>
      <c r="AD3292" s="109"/>
      <c r="AE3292" s="109"/>
      <c r="AF3292" s="5"/>
    </row>
    <row r="3293" spans="1:32" ht="14.25" customHeight="1" x14ac:dyDescent="0.25">
      <c r="A3293" s="5"/>
      <c r="B3293" s="5"/>
      <c r="C3293" s="5"/>
      <c r="D3293" s="5"/>
      <c r="E3293" s="70"/>
      <c r="F3293" s="70"/>
      <c r="G3293" s="70"/>
      <c r="H3293" s="120"/>
      <c r="I3293" s="109"/>
      <c r="J3293" s="109"/>
      <c r="K3293" s="109"/>
      <c r="L3293" s="109"/>
      <c r="M3293" s="109"/>
      <c r="N3293" s="109"/>
      <c r="O3293" s="109"/>
      <c r="P3293" s="109"/>
      <c r="Q3293" s="109"/>
      <c r="R3293" s="109"/>
      <c r="S3293" s="109"/>
      <c r="T3293" s="109"/>
      <c r="U3293" s="109"/>
      <c r="V3293" s="109"/>
      <c r="W3293" s="109"/>
      <c r="X3293" s="109"/>
      <c r="Y3293" s="109"/>
      <c r="Z3293" s="109"/>
      <c r="AA3293" s="109"/>
      <c r="AB3293" s="109"/>
      <c r="AC3293" s="109"/>
      <c r="AD3293" s="109"/>
      <c r="AE3293" s="109"/>
      <c r="AF3293" s="5"/>
    </row>
    <row r="3294" spans="1:32" ht="14.25" customHeight="1" x14ac:dyDescent="0.25">
      <c r="A3294" s="5"/>
      <c r="B3294" s="5"/>
      <c r="C3294" s="5"/>
      <c r="D3294" s="5"/>
      <c r="E3294" s="70"/>
      <c r="F3294" s="70"/>
      <c r="G3294" s="70"/>
      <c r="H3294" s="120"/>
      <c r="I3294" s="109"/>
      <c r="J3294" s="109"/>
      <c r="K3294" s="109"/>
      <c r="L3294" s="109"/>
      <c r="M3294" s="109"/>
      <c r="N3294" s="109"/>
      <c r="O3294" s="109"/>
      <c r="P3294" s="109"/>
      <c r="Q3294" s="109"/>
      <c r="R3294" s="109"/>
      <c r="S3294" s="109"/>
      <c r="T3294" s="109"/>
      <c r="U3294" s="109"/>
      <c r="V3294" s="109"/>
      <c r="W3294" s="109"/>
      <c r="X3294" s="109"/>
      <c r="Y3294" s="109"/>
      <c r="Z3294" s="109"/>
      <c r="AA3294" s="109"/>
      <c r="AB3294" s="109"/>
      <c r="AC3294" s="109"/>
      <c r="AD3294" s="109"/>
      <c r="AE3294" s="109"/>
      <c r="AF3294" s="5"/>
    </row>
    <row r="3295" spans="1:32" ht="14.25" customHeight="1" x14ac:dyDescent="0.25">
      <c r="A3295" s="5"/>
      <c r="B3295" s="5"/>
      <c r="C3295" s="5"/>
      <c r="D3295" s="5"/>
      <c r="E3295" s="70"/>
      <c r="F3295" s="70"/>
      <c r="G3295" s="70"/>
      <c r="H3295" s="120"/>
      <c r="I3295" s="109"/>
      <c r="J3295" s="109"/>
      <c r="K3295" s="109"/>
      <c r="L3295" s="109"/>
      <c r="M3295" s="109"/>
      <c r="N3295" s="109"/>
      <c r="O3295" s="109"/>
      <c r="P3295" s="109"/>
      <c r="Q3295" s="109"/>
      <c r="R3295" s="109"/>
      <c r="S3295" s="109"/>
      <c r="T3295" s="109"/>
      <c r="U3295" s="109"/>
      <c r="V3295" s="109"/>
      <c r="W3295" s="109"/>
      <c r="X3295" s="109"/>
      <c r="Y3295" s="109"/>
      <c r="Z3295" s="109"/>
      <c r="AA3295" s="109"/>
      <c r="AB3295" s="109"/>
      <c r="AC3295" s="109"/>
      <c r="AD3295" s="109"/>
      <c r="AE3295" s="109"/>
      <c r="AF3295" s="5"/>
    </row>
    <row r="3296" spans="1:32" ht="14.25" customHeight="1" x14ac:dyDescent="0.25">
      <c r="A3296" s="5"/>
      <c r="B3296" s="5"/>
      <c r="C3296" s="5"/>
      <c r="D3296" s="5"/>
      <c r="E3296" s="70"/>
      <c r="F3296" s="70"/>
      <c r="G3296" s="70"/>
      <c r="H3296" s="120"/>
      <c r="I3296" s="109"/>
      <c r="J3296" s="109"/>
      <c r="K3296" s="109"/>
      <c r="L3296" s="109"/>
      <c r="M3296" s="109"/>
      <c r="N3296" s="109"/>
      <c r="O3296" s="109"/>
      <c r="P3296" s="109"/>
      <c r="Q3296" s="109"/>
      <c r="R3296" s="109"/>
      <c r="S3296" s="109"/>
      <c r="T3296" s="109"/>
      <c r="U3296" s="109"/>
      <c r="V3296" s="109"/>
      <c r="W3296" s="109"/>
      <c r="X3296" s="109"/>
      <c r="Y3296" s="109"/>
      <c r="Z3296" s="109"/>
      <c r="AA3296" s="109"/>
      <c r="AB3296" s="109"/>
      <c r="AC3296" s="109"/>
      <c r="AD3296" s="109"/>
      <c r="AE3296" s="109"/>
      <c r="AF3296" s="5"/>
    </row>
    <row r="3297" spans="1:32" ht="14.25" customHeight="1" x14ac:dyDescent="0.25">
      <c r="A3297" s="5"/>
      <c r="B3297" s="5"/>
      <c r="C3297" s="5"/>
      <c r="D3297" s="5"/>
      <c r="E3297" s="70"/>
      <c r="F3297" s="70"/>
      <c r="G3297" s="70"/>
      <c r="H3297" s="120"/>
      <c r="I3297" s="109"/>
      <c r="J3297" s="109"/>
      <c r="K3297" s="109"/>
      <c r="L3297" s="109"/>
      <c r="M3297" s="109"/>
      <c r="N3297" s="109"/>
      <c r="O3297" s="109"/>
      <c r="P3297" s="109"/>
      <c r="Q3297" s="109"/>
      <c r="R3297" s="109"/>
      <c r="S3297" s="109"/>
      <c r="T3297" s="109"/>
      <c r="U3297" s="109"/>
      <c r="V3297" s="109"/>
      <c r="W3297" s="109"/>
      <c r="X3297" s="109"/>
      <c r="Y3297" s="109"/>
      <c r="Z3297" s="109"/>
      <c r="AA3297" s="109"/>
      <c r="AB3297" s="109"/>
      <c r="AC3297" s="109"/>
      <c r="AD3297" s="109"/>
      <c r="AE3297" s="109"/>
      <c r="AF3297" s="5"/>
    </row>
    <row r="3298" spans="1:32" ht="14.25" customHeight="1" x14ac:dyDescent="0.25">
      <c r="A3298" s="5"/>
      <c r="B3298" s="5"/>
      <c r="C3298" s="5"/>
      <c r="D3298" s="5"/>
      <c r="E3298" s="70"/>
      <c r="F3298" s="70"/>
      <c r="G3298" s="70"/>
      <c r="H3298" s="120"/>
      <c r="I3298" s="109"/>
      <c r="J3298" s="109"/>
      <c r="K3298" s="109"/>
      <c r="L3298" s="109"/>
      <c r="M3298" s="109"/>
      <c r="N3298" s="109"/>
      <c r="O3298" s="109"/>
      <c r="P3298" s="109"/>
      <c r="Q3298" s="109"/>
      <c r="R3298" s="109"/>
      <c r="S3298" s="109"/>
      <c r="T3298" s="109"/>
      <c r="U3298" s="109"/>
      <c r="V3298" s="109"/>
      <c r="W3298" s="109"/>
      <c r="X3298" s="109"/>
      <c r="Y3298" s="109"/>
      <c r="Z3298" s="109"/>
      <c r="AA3298" s="109"/>
      <c r="AB3298" s="109"/>
      <c r="AC3298" s="109"/>
      <c r="AD3298" s="109"/>
      <c r="AE3298" s="109"/>
      <c r="AF3298" s="5"/>
    </row>
    <row r="3299" spans="1:32" ht="14.25" customHeight="1" x14ac:dyDescent="0.25">
      <c r="A3299" s="5"/>
      <c r="B3299" s="5"/>
      <c r="C3299" s="5"/>
      <c r="D3299" s="5"/>
      <c r="E3299" s="70"/>
      <c r="F3299" s="70"/>
      <c r="G3299" s="70"/>
      <c r="H3299" s="120"/>
      <c r="I3299" s="109"/>
      <c r="J3299" s="109"/>
      <c r="K3299" s="109"/>
      <c r="L3299" s="109"/>
      <c r="M3299" s="109"/>
      <c r="N3299" s="109"/>
      <c r="O3299" s="109"/>
      <c r="P3299" s="109"/>
      <c r="Q3299" s="109"/>
      <c r="R3299" s="109"/>
      <c r="S3299" s="109"/>
      <c r="T3299" s="109"/>
      <c r="U3299" s="109"/>
      <c r="V3299" s="109"/>
      <c r="W3299" s="109"/>
      <c r="X3299" s="109"/>
      <c r="Y3299" s="109"/>
      <c r="Z3299" s="109"/>
      <c r="AA3299" s="109"/>
      <c r="AB3299" s="109"/>
      <c r="AC3299" s="109"/>
      <c r="AD3299" s="109"/>
      <c r="AE3299" s="109"/>
      <c r="AF3299" s="5"/>
    </row>
    <row r="3300" spans="1:32" ht="14.25" customHeight="1" x14ac:dyDescent="0.25">
      <c r="A3300" s="5"/>
      <c r="B3300" s="5"/>
      <c r="C3300" s="5"/>
      <c r="D3300" s="5"/>
      <c r="E3300" s="70"/>
      <c r="F3300" s="70"/>
      <c r="G3300" s="70"/>
      <c r="H3300" s="120"/>
      <c r="I3300" s="109"/>
      <c r="J3300" s="109"/>
      <c r="K3300" s="109"/>
      <c r="L3300" s="109"/>
      <c r="M3300" s="109"/>
      <c r="N3300" s="109"/>
      <c r="O3300" s="109"/>
      <c r="P3300" s="109"/>
      <c r="Q3300" s="109"/>
      <c r="R3300" s="109"/>
      <c r="S3300" s="109"/>
      <c r="T3300" s="109"/>
      <c r="U3300" s="109"/>
      <c r="V3300" s="109"/>
      <c r="W3300" s="109"/>
      <c r="X3300" s="109"/>
      <c r="Y3300" s="109"/>
      <c r="Z3300" s="109"/>
      <c r="AA3300" s="109"/>
      <c r="AB3300" s="109"/>
      <c r="AC3300" s="109"/>
      <c r="AD3300" s="109"/>
      <c r="AE3300" s="109"/>
      <c r="AF3300" s="5"/>
    </row>
    <row r="3301" spans="1:32" ht="14.25" customHeight="1" x14ac:dyDescent="0.25">
      <c r="A3301" s="5"/>
      <c r="B3301" s="5"/>
      <c r="C3301" s="5"/>
      <c r="D3301" s="5"/>
      <c r="E3301" s="70"/>
      <c r="F3301" s="70"/>
      <c r="G3301" s="70"/>
      <c r="H3301" s="120"/>
      <c r="I3301" s="109"/>
      <c r="J3301" s="109"/>
      <c r="K3301" s="109"/>
      <c r="L3301" s="109"/>
      <c r="M3301" s="109"/>
      <c r="N3301" s="109"/>
      <c r="O3301" s="109"/>
      <c r="P3301" s="109"/>
      <c r="Q3301" s="109"/>
      <c r="R3301" s="109"/>
      <c r="S3301" s="109"/>
      <c r="T3301" s="109"/>
      <c r="U3301" s="109"/>
      <c r="V3301" s="109"/>
      <c r="W3301" s="109"/>
      <c r="X3301" s="109"/>
      <c r="Y3301" s="109"/>
      <c r="Z3301" s="109"/>
      <c r="AA3301" s="109"/>
      <c r="AB3301" s="109"/>
      <c r="AC3301" s="109"/>
      <c r="AD3301" s="109"/>
      <c r="AE3301" s="109"/>
      <c r="AF3301" s="5"/>
    </row>
    <row r="3302" spans="1:32" ht="14.25" customHeight="1" x14ac:dyDescent="0.25">
      <c r="A3302" s="5"/>
      <c r="B3302" s="5"/>
      <c r="C3302" s="5"/>
      <c r="D3302" s="5"/>
      <c r="E3302" s="70"/>
      <c r="F3302" s="70"/>
      <c r="G3302" s="70"/>
      <c r="H3302" s="120"/>
      <c r="I3302" s="109"/>
      <c r="J3302" s="109"/>
      <c r="K3302" s="109"/>
      <c r="L3302" s="109"/>
      <c r="M3302" s="109"/>
      <c r="N3302" s="109"/>
      <c r="O3302" s="109"/>
      <c r="P3302" s="109"/>
      <c r="Q3302" s="109"/>
      <c r="R3302" s="109"/>
      <c r="S3302" s="109"/>
      <c r="T3302" s="109"/>
      <c r="U3302" s="109"/>
      <c r="V3302" s="109"/>
      <c r="W3302" s="109"/>
      <c r="X3302" s="109"/>
      <c r="Y3302" s="109"/>
      <c r="Z3302" s="109"/>
      <c r="AA3302" s="109"/>
      <c r="AB3302" s="109"/>
      <c r="AC3302" s="109"/>
      <c r="AD3302" s="109"/>
      <c r="AE3302" s="109"/>
      <c r="AF3302" s="5"/>
    </row>
    <row r="3303" spans="1:32" ht="14.25" customHeight="1" x14ac:dyDescent="0.25">
      <c r="A3303" s="5"/>
      <c r="B3303" s="5"/>
      <c r="C3303" s="5"/>
      <c r="D3303" s="5"/>
      <c r="E3303" s="70"/>
      <c r="F3303" s="70"/>
      <c r="G3303" s="70"/>
      <c r="H3303" s="120"/>
      <c r="I3303" s="109"/>
      <c r="J3303" s="109"/>
      <c r="K3303" s="109"/>
      <c r="L3303" s="109"/>
      <c r="M3303" s="109"/>
      <c r="N3303" s="109"/>
      <c r="O3303" s="109"/>
      <c r="P3303" s="109"/>
      <c r="Q3303" s="109"/>
      <c r="R3303" s="109"/>
      <c r="S3303" s="109"/>
      <c r="T3303" s="109"/>
      <c r="U3303" s="109"/>
      <c r="V3303" s="109"/>
      <c r="W3303" s="109"/>
      <c r="X3303" s="109"/>
      <c r="Y3303" s="109"/>
      <c r="Z3303" s="109"/>
      <c r="AA3303" s="109"/>
      <c r="AB3303" s="109"/>
      <c r="AC3303" s="109"/>
      <c r="AD3303" s="109"/>
      <c r="AE3303" s="109"/>
      <c r="AF3303" s="5"/>
    </row>
    <row r="3304" spans="1:32" ht="14.25" customHeight="1" x14ac:dyDescent="0.25">
      <c r="A3304" s="5"/>
      <c r="B3304" s="5"/>
      <c r="C3304" s="5"/>
      <c r="D3304" s="5"/>
      <c r="E3304" s="70"/>
      <c r="F3304" s="70"/>
      <c r="G3304" s="70"/>
      <c r="H3304" s="120"/>
      <c r="I3304" s="109"/>
      <c r="J3304" s="109"/>
      <c r="K3304" s="109"/>
      <c r="L3304" s="109"/>
      <c r="M3304" s="109"/>
      <c r="N3304" s="109"/>
      <c r="O3304" s="109"/>
      <c r="P3304" s="109"/>
      <c r="Q3304" s="109"/>
      <c r="R3304" s="109"/>
      <c r="S3304" s="109"/>
      <c r="T3304" s="109"/>
      <c r="U3304" s="109"/>
      <c r="V3304" s="109"/>
      <c r="W3304" s="109"/>
      <c r="X3304" s="109"/>
      <c r="Y3304" s="109"/>
      <c r="Z3304" s="109"/>
      <c r="AA3304" s="109"/>
      <c r="AB3304" s="109"/>
      <c r="AC3304" s="109"/>
      <c r="AD3304" s="109"/>
      <c r="AE3304" s="109"/>
      <c r="AF3304" s="5"/>
    </row>
    <row r="3305" spans="1:32" ht="14.25" customHeight="1" x14ac:dyDescent="0.25">
      <c r="A3305" s="5"/>
      <c r="B3305" s="5"/>
      <c r="C3305" s="5"/>
      <c r="D3305" s="5"/>
      <c r="E3305" s="70"/>
      <c r="F3305" s="70"/>
      <c r="G3305" s="70"/>
      <c r="H3305" s="120"/>
      <c r="I3305" s="109"/>
      <c r="J3305" s="109"/>
      <c r="K3305" s="109"/>
      <c r="L3305" s="109"/>
      <c r="M3305" s="109"/>
      <c r="N3305" s="109"/>
      <c r="O3305" s="109"/>
      <c r="P3305" s="109"/>
      <c r="Q3305" s="109"/>
      <c r="R3305" s="109"/>
      <c r="S3305" s="109"/>
      <c r="T3305" s="109"/>
      <c r="U3305" s="109"/>
      <c r="V3305" s="109"/>
      <c r="W3305" s="109"/>
      <c r="X3305" s="109"/>
      <c r="Y3305" s="109"/>
      <c r="Z3305" s="109"/>
      <c r="AA3305" s="109"/>
      <c r="AB3305" s="109"/>
      <c r="AC3305" s="109"/>
      <c r="AD3305" s="109"/>
      <c r="AE3305" s="109"/>
      <c r="AF3305" s="5"/>
    </row>
    <row r="3306" spans="1:32" ht="14.25" customHeight="1" x14ac:dyDescent="0.25">
      <c r="A3306" s="5"/>
      <c r="B3306" s="5"/>
      <c r="C3306" s="5"/>
      <c r="D3306" s="5"/>
      <c r="E3306" s="70"/>
      <c r="F3306" s="70"/>
      <c r="G3306" s="70"/>
      <c r="H3306" s="120"/>
      <c r="I3306" s="109"/>
      <c r="J3306" s="109"/>
      <c r="K3306" s="109"/>
      <c r="L3306" s="109"/>
      <c r="M3306" s="109"/>
      <c r="N3306" s="109"/>
      <c r="O3306" s="109"/>
      <c r="P3306" s="109"/>
      <c r="Q3306" s="109"/>
      <c r="R3306" s="109"/>
      <c r="S3306" s="109"/>
      <c r="T3306" s="109"/>
      <c r="U3306" s="109"/>
      <c r="V3306" s="109"/>
      <c r="W3306" s="109"/>
      <c r="X3306" s="109"/>
      <c r="Y3306" s="109"/>
      <c r="Z3306" s="109"/>
      <c r="AA3306" s="109"/>
      <c r="AB3306" s="109"/>
      <c r="AC3306" s="109"/>
      <c r="AD3306" s="109"/>
      <c r="AE3306" s="109"/>
      <c r="AF3306" s="5"/>
    </row>
    <row r="3307" spans="1:32" ht="14.25" customHeight="1" x14ac:dyDescent="0.25">
      <c r="A3307" s="5"/>
      <c r="B3307" s="5"/>
      <c r="C3307" s="5"/>
      <c r="D3307" s="5"/>
      <c r="E3307" s="70"/>
      <c r="F3307" s="70"/>
      <c r="G3307" s="70"/>
      <c r="H3307" s="120"/>
      <c r="I3307" s="109"/>
      <c r="J3307" s="109"/>
      <c r="K3307" s="109"/>
      <c r="L3307" s="109"/>
      <c r="M3307" s="109"/>
      <c r="N3307" s="109"/>
      <c r="O3307" s="109"/>
      <c r="P3307" s="109"/>
      <c r="Q3307" s="109"/>
      <c r="R3307" s="109"/>
      <c r="S3307" s="109"/>
      <c r="T3307" s="109"/>
      <c r="U3307" s="109"/>
      <c r="V3307" s="109"/>
      <c r="W3307" s="109"/>
      <c r="X3307" s="109"/>
      <c r="Y3307" s="109"/>
      <c r="Z3307" s="109"/>
      <c r="AA3307" s="109"/>
      <c r="AB3307" s="109"/>
      <c r="AC3307" s="109"/>
      <c r="AD3307" s="109"/>
      <c r="AE3307" s="109"/>
      <c r="AF3307" s="5"/>
    </row>
    <row r="3308" spans="1:32" ht="14.25" customHeight="1" x14ac:dyDescent="0.25">
      <c r="A3308" s="5"/>
      <c r="B3308" s="5"/>
      <c r="C3308" s="5"/>
      <c r="D3308" s="5"/>
      <c r="E3308" s="70"/>
      <c r="F3308" s="70"/>
      <c r="G3308" s="70"/>
      <c r="H3308" s="120"/>
      <c r="I3308" s="109"/>
      <c r="J3308" s="109"/>
      <c r="K3308" s="109"/>
      <c r="L3308" s="109"/>
      <c r="M3308" s="109"/>
      <c r="N3308" s="109"/>
      <c r="O3308" s="109"/>
      <c r="P3308" s="109"/>
      <c r="Q3308" s="109"/>
      <c r="R3308" s="109"/>
      <c r="S3308" s="109"/>
      <c r="T3308" s="109"/>
      <c r="U3308" s="109"/>
      <c r="V3308" s="109"/>
      <c r="W3308" s="109"/>
      <c r="X3308" s="109"/>
      <c r="Y3308" s="109"/>
      <c r="Z3308" s="109"/>
      <c r="AA3308" s="109"/>
      <c r="AB3308" s="109"/>
      <c r="AC3308" s="109"/>
      <c r="AD3308" s="109"/>
      <c r="AE3308" s="109"/>
      <c r="AF3308" s="5"/>
    </row>
    <row r="3309" spans="1:32" ht="14.25" customHeight="1" x14ac:dyDescent="0.25">
      <c r="A3309" s="5"/>
      <c r="B3309" s="5"/>
      <c r="C3309" s="5"/>
      <c r="D3309" s="5"/>
      <c r="E3309" s="70"/>
      <c r="F3309" s="70"/>
      <c r="G3309" s="70"/>
      <c r="H3309" s="120"/>
      <c r="I3309" s="109"/>
      <c r="J3309" s="109"/>
      <c r="K3309" s="109"/>
      <c r="L3309" s="109"/>
      <c r="M3309" s="109"/>
      <c r="N3309" s="109"/>
      <c r="O3309" s="109"/>
      <c r="P3309" s="109"/>
      <c r="Q3309" s="109"/>
      <c r="R3309" s="109"/>
      <c r="S3309" s="109"/>
      <c r="T3309" s="109"/>
      <c r="U3309" s="109"/>
      <c r="V3309" s="109"/>
      <c r="W3309" s="109"/>
      <c r="X3309" s="109"/>
      <c r="Y3309" s="109"/>
      <c r="Z3309" s="109"/>
      <c r="AA3309" s="109"/>
      <c r="AB3309" s="109"/>
      <c r="AC3309" s="109"/>
      <c r="AD3309" s="109"/>
      <c r="AE3309" s="109"/>
      <c r="AF3309" s="5"/>
    </row>
    <row r="3310" spans="1:32" ht="14.25" customHeight="1" x14ac:dyDescent="0.25">
      <c r="A3310" s="5"/>
      <c r="B3310" s="5"/>
      <c r="C3310" s="5"/>
      <c r="D3310" s="5"/>
      <c r="E3310" s="70"/>
      <c r="F3310" s="70"/>
      <c r="G3310" s="70"/>
      <c r="H3310" s="120"/>
      <c r="I3310" s="109"/>
      <c r="J3310" s="109"/>
      <c r="K3310" s="109"/>
      <c r="L3310" s="109"/>
      <c r="M3310" s="109"/>
      <c r="N3310" s="109"/>
      <c r="O3310" s="109"/>
      <c r="P3310" s="109"/>
      <c r="Q3310" s="109"/>
      <c r="R3310" s="109"/>
      <c r="S3310" s="109"/>
      <c r="T3310" s="109"/>
      <c r="U3310" s="109"/>
      <c r="V3310" s="109"/>
      <c r="W3310" s="109"/>
      <c r="X3310" s="109"/>
      <c r="Y3310" s="109"/>
      <c r="Z3310" s="109"/>
      <c r="AA3310" s="109"/>
      <c r="AB3310" s="109"/>
      <c r="AC3310" s="109"/>
      <c r="AD3310" s="109"/>
      <c r="AE3310" s="109"/>
      <c r="AF3310" s="5"/>
    </row>
    <row r="3311" spans="1:32" ht="14.25" customHeight="1" x14ac:dyDescent="0.25">
      <c r="A3311" s="5"/>
      <c r="B3311" s="5"/>
      <c r="C3311" s="5"/>
      <c r="D3311" s="5"/>
      <c r="E3311" s="70"/>
      <c r="F3311" s="70"/>
      <c r="G3311" s="70"/>
      <c r="H3311" s="120"/>
      <c r="I3311" s="109"/>
      <c r="J3311" s="109"/>
      <c r="K3311" s="109"/>
      <c r="L3311" s="109"/>
      <c r="M3311" s="109"/>
      <c r="N3311" s="109"/>
      <c r="O3311" s="109"/>
      <c r="P3311" s="109"/>
      <c r="Q3311" s="109"/>
      <c r="R3311" s="109"/>
      <c r="S3311" s="109"/>
      <c r="T3311" s="109"/>
      <c r="U3311" s="109"/>
      <c r="V3311" s="109"/>
      <c r="W3311" s="109"/>
      <c r="X3311" s="109"/>
      <c r="Y3311" s="109"/>
      <c r="Z3311" s="109"/>
      <c r="AA3311" s="109"/>
      <c r="AB3311" s="109"/>
      <c r="AC3311" s="109"/>
      <c r="AD3311" s="109"/>
      <c r="AE3311" s="109"/>
      <c r="AF3311" s="5"/>
    </row>
    <row r="3312" spans="1:32" ht="14.25" customHeight="1" x14ac:dyDescent="0.25">
      <c r="A3312" s="5"/>
      <c r="B3312" s="5"/>
      <c r="C3312" s="5"/>
      <c r="D3312" s="5"/>
      <c r="E3312" s="70"/>
      <c r="F3312" s="70"/>
      <c r="G3312" s="70"/>
      <c r="H3312" s="120"/>
      <c r="I3312" s="109"/>
      <c r="J3312" s="109"/>
      <c r="K3312" s="109"/>
      <c r="L3312" s="109"/>
      <c r="M3312" s="109"/>
      <c r="N3312" s="109"/>
      <c r="O3312" s="109"/>
      <c r="P3312" s="109"/>
      <c r="Q3312" s="109"/>
      <c r="R3312" s="109"/>
      <c r="S3312" s="109"/>
      <c r="T3312" s="109"/>
      <c r="U3312" s="109"/>
      <c r="V3312" s="109"/>
      <c r="W3312" s="109"/>
      <c r="X3312" s="109"/>
      <c r="Y3312" s="109"/>
      <c r="Z3312" s="109"/>
      <c r="AA3312" s="109"/>
      <c r="AB3312" s="109"/>
      <c r="AC3312" s="109"/>
      <c r="AD3312" s="109"/>
      <c r="AE3312" s="109"/>
      <c r="AF3312" s="5"/>
    </row>
    <row r="3313" spans="1:32" ht="14.25" customHeight="1" x14ac:dyDescent="0.25">
      <c r="A3313" s="5"/>
      <c r="B3313" s="5"/>
      <c r="C3313" s="5"/>
      <c r="D3313" s="5"/>
      <c r="E3313" s="70"/>
      <c r="F3313" s="70"/>
      <c r="G3313" s="70"/>
      <c r="H3313" s="120"/>
      <c r="I3313" s="109"/>
      <c r="J3313" s="109"/>
      <c r="K3313" s="109"/>
      <c r="L3313" s="109"/>
      <c r="M3313" s="109"/>
      <c r="N3313" s="109"/>
      <c r="O3313" s="109"/>
      <c r="P3313" s="109"/>
      <c r="Q3313" s="109"/>
      <c r="R3313" s="109"/>
      <c r="S3313" s="109"/>
      <c r="T3313" s="109"/>
      <c r="U3313" s="109"/>
      <c r="V3313" s="109"/>
      <c r="W3313" s="109"/>
      <c r="X3313" s="109"/>
      <c r="Y3313" s="109"/>
      <c r="Z3313" s="109"/>
      <c r="AA3313" s="109"/>
      <c r="AB3313" s="109"/>
      <c r="AC3313" s="109"/>
      <c r="AD3313" s="109"/>
      <c r="AE3313" s="109"/>
      <c r="AF3313" s="5"/>
    </row>
    <row r="3314" spans="1:32" ht="14.25" customHeight="1" x14ac:dyDescent="0.25">
      <c r="A3314" s="5"/>
      <c r="B3314" s="5"/>
      <c r="C3314" s="5"/>
      <c r="D3314" s="5"/>
      <c r="E3314" s="70"/>
      <c r="F3314" s="70"/>
      <c r="G3314" s="70"/>
      <c r="H3314" s="120"/>
      <c r="I3314" s="109"/>
      <c r="J3314" s="109"/>
      <c r="K3314" s="109"/>
      <c r="L3314" s="109"/>
      <c r="M3314" s="109"/>
      <c r="N3314" s="109"/>
      <c r="O3314" s="109"/>
      <c r="P3314" s="109"/>
      <c r="Q3314" s="109"/>
      <c r="R3314" s="109"/>
      <c r="S3314" s="109"/>
      <c r="T3314" s="109"/>
      <c r="U3314" s="109"/>
      <c r="V3314" s="109"/>
      <c r="W3314" s="109"/>
      <c r="X3314" s="109"/>
      <c r="Y3314" s="109"/>
      <c r="Z3314" s="109"/>
      <c r="AA3314" s="109"/>
      <c r="AB3314" s="109"/>
      <c r="AC3314" s="109"/>
      <c r="AD3314" s="109"/>
      <c r="AE3314" s="109"/>
      <c r="AF3314" s="5"/>
    </row>
    <row r="3315" spans="1:32" ht="14.25" customHeight="1" x14ac:dyDescent="0.25">
      <c r="A3315" s="5"/>
      <c r="B3315" s="5"/>
      <c r="C3315" s="5"/>
      <c r="D3315" s="5"/>
      <c r="E3315" s="70"/>
      <c r="F3315" s="70"/>
      <c r="G3315" s="70"/>
      <c r="H3315" s="120"/>
      <c r="I3315" s="109"/>
      <c r="J3315" s="109"/>
      <c r="K3315" s="109"/>
      <c r="L3315" s="109"/>
      <c r="M3315" s="109"/>
      <c r="N3315" s="109"/>
      <c r="O3315" s="109"/>
      <c r="P3315" s="109"/>
      <c r="Q3315" s="109"/>
      <c r="R3315" s="109"/>
      <c r="S3315" s="109"/>
      <c r="T3315" s="109"/>
      <c r="U3315" s="109"/>
      <c r="V3315" s="109"/>
      <c r="W3315" s="109"/>
      <c r="X3315" s="109"/>
      <c r="Y3315" s="109"/>
      <c r="Z3315" s="109"/>
      <c r="AA3315" s="109"/>
      <c r="AB3315" s="109"/>
      <c r="AC3315" s="109"/>
      <c r="AD3315" s="109"/>
      <c r="AE3315" s="109"/>
      <c r="AF3315" s="5"/>
    </row>
    <row r="3316" spans="1:32" ht="14.25" customHeight="1" x14ac:dyDescent="0.25">
      <c r="A3316" s="5"/>
      <c r="B3316" s="5"/>
      <c r="C3316" s="5"/>
      <c r="D3316" s="5"/>
      <c r="E3316" s="70"/>
      <c r="F3316" s="70"/>
      <c r="G3316" s="70"/>
      <c r="H3316" s="120"/>
      <c r="I3316" s="109"/>
      <c r="J3316" s="109"/>
      <c r="K3316" s="109"/>
      <c r="L3316" s="109"/>
      <c r="M3316" s="109"/>
      <c r="N3316" s="109"/>
      <c r="O3316" s="109"/>
      <c r="P3316" s="109"/>
      <c r="Q3316" s="109"/>
      <c r="R3316" s="109"/>
      <c r="S3316" s="109"/>
      <c r="T3316" s="109"/>
      <c r="U3316" s="109"/>
      <c r="V3316" s="109"/>
      <c r="W3316" s="109"/>
      <c r="X3316" s="109"/>
      <c r="Y3316" s="109"/>
      <c r="Z3316" s="109"/>
      <c r="AA3316" s="109"/>
      <c r="AB3316" s="109"/>
      <c r="AC3316" s="109"/>
      <c r="AD3316" s="109"/>
      <c r="AE3316" s="109"/>
      <c r="AF3316" s="5"/>
    </row>
    <row r="3317" spans="1:32" ht="14.25" customHeight="1" x14ac:dyDescent="0.25">
      <c r="A3317" s="5"/>
      <c r="B3317" s="5"/>
      <c r="C3317" s="5"/>
      <c r="D3317" s="5"/>
      <c r="E3317" s="70"/>
      <c r="F3317" s="70"/>
      <c r="G3317" s="70"/>
      <c r="H3317" s="120"/>
      <c r="I3317" s="109"/>
      <c r="J3317" s="109"/>
      <c r="K3317" s="109"/>
      <c r="L3317" s="109"/>
      <c r="M3317" s="109"/>
      <c r="N3317" s="109"/>
      <c r="O3317" s="109"/>
      <c r="P3317" s="109"/>
      <c r="Q3317" s="109"/>
      <c r="R3317" s="109"/>
      <c r="S3317" s="109"/>
      <c r="T3317" s="109"/>
      <c r="U3317" s="109"/>
      <c r="V3317" s="109"/>
      <c r="W3317" s="109"/>
      <c r="X3317" s="109"/>
      <c r="Y3317" s="109"/>
      <c r="Z3317" s="109"/>
      <c r="AA3317" s="109"/>
      <c r="AB3317" s="109"/>
      <c r="AC3317" s="109"/>
      <c r="AD3317" s="109"/>
      <c r="AE3317" s="109"/>
      <c r="AF3317" s="5"/>
    </row>
    <row r="3318" spans="1:32" ht="14.25" customHeight="1" x14ac:dyDescent="0.25">
      <c r="A3318" s="5"/>
      <c r="B3318" s="5"/>
      <c r="C3318" s="5"/>
      <c r="D3318" s="5"/>
      <c r="E3318" s="70"/>
      <c r="F3318" s="70"/>
      <c r="G3318" s="70"/>
      <c r="H3318" s="120"/>
      <c r="I3318" s="109"/>
      <c r="J3318" s="109"/>
      <c r="K3318" s="109"/>
      <c r="L3318" s="109"/>
      <c r="M3318" s="109"/>
      <c r="N3318" s="109"/>
      <c r="O3318" s="109"/>
      <c r="P3318" s="109"/>
      <c r="Q3318" s="109"/>
      <c r="R3318" s="109"/>
      <c r="S3318" s="109"/>
      <c r="T3318" s="109"/>
      <c r="U3318" s="109"/>
      <c r="V3318" s="109"/>
      <c r="W3318" s="109"/>
      <c r="X3318" s="109"/>
      <c r="Y3318" s="109"/>
      <c r="Z3318" s="109"/>
      <c r="AA3318" s="109"/>
      <c r="AB3318" s="109"/>
      <c r="AC3318" s="109"/>
      <c r="AD3318" s="109"/>
      <c r="AE3318" s="109"/>
      <c r="AF3318" s="5"/>
    </row>
    <row r="3319" spans="1:32" ht="14.25" customHeight="1" x14ac:dyDescent="0.25">
      <c r="A3319" s="5"/>
      <c r="B3319" s="5"/>
      <c r="C3319" s="5"/>
      <c r="D3319" s="5"/>
      <c r="E3319" s="70"/>
      <c r="F3319" s="70"/>
      <c r="G3319" s="70"/>
      <c r="H3319" s="120"/>
      <c r="I3319" s="109"/>
      <c r="J3319" s="109"/>
      <c r="K3319" s="109"/>
      <c r="L3319" s="109"/>
      <c r="M3319" s="109"/>
      <c r="N3319" s="109"/>
      <c r="O3319" s="109"/>
      <c r="P3319" s="109"/>
      <c r="Q3319" s="109"/>
      <c r="R3319" s="109"/>
      <c r="S3319" s="109"/>
      <c r="T3319" s="109"/>
      <c r="U3319" s="109"/>
      <c r="V3319" s="109"/>
      <c r="W3319" s="109"/>
      <c r="X3319" s="109"/>
      <c r="Y3319" s="109"/>
      <c r="Z3319" s="109"/>
      <c r="AA3319" s="109"/>
      <c r="AB3319" s="109"/>
      <c r="AC3319" s="109"/>
      <c r="AD3319" s="109"/>
      <c r="AE3319" s="109"/>
      <c r="AF3319" s="5"/>
    </row>
    <row r="3320" spans="1:32" ht="14.25" customHeight="1" x14ac:dyDescent="0.25">
      <c r="A3320" s="5"/>
      <c r="B3320" s="5"/>
      <c r="C3320" s="5"/>
      <c r="D3320" s="5"/>
      <c r="E3320" s="70"/>
      <c r="F3320" s="70"/>
      <c r="G3320" s="70"/>
      <c r="H3320" s="120"/>
      <c r="I3320" s="109"/>
      <c r="J3320" s="109"/>
      <c r="K3320" s="109"/>
      <c r="L3320" s="109"/>
      <c r="M3320" s="109"/>
      <c r="N3320" s="109"/>
      <c r="O3320" s="109"/>
      <c r="P3320" s="109"/>
      <c r="Q3320" s="109"/>
      <c r="R3320" s="109"/>
      <c r="S3320" s="109"/>
      <c r="T3320" s="109"/>
      <c r="U3320" s="109"/>
      <c r="V3320" s="109"/>
      <c r="W3320" s="109"/>
      <c r="X3320" s="109"/>
      <c r="Y3320" s="109"/>
      <c r="Z3320" s="109"/>
      <c r="AA3320" s="109"/>
      <c r="AB3320" s="109"/>
      <c r="AC3320" s="109"/>
      <c r="AD3320" s="109"/>
      <c r="AE3320" s="109"/>
      <c r="AF3320" s="5"/>
    </row>
    <row r="3321" spans="1:32" ht="14.25" customHeight="1" x14ac:dyDescent="0.25">
      <c r="A3321" s="5"/>
      <c r="B3321" s="5"/>
      <c r="C3321" s="5"/>
      <c r="D3321" s="5"/>
      <c r="E3321" s="70"/>
      <c r="F3321" s="70"/>
      <c r="G3321" s="70"/>
      <c r="H3321" s="120"/>
      <c r="I3321" s="109"/>
      <c r="J3321" s="109"/>
      <c r="K3321" s="109"/>
      <c r="L3321" s="109"/>
      <c r="M3321" s="109"/>
      <c r="N3321" s="109"/>
      <c r="O3321" s="109"/>
      <c r="P3321" s="109"/>
      <c r="Q3321" s="109"/>
      <c r="R3321" s="109"/>
      <c r="S3321" s="109"/>
      <c r="T3321" s="109"/>
      <c r="U3321" s="109"/>
      <c r="V3321" s="109"/>
      <c r="W3321" s="109"/>
      <c r="X3321" s="109"/>
      <c r="Y3321" s="109"/>
      <c r="Z3321" s="109"/>
      <c r="AA3321" s="109"/>
      <c r="AB3321" s="109"/>
      <c r="AC3321" s="109"/>
      <c r="AD3321" s="109"/>
      <c r="AE3321" s="109"/>
      <c r="AF3321" s="5"/>
    </row>
    <row r="3322" spans="1:32" ht="14.25" customHeight="1" x14ac:dyDescent="0.25">
      <c r="A3322" s="5"/>
      <c r="B3322" s="5"/>
      <c r="C3322" s="5"/>
      <c r="D3322" s="5"/>
      <c r="E3322" s="70"/>
      <c r="F3322" s="70"/>
      <c r="G3322" s="70"/>
      <c r="H3322" s="120"/>
      <c r="I3322" s="109"/>
      <c r="J3322" s="109"/>
      <c r="K3322" s="109"/>
      <c r="L3322" s="109"/>
      <c r="M3322" s="109"/>
      <c r="N3322" s="109"/>
      <c r="O3322" s="109"/>
      <c r="P3322" s="109"/>
      <c r="Q3322" s="109"/>
      <c r="R3322" s="109"/>
      <c r="S3322" s="109"/>
      <c r="T3322" s="109"/>
      <c r="U3322" s="109"/>
      <c r="V3322" s="109"/>
      <c r="W3322" s="109"/>
      <c r="X3322" s="109"/>
      <c r="Y3322" s="109"/>
      <c r="Z3322" s="109"/>
      <c r="AA3322" s="109"/>
      <c r="AB3322" s="109"/>
      <c r="AC3322" s="109"/>
      <c r="AD3322" s="109"/>
      <c r="AE3322" s="109"/>
      <c r="AF3322" s="5"/>
    </row>
    <row r="3323" spans="1:32" ht="14.25" customHeight="1" x14ac:dyDescent="0.25">
      <c r="A3323" s="5"/>
      <c r="B3323" s="5"/>
      <c r="C3323" s="5"/>
      <c r="D3323" s="5"/>
      <c r="E3323" s="70"/>
      <c r="F3323" s="70"/>
      <c r="G3323" s="70"/>
      <c r="H3323" s="120"/>
      <c r="I3323" s="109"/>
      <c r="J3323" s="109"/>
      <c r="K3323" s="109"/>
      <c r="L3323" s="109"/>
      <c r="M3323" s="109"/>
      <c r="N3323" s="109"/>
      <c r="O3323" s="109"/>
      <c r="P3323" s="109"/>
      <c r="Q3323" s="109"/>
      <c r="R3323" s="109"/>
      <c r="S3323" s="109"/>
      <c r="T3323" s="109"/>
      <c r="U3323" s="109"/>
      <c r="V3323" s="109"/>
      <c r="W3323" s="109"/>
      <c r="X3323" s="109"/>
      <c r="Y3323" s="109"/>
      <c r="Z3323" s="109"/>
      <c r="AA3323" s="109"/>
      <c r="AB3323" s="109"/>
      <c r="AC3323" s="109"/>
      <c r="AD3323" s="109"/>
      <c r="AE3323" s="109"/>
      <c r="AF3323" s="5"/>
    </row>
    <row r="3324" spans="1:32" ht="14.25" customHeight="1" x14ac:dyDescent="0.25">
      <c r="A3324" s="5"/>
      <c r="B3324" s="5"/>
      <c r="C3324" s="5"/>
      <c r="D3324" s="5"/>
      <c r="E3324" s="70"/>
      <c r="F3324" s="70"/>
      <c r="G3324" s="70"/>
      <c r="H3324" s="120"/>
      <c r="I3324" s="109"/>
      <c r="J3324" s="109"/>
      <c r="K3324" s="109"/>
      <c r="L3324" s="109"/>
      <c r="M3324" s="109"/>
      <c r="N3324" s="109"/>
      <c r="O3324" s="109"/>
      <c r="P3324" s="109"/>
      <c r="Q3324" s="109"/>
      <c r="R3324" s="109"/>
      <c r="S3324" s="109"/>
      <c r="T3324" s="109"/>
      <c r="U3324" s="109"/>
      <c r="V3324" s="109"/>
      <c r="W3324" s="109"/>
      <c r="X3324" s="109"/>
      <c r="Y3324" s="109"/>
      <c r="Z3324" s="109"/>
      <c r="AA3324" s="109"/>
      <c r="AB3324" s="109"/>
      <c r="AC3324" s="109"/>
      <c r="AD3324" s="109"/>
      <c r="AE3324" s="109"/>
      <c r="AF3324" s="5"/>
    </row>
    <row r="3325" spans="1:32" ht="14.25" customHeight="1" x14ac:dyDescent="0.25">
      <c r="A3325" s="5"/>
      <c r="B3325" s="5"/>
      <c r="C3325" s="5"/>
      <c r="D3325" s="5"/>
      <c r="E3325" s="70"/>
      <c r="F3325" s="70"/>
      <c r="G3325" s="70"/>
      <c r="H3325" s="120"/>
      <c r="I3325" s="109"/>
      <c r="J3325" s="109"/>
      <c r="K3325" s="109"/>
      <c r="L3325" s="109"/>
      <c r="M3325" s="109"/>
      <c r="N3325" s="109"/>
      <c r="O3325" s="109"/>
      <c r="P3325" s="109"/>
      <c r="Q3325" s="109"/>
      <c r="R3325" s="109"/>
      <c r="S3325" s="109"/>
      <c r="T3325" s="109"/>
      <c r="U3325" s="109"/>
      <c r="V3325" s="109"/>
      <c r="W3325" s="109"/>
      <c r="X3325" s="109"/>
      <c r="Y3325" s="109"/>
      <c r="Z3325" s="109"/>
      <c r="AA3325" s="109"/>
      <c r="AB3325" s="109"/>
      <c r="AC3325" s="109"/>
      <c r="AD3325" s="109"/>
      <c r="AE3325" s="109"/>
      <c r="AF3325" s="5"/>
    </row>
    <row r="3326" spans="1:32" ht="14.25" customHeight="1" x14ac:dyDescent="0.25">
      <c r="A3326" s="5"/>
      <c r="B3326" s="5"/>
      <c r="C3326" s="5"/>
      <c r="D3326" s="5"/>
      <c r="E3326" s="70"/>
      <c r="F3326" s="70"/>
      <c r="G3326" s="70"/>
      <c r="H3326" s="120"/>
      <c r="I3326" s="109"/>
      <c r="J3326" s="109"/>
      <c r="K3326" s="109"/>
      <c r="L3326" s="109"/>
      <c r="M3326" s="109"/>
      <c r="N3326" s="109"/>
      <c r="O3326" s="109"/>
      <c r="P3326" s="109"/>
      <c r="Q3326" s="109"/>
      <c r="R3326" s="109"/>
      <c r="S3326" s="109"/>
      <c r="T3326" s="109"/>
      <c r="U3326" s="109"/>
      <c r="V3326" s="109"/>
      <c r="W3326" s="109"/>
      <c r="X3326" s="109"/>
      <c r="Y3326" s="109"/>
      <c r="Z3326" s="109"/>
      <c r="AA3326" s="109"/>
      <c r="AB3326" s="109"/>
      <c r="AC3326" s="109"/>
      <c r="AD3326" s="109"/>
      <c r="AE3326" s="109"/>
      <c r="AF3326" s="5"/>
    </row>
    <row r="3327" spans="1:32" ht="14.25" customHeight="1" x14ac:dyDescent="0.25">
      <c r="A3327" s="5"/>
      <c r="B3327" s="5"/>
      <c r="C3327" s="5"/>
      <c r="D3327" s="5"/>
      <c r="E3327" s="70"/>
      <c r="F3327" s="70"/>
      <c r="G3327" s="70"/>
      <c r="H3327" s="120"/>
      <c r="I3327" s="109"/>
      <c r="J3327" s="109"/>
      <c r="K3327" s="109"/>
      <c r="L3327" s="109"/>
      <c r="M3327" s="109"/>
      <c r="N3327" s="109"/>
      <c r="O3327" s="109"/>
      <c r="P3327" s="109"/>
      <c r="Q3327" s="109"/>
      <c r="R3327" s="109"/>
      <c r="S3327" s="109"/>
      <c r="T3327" s="109"/>
      <c r="U3327" s="109"/>
      <c r="V3327" s="109"/>
      <c r="W3327" s="109"/>
      <c r="X3327" s="109"/>
      <c r="Y3327" s="109"/>
      <c r="Z3327" s="109"/>
      <c r="AA3327" s="109"/>
      <c r="AB3327" s="109"/>
      <c r="AC3327" s="109"/>
      <c r="AD3327" s="109"/>
      <c r="AE3327" s="109"/>
      <c r="AF3327" s="5"/>
    </row>
    <row r="3328" spans="1:32" ht="14.25" customHeight="1" x14ac:dyDescent="0.25">
      <c r="A3328" s="5"/>
      <c r="B3328" s="5"/>
      <c r="C3328" s="5"/>
      <c r="D3328" s="5"/>
      <c r="E3328" s="70"/>
      <c r="F3328" s="70"/>
      <c r="G3328" s="70"/>
      <c r="H3328" s="120"/>
      <c r="I3328" s="109"/>
      <c r="J3328" s="109"/>
      <c r="K3328" s="109"/>
      <c r="L3328" s="109"/>
      <c r="M3328" s="109"/>
      <c r="N3328" s="109"/>
      <c r="O3328" s="109"/>
      <c r="P3328" s="109"/>
      <c r="Q3328" s="109"/>
      <c r="R3328" s="109"/>
      <c r="S3328" s="109"/>
      <c r="T3328" s="109"/>
      <c r="U3328" s="109"/>
      <c r="V3328" s="109"/>
      <c r="W3328" s="109"/>
      <c r="X3328" s="109"/>
      <c r="Y3328" s="109"/>
      <c r="Z3328" s="109"/>
      <c r="AA3328" s="109"/>
      <c r="AB3328" s="109"/>
      <c r="AC3328" s="109"/>
      <c r="AD3328" s="109"/>
      <c r="AE3328" s="109"/>
      <c r="AF3328" s="5"/>
    </row>
    <row r="3329" spans="1:32" ht="14.25" customHeight="1" x14ac:dyDescent="0.25">
      <c r="A3329" s="5"/>
      <c r="B3329" s="5"/>
      <c r="C3329" s="5"/>
      <c r="D3329" s="5"/>
      <c r="E3329" s="70"/>
      <c r="F3329" s="70"/>
      <c r="G3329" s="70"/>
      <c r="H3329" s="120"/>
      <c r="I3329" s="109"/>
      <c r="J3329" s="109"/>
      <c r="K3329" s="109"/>
      <c r="L3329" s="109"/>
      <c r="M3329" s="109"/>
      <c r="N3329" s="109"/>
      <c r="O3329" s="109"/>
      <c r="P3329" s="109"/>
      <c r="Q3329" s="109"/>
      <c r="R3329" s="109"/>
      <c r="S3329" s="109"/>
      <c r="T3329" s="109"/>
      <c r="U3329" s="109"/>
      <c r="V3329" s="109"/>
      <c r="W3329" s="109"/>
      <c r="X3329" s="109"/>
      <c r="Y3329" s="109"/>
      <c r="Z3329" s="109"/>
      <c r="AA3329" s="109"/>
      <c r="AB3329" s="109"/>
      <c r="AC3329" s="109"/>
      <c r="AD3329" s="109"/>
      <c r="AE3329" s="109"/>
      <c r="AF3329" s="5"/>
    </row>
    <row r="3330" spans="1:32" ht="14.25" customHeight="1" x14ac:dyDescent="0.25">
      <c r="A3330" s="5"/>
      <c r="B3330" s="5"/>
      <c r="C3330" s="5"/>
      <c r="D3330" s="5"/>
      <c r="E3330" s="70"/>
      <c r="F3330" s="70"/>
      <c r="G3330" s="70"/>
      <c r="H3330" s="120"/>
      <c r="I3330" s="109"/>
      <c r="J3330" s="109"/>
      <c r="K3330" s="109"/>
      <c r="L3330" s="109"/>
      <c r="M3330" s="109"/>
      <c r="N3330" s="109"/>
      <c r="O3330" s="109"/>
      <c r="P3330" s="109"/>
      <c r="Q3330" s="109"/>
      <c r="R3330" s="109"/>
      <c r="S3330" s="109"/>
      <c r="T3330" s="109"/>
      <c r="U3330" s="109"/>
      <c r="V3330" s="109"/>
      <c r="W3330" s="109"/>
      <c r="X3330" s="109"/>
      <c r="Y3330" s="109"/>
      <c r="Z3330" s="109"/>
      <c r="AA3330" s="109"/>
      <c r="AB3330" s="109"/>
      <c r="AC3330" s="109"/>
      <c r="AD3330" s="109"/>
      <c r="AE3330" s="109"/>
      <c r="AF3330" s="5"/>
    </row>
    <row r="3331" spans="1:32" ht="14.25" customHeight="1" x14ac:dyDescent="0.25">
      <c r="A3331" s="5"/>
      <c r="B3331" s="5"/>
      <c r="C3331" s="5"/>
      <c r="D3331" s="5"/>
      <c r="E3331" s="70"/>
      <c r="F3331" s="70"/>
      <c r="G3331" s="70"/>
      <c r="H3331" s="120"/>
      <c r="I3331" s="109"/>
      <c r="J3331" s="109"/>
      <c r="K3331" s="109"/>
      <c r="L3331" s="109"/>
      <c r="M3331" s="109"/>
      <c r="N3331" s="109"/>
      <c r="O3331" s="109"/>
      <c r="P3331" s="109"/>
      <c r="Q3331" s="109"/>
      <c r="R3331" s="109"/>
      <c r="S3331" s="109"/>
      <c r="T3331" s="109"/>
      <c r="U3331" s="109"/>
      <c r="V3331" s="109"/>
      <c r="W3331" s="109"/>
      <c r="X3331" s="109"/>
      <c r="Y3331" s="109"/>
      <c r="Z3331" s="109"/>
      <c r="AA3331" s="109"/>
      <c r="AB3331" s="109"/>
      <c r="AC3331" s="109"/>
      <c r="AD3331" s="109"/>
      <c r="AE3331" s="109"/>
      <c r="AF3331" s="5"/>
    </row>
    <row r="3332" spans="1:32" ht="14.25" customHeight="1" x14ac:dyDescent="0.25">
      <c r="A3332" s="5"/>
      <c r="B3332" s="5"/>
      <c r="C3332" s="5"/>
      <c r="D3332" s="5"/>
      <c r="E3332" s="70"/>
      <c r="F3332" s="70"/>
      <c r="G3332" s="70"/>
      <c r="H3332" s="120"/>
      <c r="I3332" s="109"/>
      <c r="J3332" s="109"/>
      <c r="K3332" s="109"/>
      <c r="L3332" s="109"/>
      <c r="M3332" s="109"/>
      <c r="N3332" s="109"/>
      <c r="O3332" s="109"/>
      <c r="P3332" s="109"/>
      <c r="Q3332" s="109"/>
      <c r="R3332" s="109"/>
      <c r="S3332" s="109"/>
      <c r="T3332" s="109"/>
      <c r="U3332" s="109"/>
      <c r="V3332" s="109"/>
      <c r="W3332" s="109"/>
      <c r="X3332" s="109"/>
      <c r="Y3332" s="109"/>
      <c r="Z3332" s="109"/>
      <c r="AA3332" s="109"/>
      <c r="AB3332" s="109"/>
      <c r="AC3332" s="109"/>
      <c r="AD3332" s="109"/>
      <c r="AE3332" s="109"/>
      <c r="AF3332" s="5"/>
    </row>
    <row r="3333" spans="1:32" ht="14.25" customHeight="1" x14ac:dyDescent="0.25">
      <c r="A3333" s="5"/>
      <c r="B3333" s="5"/>
      <c r="C3333" s="5"/>
      <c r="D3333" s="5"/>
      <c r="E3333" s="70"/>
      <c r="F3333" s="70"/>
      <c r="G3333" s="70"/>
      <c r="H3333" s="120"/>
      <c r="I3333" s="109"/>
      <c r="J3333" s="109"/>
      <c r="K3333" s="109"/>
      <c r="L3333" s="109"/>
      <c r="M3333" s="109"/>
      <c r="N3333" s="109"/>
      <c r="O3333" s="109"/>
      <c r="P3333" s="109"/>
      <c r="Q3333" s="109"/>
      <c r="R3333" s="109"/>
      <c r="S3333" s="109"/>
      <c r="T3333" s="109"/>
      <c r="U3333" s="109"/>
      <c r="V3333" s="109"/>
      <c r="W3333" s="109"/>
      <c r="X3333" s="109"/>
      <c r="Y3333" s="109"/>
      <c r="Z3333" s="109"/>
      <c r="AA3333" s="109"/>
      <c r="AB3333" s="109"/>
      <c r="AC3333" s="109"/>
      <c r="AD3333" s="109"/>
      <c r="AE3333" s="109"/>
      <c r="AF3333" s="5"/>
    </row>
    <row r="3334" spans="1:32" ht="14.25" customHeight="1" x14ac:dyDescent="0.25">
      <c r="A3334" s="5"/>
      <c r="B3334" s="5"/>
      <c r="C3334" s="5"/>
      <c r="D3334" s="5"/>
      <c r="E3334" s="70"/>
      <c r="F3334" s="70"/>
      <c r="G3334" s="70"/>
      <c r="H3334" s="120"/>
      <c r="I3334" s="109"/>
      <c r="J3334" s="109"/>
      <c r="K3334" s="109"/>
      <c r="L3334" s="109"/>
      <c r="M3334" s="109"/>
      <c r="N3334" s="109"/>
      <c r="O3334" s="109"/>
      <c r="P3334" s="109"/>
      <c r="Q3334" s="109"/>
      <c r="R3334" s="109"/>
      <c r="S3334" s="109"/>
      <c r="T3334" s="109"/>
      <c r="U3334" s="109"/>
      <c r="V3334" s="109"/>
      <c r="W3334" s="109"/>
      <c r="X3334" s="109"/>
      <c r="Y3334" s="109"/>
      <c r="Z3334" s="109"/>
      <c r="AA3334" s="109"/>
      <c r="AB3334" s="109"/>
      <c r="AC3334" s="109"/>
      <c r="AD3334" s="109"/>
      <c r="AE3334" s="109"/>
      <c r="AF3334" s="5"/>
    </row>
    <row r="3335" spans="1:32" ht="14.25" customHeight="1" x14ac:dyDescent="0.25">
      <c r="A3335" s="5"/>
      <c r="B3335" s="5"/>
      <c r="C3335" s="5"/>
      <c r="D3335" s="5"/>
      <c r="E3335" s="70"/>
      <c r="F3335" s="70"/>
      <c r="G3335" s="70"/>
      <c r="H3335" s="120"/>
      <c r="I3335" s="109"/>
      <c r="J3335" s="109"/>
      <c r="K3335" s="109"/>
      <c r="L3335" s="109"/>
      <c r="M3335" s="109"/>
      <c r="N3335" s="109"/>
      <c r="O3335" s="109"/>
      <c r="P3335" s="109"/>
      <c r="Q3335" s="109"/>
      <c r="R3335" s="109"/>
      <c r="S3335" s="109"/>
      <c r="T3335" s="109"/>
      <c r="U3335" s="109"/>
      <c r="V3335" s="109"/>
      <c r="W3335" s="109"/>
      <c r="X3335" s="109"/>
      <c r="Y3335" s="109"/>
      <c r="Z3335" s="109"/>
      <c r="AA3335" s="109"/>
      <c r="AB3335" s="109"/>
      <c r="AC3335" s="109"/>
      <c r="AD3335" s="109"/>
      <c r="AE3335" s="109"/>
      <c r="AF3335" s="5"/>
    </row>
    <row r="3336" spans="1:32" ht="14.25" customHeight="1" x14ac:dyDescent="0.25">
      <c r="A3336" s="5"/>
      <c r="B3336" s="5"/>
      <c r="C3336" s="5"/>
      <c r="D3336" s="5"/>
      <c r="E3336" s="70"/>
      <c r="F3336" s="70"/>
      <c r="G3336" s="70"/>
      <c r="H3336" s="120"/>
      <c r="I3336" s="109"/>
      <c r="J3336" s="109"/>
      <c r="K3336" s="109"/>
      <c r="L3336" s="109"/>
      <c r="M3336" s="109"/>
      <c r="N3336" s="109"/>
      <c r="O3336" s="109"/>
      <c r="P3336" s="109"/>
      <c r="Q3336" s="109"/>
      <c r="R3336" s="109"/>
      <c r="S3336" s="109"/>
      <c r="T3336" s="109"/>
      <c r="U3336" s="109"/>
      <c r="V3336" s="109"/>
      <c r="W3336" s="109"/>
      <c r="X3336" s="109"/>
      <c r="Y3336" s="109"/>
      <c r="Z3336" s="109"/>
      <c r="AA3336" s="109"/>
      <c r="AB3336" s="109"/>
      <c r="AC3336" s="109"/>
      <c r="AD3336" s="109"/>
      <c r="AE3336" s="109"/>
      <c r="AF3336" s="5"/>
    </row>
    <row r="3337" spans="1:32" ht="14.25" customHeight="1" x14ac:dyDescent="0.25">
      <c r="A3337" s="5"/>
      <c r="B3337" s="5"/>
      <c r="C3337" s="5"/>
      <c r="D3337" s="5"/>
      <c r="E3337" s="70"/>
      <c r="F3337" s="70"/>
      <c r="G3337" s="70"/>
      <c r="H3337" s="120"/>
      <c r="I3337" s="109"/>
      <c r="J3337" s="109"/>
      <c r="K3337" s="109"/>
      <c r="L3337" s="109"/>
      <c r="M3337" s="109"/>
      <c r="N3337" s="109"/>
      <c r="O3337" s="109"/>
      <c r="P3337" s="109"/>
      <c r="Q3337" s="109"/>
      <c r="R3337" s="109"/>
      <c r="S3337" s="109"/>
      <c r="T3337" s="109"/>
      <c r="U3337" s="109"/>
      <c r="V3337" s="109"/>
      <c r="W3337" s="109"/>
      <c r="X3337" s="109"/>
      <c r="Y3337" s="109"/>
      <c r="Z3337" s="109"/>
      <c r="AA3337" s="109"/>
      <c r="AB3337" s="109"/>
      <c r="AC3337" s="109"/>
      <c r="AD3337" s="109"/>
      <c r="AE3337" s="109"/>
      <c r="AF3337" s="5"/>
    </row>
    <row r="3338" spans="1:32" ht="14.25" customHeight="1" x14ac:dyDescent="0.25">
      <c r="A3338" s="5"/>
      <c r="B3338" s="5"/>
      <c r="C3338" s="5"/>
      <c r="D3338" s="5"/>
      <c r="E3338" s="70"/>
      <c r="F3338" s="70"/>
      <c r="G3338" s="70"/>
      <c r="H3338" s="120"/>
      <c r="I3338" s="109"/>
      <c r="J3338" s="109"/>
      <c r="K3338" s="109"/>
      <c r="L3338" s="109"/>
      <c r="M3338" s="109"/>
      <c r="N3338" s="109"/>
      <c r="O3338" s="109"/>
      <c r="P3338" s="109"/>
      <c r="Q3338" s="109"/>
      <c r="R3338" s="109"/>
      <c r="S3338" s="109"/>
      <c r="T3338" s="109"/>
      <c r="U3338" s="109"/>
      <c r="V3338" s="109"/>
      <c r="W3338" s="109"/>
      <c r="X3338" s="109"/>
      <c r="Y3338" s="109"/>
      <c r="Z3338" s="109"/>
      <c r="AA3338" s="109"/>
      <c r="AB3338" s="109"/>
      <c r="AC3338" s="109"/>
      <c r="AD3338" s="109"/>
      <c r="AE3338" s="109"/>
      <c r="AF3338" s="5"/>
    </row>
    <row r="3339" spans="1:32" ht="14.25" customHeight="1" x14ac:dyDescent="0.25">
      <c r="A3339" s="5"/>
      <c r="B3339" s="5"/>
      <c r="C3339" s="5"/>
      <c r="D3339" s="5"/>
      <c r="E3339" s="70"/>
      <c r="F3339" s="70"/>
      <c r="G3339" s="70"/>
      <c r="H3339" s="120"/>
      <c r="I3339" s="109"/>
      <c r="J3339" s="109"/>
      <c r="K3339" s="109"/>
      <c r="L3339" s="109"/>
      <c r="M3339" s="109"/>
      <c r="N3339" s="109"/>
      <c r="O3339" s="109"/>
      <c r="P3339" s="109"/>
      <c r="Q3339" s="109"/>
      <c r="R3339" s="109"/>
      <c r="S3339" s="109"/>
      <c r="T3339" s="109"/>
      <c r="U3339" s="109"/>
      <c r="V3339" s="109"/>
      <c r="W3339" s="109"/>
      <c r="X3339" s="109"/>
      <c r="Y3339" s="109"/>
      <c r="Z3339" s="109"/>
      <c r="AA3339" s="109"/>
      <c r="AB3339" s="109"/>
      <c r="AC3339" s="109"/>
      <c r="AD3339" s="109"/>
      <c r="AE3339" s="109"/>
      <c r="AF3339" s="5"/>
    </row>
    <row r="3340" spans="1:32" ht="14.25" customHeight="1" x14ac:dyDescent="0.25">
      <c r="A3340" s="5"/>
      <c r="B3340" s="5"/>
      <c r="C3340" s="5"/>
      <c r="D3340" s="5"/>
      <c r="E3340" s="70"/>
      <c r="F3340" s="70"/>
      <c r="G3340" s="70"/>
      <c r="H3340" s="120"/>
      <c r="I3340" s="109"/>
      <c r="J3340" s="109"/>
      <c r="K3340" s="109"/>
      <c r="L3340" s="109"/>
      <c r="M3340" s="109"/>
      <c r="N3340" s="109"/>
      <c r="O3340" s="109"/>
      <c r="P3340" s="109"/>
      <c r="Q3340" s="109"/>
      <c r="R3340" s="109"/>
      <c r="S3340" s="109"/>
      <c r="T3340" s="109"/>
      <c r="U3340" s="109"/>
      <c r="V3340" s="109"/>
      <c r="W3340" s="109"/>
      <c r="X3340" s="109"/>
      <c r="Y3340" s="109"/>
      <c r="Z3340" s="109"/>
      <c r="AA3340" s="109"/>
      <c r="AB3340" s="109"/>
      <c r="AC3340" s="109"/>
      <c r="AD3340" s="109"/>
      <c r="AE3340" s="109"/>
      <c r="AF3340" s="5"/>
    </row>
    <row r="3341" spans="1:32" ht="14.25" customHeight="1" x14ac:dyDescent="0.25">
      <c r="A3341" s="5"/>
      <c r="B3341" s="5"/>
      <c r="C3341" s="5"/>
      <c r="D3341" s="5"/>
      <c r="E3341" s="70"/>
      <c r="F3341" s="70"/>
      <c r="G3341" s="70"/>
      <c r="H3341" s="120"/>
      <c r="I3341" s="109"/>
      <c r="J3341" s="109"/>
      <c r="K3341" s="109"/>
      <c r="L3341" s="109"/>
      <c r="M3341" s="109"/>
      <c r="N3341" s="109"/>
      <c r="O3341" s="109"/>
      <c r="P3341" s="109"/>
      <c r="Q3341" s="109"/>
      <c r="R3341" s="109"/>
      <c r="S3341" s="109"/>
      <c r="T3341" s="109"/>
      <c r="U3341" s="109"/>
      <c r="V3341" s="109"/>
      <c r="W3341" s="109"/>
      <c r="X3341" s="109"/>
      <c r="Y3341" s="109"/>
      <c r="Z3341" s="109"/>
      <c r="AA3341" s="109"/>
      <c r="AB3341" s="109"/>
      <c r="AC3341" s="109"/>
      <c r="AD3341" s="109"/>
      <c r="AE3341" s="109"/>
      <c r="AF3341" s="5"/>
    </row>
    <row r="3342" spans="1:32" ht="14.25" customHeight="1" x14ac:dyDescent="0.25">
      <c r="A3342" s="5"/>
      <c r="B3342" s="5"/>
      <c r="C3342" s="5"/>
      <c r="D3342" s="5"/>
      <c r="E3342" s="70"/>
      <c r="F3342" s="70"/>
      <c r="G3342" s="70"/>
      <c r="H3342" s="120"/>
      <c r="I3342" s="109"/>
      <c r="J3342" s="109"/>
      <c r="K3342" s="109"/>
      <c r="L3342" s="109"/>
      <c r="M3342" s="109"/>
      <c r="N3342" s="109"/>
      <c r="O3342" s="109"/>
      <c r="P3342" s="109"/>
      <c r="Q3342" s="109"/>
      <c r="R3342" s="109"/>
      <c r="S3342" s="109"/>
      <c r="T3342" s="109"/>
      <c r="U3342" s="109"/>
      <c r="V3342" s="109"/>
      <c r="W3342" s="109"/>
      <c r="X3342" s="109"/>
      <c r="Y3342" s="109"/>
      <c r="Z3342" s="109"/>
      <c r="AA3342" s="109"/>
      <c r="AB3342" s="109"/>
      <c r="AC3342" s="109"/>
      <c r="AD3342" s="109"/>
      <c r="AE3342" s="109"/>
      <c r="AF3342" s="5"/>
    </row>
    <row r="3343" spans="1:32" ht="14.25" customHeight="1" x14ac:dyDescent="0.25">
      <c r="A3343" s="5"/>
      <c r="B3343" s="5"/>
      <c r="C3343" s="5"/>
      <c r="D3343" s="5"/>
      <c r="E3343" s="70"/>
      <c r="F3343" s="70"/>
      <c r="G3343" s="70"/>
      <c r="H3343" s="120"/>
      <c r="I3343" s="109"/>
      <c r="J3343" s="109"/>
      <c r="K3343" s="109"/>
      <c r="L3343" s="109"/>
      <c r="M3343" s="109"/>
      <c r="N3343" s="109"/>
      <c r="O3343" s="109"/>
      <c r="P3343" s="109"/>
      <c r="Q3343" s="109"/>
      <c r="R3343" s="109"/>
      <c r="S3343" s="109"/>
      <c r="T3343" s="109"/>
      <c r="U3343" s="109"/>
      <c r="V3343" s="109"/>
      <c r="W3343" s="109"/>
      <c r="X3343" s="109"/>
      <c r="Y3343" s="109"/>
      <c r="Z3343" s="109"/>
      <c r="AA3343" s="109"/>
      <c r="AB3343" s="109"/>
      <c r="AC3343" s="109"/>
      <c r="AD3343" s="109"/>
      <c r="AE3343" s="109"/>
      <c r="AF3343" s="5"/>
    </row>
    <row r="3344" spans="1:32" ht="14.25" customHeight="1" x14ac:dyDescent="0.25">
      <c r="A3344" s="5"/>
      <c r="B3344" s="5"/>
      <c r="C3344" s="5"/>
      <c r="D3344" s="5"/>
      <c r="E3344" s="70"/>
      <c r="F3344" s="70"/>
      <c r="G3344" s="70"/>
      <c r="H3344" s="120"/>
      <c r="I3344" s="109"/>
      <c r="J3344" s="109"/>
      <c r="K3344" s="109"/>
      <c r="L3344" s="109"/>
      <c r="M3344" s="109"/>
      <c r="N3344" s="109"/>
      <c r="O3344" s="109"/>
      <c r="P3344" s="109"/>
      <c r="Q3344" s="109"/>
      <c r="R3344" s="109"/>
      <c r="S3344" s="109"/>
      <c r="T3344" s="109"/>
      <c r="U3344" s="109"/>
      <c r="V3344" s="109"/>
      <c r="W3344" s="109"/>
      <c r="X3344" s="109"/>
      <c r="Y3344" s="109"/>
      <c r="Z3344" s="109"/>
      <c r="AA3344" s="109"/>
      <c r="AB3344" s="109"/>
      <c r="AC3344" s="109"/>
      <c r="AD3344" s="109"/>
      <c r="AE3344" s="109"/>
      <c r="AF3344" s="5"/>
    </row>
    <row r="3345" spans="1:32" ht="14.25" customHeight="1" x14ac:dyDescent="0.25">
      <c r="A3345" s="5"/>
      <c r="B3345" s="5"/>
      <c r="C3345" s="5"/>
      <c r="D3345" s="5"/>
      <c r="E3345" s="70"/>
      <c r="F3345" s="70"/>
      <c r="G3345" s="70"/>
      <c r="H3345" s="120"/>
      <c r="I3345" s="109"/>
      <c r="J3345" s="109"/>
      <c r="K3345" s="109"/>
      <c r="L3345" s="109"/>
      <c r="M3345" s="109"/>
      <c r="N3345" s="109"/>
      <c r="O3345" s="109"/>
      <c r="P3345" s="109"/>
      <c r="Q3345" s="109"/>
      <c r="R3345" s="109"/>
      <c r="S3345" s="109"/>
      <c r="T3345" s="109"/>
      <c r="U3345" s="109"/>
      <c r="V3345" s="109"/>
      <c r="W3345" s="109"/>
      <c r="X3345" s="109"/>
      <c r="Y3345" s="109"/>
      <c r="Z3345" s="109"/>
      <c r="AA3345" s="109"/>
      <c r="AB3345" s="109"/>
      <c r="AC3345" s="109"/>
      <c r="AD3345" s="109"/>
      <c r="AE3345" s="109"/>
      <c r="AF3345" s="5"/>
    </row>
    <row r="3346" spans="1:32" ht="14.25" customHeight="1" x14ac:dyDescent="0.25">
      <c r="A3346" s="5"/>
      <c r="B3346" s="5"/>
      <c r="C3346" s="5"/>
      <c r="D3346" s="5"/>
      <c r="E3346" s="70"/>
      <c r="F3346" s="70"/>
      <c r="G3346" s="70"/>
      <c r="H3346" s="120"/>
      <c r="I3346" s="109"/>
      <c r="J3346" s="109"/>
      <c r="K3346" s="109"/>
      <c r="L3346" s="109"/>
      <c r="M3346" s="109"/>
      <c r="N3346" s="109"/>
      <c r="O3346" s="109"/>
      <c r="P3346" s="109"/>
      <c r="Q3346" s="109"/>
      <c r="R3346" s="109"/>
      <c r="S3346" s="109"/>
      <c r="T3346" s="109"/>
      <c r="U3346" s="109"/>
      <c r="V3346" s="109"/>
      <c r="W3346" s="109"/>
      <c r="X3346" s="109"/>
      <c r="Y3346" s="109"/>
      <c r="Z3346" s="109"/>
      <c r="AA3346" s="109"/>
      <c r="AB3346" s="109"/>
      <c r="AC3346" s="109"/>
      <c r="AD3346" s="109"/>
      <c r="AE3346" s="109"/>
      <c r="AF3346" s="5"/>
    </row>
    <row r="3347" spans="1:32" ht="14.25" customHeight="1" x14ac:dyDescent="0.25">
      <c r="A3347" s="5"/>
      <c r="B3347" s="5"/>
      <c r="C3347" s="5"/>
      <c r="D3347" s="5"/>
      <c r="E3347" s="70"/>
      <c r="F3347" s="70"/>
      <c r="G3347" s="70"/>
      <c r="H3347" s="120"/>
      <c r="I3347" s="109"/>
      <c r="J3347" s="109"/>
      <c r="K3347" s="109"/>
      <c r="L3347" s="109"/>
      <c r="M3347" s="109"/>
      <c r="N3347" s="109"/>
      <c r="O3347" s="109"/>
      <c r="P3347" s="109"/>
      <c r="Q3347" s="109"/>
      <c r="R3347" s="109"/>
      <c r="S3347" s="109"/>
      <c r="T3347" s="109"/>
      <c r="U3347" s="109"/>
      <c r="V3347" s="109"/>
      <c r="W3347" s="109"/>
      <c r="X3347" s="109"/>
      <c r="Y3347" s="109"/>
      <c r="Z3347" s="109"/>
      <c r="AA3347" s="109"/>
      <c r="AB3347" s="109"/>
      <c r="AC3347" s="109"/>
      <c r="AD3347" s="109"/>
      <c r="AE3347" s="109"/>
      <c r="AF3347" s="5"/>
    </row>
    <row r="3348" spans="1:32" ht="14.25" customHeight="1" x14ac:dyDescent="0.25">
      <c r="A3348" s="5"/>
      <c r="B3348" s="5"/>
      <c r="C3348" s="5"/>
      <c r="D3348" s="5"/>
      <c r="E3348" s="70"/>
      <c r="F3348" s="70"/>
      <c r="G3348" s="70"/>
      <c r="H3348" s="120"/>
      <c r="I3348" s="109"/>
      <c r="J3348" s="109"/>
      <c r="K3348" s="109"/>
      <c r="L3348" s="109"/>
      <c r="M3348" s="109"/>
      <c r="N3348" s="109"/>
      <c r="O3348" s="109"/>
      <c r="P3348" s="109"/>
      <c r="Q3348" s="109"/>
      <c r="R3348" s="109"/>
      <c r="S3348" s="109"/>
      <c r="T3348" s="109"/>
      <c r="U3348" s="109"/>
      <c r="V3348" s="109"/>
      <c r="W3348" s="109"/>
      <c r="X3348" s="109"/>
      <c r="Y3348" s="109"/>
      <c r="Z3348" s="109"/>
      <c r="AA3348" s="109"/>
      <c r="AB3348" s="109"/>
      <c r="AC3348" s="109"/>
      <c r="AD3348" s="109"/>
      <c r="AE3348" s="109"/>
      <c r="AF3348" s="5"/>
    </row>
    <row r="3349" spans="1:32" ht="14.25" customHeight="1" x14ac:dyDescent="0.25">
      <c r="A3349" s="5"/>
      <c r="B3349" s="5"/>
      <c r="C3349" s="5"/>
      <c r="D3349" s="5"/>
      <c r="E3349" s="70"/>
      <c r="F3349" s="70"/>
      <c r="G3349" s="70"/>
      <c r="H3349" s="120"/>
      <c r="I3349" s="109"/>
      <c r="J3349" s="109"/>
      <c r="K3349" s="109"/>
      <c r="L3349" s="109"/>
      <c r="M3349" s="109"/>
      <c r="N3349" s="109"/>
      <c r="O3349" s="109"/>
      <c r="P3349" s="109"/>
      <c r="Q3349" s="109"/>
      <c r="R3349" s="109"/>
      <c r="S3349" s="109"/>
      <c r="T3349" s="109"/>
      <c r="U3349" s="109"/>
      <c r="V3349" s="109"/>
      <c r="W3349" s="109"/>
      <c r="X3349" s="109"/>
      <c r="Y3349" s="109"/>
      <c r="Z3349" s="109"/>
      <c r="AA3349" s="109"/>
      <c r="AB3349" s="109"/>
      <c r="AC3349" s="109"/>
      <c r="AD3349" s="109"/>
      <c r="AE3349" s="109"/>
      <c r="AF3349" s="5"/>
    </row>
    <row r="3350" spans="1:32" ht="14.25" customHeight="1" x14ac:dyDescent="0.25">
      <c r="A3350" s="5"/>
      <c r="B3350" s="5"/>
      <c r="C3350" s="5"/>
      <c r="D3350" s="5"/>
      <c r="E3350" s="70"/>
      <c r="F3350" s="70"/>
      <c r="G3350" s="70"/>
      <c r="H3350" s="120"/>
      <c r="I3350" s="109"/>
      <c r="J3350" s="109"/>
      <c r="K3350" s="109"/>
      <c r="L3350" s="109"/>
      <c r="M3350" s="109"/>
      <c r="N3350" s="109"/>
      <c r="O3350" s="109"/>
      <c r="P3350" s="109"/>
      <c r="Q3350" s="109"/>
      <c r="R3350" s="109"/>
      <c r="S3350" s="109"/>
      <c r="T3350" s="109"/>
      <c r="U3350" s="109"/>
      <c r="V3350" s="109"/>
      <c r="W3350" s="109"/>
      <c r="X3350" s="109"/>
      <c r="Y3350" s="109"/>
      <c r="Z3350" s="109"/>
      <c r="AA3350" s="109"/>
      <c r="AB3350" s="109"/>
      <c r="AC3350" s="109"/>
      <c r="AD3350" s="109"/>
      <c r="AE3350" s="109"/>
      <c r="AF3350" s="5"/>
    </row>
    <row r="3351" spans="1:32" ht="14.25" customHeight="1" x14ac:dyDescent="0.25">
      <c r="A3351" s="5"/>
      <c r="B3351" s="5"/>
      <c r="C3351" s="5"/>
      <c r="D3351" s="5"/>
      <c r="E3351" s="70"/>
      <c r="F3351" s="70"/>
      <c r="G3351" s="70"/>
      <c r="H3351" s="120"/>
      <c r="I3351" s="109"/>
      <c r="J3351" s="109"/>
      <c r="K3351" s="109"/>
      <c r="L3351" s="109"/>
      <c r="M3351" s="109"/>
      <c r="N3351" s="109"/>
      <c r="O3351" s="109"/>
      <c r="P3351" s="109"/>
      <c r="Q3351" s="109"/>
      <c r="R3351" s="109"/>
      <c r="S3351" s="109"/>
      <c r="T3351" s="109"/>
      <c r="U3351" s="109"/>
      <c r="V3351" s="109"/>
      <c r="W3351" s="109"/>
      <c r="X3351" s="109"/>
      <c r="Y3351" s="109"/>
      <c r="Z3351" s="109"/>
      <c r="AA3351" s="109"/>
      <c r="AB3351" s="109"/>
      <c r="AC3351" s="109"/>
      <c r="AD3351" s="109"/>
      <c r="AE3351" s="109"/>
      <c r="AF3351" s="5"/>
    </row>
    <row r="3352" spans="1:32" ht="14.25" customHeight="1" x14ac:dyDescent="0.25">
      <c r="A3352" s="5"/>
      <c r="B3352" s="5"/>
      <c r="C3352" s="5"/>
      <c r="D3352" s="5"/>
      <c r="E3352" s="70"/>
      <c r="F3352" s="70"/>
      <c r="G3352" s="70"/>
      <c r="H3352" s="120"/>
      <c r="I3352" s="109"/>
      <c r="J3352" s="109"/>
      <c r="K3352" s="109"/>
      <c r="L3352" s="109"/>
      <c r="M3352" s="109"/>
      <c r="N3352" s="109"/>
      <c r="O3352" s="109"/>
      <c r="P3352" s="109"/>
      <c r="Q3352" s="109"/>
      <c r="R3352" s="109"/>
      <c r="S3352" s="109"/>
      <c r="T3352" s="109"/>
      <c r="U3352" s="109"/>
      <c r="V3352" s="109"/>
      <c r="W3352" s="109"/>
      <c r="X3352" s="109"/>
      <c r="Y3352" s="109"/>
      <c r="Z3352" s="109"/>
      <c r="AA3352" s="109"/>
      <c r="AB3352" s="109"/>
      <c r="AC3352" s="109"/>
      <c r="AD3352" s="109"/>
      <c r="AE3352" s="109"/>
      <c r="AF3352" s="5"/>
    </row>
    <row r="3353" spans="1:32" ht="14.25" customHeight="1" x14ac:dyDescent="0.25">
      <c r="A3353" s="5"/>
      <c r="B3353" s="5"/>
      <c r="C3353" s="5"/>
      <c r="D3353" s="5"/>
      <c r="E3353" s="70"/>
      <c r="F3353" s="70"/>
      <c r="G3353" s="70"/>
      <c r="H3353" s="120"/>
      <c r="I3353" s="109"/>
      <c r="J3353" s="109"/>
      <c r="K3353" s="109"/>
      <c r="L3353" s="109"/>
      <c r="M3353" s="109"/>
      <c r="N3353" s="109"/>
      <c r="O3353" s="109"/>
      <c r="P3353" s="109"/>
      <c r="Q3353" s="109"/>
      <c r="R3353" s="109"/>
      <c r="S3353" s="109"/>
      <c r="T3353" s="109"/>
      <c r="U3353" s="109"/>
      <c r="V3353" s="109"/>
      <c r="W3353" s="109"/>
      <c r="X3353" s="109"/>
      <c r="Y3353" s="109"/>
      <c r="Z3353" s="109"/>
      <c r="AA3353" s="109"/>
      <c r="AB3353" s="109"/>
      <c r="AC3353" s="109"/>
      <c r="AD3353" s="109"/>
      <c r="AE3353" s="109"/>
      <c r="AF3353" s="5"/>
    </row>
    <row r="3354" spans="1:32" ht="14.25" customHeight="1" x14ac:dyDescent="0.25">
      <c r="A3354" s="5"/>
      <c r="B3354" s="5"/>
      <c r="C3354" s="5"/>
      <c r="D3354" s="5"/>
      <c r="E3354" s="70"/>
      <c r="F3354" s="70"/>
      <c r="G3354" s="70"/>
      <c r="H3354" s="120"/>
      <c r="I3354" s="109"/>
      <c r="J3354" s="109"/>
      <c r="K3354" s="109"/>
      <c r="L3354" s="109"/>
      <c r="M3354" s="109"/>
      <c r="N3354" s="109"/>
      <c r="O3354" s="109"/>
      <c r="P3354" s="109"/>
      <c r="Q3354" s="109"/>
      <c r="R3354" s="109"/>
      <c r="S3354" s="109"/>
      <c r="T3354" s="109"/>
      <c r="U3354" s="109"/>
      <c r="V3354" s="109"/>
      <c r="W3354" s="109"/>
      <c r="X3354" s="109"/>
      <c r="Y3354" s="109"/>
      <c r="Z3354" s="109"/>
      <c r="AA3354" s="109"/>
      <c r="AB3354" s="109"/>
      <c r="AC3354" s="109"/>
      <c r="AD3354" s="109"/>
      <c r="AE3354" s="109"/>
      <c r="AF3354" s="5"/>
    </row>
    <row r="3355" spans="1:32" ht="14.25" customHeight="1" x14ac:dyDescent="0.25">
      <c r="A3355" s="5"/>
      <c r="B3355" s="5"/>
      <c r="C3355" s="5"/>
      <c r="D3355" s="5"/>
      <c r="E3355" s="70"/>
      <c r="F3355" s="70"/>
      <c r="G3355" s="70"/>
      <c r="H3355" s="120"/>
      <c r="I3355" s="109"/>
      <c r="J3355" s="109"/>
      <c r="K3355" s="109"/>
      <c r="L3355" s="109"/>
      <c r="M3355" s="109"/>
      <c r="N3355" s="109"/>
      <c r="O3355" s="109"/>
      <c r="P3355" s="109"/>
      <c r="Q3355" s="109"/>
      <c r="R3355" s="109"/>
      <c r="S3355" s="109"/>
      <c r="T3355" s="109"/>
      <c r="U3355" s="109"/>
      <c r="V3355" s="109"/>
      <c r="W3355" s="109"/>
      <c r="X3355" s="109"/>
      <c r="Y3355" s="109"/>
      <c r="Z3355" s="109"/>
      <c r="AA3355" s="109"/>
      <c r="AB3355" s="109"/>
      <c r="AC3355" s="109"/>
      <c r="AD3355" s="109"/>
      <c r="AE3355" s="109"/>
      <c r="AF3355" s="5"/>
    </row>
    <row r="3356" spans="1:32" ht="14.25" customHeight="1" x14ac:dyDescent="0.25">
      <c r="A3356" s="5"/>
      <c r="B3356" s="5"/>
      <c r="C3356" s="5"/>
      <c r="D3356" s="5"/>
      <c r="E3356" s="70"/>
      <c r="F3356" s="70"/>
      <c r="G3356" s="70"/>
      <c r="H3356" s="120"/>
      <c r="I3356" s="109"/>
      <c r="J3356" s="109"/>
      <c r="K3356" s="109"/>
      <c r="L3356" s="109"/>
      <c r="M3356" s="109"/>
      <c r="N3356" s="109"/>
      <c r="O3356" s="109"/>
      <c r="P3356" s="109"/>
      <c r="Q3356" s="109"/>
      <c r="R3356" s="109"/>
      <c r="S3356" s="109"/>
      <c r="T3356" s="109"/>
      <c r="U3356" s="109"/>
      <c r="V3356" s="109"/>
      <c r="W3356" s="109"/>
      <c r="X3356" s="109"/>
      <c r="Y3356" s="109"/>
      <c r="Z3356" s="109"/>
      <c r="AA3356" s="109"/>
      <c r="AB3356" s="109"/>
      <c r="AC3356" s="109"/>
      <c r="AD3356" s="109"/>
      <c r="AE3356" s="109"/>
      <c r="AF3356" s="5"/>
    </row>
    <row r="3357" spans="1:32" ht="14.25" customHeight="1" x14ac:dyDescent="0.25">
      <c r="A3357" s="5"/>
      <c r="B3357" s="5"/>
      <c r="C3357" s="5"/>
      <c r="D3357" s="5"/>
      <c r="E3357" s="70"/>
      <c r="F3357" s="70"/>
      <c r="G3357" s="70"/>
      <c r="H3357" s="120"/>
      <c r="I3357" s="109"/>
      <c r="J3357" s="109"/>
      <c r="K3357" s="109"/>
      <c r="L3357" s="109"/>
      <c r="M3357" s="109"/>
      <c r="N3357" s="109"/>
      <c r="O3357" s="109"/>
      <c r="P3357" s="109"/>
      <c r="Q3357" s="109"/>
      <c r="R3357" s="109"/>
      <c r="S3357" s="109"/>
      <c r="T3357" s="109"/>
      <c r="U3357" s="109"/>
      <c r="V3357" s="109"/>
      <c r="W3357" s="109"/>
      <c r="X3357" s="109"/>
      <c r="Y3357" s="109"/>
      <c r="Z3357" s="109"/>
      <c r="AA3357" s="109"/>
      <c r="AB3357" s="109"/>
      <c r="AC3357" s="109"/>
      <c r="AD3357" s="109"/>
      <c r="AE3357" s="109"/>
      <c r="AF3357" s="5"/>
    </row>
    <row r="3358" spans="1:32" ht="14.25" customHeight="1" x14ac:dyDescent="0.25">
      <c r="A3358" s="5"/>
      <c r="B3358" s="5"/>
      <c r="C3358" s="5"/>
      <c r="D3358" s="5"/>
      <c r="E3358" s="70"/>
      <c r="F3358" s="70"/>
      <c r="G3358" s="70"/>
      <c r="H3358" s="120"/>
      <c r="I3358" s="109"/>
      <c r="J3358" s="109"/>
      <c r="K3358" s="109"/>
      <c r="L3358" s="109"/>
      <c r="M3358" s="109"/>
      <c r="N3358" s="109"/>
      <c r="O3358" s="109"/>
      <c r="P3358" s="109"/>
      <c r="Q3358" s="109"/>
      <c r="R3358" s="109"/>
      <c r="S3358" s="109"/>
      <c r="T3358" s="109"/>
      <c r="U3358" s="109"/>
      <c r="V3358" s="109"/>
      <c r="W3358" s="109"/>
      <c r="X3358" s="109"/>
      <c r="Y3358" s="109"/>
      <c r="Z3358" s="109"/>
      <c r="AA3358" s="109"/>
      <c r="AB3358" s="109"/>
      <c r="AC3358" s="109"/>
      <c r="AD3358" s="109"/>
      <c r="AE3358" s="109"/>
      <c r="AF3358" s="5"/>
    </row>
    <row r="3359" spans="1:32" ht="14.25" customHeight="1" x14ac:dyDescent="0.25">
      <c r="A3359" s="5"/>
      <c r="B3359" s="5"/>
      <c r="C3359" s="5"/>
      <c r="D3359" s="5"/>
      <c r="E3359" s="70"/>
      <c r="F3359" s="70"/>
      <c r="G3359" s="70"/>
      <c r="H3359" s="120"/>
      <c r="I3359" s="109"/>
      <c r="J3359" s="109"/>
      <c r="K3359" s="109"/>
      <c r="L3359" s="109"/>
      <c r="M3359" s="109"/>
      <c r="N3359" s="109"/>
      <c r="O3359" s="109"/>
      <c r="P3359" s="109"/>
      <c r="Q3359" s="109"/>
      <c r="R3359" s="109"/>
      <c r="S3359" s="109"/>
      <c r="T3359" s="109"/>
      <c r="U3359" s="109"/>
      <c r="V3359" s="109"/>
      <c r="W3359" s="109"/>
      <c r="X3359" s="109"/>
      <c r="Y3359" s="109"/>
      <c r="Z3359" s="109"/>
      <c r="AA3359" s="109"/>
      <c r="AB3359" s="109"/>
      <c r="AC3359" s="109"/>
      <c r="AD3359" s="109"/>
      <c r="AE3359" s="109"/>
      <c r="AF3359" s="5"/>
    </row>
    <row r="3360" spans="1:32" ht="14.25" customHeight="1" x14ac:dyDescent="0.25">
      <c r="A3360" s="5"/>
      <c r="B3360" s="5"/>
      <c r="C3360" s="5"/>
      <c r="D3360" s="5"/>
      <c r="E3360" s="70"/>
      <c r="F3360" s="70"/>
      <c r="G3360" s="70"/>
      <c r="H3360" s="120"/>
      <c r="I3360" s="109"/>
      <c r="J3360" s="109"/>
      <c r="K3360" s="109"/>
      <c r="L3360" s="109"/>
      <c r="M3360" s="109"/>
      <c r="N3360" s="109"/>
      <c r="O3360" s="109"/>
      <c r="P3360" s="109"/>
      <c r="Q3360" s="109"/>
      <c r="R3360" s="109"/>
      <c r="S3360" s="109"/>
      <c r="T3360" s="109"/>
      <c r="U3360" s="109"/>
      <c r="V3360" s="109"/>
      <c r="W3360" s="109"/>
      <c r="X3360" s="109"/>
      <c r="Y3360" s="109"/>
      <c r="Z3360" s="109"/>
      <c r="AA3360" s="109"/>
      <c r="AB3360" s="109"/>
      <c r="AC3360" s="109"/>
      <c r="AD3360" s="109"/>
      <c r="AE3360" s="109"/>
      <c r="AF3360" s="5"/>
    </row>
    <row r="3361" spans="1:32" ht="14.25" customHeight="1" x14ac:dyDescent="0.25">
      <c r="A3361" s="5"/>
      <c r="B3361" s="5"/>
      <c r="C3361" s="5"/>
      <c r="D3361" s="5"/>
      <c r="E3361" s="70"/>
      <c r="F3361" s="70"/>
      <c r="G3361" s="70"/>
      <c r="H3361" s="120"/>
      <c r="I3361" s="109"/>
      <c r="J3361" s="109"/>
      <c r="K3361" s="109"/>
      <c r="L3361" s="109"/>
      <c r="M3361" s="109"/>
      <c r="N3361" s="109"/>
      <c r="O3361" s="109"/>
      <c r="P3361" s="109"/>
      <c r="Q3361" s="109"/>
      <c r="R3361" s="109"/>
      <c r="S3361" s="109"/>
      <c r="T3361" s="109"/>
      <c r="U3361" s="109"/>
      <c r="V3361" s="109"/>
      <c r="W3361" s="109"/>
      <c r="X3361" s="109"/>
      <c r="Y3361" s="109"/>
      <c r="Z3361" s="109"/>
      <c r="AA3361" s="109"/>
      <c r="AB3361" s="109"/>
      <c r="AC3361" s="109"/>
      <c r="AD3361" s="109"/>
      <c r="AE3361" s="109"/>
      <c r="AF3361" s="5"/>
    </row>
    <row r="3362" spans="1:32" ht="14.25" customHeight="1" x14ac:dyDescent="0.25">
      <c r="A3362" s="5"/>
      <c r="B3362" s="5"/>
      <c r="C3362" s="5"/>
      <c r="D3362" s="5"/>
      <c r="E3362" s="70"/>
      <c r="F3362" s="70"/>
      <c r="G3362" s="70"/>
      <c r="H3362" s="120"/>
      <c r="I3362" s="109"/>
      <c r="J3362" s="109"/>
      <c r="K3362" s="109"/>
      <c r="L3362" s="109"/>
      <c r="M3362" s="109"/>
      <c r="N3362" s="109"/>
      <c r="O3362" s="109"/>
      <c r="P3362" s="109"/>
      <c r="Q3362" s="109"/>
      <c r="R3362" s="109"/>
      <c r="S3362" s="109"/>
      <c r="T3362" s="109"/>
      <c r="U3362" s="109"/>
      <c r="V3362" s="109"/>
      <c r="W3362" s="109"/>
      <c r="X3362" s="109"/>
      <c r="Y3362" s="109"/>
      <c r="Z3362" s="109"/>
      <c r="AA3362" s="109"/>
      <c r="AB3362" s="109"/>
      <c r="AC3362" s="109"/>
      <c r="AD3362" s="109"/>
      <c r="AE3362" s="109"/>
      <c r="AF3362" s="5"/>
    </row>
    <row r="3363" spans="1:32" ht="14.25" customHeight="1" x14ac:dyDescent="0.25">
      <c r="A3363" s="5"/>
      <c r="B3363" s="5"/>
      <c r="C3363" s="5"/>
      <c r="D3363" s="5"/>
      <c r="E3363" s="70"/>
      <c r="F3363" s="70"/>
      <c r="G3363" s="70"/>
      <c r="H3363" s="120"/>
      <c r="I3363" s="109"/>
      <c r="J3363" s="109"/>
      <c r="K3363" s="109"/>
      <c r="L3363" s="109"/>
      <c r="M3363" s="109"/>
      <c r="N3363" s="109"/>
      <c r="O3363" s="109"/>
      <c r="P3363" s="109"/>
      <c r="Q3363" s="109"/>
      <c r="R3363" s="109"/>
      <c r="S3363" s="109"/>
      <c r="T3363" s="109"/>
      <c r="U3363" s="109"/>
      <c r="V3363" s="109"/>
      <c r="W3363" s="109"/>
      <c r="X3363" s="109"/>
      <c r="Y3363" s="109"/>
      <c r="Z3363" s="109"/>
      <c r="AA3363" s="109"/>
      <c r="AB3363" s="109"/>
      <c r="AC3363" s="109"/>
      <c r="AD3363" s="109"/>
      <c r="AE3363" s="109"/>
      <c r="AF3363" s="5"/>
    </row>
    <row r="3364" spans="1:32" ht="14.25" customHeight="1" x14ac:dyDescent="0.25">
      <c r="A3364" s="5"/>
      <c r="B3364" s="5"/>
      <c r="C3364" s="5"/>
      <c r="D3364" s="5"/>
      <c r="E3364" s="70"/>
      <c r="F3364" s="70"/>
      <c r="G3364" s="70"/>
      <c r="H3364" s="120"/>
      <c r="I3364" s="109"/>
      <c r="J3364" s="109"/>
      <c r="K3364" s="109"/>
      <c r="L3364" s="109"/>
      <c r="M3364" s="109"/>
      <c r="N3364" s="109"/>
      <c r="O3364" s="109"/>
      <c r="P3364" s="109"/>
      <c r="Q3364" s="109"/>
      <c r="R3364" s="109"/>
      <c r="S3364" s="109"/>
      <c r="T3364" s="109"/>
      <c r="U3364" s="109"/>
      <c r="V3364" s="109"/>
      <c r="W3364" s="109"/>
      <c r="X3364" s="109"/>
      <c r="Y3364" s="109"/>
      <c r="Z3364" s="109"/>
      <c r="AA3364" s="109"/>
      <c r="AB3364" s="109"/>
      <c r="AC3364" s="109"/>
      <c r="AD3364" s="109"/>
      <c r="AE3364" s="109"/>
      <c r="AF3364" s="5"/>
    </row>
    <row r="3365" spans="1:32" ht="14.25" customHeight="1" x14ac:dyDescent="0.25">
      <c r="A3365" s="5"/>
      <c r="B3365" s="5"/>
      <c r="C3365" s="5"/>
      <c r="D3365" s="5"/>
      <c r="E3365" s="70"/>
      <c r="F3365" s="70"/>
      <c r="G3365" s="70"/>
      <c r="H3365" s="120"/>
      <c r="I3365" s="109"/>
      <c r="J3365" s="109"/>
      <c r="K3365" s="109"/>
      <c r="L3365" s="109"/>
      <c r="M3365" s="109"/>
      <c r="N3365" s="109"/>
      <c r="O3365" s="109"/>
      <c r="P3365" s="109"/>
      <c r="Q3365" s="109"/>
      <c r="R3365" s="109"/>
      <c r="S3365" s="109"/>
      <c r="T3365" s="109"/>
      <c r="U3365" s="109"/>
      <c r="V3365" s="109"/>
      <c r="W3365" s="109"/>
      <c r="X3365" s="109"/>
      <c r="Y3365" s="109"/>
      <c r="Z3365" s="109"/>
      <c r="AA3365" s="109"/>
      <c r="AB3365" s="109"/>
      <c r="AC3365" s="109"/>
      <c r="AD3365" s="109"/>
      <c r="AE3365" s="109"/>
      <c r="AF3365" s="5"/>
    </row>
    <row r="3366" spans="1:32" ht="14.25" customHeight="1" x14ac:dyDescent="0.25">
      <c r="A3366" s="5"/>
      <c r="B3366" s="5"/>
      <c r="C3366" s="5"/>
      <c r="D3366" s="5"/>
      <c r="E3366" s="70"/>
      <c r="F3366" s="70"/>
      <c r="G3366" s="70"/>
      <c r="H3366" s="120"/>
      <c r="I3366" s="109"/>
      <c r="J3366" s="109"/>
      <c r="K3366" s="109"/>
      <c r="L3366" s="109"/>
      <c r="M3366" s="109"/>
      <c r="N3366" s="109"/>
      <c r="O3366" s="109"/>
      <c r="P3366" s="109"/>
      <c r="Q3366" s="109"/>
      <c r="R3366" s="109"/>
      <c r="S3366" s="109"/>
      <c r="T3366" s="109"/>
      <c r="U3366" s="109"/>
      <c r="V3366" s="109"/>
      <c r="W3366" s="109"/>
      <c r="X3366" s="109"/>
      <c r="Y3366" s="109"/>
      <c r="Z3366" s="109"/>
      <c r="AA3366" s="109"/>
      <c r="AB3366" s="109"/>
      <c r="AC3366" s="109"/>
      <c r="AD3366" s="109"/>
      <c r="AE3366" s="109"/>
      <c r="AF3366" s="5"/>
    </row>
    <row r="3367" spans="1:32" ht="14.25" customHeight="1" x14ac:dyDescent="0.25">
      <c r="A3367" s="5"/>
      <c r="B3367" s="5"/>
      <c r="C3367" s="5"/>
      <c r="D3367" s="5"/>
      <c r="E3367" s="70"/>
      <c r="F3367" s="70"/>
      <c r="G3367" s="70"/>
      <c r="H3367" s="120"/>
      <c r="I3367" s="109"/>
      <c r="J3367" s="109"/>
      <c r="K3367" s="109"/>
      <c r="L3367" s="109"/>
      <c r="M3367" s="109"/>
      <c r="N3367" s="109"/>
      <c r="O3367" s="109"/>
      <c r="P3367" s="109"/>
      <c r="Q3367" s="109"/>
      <c r="R3367" s="109"/>
      <c r="S3367" s="109"/>
      <c r="T3367" s="109"/>
      <c r="U3367" s="109"/>
      <c r="V3367" s="109"/>
      <c r="W3367" s="109"/>
      <c r="X3367" s="109"/>
      <c r="Y3367" s="109"/>
      <c r="Z3367" s="109"/>
      <c r="AA3367" s="109"/>
      <c r="AB3367" s="109"/>
      <c r="AC3367" s="109"/>
      <c r="AD3367" s="109"/>
      <c r="AE3367" s="109"/>
      <c r="AF3367" s="5"/>
    </row>
    <row r="3368" spans="1:32" ht="14.25" customHeight="1" x14ac:dyDescent="0.25">
      <c r="A3368" s="5"/>
      <c r="B3368" s="5"/>
      <c r="C3368" s="5"/>
      <c r="D3368" s="5"/>
      <c r="E3368" s="70"/>
      <c r="F3368" s="70"/>
      <c r="G3368" s="70"/>
      <c r="H3368" s="120"/>
      <c r="I3368" s="109"/>
      <c r="J3368" s="109"/>
      <c r="K3368" s="109"/>
      <c r="L3368" s="109"/>
      <c r="M3368" s="109"/>
      <c r="N3368" s="109"/>
      <c r="O3368" s="109"/>
      <c r="P3368" s="109"/>
      <c r="Q3368" s="109"/>
      <c r="R3368" s="109"/>
      <c r="S3368" s="109"/>
      <c r="T3368" s="109"/>
      <c r="U3368" s="109"/>
      <c r="V3368" s="109"/>
      <c r="W3368" s="109"/>
      <c r="X3368" s="109"/>
      <c r="Y3368" s="109"/>
      <c r="Z3368" s="109"/>
      <c r="AA3368" s="109"/>
      <c r="AB3368" s="109"/>
      <c r="AC3368" s="109"/>
      <c r="AD3368" s="109"/>
      <c r="AE3368" s="109"/>
      <c r="AF3368" s="5"/>
    </row>
    <row r="3369" spans="1:32" ht="14.25" customHeight="1" x14ac:dyDescent="0.25">
      <c r="A3369" s="5"/>
      <c r="B3369" s="5"/>
      <c r="C3369" s="5"/>
      <c r="D3369" s="5"/>
      <c r="E3369" s="70"/>
      <c r="F3369" s="70"/>
      <c r="G3369" s="70"/>
      <c r="H3369" s="120"/>
      <c r="I3369" s="109"/>
      <c r="J3369" s="109"/>
      <c r="K3369" s="109"/>
      <c r="L3369" s="109"/>
      <c r="M3369" s="109"/>
      <c r="N3369" s="109"/>
      <c r="O3369" s="109"/>
      <c r="P3369" s="109"/>
      <c r="Q3369" s="109"/>
      <c r="R3369" s="109"/>
      <c r="S3369" s="109"/>
      <c r="T3369" s="109"/>
      <c r="U3369" s="109"/>
      <c r="V3369" s="109"/>
      <c r="W3369" s="109"/>
      <c r="X3369" s="109"/>
      <c r="Y3369" s="109"/>
      <c r="Z3369" s="109"/>
      <c r="AA3369" s="109"/>
      <c r="AB3369" s="109"/>
      <c r="AC3369" s="109"/>
      <c r="AD3369" s="109"/>
      <c r="AE3369" s="109"/>
      <c r="AF3369" s="5"/>
    </row>
    <row r="3370" spans="1:32" ht="14.25" customHeight="1" x14ac:dyDescent="0.25">
      <c r="A3370" s="5"/>
      <c r="B3370" s="5"/>
      <c r="C3370" s="5"/>
      <c r="D3370" s="5"/>
      <c r="E3370" s="70"/>
      <c r="F3370" s="70"/>
      <c r="G3370" s="70"/>
      <c r="H3370" s="120"/>
      <c r="I3370" s="109"/>
      <c r="J3370" s="109"/>
      <c r="K3370" s="109"/>
      <c r="L3370" s="109"/>
      <c r="M3370" s="109"/>
      <c r="N3370" s="109"/>
      <c r="O3370" s="109"/>
      <c r="P3370" s="109"/>
      <c r="Q3370" s="109"/>
      <c r="R3370" s="109"/>
      <c r="S3370" s="109"/>
      <c r="T3370" s="109"/>
      <c r="U3370" s="109"/>
      <c r="V3370" s="109"/>
      <c r="W3370" s="109"/>
      <c r="X3370" s="109"/>
      <c r="Y3370" s="109"/>
      <c r="Z3370" s="109"/>
      <c r="AA3370" s="109"/>
      <c r="AB3370" s="109"/>
      <c r="AC3370" s="109"/>
      <c r="AD3370" s="109"/>
      <c r="AE3370" s="109"/>
      <c r="AF3370" s="5"/>
    </row>
    <row r="3371" spans="1:32" ht="14.25" customHeight="1" x14ac:dyDescent="0.25">
      <c r="A3371" s="5"/>
      <c r="B3371" s="5"/>
      <c r="C3371" s="5"/>
      <c r="D3371" s="5"/>
      <c r="E3371" s="70"/>
      <c r="F3371" s="70"/>
      <c r="G3371" s="70"/>
      <c r="H3371" s="120"/>
      <c r="I3371" s="109"/>
      <c r="J3371" s="109"/>
      <c r="K3371" s="109"/>
      <c r="L3371" s="109"/>
      <c r="M3371" s="109"/>
      <c r="N3371" s="109"/>
      <c r="O3371" s="109"/>
      <c r="P3371" s="109"/>
      <c r="Q3371" s="109"/>
      <c r="R3371" s="109"/>
      <c r="S3371" s="109"/>
      <c r="T3371" s="109"/>
      <c r="U3371" s="109"/>
      <c r="V3371" s="109"/>
      <c r="W3371" s="109"/>
      <c r="X3371" s="109"/>
      <c r="Y3371" s="109"/>
      <c r="Z3371" s="109"/>
      <c r="AA3371" s="109"/>
      <c r="AB3371" s="109"/>
      <c r="AC3371" s="109"/>
      <c r="AD3371" s="109"/>
      <c r="AE3371" s="109"/>
      <c r="AF3371" s="5"/>
    </row>
    <row r="3372" spans="1:32" ht="14.25" customHeight="1" x14ac:dyDescent="0.25">
      <c r="A3372" s="5"/>
      <c r="B3372" s="5"/>
      <c r="C3372" s="5"/>
      <c r="D3372" s="5"/>
      <c r="E3372" s="70"/>
      <c r="F3372" s="70"/>
      <c r="G3372" s="70"/>
      <c r="H3372" s="120"/>
      <c r="I3372" s="109"/>
      <c r="J3372" s="109"/>
      <c r="K3372" s="109"/>
      <c r="L3372" s="109"/>
      <c r="M3372" s="109"/>
      <c r="N3372" s="109"/>
      <c r="O3372" s="109"/>
      <c r="P3372" s="109"/>
      <c r="Q3372" s="109"/>
      <c r="R3372" s="109"/>
      <c r="S3372" s="109"/>
      <c r="T3372" s="109"/>
      <c r="U3372" s="109"/>
      <c r="V3372" s="109"/>
      <c r="W3372" s="109"/>
      <c r="X3372" s="109"/>
      <c r="Y3372" s="109"/>
      <c r="Z3372" s="109"/>
      <c r="AA3372" s="109"/>
      <c r="AB3372" s="109"/>
      <c r="AC3372" s="109"/>
      <c r="AD3372" s="109"/>
      <c r="AE3372" s="109"/>
      <c r="AF3372" s="5"/>
    </row>
    <row r="3373" spans="1:32" ht="14.25" customHeight="1" x14ac:dyDescent="0.25">
      <c r="A3373" s="5"/>
      <c r="B3373" s="5"/>
      <c r="C3373" s="5"/>
      <c r="D3373" s="5"/>
      <c r="E3373" s="70"/>
      <c r="F3373" s="70"/>
      <c r="G3373" s="70"/>
      <c r="H3373" s="120"/>
      <c r="I3373" s="109"/>
      <c r="J3373" s="109"/>
      <c r="K3373" s="109"/>
      <c r="L3373" s="109"/>
      <c r="M3373" s="109"/>
      <c r="N3373" s="109"/>
      <c r="O3373" s="109"/>
      <c r="P3373" s="109"/>
      <c r="Q3373" s="109"/>
      <c r="R3373" s="109"/>
      <c r="S3373" s="109"/>
      <c r="T3373" s="109"/>
      <c r="U3373" s="109"/>
      <c r="V3373" s="109"/>
      <c r="W3373" s="109"/>
      <c r="X3373" s="109"/>
      <c r="Y3373" s="109"/>
      <c r="Z3373" s="109"/>
      <c r="AA3373" s="109"/>
      <c r="AB3373" s="109"/>
      <c r="AC3373" s="109"/>
      <c r="AD3373" s="109"/>
      <c r="AE3373" s="109"/>
      <c r="AF3373" s="5"/>
    </row>
    <row r="3374" spans="1:32" ht="14.25" customHeight="1" x14ac:dyDescent="0.25">
      <c r="A3374" s="5"/>
      <c r="B3374" s="5"/>
      <c r="C3374" s="5"/>
      <c r="D3374" s="5"/>
      <c r="E3374" s="70"/>
      <c r="F3374" s="70"/>
      <c r="G3374" s="70"/>
      <c r="H3374" s="120"/>
      <c r="I3374" s="109"/>
      <c r="J3374" s="109"/>
      <c r="K3374" s="109"/>
      <c r="L3374" s="109"/>
      <c r="M3374" s="109"/>
      <c r="N3374" s="109"/>
      <c r="O3374" s="109"/>
      <c r="P3374" s="109"/>
      <c r="Q3374" s="109"/>
      <c r="R3374" s="109"/>
      <c r="S3374" s="109"/>
      <c r="T3374" s="109"/>
      <c r="U3374" s="109"/>
      <c r="V3374" s="109"/>
      <c r="W3374" s="109"/>
      <c r="X3374" s="109"/>
      <c r="Y3374" s="109"/>
      <c r="Z3374" s="109"/>
      <c r="AA3374" s="109"/>
      <c r="AB3374" s="109"/>
      <c r="AC3374" s="109"/>
      <c r="AD3374" s="109"/>
      <c r="AE3374" s="109"/>
      <c r="AF3374" s="5"/>
    </row>
    <row r="3375" spans="1:32" ht="14.25" customHeight="1" x14ac:dyDescent="0.25">
      <c r="A3375" s="5"/>
      <c r="B3375" s="5"/>
      <c r="C3375" s="5"/>
      <c r="D3375" s="5"/>
      <c r="E3375" s="70"/>
      <c r="F3375" s="70"/>
      <c r="G3375" s="70"/>
      <c r="H3375" s="120"/>
      <c r="I3375" s="109"/>
      <c r="J3375" s="109"/>
      <c r="K3375" s="109"/>
      <c r="L3375" s="109"/>
      <c r="M3375" s="109"/>
      <c r="N3375" s="109"/>
      <c r="O3375" s="109"/>
      <c r="P3375" s="109"/>
      <c r="Q3375" s="109"/>
      <c r="R3375" s="109"/>
      <c r="S3375" s="109"/>
      <c r="T3375" s="109"/>
      <c r="U3375" s="109"/>
      <c r="V3375" s="109"/>
      <c r="W3375" s="109"/>
      <c r="X3375" s="109"/>
      <c r="Y3375" s="109"/>
      <c r="Z3375" s="109"/>
      <c r="AA3375" s="109"/>
      <c r="AB3375" s="109"/>
      <c r="AC3375" s="109"/>
      <c r="AD3375" s="109"/>
      <c r="AE3375" s="109"/>
      <c r="AF3375" s="5"/>
    </row>
    <row r="3376" spans="1:32" ht="14.25" customHeight="1" x14ac:dyDescent="0.25">
      <c r="A3376" s="5"/>
      <c r="B3376" s="5"/>
      <c r="C3376" s="5"/>
      <c r="D3376" s="5"/>
      <c r="E3376" s="70"/>
      <c r="F3376" s="70"/>
      <c r="G3376" s="70"/>
      <c r="H3376" s="120"/>
      <c r="I3376" s="109"/>
      <c r="J3376" s="109"/>
      <c r="K3376" s="109"/>
      <c r="L3376" s="109"/>
      <c r="M3376" s="109"/>
      <c r="N3376" s="109"/>
      <c r="O3376" s="109"/>
      <c r="P3376" s="109"/>
      <c r="Q3376" s="109"/>
      <c r="R3376" s="109"/>
      <c r="S3376" s="109"/>
      <c r="T3376" s="109"/>
      <c r="U3376" s="109"/>
      <c r="V3376" s="109"/>
      <c r="W3376" s="109"/>
      <c r="X3376" s="109"/>
      <c r="Y3376" s="109"/>
      <c r="Z3376" s="109"/>
      <c r="AA3376" s="109"/>
      <c r="AB3376" s="109"/>
      <c r="AC3376" s="109"/>
      <c r="AD3376" s="109"/>
      <c r="AE3376" s="109"/>
      <c r="AF3376" s="5"/>
    </row>
    <row r="3377" spans="1:32" ht="14.25" customHeight="1" x14ac:dyDescent="0.25">
      <c r="A3377" s="5"/>
      <c r="B3377" s="5"/>
      <c r="C3377" s="5"/>
      <c r="D3377" s="5"/>
      <c r="E3377" s="70"/>
      <c r="F3377" s="70"/>
      <c r="G3377" s="70"/>
      <c r="H3377" s="120"/>
      <c r="I3377" s="109"/>
      <c r="J3377" s="109"/>
      <c r="K3377" s="109"/>
      <c r="L3377" s="109"/>
      <c r="M3377" s="109"/>
      <c r="N3377" s="109"/>
      <c r="O3377" s="109"/>
      <c r="P3377" s="109"/>
      <c r="Q3377" s="109"/>
      <c r="R3377" s="109"/>
      <c r="S3377" s="109"/>
      <c r="T3377" s="109"/>
      <c r="U3377" s="109"/>
      <c r="V3377" s="109"/>
      <c r="W3377" s="109"/>
      <c r="X3377" s="109"/>
      <c r="Y3377" s="109"/>
      <c r="Z3377" s="109"/>
      <c r="AA3377" s="109"/>
      <c r="AB3377" s="109"/>
      <c r="AC3377" s="109"/>
      <c r="AD3377" s="109"/>
      <c r="AE3377" s="109"/>
      <c r="AF3377" s="5"/>
    </row>
    <row r="3378" spans="1:32" ht="14.25" customHeight="1" x14ac:dyDescent="0.25">
      <c r="A3378" s="5"/>
      <c r="B3378" s="5"/>
      <c r="C3378" s="5"/>
      <c r="D3378" s="5"/>
      <c r="E3378" s="70"/>
      <c r="F3378" s="70"/>
      <c r="G3378" s="70"/>
      <c r="H3378" s="120"/>
      <c r="I3378" s="109"/>
      <c r="J3378" s="109"/>
      <c r="K3378" s="109"/>
      <c r="L3378" s="109"/>
      <c r="M3378" s="109"/>
      <c r="N3378" s="109"/>
      <c r="O3378" s="109"/>
      <c r="P3378" s="109"/>
      <c r="Q3378" s="109"/>
      <c r="R3378" s="109"/>
      <c r="S3378" s="109"/>
      <c r="T3378" s="109"/>
      <c r="U3378" s="109"/>
      <c r="V3378" s="109"/>
      <c r="W3378" s="109"/>
      <c r="X3378" s="109"/>
      <c r="Y3378" s="109"/>
      <c r="Z3378" s="109"/>
      <c r="AA3378" s="109"/>
      <c r="AB3378" s="109"/>
      <c r="AC3378" s="109"/>
      <c r="AD3378" s="109"/>
      <c r="AE3378" s="109"/>
      <c r="AF3378" s="5"/>
    </row>
    <row r="3379" spans="1:32" ht="14.25" customHeight="1" x14ac:dyDescent="0.25">
      <c r="A3379" s="5"/>
      <c r="B3379" s="5"/>
      <c r="C3379" s="5"/>
      <c r="D3379" s="5"/>
      <c r="E3379" s="70"/>
      <c r="F3379" s="70"/>
      <c r="G3379" s="70"/>
      <c r="H3379" s="120"/>
      <c r="I3379" s="109"/>
      <c r="J3379" s="109"/>
      <c r="K3379" s="109"/>
      <c r="L3379" s="109"/>
      <c r="M3379" s="109"/>
      <c r="N3379" s="109"/>
      <c r="O3379" s="109"/>
      <c r="P3379" s="109"/>
      <c r="Q3379" s="109"/>
      <c r="R3379" s="109"/>
      <c r="S3379" s="109"/>
      <c r="T3379" s="109"/>
      <c r="U3379" s="109"/>
      <c r="V3379" s="109"/>
      <c r="W3379" s="109"/>
      <c r="X3379" s="109"/>
      <c r="Y3379" s="109"/>
      <c r="Z3379" s="109"/>
      <c r="AA3379" s="109"/>
      <c r="AB3379" s="109"/>
      <c r="AC3379" s="109"/>
      <c r="AD3379" s="109"/>
      <c r="AE3379" s="109"/>
      <c r="AF3379" s="5"/>
    </row>
    <row r="3380" spans="1:32" ht="14.25" customHeight="1" x14ac:dyDescent="0.25">
      <c r="A3380" s="5"/>
      <c r="B3380" s="5"/>
      <c r="C3380" s="5"/>
      <c r="D3380" s="5"/>
      <c r="E3380" s="70"/>
      <c r="F3380" s="70"/>
      <c r="G3380" s="70"/>
      <c r="H3380" s="120"/>
      <c r="I3380" s="109"/>
      <c r="J3380" s="109"/>
      <c r="K3380" s="109"/>
      <c r="L3380" s="109"/>
      <c r="M3380" s="109"/>
      <c r="N3380" s="109"/>
      <c r="O3380" s="109"/>
      <c r="P3380" s="109"/>
      <c r="Q3380" s="109"/>
      <c r="R3380" s="109"/>
      <c r="S3380" s="109"/>
      <c r="T3380" s="109"/>
      <c r="U3380" s="109"/>
      <c r="V3380" s="109"/>
      <c r="W3380" s="109"/>
      <c r="X3380" s="109"/>
      <c r="Y3380" s="109"/>
      <c r="Z3380" s="109"/>
      <c r="AA3380" s="109"/>
      <c r="AB3380" s="109"/>
      <c r="AC3380" s="109"/>
      <c r="AD3380" s="109"/>
      <c r="AE3380" s="109"/>
      <c r="AF3380" s="5"/>
    </row>
    <row r="3381" spans="1:32" ht="14.25" customHeight="1" x14ac:dyDescent="0.25">
      <c r="A3381" s="5"/>
      <c r="B3381" s="5"/>
      <c r="C3381" s="5"/>
      <c r="D3381" s="5"/>
      <c r="E3381" s="70"/>
      <c r="F3381" s="70"/>
      <c r="G3381" s="70"/>
      <c r="H3381" s="120"/>
      <c r="I3381" s="109"/>
      <c r="J3381" s="109"/>
      <c r="K3381" s="109"/>
      <c r="L3381" s="109"/>
      <c r="M3381" s="109"/>
      <c r="N3381" s="109"/>
      <c r="O3381" s="109"/>
      <c r="P3381" s="109"/>
      <c r="Q3381" s="109"/>
      <c r="R3381" s="109"/>
      <c r="S3381" s="109"/>
      <c r="T3381" s="109"/>
      <c r="U3381" s="109"/>
      <c r="V3381" s="109"/>
      <c r="W3381" s="109"/>
      <c r="X3381" s="109"/>
      <c r="Y3381" s="109"/>
      <c r="Z3381" s="109"/>
      <c r="AA3381" s="109"/>
      <c r="AB3381" s="109"/>
      <c r="AC3381" s="109"/>
      <c r="AD3381" s="109"/>
      <c r="AE3381" s="109"/>
      <c r="AF3381" s="5"/>
    </row>
    <row r="3382" spans="1:32" ht="14.25" customHeight="1" x14ac:dyDescent="0.25">
      <c r="A3382" s="5"/>
      <c r="B3382" s="5"/>
      <c r="C3382" s="5"/>
      <c r="D3382" s="5"/>
      <c r="E3382" s="70"/>
      <c r="F3382" s="70"/>
      <c r="G3382" s="70"/>
      <c r="H3382" s="120"/>
      <c r="I3382" s="109"/>
      <c r="J3382" s="109"/>
      <c r="K3382" s="109"/>
      <c r="L3382" s="109"/>
      <c r="M3382" s="109"/>
      <c r="N3382" s="109"/>
      <c r="O3382" s="109"/>
      <c r="P3382" s="109"/>
      <c r="Q3382" s="109"/>
      <c r="R3382" s="109"/>
      <c r="S3382" s="109"/>
      <c r="T3382" s="109"/>
      <c r="U3382" s="109"/>
      <c r="V3382" s="109"/>
      <c r="W3382" s="109"/>
      <c r="X3382" s="109"/>
      <c r="Y3382" s="109"/>
      <c r="Z3382" s="109"/>
      <c r="AA3382" s="109"/>
      <c r="AB3382" s="109"/>
      <c r="AC3382" s="109"/>
      <c r="AD3382" s="109"/>
      <c r="AE3382" s="109"/>
      <c r="AF3382" s="5"/>
    </row>
    <row r="3383" spans="1:32" ht="14.25" customHeight="1" x14ac:dyDescent="0.25">
      <c r="A3383" s="5"/>
      <c r="B3383" s="5"/>
      <c r="C3383" s="5"/>
      <c r="D3383" s="5"/>
      <c r="E3383" s="70"/>
      <c r="F3383" s="70"/>
      <c r="G3383" s="70"/>
      <c r="H3383" s="120"/>
      <c r="I3383" s="109"/>
      <c r="J3383" s="109"/>
      <c r="K3383" s="109"/>
      <c r="L3383" s="109"/>
      <c r="M3383" s="109"/>
      <c r="N3383" s="109"/>
      <c r="O3383" s="109"/>
      <c r="P3383" s="109"/>
      <c r="Q3383" s="109"/>
      <c r="R3383" s="109"/>
      <c r="S3383" s="109"/>
      <c r="T3383" s="109"/>
      <c r="U3383" s="109"/>
      <c r="V3383" s="109"/>
      <c r="W3383" s="109"/>
      <c r="X3383" s="109"/>
      <c r="Y3383" s="109"/>
      <c r="Z3383" s="109"/>
      <c r="AA3383" s="109"/>
      <c r="AB3383" s="109"/>
      <c r="AC3383" s="109"/>
      <c r="AD3383" s="109"/>
      <c r="AE3383" s="109"/>
      <c r="AF3383" s="5"/>
    </row>
    <row r="3384" spans="1:32" ht="14.25" customHeight="1" x14ac:dyDescent="0.25">
      <c r="A3384" s="5"/>
      <c r="B3384" s="5"/>
      <c r="C3384" s="5"/>
      <c r="D3384" s="5"/>
      <c r="E3384" s="70"/>
      <c r="F3384" s="70"/>
      <c r="G3384" s="70"/>
      <c r="H3384" s="120"/>
      <c r="I3384" s="109"/>
      <c r="J3384" s="109"/>
      <c r="K3384" s="109"/>
      <c r="L3384" s="109"/>
      <c r="M3384" s="109"/>
      <c r="N3384" s="109"/>
      <c r="O3384" s="109"/>
      <c r="P3384" s="109"/>
      <c r="Q3384" s="109"/>
      <c r="R3384" s="109"/>
      <c r="S3384" s="109"/>
      <c r="T3384" s="109"/>
      <c r="U3384" s="109"/>
      <c r="V3384" s="109"/>
      <c r="W3384" s="109"/>
      <c r="X3384" s="109"/>
      <c r="Y3384" s="109"/>
      <c r="Z3384" s="109"/>
      <c r="AA3384" s="109"/>
      <c r="AB3384" s="109"/>
      <c r="AC3384" s="109"/>
      <c r="AD3384" s="109"/>
      <c r="AE3384" s="109"/>
      <c r="AF3384" s="5"/>
    </row>
    <row r="3385" spans="1:32" ht="14.25" customHeight="1" x14ac:dyDescent="0.25">
      <c r="A3385" s="5"/>
      <c r="B3385" s="5"/>
      <c r="C3385" s="5"/>
      <c r="D3385" s="5"/>
      <c r="E3385" s="70"/>
      <c r="F3385" s="70"/>
      <c r="G3385" s="70"/>
      <c r="H3385" s="120"/>
      <c r="I3385" s="109"/>
      <c r="J3385" s="109"/>
      <c r="K3385" s="109"/>
      <c r="L3385" s="109"/>
      <c r="M3385" s="109"/>
      <c r="N3385" s="109"/>
      <c r="O3385" s="109"/>
      <c r="P3385" s="109"/>
      <c r="Q3385" s="109"/>
      <c r="R3385" s="109"/>
      <c r="S3385" s="109"/>
      <c r="T3385" s="109"/>
      <c r="U3385" s="109"/>
      <c r="V3385" s="109"/>
      <c r="W3385" s="109"/>
      <c r="X3385" s="109"/>
      <c r="Y3385" s="109"/>
      <c r="Z3385" s="109"/>
      <c r="AA3385" s="109"/>
      <c r="AB3385" s="109"/>
      <c r="AC3385" s="109"/>
      <c r="AD3385" s="109"/>
      <c r="AE3385" s="109"/>
      <c r="AF3385" s="5"/>
    </row>
    <row r="3386" spans="1:32" ht="14.25" customHeight="1" x14ac:dyDescent="0.25">
      <c r="A3386" s="5"/>
      <c r="B3386" s="5"/>
      <c r="C3386" s="5"/>
      <c r="D3386" s="5"/>
      <c r="E3386" s="70"/>
      <c r="F3386" s="70"/>
      <c r="G3386" s="70"/>
      <c r="H3386" s="120"/>
      <c r="I3386" s="109"/>
      <c r="J3386" s="109"/>
      <c r="K3386" s="109"/>
      <c r="L3386" s="109"/>
      <c r="M3386" s="109"/>
      <c r="N3386" s="109"/>
      <c r="O3386" s="109"/>
      <c r="P3386" s="109"/>
      <c r="Q3386" s="109"/>
      <c r="R3386" s="109"/>
      <c r="S3386" s="109"/>
      <c r="T3386" s="109"/>
      <c r="U3386" s="109"/>
      <c r="V3386" s="109"/>
      <c r="W3386" s="109"/>
      <c r="X3386" s="109"/>
      <c r="Y3386" s="109"/>
      <c r="Z3386" s="109"/>
      <c r="AA3386" s="109"/>
      <c r="AB3386" s="109"/>
      <c r="AC3386" s="109"/>
      <c r="AD3386" s="109"/>
      <c r="AE3386" s="109"/>
      <c r="AF3386" s="5"/>
    </row>
    <row r="3387" spans="1:32" ht="14.25" customHeight="1" x14ac:dyDescent="0.25">
      <c r="A3387" s="5"/>
      <c r="B3387" s="5"/>
      <c r="C3387" s="5"/>
      <c r="D3387" s="5"/>
      <c r="E3387" s="70"/>
      <c r="F3387" s="70"/>
      <c r="G3387" s="70"/>
      <c r="H3387" s="120"/>
      <c r="I3387" s="109"/>
      <c r="J3387" s="109"/>
      <c r="K3387" s="109"/>
      <c r="L3387" s="109"/>
      <c r="M3387" s="109"/>
      <c r="N3387" s="109"/>
      <c r="O3387" s="109"/>
      <c r="P3387" s="109"/>
      <c r="Q3387" s="109"/>
      <c r="R3387" s="109"/>
      <c r="S3387" s="109"/>
      <c r="T3387" s="109"/>
      <c r="U3387" s="109"/>
      <c r="V3387" s="109"/>
      <c r="W3387" s="109"/>
      <c r="X3387" s="109"/>
      <c r="Y3387" s="109"/>
      <c r="Z3387" s="109"/>
      <c r="AA3387" s="109"/>
      <c r="AB3387" s="109"/>
      <c r="AC3387" s="109"/>
      <c r="AD3387" s="109"/>
      <c r="AE3387" s="109"/>
      <c r="AF3387" s="5"/>
    </row>
    <row r="3388" spans="1:32" ht="14.25" customHeight="1" x14ac:dyDescent="0.25">
      <c r="A3388" s="5"/>
      <c r="B3388" s="5"/>
      <c r="C3388" s="5"/>
      <c r="D3388" s="5"/>
      <c r="E3388" s="70"/>
      <c r="F3388" s="70"/>
      <c r="G3388" s="70"/>
      <c r="H3388" s="120"/>
      <c r="I3388" s="109"/>
      <c r="J3388" s="109"/>
      <c r="K3388" s="109"/>
      <c r="L3388" s="109"/>
      <c r="M3388" s="109"/>
      <c r="N3388" s="109"/>
      <c r="O3388" s="109"/>
      <c r="P3388" s="109"/>
      <c r="Q3388" s="109"/>
      <c r="R3388" s="109"/>
      <c r="S3388" s="109"/>
      <c r="T3388" s="109"/>
      <c r="U3388" s="109"/>
      <c r="V3388" s="109"/>
      <c r="W3388" s="109"/>
      <c r="X3388" s="109"/>
      <c r="Y3388" s="109"/>
      <c r="Z3388" s="109"/>
      <c r="AA3388" s="109"/>
      <c r="AB3388" s="109"/>
      <c r="AC3388" s="109"/>
      <c r="AD3388" s="109"/>
      <c r="AE3388" s="109"/>
      <c r="AF3388" s="5"/>
    </row>
    <row r="3389" spans="1:32" ht="14.25" customHeight="1" x14ac:dyDescent="0.25">
      <c r="A3389" s="5"/>
      <c r="B3389" s="5"/>
      <c r="C3389" s="5"/>
      <c r="D3389" s="5"/>
      <c r="E3389" s="70"/>
      <c r="F3389" s="70"/>
      <c r="G3389" s="70"/>
      <c r="H3389" s="120"/>
      <c r="I3389" s="109"/>
      <c r="J3389" s="109"/>
      <c r="K3389" s="109"/>
      <c r="L3389" s="109"/>
      <c r="M3389" s="109"/>
      <c r="N3389" s="109"/>
      <c r="O3389" s="109"/>
      <c r="P3389" s="109"/>
      <c r="Q3389" s="109"/>
      <c r="R3389" s="109"/>
      <c r="S3389" s="109"/>
      <c r="T3389" s="109"/>
      <c r="U3389" s="109"/>
      <c r="V3389" s="109"/>
      <c r="W3389" s="109"/>
      <c r="X3389" s="109"/>
      <c r="Y3389" s="109"/>
      <c r="Z3389" s="109"/>
      <c r="AA3389" s="109"/>
      <c r="AB3389" s="109"/>
      <c r="AC3389" s="109"/>
      <c r="AD3389" s="109"/>
      <c r="AE3389" s="109"/>
      <c r="AF3389" s="5"/>
    </row>
    <row r="3390" spans="1:32" ht="14.25" customHeight="1" x14ac:dyDescent="0.25">
      <c r="A3390" s="5"/>
      <c r="B3390" s="5"/>
      <c r="C3390" s="5"/>
      <c r="D3390" s="5"/>
      <c r="E3390" s="70"/>
      <c r="F3390" s="70"/>
      <c r="G3390" s="70"/>
      <c r="H3390" s="120"/>
      <c r="I3390" s="109"/>
      <c r="J3390" s="109"/>
      <c r="K3390" s="109"/>
      <c r="L3390" s="109"/>
      <c r="M3390" s="109"/>
      <c r="N3390" s="109"/>
      <c r="O3390" s="109"/>
      <c r="P3390" s="109"/>
      <c r="Q3390" s="109"/>
      <c r="R3390" s="109"/>
      <c r="S3390" s="109"/>
      <c r="T3390" s="109"/>
      <c r="U3390" s="109"/>
      <c r="V3390" s="109"/>
      <c r="W3390" s="109"/>
      <c r="X3390" s="109"/>
      <c r="Y3390" s="109"/>
      <c r="Z3390" s="109"/>
      <c r="AA3390" s="109"/>
      <c r="AB3390" s="109"/>
      <c r="AC3390" s="109"/>
      <c r="AD3390" s="109"/>
      <c r="AE3390" s="109"/>
      <c r="AF3390" s="5"/>
    </row>
    <row r="3391" spans="1:32" ht="14.25" customHeight="1" x14ac:dyDescent="0.25">
      <c r="A3391" s="5"/>
      <c r="B3391" s="5"/>
      <c r="C3391" s="5"/>
      <c r="D3391" s="5"/>
      <c r="E3391" s="70"/>
      <c r="F3391" s="70"/>
      <c r="G3391" s="70"/>
      <c r="H3391" s="120"/>
      <c r="I3391" s="109"/>
      <c r="J3391" s="109"/>
      <c r="K3391" s="109"/>
      <c r="L3391" s="109"/>
      <c r="M3391" s="109"/>
      <c r="N3391" s="109"/>
      <c r="O3391" s="109"/>
      <c r="P3391" s="109"/>
      <c r="Q3391" s="109"/>
      <c r="R3391" s="109"/>
      <c r="S3391" s="109"/>
      <c r="T3391" s="109"/>
      <c r="U3391" s="109"/>
      <c r="V3391" s="109"/>
      <c r="W3391" s="109"/>
      <c r="X3391" s="109"/>
      <c r="Y3391" s="109"/>
      <c r="Z3391" s="109"/>
      <c r="AA3391" s="109"/>
      <c r="AB3391" s="109"/>
      <c r="AC3391" s="109"/>
      <c r="AD3391" s="109"/>
      <c r="AE3391" s="109"/>
      <c r="AF3391" s="5"/>
    </row>
    <row r="3392" spans="1:32" ht="14.25" customHeight="1" x14ac:dyDescent="0.25">
      <c r="A3392" s="5"/>
      <c r="B3392" s="5"/>
      <c r="C3392" s="5"/>
      <c r="D3392" s="5"/>
      <c r="E3392" s="70"/>
      <c r="F3392" s="70"/>
      <c r="G3392" s="70"/>
      <c r="H3392" s="120"/>
      <c r="I3392" s="109"/>
      <c r="J3392" s="109"/>
      <c r="K3392" s="109"/>
      <c r="L3392" s="109"/>
      <c r="M3392" s="109"/>
      <c r="N3392" s="109"/>
      <c r="O3392" s="109"/>
      <c r="P3392" s="109"/>
      <c r="Q3392" s="109"/>
      <c r="R3392" s="109"/>
      <c r="S3392" s="109"/>
      <c r="T3392" s="109"/>
      <c r="U3392" s="109"/>
      <c r="V3392" s="109"/>
      <c r="W3392" s="109"/>
      <c r="X3392" s="109"/>
      <c r="Y3392" s="109"/>
      <c r="Z3392" s="109"/>
      <c r="AA3392" s="109"/>
      <c r="AB3392" s="109"/>
      <c r="AC3392" s="109"/>
      <c r="AD3392" s="109"/>
      <c r="AE3392" s="109"/>
      <c r="AF3392" s="5"/>
    </row>
    <row r="3393" spans="1:32" ht="14.25" customHeight="1" x14ac:dyDescent="0.25">
      <c r="A3393" s="5"/>
      <c r="B3393" s="5"/>
      <c r="C3393" s="5"/>
      <c r="D3393" s="5"/>
      <c r="E3393" s="70"/>
      <c r="F3393" s="70"/>
      <c r="G3393" s="70"/>
      <c r="H3393" s="120"/>
      <c r="I3393" s="109"/>
      <c r="J3393" s="109"/>
      <c r="K3393" s="109"/>
      <c r="L3393" s="109"/>
      <c r="M3393" s="109"/>
      <c r="N3393" s="109"/>
      <c r="O3393" s="109"/>
      <c r="P3393" s="109"/>
      <c r="Q3393" s="109"/>
      <c r="R3393" s="109"/>
      <c r="S3393" s="109"/>
      <c r="T3393" s="109"/>
      <c r="U3393" s="109"/>
      <c r="V3393" s="109"/>
      <c r="W3393" s="109"/>
      <c r="X3393" s="109"/>
      <c r="Y3393" s="109"/>
      <c r="Z3393" s="109"/>
      <c r="AA3393" s="109"/>
      <c r="AB3393" s="109"/>
      <c r="AC3393" s="109"/>
      <c r="AD3393" s="109"/>
      <c r="AE3393" s="109"/>
      <c r="AF3393" s="5"/>
    </row>
    <row r="3394" spans="1:32" ht="14.25" customHeight="1" x14ac:dyDescent="0.25">
      <c r="A3394" s="5"/>
      <c r="B3394" s="5"/>
      <c r="C3394" s="5"/>
      <c r="D3394" s="5"/>
      <c r="E3394" s="70"/>
      <c r="F3394" s="70"/>
      <c r="G3394" s="70"/>
      <c r="H3394" s="120"/>
      <c r="I3394" s="109"/>
      <c r="J3394" s="109"/>
      <c r="K3394" s="109"/>
      <c r="L3394" s="109"/>
      <c r="M3394" s="109"/>
      <c r="N3394" s="109"/>
      <c r="O3394" s="109"/>
      <c r="P3394" s="109"/>
      <c r="Q3394" s="109"/>
      <c r="R3394" s="109"/>
      <c r="S3394" s="109"/>
      <c r="T3394" s="109"/>
      <c r="U3394" s="109"/>
      <c r="V3394" s="109"/>
      <c r="W3394" s="109"/>
      <c r="X3394" s="109"/>
      <c r="Y3394" s="109"/>
      <c r="Z3394" s="109"/>
      <c r="AA3394" s="109"/>
      <c r="AB3394" s="109"/>
      <c r="AC3394" s="109"/>
      <c r="AD3394" s="109"/>
      <c r="AE3394" s="109"/>
      <c r="AF3394" s="5"/>
    </row>
    <row r="3395" spans="1:32" ht="14.25" customHeight="1" x14ac:dyDescent="0.25">
      <c r="A3395" s="5"/>
      <c r="B3395" s="5"/>
      <c r="C3395" s="5"/>
      <c r="D3395" s="5"/>
      <c r="E3395" s="70"/>
      <c r="F3395" s="70"/>
      <c r="G3395" s="70"/>
      <c r="H3395" s="120"/>
      <c r="I3395" s="109"/>
      <c r="J3395" s="109"/>
      <c r="K3395" s="109"/>
      <c r="L3395" s="109"/>
      <c r="M3395" s="109"/>
      <c r="N3395" s="109"/>
      <c r="O3395" s="109"/>
      <c r="P3395" s="109"/>
      <c r="Q3395" s="109"/>
      <c r="R3395" s="109"/>
      <c r="S3395" s="109"/>
      <c r="T3395" s="109"/>
      <c r="U3395" s="109"/>
      <c r="V3395" s="109"/>
      <c r="W3395" s="109"/>
      <c r="X3395" s="109"/>
      <c r="Y3395" s="109"/>
      <c r="Z3395" s="109"/>
      <c r="AA3395" s="109"/>
      <c r="AB3395" s="109"/>
      <c r="AC3395" s="109"/>
      <c r="AD3395" s="109"/>
      <c r="AE3395" s="109"/>
      <c r="AF3395" s="5"/>
    </row>
    <row r="3396" spans="1:32" ht="14.25" customHeight="1" x14ac:dyDescent="0.25">
      <c r="A3396" s="5"/>
      <c r="B3396" s="5"/>
      <c r="C3396" s="5"/>
      <c r="D3396" s="5"/>
      <c r="E3396" s="70"/>
      <c r="F3396" s="70"/>
      <c r="G3396" s="70"/>
      <c r="H3396" s="120"/>
      <c r="I3396" s="109"/>
      <c r="J3396" s="109"/>
      <c r="K3396" s="109"/>
      <c r="L3396" s="109"/>
      <c r="M3396" s="109"/>
      <c r="N3396" s="109"/>
      <c r="O3396" s="109"/>
      <c r="P3396" s="109"/>
      <c r="Q3396" s="109"/>
      <c r="R3396" s="109"/>
      <c r="S3396" s="109"/>
      <c r="T3396" s="109"/>
      <c r="U3396" s="109"/>
      <c r="V3396" s="109"/>
      <c r="W3396" s="109"/>
      <c r="X3396" s="109"/>
      <c r="Y3396" s="109"/>
      <c r="Z3396" s="109"/>
      <c r="AA3396" s="109"/>
      <c r="AB3396" s="109"/>
      <c r="AC3396" s="109"/>
      <c r="AD3396" s="109"/>
      <c r="AE3396" s="109"/>
      <c r="AF3396" s="5"/>
    </row>
    <row r="3397" spans="1:32" ht="14.25" customHeight="1" x14ac:dyDescent="0.25">
      <c r="A3397" s="5"/>
      <c r="B3397" s="5"/>
      <c r="C3397" s="5"/>
      <c r="D3397" s="5"/>
      <c r="E3397" s="70"/>
      <c r="F3397" s="70"/>
      <c r="G3397" s="70"/>
      <c r="H3397" s="120"/>
      <c r="I3397" s="109"/>
      <c r="J3397" s="109"/>
      <c r="K3397" s="109"/>
      <c r="L3397" s="109"/>
      <c r="M3397" s="109"/>
      <c r="N3397" s="109"/>
      <c r="O3397" s="109"/>
      <c r="P3397" s="109"/>
      <c r="Q3397" s="109"/>
      <c r="R3397" s="109"/>
      <c r="S3397" s="109"/>
      <c r="T3397" s="109"/>
      <c r="U3397" s="109"/>
      <c r="V3397" s="109"/>
      <c r="W3397" s="109"/>
      <c r="X3397" s="109"/>
      <c r="Y3397" s="109"/>
      <c r="Z3397" s="109"/>
      <c r="AA3397" s="109"/>
      <c r="AB3397" s="109"/>
      <c r="AC3397" s="109"/>
      <c r="AD3397" s="109"/>
      <c r="AE3397" s="109"/>
      <c r="AF3397" s="5"/>
    </row>
    <row r="3398" spans="1:32" ht="14.25" customHeight="1" x14ac:dyDescent="0.25">
      <c r="A3398" s="5"/>
      <c r="B3398" s="5"/>
      <c r="C3398" s="5"/>
      <c r="D3398" s="5"/>
      <c r="E3398" s="70"/>
      <c r="F3398" s="70"/>
      <c r="G3398" s="70"/>
      <c r="H3398" s="120"/>
      <c r="I3398" s="109"/>
      <c r="J3398" s="109"/>
      <c r="K3398" s="109"/>
      <c r="L3398" s="109"/>
      <c r="M3398" s="109"/>
      <c r="N3398" s="109"/>
      <c r="O3398" s="109"/>
      <c r="P3398" s="109"/>
      <c r="Q3398" s="109"/>
      <c r="R3398" s="109"/>
      <c r="S3398" s="109"/>
      <c r="T3398" s="109"/>
      <c r="U3398" s="109"/>
      <c r="V3398" s="109"/>
      <c r="W3398" s="109"/>
      <c r="X3398" s="109"/>
      <c r="Y3398" s="109"/>
      <c r="Z3398" s="109"/>
      <c r="AA3398" s="109"/>
      <c r="AB3398" s="109"/>
      <c r="AC3398" s="109"/>
      <c r="AD3398" s="109"/>
      <c r="AE3398" s="109"/>
      <c r="AF3398" s="5"/>
    </row>
    <row r="3399" spans="1:32" ht="14.25" customHeight="1" x14ac:dyDescent="0.25">
      <c r="A3399" s="5"/>
      <c r="B3399" s="5"/>
      <c r="C3399" s="5"/>
      <c r="D3399" s="5"/>
      <c r="E3399" s="70"/>
      <c r="F3399" s="70"/>
      <c r="G3399" s="70"/>
      <c r="H3399" s="120"/>
      <c r="I3399" s="109"/>
      <c r="J3399" s="109"/>
      <c r="K3399" s="109"/>
      <c r="L3399" s="109"/>
      <c r="M3399" s="109"/>
      <c r="N3399" s="109"/>
      <c r="O3399" s="109"/>
      <c r="P3399" s="109"/>
      <c r="Q3399" s="109"/>
      <c r="R3399" s="109"/>
      <c r="S3399" s="109"/>
      <c r="T3399" s="109"/>
      <c r="U3399" s="109"/>
      <c r="V3399" s="109"/>
      <c r="W3399" s="109"/>
      <c r="X3399" s="109"/>
      <c r="Y3399" s="109"/>
      <c r="Z3399" s="109"/>
      <c r="AA3399" s="109"/>
      <c r="AB3399" s="109"/>
      <c r="AC3399" s="109"/>
      <c r="AD3399" s="109"/>
      <c r="AE3399" s="109"/>
      <c r="AF3399" s="5"/>
    </row>
    <row r="3400" spans="1:32" ht="14.25" customHeight="1" x14ac:dyDescent="0.25">
      <c r="A3400" s="5"/>
      <c r="B3400" s="5"/>
      <c r="C3400" s="5"/>
      <c r="D3400" s="5"/>
      <c r="E3400" s="70"/>
      <c r="F3400" s="70"/>
      <c r="G3400" s="70"/>
      <c r="H3400" s="120"/>
      <c r="I3400" s="109"/>
      <c r="J3400" s="109"/>
      <c r="K3400" s="109"/>
      <c r="L3400" s="109"/>
      <c r="M3400" s="109"/>
      <c r="N3400" s="109"/>
      <c r="O3400" s="109"/>
      <c r="P3400" s="109"/>
      <c r="Q3400" s="109"/>
      <c r="R3400" s="109"/>
      <c r="S3400" s="109"/>
      <c r="T3400" s="109"/>
      <c r="U3400" s="109"/>
      <c r="V3400" s="109"/>
      <c r="W3400" s="109"/>
      <c r="X3400" s="109"/>
      <c r="Y3400" s="109"/>
      <c r="Z3400" s="109"/>
      <c r="AA3400" s="109"/>
      <c r="AB3400" s="109"/>
      <c r="AC3400" s="109"/>
      <c r="AD3400" s="109"/>
      <c r="AE3400" s="109"/>
      <c r="AF3400" s="5"/>
    </row>
    <row r="3401" spans="1:32" ht="14.25" customHeight="1" x14ac:dyDescent="0.25">
      <c r="A3401" s="5"/>
      <c r="B3401" s="5"/>
      <c r="C3401" s="5"/>
      <c r="D3401" s="5"/>
      <c r="E3401" s="70"/>
      <c r="F3401" s="70"/>
      <c r="G3401" s="70"/>
      <c r="H3401" s="120"/>
      <c r="I3401" s="109"/>
      <c r="J3401" s="109"/>
      <c r="K3401" s="109"/>
      <c r="L3401" s="109"/>
      <c r="M3401" s="109"/>
      <c r="N3401" s="109"/>
      <c r="O3401" s="109"/>
      <c r="P3401" s="109"/>
      <c r="Q3401" s="109"/>
      <c r="R3401" s="109"/>
      <c r="S3401" s="109"/>
      <c r="T3401" s="109"/>
      <c r="U3401" s="109"/>
      <c r="V3401" s="109"/>
      <c r="W3401" s="109"/>
      <c r="X3401" s="109"/>
      <c r="Y3401" s="109"/>
      <c r="Z3401" s="109"/>
      <c r="AA3401" s="109"/>
      <c r="AB3401" s="109"/>
      <c r="AC3401" s="109"/>
      <c r="AD3401" s="109"/>
      <c r="AE3401" s="109"/>
      <c r="AF3401" s="5"/>
    </row>
    <row r="3402" spans="1:32" ht="14.25" customHeight="1" x14ac:dyDescent="0.25">
      <c r="A3402" s="5"/>
      <c r="B3402" s="5"/>
      <c r="C3402" s="5"/>
      <c r="D3402" s="5"/>
      <c r="E3402" s="70"/>
      <c r="F3402" s="70"/>
      <c r="G3402" s="70"/>
      <c r="H3402" s="120"/>
      <c r="I3402" s="109"/>
      <c r="J3402" s="109"/>
      <c r="K3402" s="109"/>
      <c r="L3402" s="109"/>
      <c r="M3402" s="109"/>
      <c r="N3402" s="109"/>
      <c r="O3402" s="109"/>
      <c r="P3402" s="109"/>
      <c r="Q3402" s="109"/>
      <c r="R3402" s="109"/>
      <c r="S3402" s="109"/>
      <c r="T3402" s="109"/>
      <c r="U3402" s="109"/>
      <c r="V3402" s="109"/>
      <c r="W3402" s="109"/>
      <c r="X3402" s="109"/>
      <c r="Y3402" s="109"/>
      <c r="Z3402" s="109"/>
      <c r="AA3402" s="109"/>
      <c r="AB3402" s="109"/>
      <c r="AC3402" s="109"/>
      <c r="AD3402" s="109"/>
      <c r="AE3402" s="109"/>
      <c r="AF3402" s="5"/>
    </row>
    <row r="3403" spans="1:32" ht="14.25" customHeight="1" x14ac:dyDescent="0.25">
      <c r="A3403" s="5"/>
      <c r="B3403" s="5"/>
      <c r="C3403" s="5"/>
      <c r="D3403" s="5"/>
      <c r="E3403" s="70"/>
      <c r="F3403" s="70"/>
      <c r="G3403" s="70"/>
      <c r="H3403" s="120"/>
      <c r="I3403" s="109"/>
      <c r="J3403" s="109"/>
      <c r="K3403" s="109"/>
      <c r="L3403" s="109"/>
      <c r="M3403" s="109"/>
      <c r="N3403" s="109"/>
      <c r="O3403" s="109"/>
      <c r="P3403" s="109"/>
      <c r="Q3403" s="109"/>
      <c r="R3403" s="109"/>
      <c r="S3403" s="109"/>
      <c r="T3403" s="109"/>
      <c r="U3403" s="109"/>
      <c r="V3403" s="109"/>
      <c r="W3403" s="109"/>
      <c r="X3403" s="109"/>
      <c r="Y3403" s="109"/>
      <c r="Z3403" s="109"/>
      <c r="AA3403" s="109"/>
      <c r="AB3403" s="109"/>
      <c r="AC3403" s="109"/>
      <c r="AD3403" s="109"/>
      <c r="AE3403" s="109"/>
      <c r="AF3403" s="5"/>
    </row>
    <row r="3404" spans="1:32" ht="14.25" customHeight="1" x14ac:dyDescent="0.25">
      <c r="A3404" s="5"/>
      <c r="B3404" s="5"/>
      <c r="C3404" s="5"/>
      <c r="D3404" s="5"/>
      <c r="E3404" s="70"/>
      <c r="F3404" s="70"/>
      <c r="G3404" s="70"/>
      <c r="H3404" s="120"/>
      <c r="I3404" s="109"/>
      <c r="J3404" s="109"/>
      <c r="K3404" s="109"/>
      <c r="L3404" s="109"/>
      <c r="M3404" s="109"/>
      <c r="N3404" s="109"/>
      <c r="O3404" s="109"/>
      <c r="P3404" s="109"/>
      <c r="Q3404" s="109"/>
      <c r="R3404" s="109"/>
      <c r="S3404" s="109"/>
      <c r="T3404" s="109"/>
      <c r="U3404" s="109"/>
      <c r="V3404" s="109"/>
      <c r="W3404" s="109"/>
      <c r="X3404" s="109"/>
      <c r="Y3404" s="109"/>
      <c r="Z3404" s="109"/>
      <c r="AA3404" s="109"/>
      <c r="AB3404" s="109"/>
      <c r="AC3404" s="109"/>
      <c r="AD3404" s="109"/>
      <c r="AE3404" s="109"/>
      <c r="AF3404" s="5"/>
    </row>
    <row r="3405" spans="1:32" ht="14.25" customHeight="1" x14ac:dyDescent="0.25">
      <c r="A3405" s="5"/>
      <c r="B3405" s="5"/>
      <c r="C3405" s="5"/>
      <c r="D3405" s="5"/>
      <c r="E3405" s="70"/>
      <c r="F3405" s="70"/>
      <c r="G3405" s="70"/>
      <c r="H3405" s="120"/>
      <c r="I3405" s="109"/>
      <c r="J3405" s="109"/>
      <c r="K3405" s="109"/>
      <c r="L3405" s="109"/>
      <c r="M3405" s="109"/>
      <c r="N3405" s="109"/>
      <c r="O3405" s="109"/>
      <c r="P3405" s="109"/>
      <c r="Q3405" s="109"/>
      <c r="R3405" s="109"/>
      <c r="S3405" s="109"/>
      <c r="T3405" s="109"/>
      <c r="U3405" s="109"/>
      <c r="V3405" s="109"/>
      <c r="W3405" s="109"/>
      <c r="X3405" s="109"/>
      <c r="Y3405" s="109"/>
      <c r="Z3405" s="109"/>
      <c r="AA3405" s="109"/>
      <c r="AB3405" s="109"/>
      <c r="AC3405" s="109"/>
      <c r="AD3405" s="109"/>
      <c r="AE3405" s="109"/>
      <c r="AF3405" s="5"/>
    </row>
    <row r="3406" spans="1:32" ht="14.25" customHeight="1" x14ac:dyDescent="0.25">
      <c r="A3406" s="5"/>
      <c r="B3406" s="5"/>
      <c r="C3406" s="5"/>
      <c r="D3406" s="5"/>
      <c r="E3406" s="70"/>
      <c r="F3406" s="70"/>
      <c r="G3406" s="70"/>
      <c r="H3406" s="120"/>
      <c r="I3406" s="109"/>
      <c r="J3406" s="109"/>
      <c r="K3406" s="109"/>
      <c r="L3406" s="109"/>
      <c r="M3406" s="109"/>
      <c r="N3406" s="109"/>
      <c r="O3406" s="109"/>
      <c r="P3406" s="109"/>
      <c r="Q3406" s="109"/>
      <c r="R3406" s="109"/>
      <c r="S3406" s="109"/>
      <c r="T3406" s="109"/>
      <c r="U3406" s="109"/>
      <c r="V3406" s="109"/>
      <c r="W3406" s="109"/>
      <c r="X3406" s="109"/>
      <c r="Y3406" s="109"/>
      <c r="Z3406" s="109"/>
      <c r="AA3406" s="109"/>
      <c r="AB3406" s="109"/>
      <c r="AC3406" s="109"/>
      <c r="AD3406" s="109"/>
      <c r="AE3406" s="109"/>
      <c r="AF3406" s="5"/>
    </row>
    <row r="3407" spans="1:32" ht="14.25" customHeight="1" x14ac:dyDescent="0.25">
      <c r="A3407" s="5"/>
      <c r="B3407" s="5"/>
      <c r="C3407" s="5"/>
      <c r="D3407" s="5"/>
      <c r="E3407" s="70"/>
      <c r="F3407" s="70"/>
      <c r="G3407" s="70"/>
      <c r="H3407" s="120"/>
      <c r="I3407" s="109"/>
      <c r="J3407" s="109"/>
      <c r="K3407" s="109"/>
      <c r="L3407" s="109"/>
      <c r="M3407" s="109"/>
      <c r="N3407" s="109"/>
      <c r="O3407" s="109"/>
      <c r="P3407" s="109"/>
      <c r="Q3407" s="109"/>
      <c r="R3407" s="109"/>
      <c r="S3407" s="109"/>
      <c r="T3407" s="109"/>
      <c r="U3407" s="109"/>
      <c r="V3407" s="109"/>
      <c r="W3407" s="109"/>
      <c r="X3407" s="109"/>
      <c r="Y3407" s="109"/>
      <c r="Z3407" s="109"/>
      <c r="AA3407" s="109"/>
      <c r="AB3407" s="109"/>
      <c r="AC3407" s="109"/>
      <c r="AD3407" s="109"/>
      <c r="AE3407" s="109"/>
      <c r="AF3407" s="5"/>
    </row>
    <row r="3408" spans="1:32" ht="14.25" customHeight="1" x14ac:dyDescent="0.25">
      <c r="A3408" s="5"/>
      <c r="B3408" s="5"/>
      <c r="C3408" s="5"/>
      <c r="D3408" s="5"/>
      <c r="E3408" s="70"/>
      <c r="F3408" s="70"/>
      <c r="G3408" s="70"/>
      <c r="H3408" s="120"/>
      <c r="I3408" s="109"/>
      <c r="J3408" s="109"/>
      <c r="K3408" s="109"/>
      <c r="L3408" s="109"/>
      <c r="M3408" s="109"/>
      <c r="N3408" s="109"/>
      <c r="O3408" s="109"/>
      <c r="P3408" s="109"/>
      <c r="Q3408" s="109"/>
      <c r="R3408" s="109"/>
      <c r="S3408" s="109"/>
      <c r="T3408" s="109"/>
      <c r="U3408" s="109"/>
      <c r="V3408" s="109"/>
      <c r="W3408" s="109"/>
      <c r="X3408" s="109"/>
      <c r="Y3408" s="109"/>
      <c r="Z3408" s="109"/>
      <c r="AA3408" s="109"/>
      <c r="AB3408" s="109"/>
      <c r="AC3408" s="109"/>
      <c r="AD3408" s="109"/>
      <c r="AE3408" s="109"/>
      <c r="AF3408" s="5"/>
    </row>
    <row r="3409" spans="1:32" ht="14.25" customHeight="1" x14ac:dyDescent="0.25">
      <c r="A3409" s="5"/>
      <c r="B3409" s="5"/>
      <c r="C3409" s="5"/>
      <c r="D3409" s="5"/>
      <c r="E3409" s="70"/>
      <c r="F3409" s="70"/>
      <c r="G3409" s="70"/>
      <c r="H3409" s="120"/>
      <c r="I3409" s="109"/>
      <c r="J3409" s="109"/>
      <c r="K3409" s="109"/>
      <c r="L3409" s="109"/>
      <c r="M3409" s="109"/>
      <c r="N3409" s="109"/>
      <c r="O3409" s="109"/>
      <c r="P3409" s="109"/>
      <c r="Q3409" s="109"/>
      <c r="R3409" s="109"/>
      <c r="S3409" s="109"/>
      <c r="T3409" s="109"/>
      <c r="U3409" s="109"/>
      <c r="V3409" s="109"/>
      <c r="W3409" s="109"/>
      <c r="X3409" s="109"/>
      <c r="Y3409" s="109"/>
      <c r="Z3409" s="109"/>
      <c r="AA3409" s="109"/>
      <c r="AB3409" s="109"/>
      <c r="AC3409" s="109"/>
      <c r="AD3409" s="109"/>
      <c r="AE3409" s="109"/>
      <c r="AF3409" s="5"/>
    </row>
    <row r="3410" spans="1:32" ht="14.25" customHeight="1" x14ac:dyDescent="0.25">
      <c r="A3410" s="5"/>
      <c r="B3410" s="5"/>
      <c r="C3410" s="5"/>
      <c r="D3410" s="5"/>
      <c r="E3410" s="70"/>
      <c r="F3410" s="70"/>
      <c r="G3410" s="70"/>
      <c r="H3410" s="120"/>
      <c r="I3410" s="109"/>
      <c r="J3410" s="109"/>
      <c r="K3410" s="109"/>
      <c r="L3410" s="109"/>
      <c r="M3410" s="109"/>
      <c r="N3410" s="109"/>
      <c r="O3410" s="109"/>
      <c r="P3410" s="109"/>
      <c r="Q3410" s="109"/>
      <c r="R3410" s="109"/>
      <c r="S3410" s="109"/>
      <c r="T3410" s="109"/>
      <c r="U3410" s="109"/>
      <c r="V3410" s="109"/>
      <c r="W3410" s="109"/>
      <c r="X3410" s="109"/>
      <c r="Y3410" s="109"/>
      <c r="Z3410" s="109"/>
      <c r="AA3410" s="109"/>
      <c r="AB3410" s="109"/>
      <c r="AC3410" s="109"/>
      <c r="AD3410" s="109"/>
      <c r="AE3410" s="109"/>
      <c r="AF3410" s="5"/>
    </row>
    <row r="3411" spans="1:32" ht="14.25" customHeight="1" x14ac:dyDescent="0.25">
      <c r="A3411" s="5"/>
      <c r="B3411" s="5"/>
      <c r="C3411" s="5"/>
      <c r="D3411" s="5"/>
      <c r="E3411" s="70"/>
      <c r="F3411" s="70"/>
      <c r="G3411" s="70"/>
      <c r="H3411" s="120"/>
      <c r="I3411" s="109"/>
      <c r="J3411" s="109"/>
      <c r="K3411" s="109"/>
      <c r="L3411" s="109"/>
      <c r="M3411" s="109"/>
      <c r="N3411" s="109"/>
      <c r="O3411" s="109"/>
      <c r="P3411" s="109"/>
      <c r="Q3411" s="109"/>
      <c r="R3411" s="109"/>
      <c r="S3411" s="109"/>
      <c r="T3411" s="109"/>
      <c r="U3411" s="109"/>
      <c r="V3411" s="109"/>
      <c r="W3411" s="109"/>
      <c r="X3411" s="109"/>
      <c r="Y3411" s="109"/>
      <c r="Z3411" s="109"/>
      <c r="AA3411" s="109"/>
      <c r="AB3411" s="109"/>
      <c r="AC3411" s="109"/>
      <c r="AD3411" s="109"/>
      <c r="AE3411" s="109"/>
      <c r="AF3411" s="5"/>
    </row>
    <row r="3412" spans="1:32" ht="14.25" customHeight="1" x14ac:dyDescent="0.25">
      <c r="A3412" s="5"/>
      <c r="B3412" s="5"/>
      <c r="C3412" s="5"/>
      <c r="D3412" s="5"/>
      <c r="E3412" s="70"/>
      <c r="F3412" s="70"/>
      <c r="G3412" s="70"/>
      <c r="H3412" s="120"/>
      <c r="I3412" s="109"/>
      <c r="J3412" s="109"/>
      <c r="K3412" s="109"/>
      <c r="L3412" s="109"/>
      <c r="M3412" s="109"/>
      <c r="N3412" s="109"/>
      <c r="O3412" s="109"/>
      <c r="P3412" s="109"/>
      <c r="Q3412" s="109"/>
      <c r="R3412" s="109"/>
      <c r="S3412" s="109"/>
      <c r="T3412" s="109"/>
      <c r="U3412" s="109"/>
      <c r="V3412" s="109"/>
      <c r="W3412" s="109"/>
      <c r="X3412" s="109"/>
      <c r="Y3412" s="109"/>
      <c r="Z3412" s="109"/>
      <c r="AA3412" s="109"/>
      <c r="AB3412" s="109"/>
      <c r="AC3412" s="109"/>
      <c r="AD3412" s="109"/>
      <c r="AE3412" s="109"/>
      <c r="AF3412" s="5"/>
    </row>
    <row r="3413" spans="1:32" ht="14.25" customHeight="1" x14ac:dyDescent="0.25">
      <c r="A3413" s="5"/>
      <c r="B3413" s="5"/>
      <c r="C3413" s="5"/>
      <c r="D3413" s="5"/>
      <c r="E3413" s="70"/>
      <c r="F3413" s="70"/>
      <c r="G3413" s="70"/>
      <c r="H3413" s="120"/>
      <c r="I3413" s="109"/>
      <c r="J3413" s="109"/>
      <c r="K3413" s="109"/>
      <c r="L3413" s="109"/>
      <c r="M3413" s="109"/>
      <c r="N3413" s="109"/>
      <c r="O3413" s="109"/>
      <c r="P3413" s="109"/>
      <c r="Q3413" s="109"/>
      <c r="R3413" s="109"/>
      <c r="S3413" s="109"/>
      <c r="T3413" s="109"/>
      <c r="U3413" s="109"/>
      <c r="V3413" s="109"/>
      <c r="W3413" s="109"/>
      <c r="X3413" s="109"/>
      <c r="Y3413" s="109"/>
      <c r="Z3413" s="109"/>
      <c r="AA3413" s="109"/>
      <c r="AB3413" s="109"/>
      <c r="AC3413" s="109"/>
      <c r="AD3413" s="109"/>
      <c r="AE3413" s="109"/>
      <c r="AF3413" s="5"/>
    </row>
    <row r="3414" spans="1:32" ht="14.25" customHeight="1" x14ac:dyDescent="0.25">
      <c r="A3414" s="5"/>
      <c r="B3414" s="5"/>
      <c r="C3414" s="5"/>
      <c r="D3414" s="5"/>
      <c r="E3414" s="70"/>
      <c r="F3414" s="70"/>
      <c r="G3414" s="70"/>
      <c r="H3414" s="120"/>
      <c r="I3414" s="109"/>
      <c r="J3414" s="109"/>
      <c r="K3414" s="109"/>
      <c r="L3414" s="109"/>
      <c r="M3414" s="109"/>
      <c r="N3414" s="109"/>
      <c r="O3414" s="109"/>
      <c r="P3414" s="109"/>
      <c r="Q3414" s="109"/>
      <c r="R3414" s="109"/>
      <c r="S3414" s="109"/>
      <c r="T3414" s="109"/>
      <c r="U3414" s="109"/>
      <c r="V3414" s="109"/>
      <c r="W3414" s="109"/>
      <c r="X3414" s="109"/>
      <c r="Y3414" s="109"/>
      <c r="Z3414" s="109"/>
      <c r="AA3414" s="109"/>
      <c r="AB3414" s="109"/>
      <c r="AC3414" s="109"/>
      <c r="AD3414" s="109"/>
      <c r="AE3414" s="109"/>
      <c r="AF3414" s="5"/>
    </row>
    <row r="3415" spans="1:32" ht="14.25" customHeight="1" x14ac:dyDescent="0.25">
      <c r="A3415" s="5"/>
      <c r="B3415" s="5"/>
      <c r="C3415" s="5"/>
      <c r="D3415" s="5"/>
      <c r="E3415" s="70"/>
      <c r="F3415" s="70"/>
      <c r="G3415" s="70"/>
      <c r="H3415" s="120"/>
      <c r="I3415" s="109"/>
      <c r="J3415" s="109"/>
      <c r="K3415" s="109"/>
      <c r="L3415" s="109"/>
      <c r="M3415" s="109"/>
      <c r="N3415" s="109"/>
      <c r="O3415" s="109"/>
      <c r="P3415" s="109"/>
      <c r="Q3415" s="109"/>
      <c r="R3415" s="109"/>
      <c r="S3415" s="109"/>
      <c r="T3415" s="109"/>
      <c r="U3415" s="109"/>
      <c r="V3415" s="109"/>
      <c r="W3415" s="109"/>
      <c r="X3415" s="109"/>
      <c r="Y3415" s="109"/>
      <c r="Z3415" s="109"/>
      <c r="AA3415" s="109"/>
      <c r="AB3415" s="109"/>
      <c r="AC3415" s="109"/>
      <c r="AD3415" s="109"/>
      <c r="AE3415" s="109"/>
      <c r="AF3415" s="5"/>
    </row>
    <row r="3416" spans="1:32" ht="14.25" customHeight="1" x14ac:dyDescent="0.25">
      <c r="A3416" s="5"/>
      <c r="B3416" s="5"/>
      <c r="C3416" s="5"/>
      <c r="D3416" s="5"/>
      <c r="E3416" s="70"/>
      <c r="F3416" s="70"/>
      <c r="G3416" s="70"/>
      <c r="H3416" s="120"/>
      <c r="I3416" s="109"/>
      <c r="J3416" s="109"/>
      <c r="K3416" s="109"/>
      <c r="L3416" s="109"/>
      <c r="M3416" s="109"/>
      <c r="N3416" s="109"/>
      <c r="O3416" s="109"/>
      <c r="P3416" s="109"/>
      <c r="Q3416" s="109"/>
      <c r="R3416" s="109"/>
      <c r="S3416" s="109"/>
      <c r="T3416" s="109"/>
      <c r="U3416" s="109"/>
      <c r="V3416" s="109"/>
      <c r="W3416" s="109"/>
      <c r="X3416" s="109"/>
      <c r="Y3416" s="109"/>
      <c r="Z3416" s="109"/>
      <c r="AA3416" s="109"/>
      <c r="AB3416" s="109"/>
      <c r="AC3416" s="109"/>
      <c r="AD3416" s="109"/>
      <c r="AE3416" s="109"/>
      <c r="AF3416" s="5"/>
    </row>
    <row r="3417" spans="1:32" ht="14.25" customHeight="1" x14ac:dyDescent="0.25">
      <c r="A3417" s="5"/>
      <c r="B3417" s="5"/>
      <c r="C3417" s="5"/>
      <c r="D3417" s="5"/>
      <c r="E3417" s="70"/>
      <c r="F3417" s="70"/>
      <c r="G3417" s="70"/>
      <c r="H3417" s="120"/>
      <c r="I3417" s="109"/>
      <c r="J3417" s="109"/>
      <c r="K3417" s="109"/>
      <c r="L3417" s="109"/>
      <c r="M3417" s="109"/>
      <c r="N3417" s="109"/>
      <c r="O3417" s="109"/>
      <c r="P3417" s="109"/>
      <c r="Q3417" s="109"/>
      <c r="R3417" s="109"/>
      <c r="S3417" s="109"/>
      <c r="T3417" s="109"/>
      <c r="U3417" s="109"/>
      <c r="V3417" s="109"/>
      <c r="W3417" s="109"/>
      <c r="X3417" s="109"/>
      <c r="Y3417" s="109"/>
      <c r="Z3417" s="109"/>
      <c r="AA3417" s="109"/>
      <c r="AB3417" s="109"/>
      <c r="AC3417" s="109"/>
      <c r="AD3417" s="109"/>
      <c r="AE3417" s="109"/>
      <c r="AF3417" s="5"/>
    </row>
    <row r="3418" spans="1:32" ht="14.25" customHeight="1" x14ac:dyDescent="0.25">
      <c r="A3418" s="5"/>
      <c r="B3418" s="5"/>
      <c r="C3418" s="5"/>
      <c r="D3418" s="5"/>
      <c r="E3418" s="70"/>
      <c r="F3418" s="70"/>
      <c r="G3418" s="70"/>
      <c r="H3418" s="120"/>
      <c r="I3418" s="109"/>
      <c r="J3418" s="109"/>
      <c r="K3418" s="109"/>
      <c r="L3418" s="109"/>
      <c r="M3418" s="109"/>
      <c r="N3418" s="109"/>
      <c r="O3418" s="109"/>
      <c r="P3418" s="109"/>
      <c r="Q3418" s="109"/>
      <c r="R3418" s="109"/>
      <c r="S3418" s="109"/>
      <c r="T3418" s="109"/>
      <c r="U3418" s="109"/>
      <c r="V3418" s="109"/>
      <c r="W3418" s="109"/>
      <c r="X3418" s="109"/>
      <c r="Y3418" s="109"/>
      <c r="Z3418" s="109"/>
      <c r="AA3418" s="109"/>
      <c r="AB3418" s="109"/>
      <c r="AC3418" s="109"/>
      <c r="AD3418" s="109"/>
      <c r="AE3418" s="109"/>
      <c r="AF3418" s="5"/>
    </row>
    <row r="3419" spans="1:32" ht="14.25" customHeight="1" x14ac:dyDescent="0.25">
      <c r="A3419" s="5"/>
      <c r="B3419" s="5"/>
      <c r="C3419" s="5"/>
      <c r="D3419" s="5"/>
      <c r="E3419" s="70"/>
      <c r="F3419" s="70"/>
      <c r="G3419" s="70"/>
      <c r="H3419" s="120"/>
      <c r="I3419" s="109"/>
      <c r="J3419" s="109"/>
      <c r="K3419" s="109"/>
      <c r="L3419" s="109"/>
      <c r="M3419" s="109"/>
      <c r="N3419" s="109"/>
      <c r="O3419" s="109"/>
      <c r="P3419" s="109"/>
      <c r="Q3419" s="109"/>
      <c r="R3419" s="109"/>
      <c r="S3419" s="109"/>
      <c r="T3419" s="109"/>
      <c r="U3419" s="109"/>
      <c r="V3419" s="109"/>
      <c r="W3419" s="109"/>
      <c r="X3419" s="109"/>
      <c r="Y3419" s="109"/>
      <c r="Z3419" s="109"/>
      <c r="AA3419" s="109"/>
      <c r="AB3419" s="109"/>
      <c r="AC3419" s="109"/>
      <c r="AD3419" s="109"/>
      <c r="AE3419" s="109"/>
      <c r="AF3419" s="5"/>
    </row>
    <row r="3420" spans="1:32" ht="14.25" customHeight="1" x14ac:dyDescent="0.25">
      <c r="A3420" s="5"/>
      <c r="B3420" s="5"/>
      <c r="C3420" s="5"/>
      <c r="D3420" s="5"/>
      <c r="E3420" s="70"/>
      <c r="F3420" s="70"/>
      <c r="G3420" s="70"/>
      <c r="H3420" s="120"/>
      <c r="I3420" s="109"/>
      <c r="J3420" s="109"/>
      <c r="K3420" s="109"/>
      <c r="L3420" s="109"/>
      <c r="M3420" s="109"/>
      <c r="N3420" s="109"/>
      <c r="O3420" s="109"/>
      <c r="P3420" s="109"/>
      <c r="Q3420" s="109"/>
      <c r="R3420" s="109"/>
      <c r="S3420" s="109"/>
      <c r="T3420" s="109"/>
      <c r="U3420" s="109"/>
      <c r="V3420" s="109"/>
      <c r="W3420" s="109"/>
      <c r="X3420" s="109"/>
      <c r="Y3420" s="109"/>
      <c r="Z3420" s="109"/>
      <c r="AA3420" s="109"/>
      <c r="AB3420" s="109"/>
      <c r="AC3420" s="109"/>
      <c r="AD3420" s="109"/>
      <c r="AE3420" s="109"/>
      <c r="AF3420" s="5"/>
    </row>
    <row r="3421" spans="1:32" ht="14.25" customHeight="1" x14ac:dyDescent="0.25">
      <c r="A3421" s="5"/>
      <c r="B3421" s="5"/>
      <c r="C3421" s="5"/>
      <c r="D3421" s="5"/>
      <c r="E3421" s="70"/>
      <c r="F3421" s="70"/>
      <c r="G3421" s="70"/>
      <c r="H3421" s="120"/>
      <c r="I3421" s="109"/>
      <c r="J3421" s="109"/>
      <c r="K3421" s="109"/>
      <c r="L3421" s="109"/>
      <c r="M3421" s="109"/>
      <c r="N3421" s="109"/>
      <c r="O3421" s="109"/>
      <c r="P3421" s="109"/>
      <c r="Q3421" s="109"/>
      <c r="R3421" s="109"/>
      <c r="S3421" s="109"/>
      <c r="T3421" s="109"/>
      <c r="U3421" s="109"/>
      <c r="V3421" s="109"/>
      <c r="W3421" s="109"/>
      <c r="X3421" s="109"/>
      <c r="Y3421" s="109"/>
      <c r="Z3421" s="109"/>
      <c r="AA3421" s="109"/>
      <c r="AB3421" s="109"/>
      <c r="AC3421" s="109"/>
      <c r="AD3421" s="109"/>
      <c r="AE3421" s="109"/>
      <c r="AF3421" s="5"/>
    </row>
    <row r="3422" spans="1:32" ht="14.25" customHeight="1" x14ac:dyDescent="0.25">
      <c r="A3422" s="5"/>
      <c r="B3422" s="5"/>
      <c r="C3422" s="5"/>
      <c r="D3422" s="5"/>
      <c r="E3422" s="70"/>
      <c r="F3422" s="70"/>
      <c r="G3422" s="70"/>
      <c r="H3422" s="120"/>
      <c r="I3422" s="109"/>
      <c r="J3422" s="109"/>
      <c r="K3422" s="109"/>
      <c r="L3422" s="109"/>
      <c r="M3422" s="109"/>
      <c r="N3422" s="109"/>
      <c r="O3422" s="109"/>
      <c r="P3422" s="109"/>
      <c r="Q3422" s="109"/>
      <c r="R3422" s="109"/>
      <c r="S3422" s="109"/>
      <c r="T3422" s="109"/>
      <c r="U3422" s="109"/>
      <c r="V3422" s="109"/>
      <c r="W3422" s="109"/>
      <c r="X3422" s="109"/>
      <c r="Y3422" s="109"/>
      <c r="Z3422" s="109"/>
      <c r="AA3422" s="109"/>
      <c r="AB3422" s="109"/>
      <c r="AC3422" s="109"/>
      <c r="AD3422" s="109"/>
      <c r="AE3422" s="109"/>
      <c r="AF3422" s="5"/>
    </row>
    <row r="3423" spans="1:32" ht="14.25" customHeight="1" x14ac:dyDescent="0.25">
      <c r="A3423" s="5"/>
      <c r="B3423" s="5"/>
      <c r="C3423" s="5"/>
      <c r="D3423" s="5"/>
      <c r="E3423" s="70"/>
      <c r="F3423" s="70"/>
      <c r="G3423" s="70"/>
      <c r="H3423" s="120"/>
      <c r="I3423" s="109"/>
      <c r="J3423" s="109"/>
      <c r="K3423" s="109"/>
      <c r="L3423" s="109"/>
      <c r="M3423" s="109"/>
      <c r="N3423" s="109"/>
      <c r="O3423" s="109"/>
      <c r="P3423" s="109"/>
      <c r="Q3423" s="109"/>
      <c r="R3423" s="109"/>
      <c r="S3423" s="109"/>
      <c r="T3423" s="109"/>
      <c r="U3423" s="109"/>
      <c r="V3423" s="109"/>
      <c r="W3423" s="109"/>
      <c r="X3423" s="109"/>
      <c r="Y3423" s="109"/>
      <c r="Z3423" s="109"/>
      <c r="AA3423" s="109"/>
      <c r="AB3423" s="109"/>
      <c r="AC3423" s="109"/>
      <c r="AD3423" s="109"/>
      <c r="AE3423" s="109"/>
      <c r="AF3423" s="5"/>
    </row>
    <row r="3424" spans="1:32" ht="14.25" customHeight="1" x14ac:dyDescent="0.25">
      <c r="A3424" s="5"/>
      <c r="B3424" s="5"/>
      <c r="C3424" s="5"/>
      <c r="D3424" s="5"/>
      <c r="E3424" s="70"/>
      <c r="F3424" s="70"/>
      <c r="G3424" s="70"/>
      <c r="H3424" s="120"/>
      <c r="I3424" s="109"/>
      <c r="J3424" s="109"/>
      <c r="K3424" s="109"/>
      <c r="L3424" s="109"/>
      <c r="M3424" s="109"/>
      <c r="N3424" s="109"/>
      <c r="O3424" s="109"/>
      <c r="P3424" s="109"/>
      <c r="Q3424" s="109"/>
      <c r="R3424" s="109"/>
      <c r="S3424" s="109"/>
      <c r="T3424" s="109"/>
      <c r="U3424" s="109"/>
      <c r="V3424" s="109"/>
      <c r="W3424" s="109"/>
      <c r="X3424" s="109"/>
      <c r="Y3424" s="109"/>
      <c r="Z3424" s="109"/>
      <c r="AA3424" s="109"/>
      <c r="AB3424" s="109"/>
      <c r="AC3424" s="109"/>
      <c r="AD3424" s="109"/>
      <c r="AE3424" s="109"/>
      <c r="AF3424" s="5"/>
    </row>
    <row r="3425" spans="1:32" ht="14.25" customHeight="1" x14ac:dyDescent="0.25">
      <c r="A3425" s="5"/>
      <c r="B3425" s="5"/>
      <c r="C3425" s="5"/>
      <c r="D3425" s="5"/>
      <c r="E3425" s="70"/>
      <c r="F3425" s="70"/>
      <c r="G3425" s="70"/>
      <c r="H3425" s="120"/>
      <c r="I3425" s="109"/>
      <c r="J3425" s="109"/>
      <c r="K3425" s="109"/>
      <c r="L3425" s="109"/>
      <c r="M3425" s="109"/>
      <c r="N3425" s="109"/>
      <c r="O3425" s="109"/>
      <c r="P3425" s="109"/>
      <c r="Q3425" s="109"/>
      <c r="R3425" s="109"/>
      <c r="S3425" s="109"/>
      <c r="T3425" s="109"/>
      <c r="U3425" s="109"/>
      <c r="V3425" s="109"/>
      <c r="W3425" s="109"/>
      <c r="X3425" s="109"/>
      <c r="Y3425" s="109"/>
      <c r="Z3425" s="109"/>
      <c r="AA3425" s="109"/>
      <c r="AB3425" s="109"/>
      <c r="AC3425" s="109"/>
      <c r="AD3425" s="109"/>
      <c r="AE3425" s="109"/>
      <c r="AF3425" s="5"/>
    </row>
    <row r="3426" spans="1:32" ht="14.25" customHeight="1" x14ac:dyDescent="0.25">
      <c r="A3426" s="5"/>
      <c r="B3426" s="5"/>
      <c r="C3426" s="5"/>
      <c r="D3426" s="5"/>
      <c r="E3426" s="70"/>
      <c r="F3426" s="70"/>
      <c r="G3426" s="70"/>
      <c r="H3426" s="120"/>
      <c r="I3426" s="109"/>
      <c r="J3426" s="109"/>
      <c r="K3426" s="109"/>
      <c r="L3426" s="109"/>
      <c r="M3426" s="109"/>
      <c r="N3426" s="109"/>
      <c r="O3426" s="109"/>
      <c r="P3426" s="109"/>
      <c r="Q3426" s="109"/>
      <c r="R3426" s="109"/>
      <c r="S3426" s="109"/>
      <c r="T3426" s="109"/>
      <c r="U3426" s="109"/>
      <c r="V3426" s="109"/>
      <c r="W3426" s="109"/>
      <c r="X3426" s="109"/>
      <c r="Y3426" s="109"/>
      <c r="Z3426" s="109"/>
      <c r="AA3426" s="109"/>
      <c r="AB3426" s="109"/>
      <c r="AC3426" s="109"/>
      <c r="AD3426" s="109"/>
      <c r="AE3426" s="109"/>
      <c r="AF3426" s="5"/>
    </row>
    <row r="3427" spans="1:32" ht="14.25" customHeight="1" x14ac:dyDescent="0.25">
      <c r="A3427" s="5"/>
      <c r="B3427" s="5"/>
      <c r="C3427" s="5"/>
      <c r="D3427" s="5"/>
      <c r="E3427" s="70"/>
      <c r="F3427" s="70"/>
      <c r="G3427" s="70"/>
      <c r="H3427" s="120"/>
      <c r="I3427" s="109"/>
      <c r="J3427" s="109"/>
      <c r="K3427" s="109"/>
      <c r="L3427" s="109"/>
      <c r="M3427" s="109"/>
      <c r="N3427" s="109"/>
      <c r="O3427" s="109"/>
      <c r="P3427" s="109"/>
      <c r="Q3427" s="109"/>
      <c r="R3427" s="109"/>
      <c r="S3427" s="109"/>
      <c r="T3427" s="109"/>
      <c r="U3427" s="109"/>
      <c r="V3427" s="109"/>
      <c r="W3427" s="109"/>
      <c r="X3427" s="109"/>
      <c r="Y3427" s="109"/>
      <c r="Z3427" s="109"/>
      <c r="AA3427" s="109"/>
      <c r="AB3427" s="109"/>
      <c r="AC3427" s="109"/>
      <c r="AD3427" s="109"/>
      <c r="AE3427" s="109"/>
      <c r="AF3427" s="5"/>
    </row>
    <row r="3428" spans="1:32" ht="14.25" customHeight="1" x14ac:dyDescent="0.25">
      <c r="A3428" s="5"/>
      <c r="B3428" s="5"/>
      <c r="C3428" s="5"/>
      <c r="D3428" s="5"/>
      <c r="E3428" s="70"/>
      <c r="F3428" s="70"/>
      <c r="G3428" s="70"/>
      <c r="H3428" s="120"/>
      <c r="I3428" s="109"/>
      <c r="J3428" s="109"/>
      <c r="K3428" s="109"/>
      <c r="L3428" s="109"/>
      <c r="M3428" s="109"/>
      <c r="N3428" s="109"/>
      <c r="O3428" s="109"/>
      <c r="P3428" s="109"/>
      <c r="Q3428" s="109"/>
      <c r="R3428" s="109"/>
      <c r="S3428" s="109"/>
      <c r="T3428" s="109"/>
      <c r="U3428" s="109"/>
      <c r="V3428" s="109"/>
      <c r="W3428" s="109"/>
      <c r="X3428" s="109"/>
      <c r="Y3428" s="109"/>
      <c r="Z3428" s="109"/>
      <c r="AA3428" s="109"/>
      <c r="AB3428" s="109"/>
      <c r="AC3428" s="109"/>
      <c r="AD3428" s="109"/>
      <c r="AE3428" s="109"/>
      <c r="AF3428" s="5"/>
    </row>
    <row r="3429" spans="1:32" ht="14.25" customHeight="1" x14ac:dyDescent="0.25">
      <c r="A3429" s="5"/>
      <c r="B3429" s="5"/>
      <c r="C3429" s="5"/>
      <c r="D3429" s="5"/>
      <c r="E3429" s="70"/>
      <c r="F3429" s="70"/>
      <c r="G3429" s="70"/>
      <c r="H3429" s="120"/>
      <c r="I3429" s="109"/>
      <c r="J3429" s="109"/>
      <c r="K3429" s="109"/>
      <c r="L3429" s="109"/>
      <c r="M3429" s="109"/>
      <c r="N3429" s="109"/>
      <c r="O3429" s="109"/>
      <c r="P3429" s="109"/>
      <c r="Q3429" s="109"/>
      <c r="R3429" s="109"/>
      <c r="S3429" s="109"/>
      <c r="T3429" s="109"/>
      <c r="U3429" s="109"/>
      <c r="V3429" s="109"/>
      <c r="W3429" s="109"/>
      <c r="X3429" s="109"/>
      <c r="Y3429" s="109"/>
      <c r="Z3429" s="109"/>
      <c r="AA3429" s="109"/>
      <c r="AB3429" s="109"/>
      <c r="AC3429" s="109"/>
      <c r="AD3429" s="109"/>
      <c r="AE3429" s="109"/>
      <c r="AF3429" s="5"/>
    </row>
    <row r="3430" spans="1:32" ht="14.25" customHeight="1" x14ac:dyDescent="0.25">
      <c r="A3430" s="5"/>
      <c r="B3430" s="5"/>
      <c r="C3430" s="5"/>
      <c r="D3430" s="5"/>
      <c r="E3430" s="70"/>
      <c r="F3430" s="70"/>
      <c r="G3430" s="70"/>
      <c r="H3430" s="120"/>
      <c r="I3430" s="109"/>
      <c r="J3430" s="109"/>
      <c r="K3430" s="109"/>
      <c r="L3430" s="109"/>
      <c r="M3430" s="109"/>
      <c r="N3430" s="109"/>
      <c r="O3430" s="109"/>
      <c r="P3430" s="109"/>
      <c r="Q3430" s="109"/>
      <c r="R3430" s="109"/>
      <c r="S3430" s="109"/>
      <c r="T3430" s="109"/>
      <c r="U3430" s="109"/>
      <c r="V3430" s="109"/>
      <c r="W3430" s="109"/>
      <c r="X3430" s="109"/>
      <c r="Y3430" s="109"/>
      <c r="Z3430" s="109"/>
      <c r="AA3430" s="109"/>
      <c r="AB3430" s="109"/>
      <c r="AC3430" s="109"/>
      <c r="AD3430" s="109"/>
      <c r="AE3430" s="109"/>
      <c r="AF3430" s="5"/>
    </row>
    <row r="3431" spans="1:32" ht="14.25" customHeight="1" x14ac:dyDescent="0.25">
      <c r="A3431" s="5"/>
      <c r="B3431" s="5"/>
      <c r="C3431" s="5"/>
      <c r="D3431" s="5"/>
      <c r="E3431" s="70"/>
      <c r="F3431" s="70"/>
      <c r="G3431" s="70"/>
      <c r="H3431" s="120"/>
      <c r="I3431" s="109"/>
      <c r="J3431" s="109"/>
      <c r="K3431" s="109"/>
      <c r="L3431" s="109"/>
      <c r="M3431" s="109"/>
      <c r="N3431" s="109"/>
      <c r="O3431" s="109"/>
      <c r="P3431" s="109"/>
      <c r="Q3431" s="109"/>
      <c r="R3431" s="109"/>
      <c r="S3431" s="109"/>
      <c r="T3431" s="109"/>
      <c r="U3431" s="109"/>
      <c r="V3431" s="109"/>
      <c r="W3431" s="109"/>
      <c r="X3431" s="109"/>
      <c r="Y3431" s="109"/>
      <c r="Z3431" s="109"/>
      <c r="AA3431" s="109"/>
      <c r="AB3431" s="109"/>
      <c r="AC3431" s="109"/>
      <c r="AD3431" s="109"/>
      <c r="AE3431" s="109"/>
      <c r="AF3431" s="5"/>
    </row>
    <row r="3432" spans="1:32" ht="14.25" customHeight="1" x14ac:dyDescent="0.25">
      <c r="A3432" s="5"/>
      <c r="B3432" s="5"/>
      <c r="C3432" s="5"/>
      <c r="D3432" s="5"/>
      <c r="E3432" s="70"/>
      <c r="F3432" s="70"/>
      <c r="G3432" s="70"/>
      <c r="H3432" s="120"/>
      <c r="I3432" s="109"/>
      <c r="J3432" s="109"/>
      <c r="K3432" s="109"/>
      <c r="L3432" s="109"/>
      <c r="M3432" s="109"/>
      <c r="N3432" s="109"/>
      <c r="O3432" s="109"/>
      <c r="P3432" s="109"/>
      <c r="Q3432" s="109"/>
      <c r="R3432" s="109"/>
      <c r="S3432" s="109"/>
      <c r="T3432" s="109"/>
      <c r="U3432" s="109"/>
      <c r="V3432" s="109"/>
      <c r="W3432" s="109"/>
      <c r="X3432" s="109"/>
      <c r="Y3432" s="109"/>
      <c r="Z3432" s="109"/>
      <c r="AA3432" s="109"/>
      <c r="AB3432" s="109"/>
      <c r="AC3432" s="109"/>
      <c r="AD3432" s="109"/>
      <c r="AE3432" s="109"/>
      <c r="AF3432" s="5"/>
    </row>
    <row r="3433" spans="1:32" ht="14.25" customHeight="1" x14ac:dyDescent="0.25">
      <c r="A3433" s="5"/>
      <c r="B3433" s="5"/>
      <c r="C3433" s="5"/>
      <c r="D3433" s="5"/>
      <c r="E3433" s="70"/>
      <c r="F3433" s="70"/>
      <c r="G3433" s="70"/>
      <c r="H3433" s="120"/>
      <c r="I3433" s="109"/>
      <c r="J3433" s="109"/>
      <c r="K3433" s="109"/>
      <c r="L3433" s="109"/>
      <c r="M3433" s="109"/>
      <c r="N3433" s="109"/>
      <c r="O3433" s="109"/>
      <c r="P3433" s="109"/>
      <c r="Q3433" s="109"/>
      <c r="R3433" s="109"/>
      <c r="S3433" s="109"/>
      <c r="T3433" s="109"/>
      <c r="U3433" s="109"/>
      <c r="V3433" s="109"/>
      <c r="W3433" s="109"/>
      <c r="X3433" s="109"/>
      <c r="Y3433" s="109"/>
      <c r="Z3433" s="109"/>
      <c r="AA3433" s="109"/>
      <c r="AB3433" s="109"/>
      <c r="AC3433" s="109"/>
      <c r="AD3433" s="109"/>
      <c r="AE3433" s="109"/>
      <c r="AF3433" s="5"/>
    </row>
    <row r="3434" spans="1:32" ht="14.25" customHeight="1" x14ac:dyDescent="0.25">
      <c r="A3434" s="5"/>
      <c r="B3434" s="5"/>
      <c r="C3434" s="5"/>
      <c r="D3434" s="5"/>
      <c r="E3434" s="70"/>
      <c r="F3434" s="70"/>
      <c r="G3434" s="70"/>
      <c r="H3434" s="120"/>
      <c r="I3434" s="109"/>
      <c r="J3434" s="109"/>
      <c r="K3434" s="109"/>
      <c r="L3434" s="109"/>
      <c r="M3434" s="109"/>
      <c r="N3434" s="109"/>
      <c r="O3434" s="109"/>
      <c r="P3434" s="109"/>
      <c r="Q3434" s="109"/>
      <c r="R3434" s="109"/>
      <c r="S3434" s="109"/>
      <c r="T3434" s="109"/>
      <c r="U3434" s="109"/>
      <c r="V3434" s="109"/>
      <c r="W3434" s="109"/>
      <c r="X3434" s="109"/>
      <c r="Y3434" s="109"/>
      <c r="Z3434" s="109"/>
      <c r="AA3434" s="109"/>
      <c r="AB3434" s="109"/>
      <c r="AC3434" s="109"/>
      <c r="AD3434" s="109"/>
      <c r="AE3434" s="109"/>
      <c r="AF3434" s="5"/>
    </row>
    <row r="3435" spans="1:32" ht="14.25" customHeight="1" x14ac:dyDescent="0.25">
      <c r="A3435" s="5"/>
      <c r="B3435" s="5"/>
      <c r="C3435" s="5"/>
      <c r="D3435" s="5"/>
      <c r="E3435" s="70"/>
      <c r="F3435" s="70"/>
      <c r="G3435" s="70"/>
      <c r="H3435" s="120"/>
      <c r="I3435" s="109"/>
      <c r="J3435" s="109"/>
      <c r="K3435" s="109"/>
      <c r="L3435" s="109"/>
      <c r="M3435" s="109"/>
      <c r="N3435" s="109"/>
      <c r="O3435" s="109"/>
      <c r="P3435" s="109"/>
      <c r="Q3435" s="109"/>
      <c r="R3435" s="109"/>
      <c r="S3435" s="109"/>
      <c r="T3435" s="109"/>
      <c r="U3435" s="109"/>
      <c r="V3435" s="109"/>
      <c r="W3435" s="109"/>
      <c r="X3435" s="109"/>
      <c r="Y3435" s="109"/>
      <c r="Z3435" s="109"/>
      <c r="AA3435" s="109"/>
      <c r="AB3435" s="109"/>
      <c r="AC3435" s="109"/>
      <c r="AD3435" s="109"/>
      <c r="AE3435" s="109"/>
      <c r="AF3435" s="5"/>
    </row>
    <row r="3436" spans="1:32" ht="14.25" customHeight="1" x14ac:dyDescent="0.25">
      <c r="A3436" s="5"/>
      <c r="B3436" s="5"/>
      <c r="C3436" s="5"/>
      <c r="D3436" s="5"/>
      <c r="E3436" s="70"/>
      <c r="F3436" s="70"/>
      <c r="G3436" s="70"/>
      <c r="H3436" s="120"/>
      <c r="I3436" s="109"/>
      <c r="J3436" s="109"/>
      <c r="K3436" s="109"/>
      <c r="L3436" s="109"/>
      <c r="M3436" s="109"/>
      <c r="N3436" s="109"/>
      <c r="O3436" s="109"/>
      <c r="P3436" s="109"/>
      <c r="Q3436" s="109"/>
      <c r="R3436" s="109"/>
      <c r="S3436" s="109"/>
      <c r="T3436" s="109"/>
      <c r="U3436" s="109"/>
      <c r="V3436" s="109"/>
      <c r="W3436" s="109"/>
      <c r="X3436" s="109"/>
      <c r="Y3436" s="109"/>
      <c r="Z3436" s="109"/>
      <c r="AA3436" s="109"/>
      <c r="AB3436" s="109"/>
      <c r="AC3436" s="109"/>
      <c r="AD3436" s="109"/>
      <c r="AE3436" s="109"/>
      <c r="AF3436" s="5"/>
    </row>
    <row r="3437" spans="1:32" ht="14.25" customHeight="1" x14ac:dyDescent="0.25">
      <c r="A3437" s="5"/>
      <c r="B3437" s="5"/>
      <c r="C3437" s="5"/>
      <c r="D3437" s="5"/>
      <c r="E3437" s="70"/>
      <c r="F3437" s="70"/>
      <c r="G3437" s="70"/>
      <c r="H3437" s="120"/>
      <c r="I3437" s="109"/>
      <c r="J3437" s="109"/>
      <c r="K3437" s="109"/>
      <c r="L3437" s="109"/>
      <c r="M3437" s="109"/>
      <c r="N3437" s="109"/>
      <c r="O3437" s="109"/>
      <c r="P3437" s="109"/>
      <c r="Q3437" s="109"/>
      <c r="R3437" s="109"/>
      <c r="S3437" s="109"/>
      <c r="T3437" s="109"/>
      <c r="U3437" s="109"/>
      <c r="V3437" s="109"/>
      <c r="W3437" s="109"/>
      <c r="X3437" s="109"/>
      <c r="Y3437" s="109"/>
      <c r="Z3437" s="109"/>
      <c r="AA3437" s="109"/>
      <c r="AB3437" s="109"/>
      <c r="AC3437" s="109"/>
      <c r="AD3437" s="109"/>
      <c r="AE3437" s="109"/>
      <c r="AF3437" s="5"/>
    </row>
    <row r="3438" spans="1:32" ht="14.25" customHeight="1" x14ac:dyDescent="0.25">
      <c r="A3438" s="5"/>
      <c r="B3438" s="5"/>
      <c r="C3438" s="5"/>
      <c r="D3438" s="5"/>
      <c r="E3438" s="70"/>
      <c r="F3438" s="70"/>
      <c r="G3438" s="70"/>
      <c r="H3438" s="120"/>
      <c r="I3438" s="109"/>
      <c r="J3438" s="109"/>
      <c r="K3438" s="109"/>
      <c r="L3438" s="109"/>
      <c r="M3438" s="109"/>
      <c r="N3438" s="109"/>
      <c r="O3438" s="109"/>
      <c r="P3438" s="109"/>
      <c r="Q3438" s="109"/>
      <c r="R3438" s="109"/>
      <c r="S3438" s="109"/>
      <c r="T3438" s="109"/>
      <c r="U3438" s="109"/>
      <c r="V3438" s="109"/>
      <c r="W3438" s="109"/>
      <c r="X3438" s="109"/>
      <c r="Y3438" s="109"/>
      <c r="Z3438" s="109"/>
      <c r="AA3438" s="109"/>
      <c r="AB3438" s="109"/>
      <c r="AC3438" s="109"/>
      <c r="AD3438" s="109"/>
      <c r="AE3438" s="109"/>
      <c r="AF3438" s="5"/>
    </row>
    <row r="3439" spans="1:32" ht="14.25" customHeight="1" x14ac:dyDescent="0.25">
      <c r="A3439" s="5"/>
      <c r="B3439" s="5"/>
      <c r="C3439" s="5"/>
      <c r="D3439" s="5"/>
      <c r="E3439" s="70"/>
      <c r="F3439" s="70"/>
      <c r="G3439" s="70"/>
      <c r="H3439" s="120"/>
      <c r="I3439" s="109"/>
      <c r="J3439" s="109"/>
      <c r="K3439" s="109"/>
      <c r="L3439" s="109"/>
      <c r="M3439" s="109"/>
      <c r="N3439" s="109"/>
      <c r="O3439" s="109"/>
      <c r="P3439" s="109"/>
      <c r="Q3439" s="109"/>
      <c r="R3439" s="109"/>
      <c r="S3439" s="109"/>
      <c r="T3439" s="109"/>
      <c r="U3439" s="109"/>
      <c r="V3439" s="109"/>
      <c r="W3439" s="109"/>
      <c r="X3439" s="109"/>
      <c r="Y3439" s="109"/>
      <c r="Z3439" s="109"/>
      <c r="AA3439" s="109"/>
      <c r="AB3439" s="109"/>
      <c r="AC3439" s="109"/>
      <c r="AD3439" s="109"/>
      <c r="AE3439" s="109"/>
      <c r="AF3439" s="5"/>
    </row>
    <row r="3440" spans="1:32" ht="14.25" customHeight="1" x14ac:dyDescent="0.25">
      <c r="A3440" s="5"/>
      <c r="B3440" s="5"/>
      <c r="C3440" s="5"/>
      <c r="D3440" s="5"/>
      <c r="E3440" s="70"/>
      <c r="F3440" s="70"/>
      <c r="G3440" s="70"/>
      <c r="H3440" s="120"/>
      <c r="I3440" s="109"/>
      <c r="J3440" s="109"/>
      <c r="K3440" s="109"/>
      <c r="L3440" s="109"/>
      <c r="M3440" s="109"/>
      <c r="N3440" s="109"/>
      <c r="O3440" s="109"/>
      <c r="P3440" s="109"/>
      <c r="Q3440" s="109"/>
      <c r="R3440" s="109"/>
      <c r="S3440" s="109"/>
      <c r="T3440" s="109"/>
      <c r="U3440" s="109"/>
      <c r="V3440" s="109"/>
      <c r="W3440" s="109"/>
      <c r="X3440" s="109"/>
      <c r="Y3440" s="109"/>
      <c r="Z3440" s="109"/>
      <c r="AA3440" s="109"/>
      <c r="AB3440" s="109"/>
      <c r="AC3440" s="109"/>
      <c r="AD3440" s="109"/>
      <c r="AE3440" s="109"/>
      <c r="AF3440" s="5"/>
    </row>
    <row r="3441" spans="1:32" ht="14.25" customHeight="1" x14ac:dyDescent="0.25">
      <c r="A3441" s="5"/>
      <c r="B3441" s="5"/>
      <c r="C3441" s="5"/>
      <c r="D3441" s="5"/>
      <c r="E3441" s="70"/>
      <c r="F3441" s="70"/>
      <c r="G3441" s="70"/>
      <c r="H3441" s="120"/>
      <c r="I3441" s="109"/>
      <c r="J3441" s="109"/>
      <c r="K3441" s="109"/>
      <c r="L3441" s="109"/>
      <c r="M3441" s="109"/>
      <c r="N3441" s="109"/>
      <c r="O3441" s="109"/>
      <c r="P3441" s="109"/>
      <c r="Q3441" s="109"/>
      <c r="R3441" s="109"/>
      <c r="S3441" s="109"/>
      <c r="T3441" s="109"/>
      <c r="U3441" s="109"/>
      <c r="V3441" s="109"/>
      <c r="W3441" s="109"/>
      <c r="X3441" s="109"/>
      <c r="Y3441" s="109"/>
      <c r="Z3441" s="109"/>
      <c r="AA3441" s="109"/>
      <c r="AB3441" s="109"/>
      <c r="AC3441" s="109"/>
      <c r="AD3441" s="109"/>
      <c r="AE3441" s="109"/>
      <c r="AF3441" s="5"/>
    </row>
    <row r="3442" spans="1:32" ht="14.25" customHeight="1" x14ac:dyDescent="0.25">
      <c r="A3442" s="5"/>
      <c r="B3442" s="5"/>
      <c r="C3442" s="5"/>
      <c r="D3442" s="5"/>
      <c r="E3442" s="70"/>
      <c r="F3442" s="70"/>
      <c r="G3442" s="70"/>
      <c r="H3442" s="120"/>
      <c r="I3442" s="109"/>
      <c r="J3442" s="109"/>
      <c r="K3442" s="109"/>
      <c r="L3442" s="109"/>
      <c r="M3442" s="109"/>
      <c r="N3442" s="109"/>
      <c r="O3442" s="109"/>
      <c r="P3442" s="109"/>
      <c r="Q3442" s="109"/>
      <c r="R3442" s="109"/>
      <c r="S3442" s="109"/>
      <c r="T3442" s="109"/>
      <c r="U3442" s="109"/>
      <c r="V3442" s="109"/>
      <c r="W3442" s="109"/>
      <c r="X3442" s="109"/>
      <c r="Y3442" s="109"/>
      <c r="Z3442" s="109"/>
      <c r="AA3442" s="109"/>
      <c r="AB3442" s="109"/>
      <c r="AC3442" s="109"/>
      <c r="AD3442" s="109"/>
      <c r="AE3442" s="109"/>
      <c r="AF3442" s="5"/>
    </row>
    <row r="3443" spans="1:32" ht="14.25" customHeight="1" x14ac:dyDescent="0.25">
      <c r="A3443" s="5"/>
      <c r="B3443" s="5"/>
      <c r="C3443" s="5"/>
      <c r="D3443" s="5"/>
      <c r="E3443" s="70"/>
      <c r="F3443" s="70"/>
      <c r="G3443" s="70"/>
      <c r="H3443" s="120"/>
      <c r="I3443" s="109"/>
      <c r="J3443" s="109"/>
      <c r="K3443" s="109"/>
      <c r="L3443" s="109"/>
      <c r="M3443" s="109"/>
      <c r="N3443" s="109"/>
      <c r="O3443" s="109"/>
      <c r="P3443" s="109"/>
      <c r="Q3443" s="109"/>
      <c r="R3443" s="109"/>
      <c r="S3443" s="109"/>
      <c r="T3443" s="109"/>
      <c r="U3443" s="109"/>
      <c r="V3443" s="109"/>
      <c r="W3443" s="109"/>
      <c r="X3443" s="109"/>
      <c r="Y3443" s="109"/>
      <c r="Z3443" s="109"/>
      <c r="AA3443" s="109"/>
      <c r="AB3443" s="109"/>
      <c r="AC3443" s="109"/>
      <c r="AD3443" s="109"/>
      <c r="AE3443" s="109"/>
      <c r="AF3443" s="5"/>
    </row>
    <row r="3444" spans="1:32" ht="14.25" customHeight="1" x14ac:dyDescent="0.25">
      <c r="A3444" s="5"/>
      <c r="B3444" s="5"/>
      <c r="C3444" s="5"/>
      <c r="D3444" s="5"/>
      <c r="E3444" s="70"/>
      <c r="F3444" s="70"/>
      <c r="G3444" s="70"/>
      <c r="H3444" s="120"/>
      <c r="I3444" s="109"/>
      <c r="J3444" s="109"/>
      <c r="K3444" s="109"/>
      <c r="L3444" s="109"/>
      <c r="M3444" s="109"/>
      <c r="N3444" s="109"/>
      <c r="O3444" s="109"/>
      <c r="P3444" s="109"/>
      <c r="Q3444" s="109"/>
      <c r="R3444" s="109"/>
      <c r="S3444" s="109"/>
      <c r="T3444" s="109"/>
      <c r="U3444" s="109"/>
      <c r="V3444" s="109"/>
      <c r="W3444" s="109"/>
      <c r="X3444" s="109"/>
      <c r="Y3444" s="109"/>
      <c r="Z3444" s="109"/>
      <c r="AA3444" s="109"/>
      <c r="AB3444" s="109"/>
      <c r="AC3444" s="109"/>
      <c r="AD3444" s="109"/>
      <c r="AE3444" s="109"/>
      <c r="AF3444" s="5"/>
    </row>
    <row r="3445" spans="1:32" ht="14.25" customHeight="1" x14ac:dyDescent="0.25">
      <c r="A3445" s="5"/>
      <c r="B3445" s="5"/>
      <c r="C3445" s="5"/>
      <c r="D3445" s="5"/>
      <c r="E3445" s="70"/>
      <c r="F3445" s="70"/>
      <c r="G3445" s="70"/>
      <c r="H3445" s="120"/>
      <c r="I3445" s="109"/>
      <c r="J3445" s="109"/>
      <c r="K3445" s="109"/>
      <c r="L3445" s="109"/>
      <c r="M3445" s="109"/>
      <c r="N3445" s="109"/>
      <c r="O3445" s="109"/>
      <c r="P3445" s="109"/>
      <c r="Q3445" s="109"/>
      <c r="R3445" s="109"/>
      <c r="S3445" s="109"/>
      <c r="T3445" s="109"/>
      <c r="U3445" s="109"/>
      <c r="V3445" s="109"/>
      <c r="W3445" s="109"/>
      <c r="X3445" s="109"/>
      <c r="Y3445" s="109"/>
      <c r="Z3445" s="109"/>
      <c r="AA3445" s="109"/>
      <c r="AB3445" s="109"/>
      <c r="AC3445" s="109"/>
      <c r="AD3445" s="109"/>
      <c r="AE3445" s="109"/>
      <c r="AF3445" s="5"/>
    </row>
    <row r="3446" spans="1:32" ht="14.25" customHeight="1" x14ac:dyDescent="0.25">
      <c r="A3446" s="5"/>
      <c r="B3446" s="5"/>
      <c r="C3446" s="5"/>
      <c r="D3446" s="5"/>
      <c r="E3446" s="70"/>
      <c r="F3446" s="70"/>
      <c r="G3446" s="70"/>
      <c r="H3446" s="120"/>
      <c r="I3446" s="109"/>
      <c r="J3446" s="109"/>
      <c r="K3446" s="109"/>
      <c r="L3446" s="109"/>
      <c r="M3446" s="109"/>
      <c r="N3446" s="109"/>
      <c r="O3446" s="109"/>
      <c r="P3446" s="109"/>
      <c r="Q3446" s="109"/>
      <c r="R3446" s="109"/>
      <c r="S3446" s="109"/>
      <c r="T3446" s="109"/>
      <c r="U3446" s="109"/>
      <c r="V3446" s="109"/>
      <c r="W3446" s="109"/>
      <c r="X3446" s="109"/>
      <c r="Y3446" s="109"/>
      <c r="Z3446" s="109"/>
      <c r="AA3446" s="109"/>
      <c r="AB3446" s="109"/>
      <c r="AC3446" s="109"/>
      <c r="AD3446" s="109"/>
      <c r="AE3446" s="109"/>
      <c r="AF3446" s="5"/>
    </row>
    <row r="3447" spans="1:32" ht="14.25" customHeight="1" x14ac:dyDescent="0.25">
      <c r="A3447" s="5"/>
      <c r="B3447" s="5"/>
      <c r="C3447" s="5"/>
      <c r="D3447" s="5"/>
      <c r="E3447" s="70"/>
      <c r="F3447" s="70"/>
      <c r="G3447" s="70"/>
      <c r="H3447" s="120"/>
      <c r="I3447" s="109"/>
      <c r="J3447" s="109"/>
      <c r="K3447" s="109"/>
      <c r="L3447" s="109"/>
      <c r="M3447" s="109"/>
      <c r="N3447" s="109"/>
      <c r="O3447" s="109"/>
      <c r="P3447" s="109"/>
      <c r="Q3447" s="109"/>
      <c r="R3447" s="109"/>
      <c r="S3447" s="109"/>
      <c r="T3447" s="109"/>
      <c r="U3447" s="109"/>
      <c r="V3447" s="109"/>
      <c r="W3447" s="109"/>
      <c r="X3447" s="109"/>
      <c r="Y3447" s="109"/>
      <c r="Z3447" s="109"/>
      <c r="AA3447" s="109"/>
      <c r="AB3447" s="109"/>
      <c r="AC3447" s="109"/>
      <c r="AD3447" s="109"/>
      <c r="AE3447" s="109"/>
      <c r="AF3447" s="5"/>
    </row>
    <row r="3448" spans="1:32" ht="14.25" customHeight="1" x14ac:dyDescent="0.25">
      <c r="A3448" s="5"/>
      <c r="B3448" s="5"/>
      <c r="C3448" s="5"/>
      <c r="D3448" s="5"/>
      <c r="E3448" s="70"/>
      <c r="F3448" s="70"/>
      <c r="G3448" s="70"/>
      <c r="H3448" s="120"/>
      <c r="I3448" s="109"/>
      <c r="J3448" s="109"/>
      <c r="K3448" s="109"/>
      <c r="L3448" s="109"/>
      <c r="M3448" s="109"/>
      <c r="N3448" s="109"/>
      <c r="O3448" s="109"/>
      <c r="P3448" s="109"/>
      <c r="Q3448" s="109"/>
      <c r="R3448" s="109"/>
      <c r="S3448" s="109"/>
      <c r="T3448" s="109"/>
      <c r="U3448" s="109"/>
      <c r="V3448" s="109"/>
      <c r="W3448" s="109"/>
      <c r="X3448" s="109"/>
      <c r="Y3448" s="109"/>
      <c r="Z3448" s="109"/>
      <c r="AA3448" s="109"/>
      <c r="AB3448" s="109"/>
      <c r="AC3448" s="109"/>
      <c r="AD3448" s="109"/>
      <c r="AE3448" s="109"/>
      <c r="AF3448" s="5"/>
    </row>
    <row r="3449" spans="1:32" ht="14.25" customHeight="1" x14ac:dyDescent="0.25">
      <c r="A3449" s="5"/>
      <c r="B3449" s="5"/>
      <c r="C3449" s="5"/>
      <c r="D3449" s="5"/>
      <c r="E3449" s="70"/>
      <c r="F3449" s="70"/>
      <c r="G3449" s="70"/>
      <c r="H3449" s="120"/>
      <c r="I3449" s="109"/>
      <c r="J3449" s="109"/>
      <c r="K3449" s="109"/>
      <c r="L3449" s="109"/>
      <c r="M3449" s="109"/>
      <c r="N3449" s="109"/>
      <c r="O3449" s="109"/>
      <c r="P3449" s="109"/>
      <c r="Q3449" s="109"/>
      <c r="R3449" s="109"/>
      <c r="S3449" s="109"/>
      <c r="T3449" s="109"/>
      <c r="U3449" s="109"/>
      <c r="V3449" s="109"/>
      <c r="W3449" s="109"/>
      <c r="X3449" s="109"/>
      <c r="Y3449" s="109"/>
      <c r="Z3449" s="109"/>
      <c r="AA3449" s="109"/>
      <c r="AB3449" s="109"/>
      <c r="AC3449" s="109"/>
      <c r="AD3449" s="109"/>
      <c r="AE3449" s="109"/>
      <c r="AF3449" s="5"/>
    </row>
    <row r="3450" spans="1:32" ht="14.25" customHeight="1" x14ac:dyDescent="0.25">
      <c r="A3450" s="5"/>
      <c r="B3450" s="5"/>
      <c r="C3450" s="5"/>
      <c r="D3450" s="5"/>
      <c r="E3450" s="70"/>
      <c r="F3450" s="70"/>
      <c r="G3450" s="70"/>
      <c r="H3450" s="120"/>
      <c r="I3450" s="109"/>
      <c r="J3450" s="109"/>
      <c r="K3450" s="109"/>
      <c r="L3450" s="109"/>
      <c r="M3450" s="109"/>
      <c r="N3450" s="109"/>
      <c r="O3450" s="109"/>
      <c r="P3450" s="109"/>
      <c r="Q3450" s="109"/>
      <c r="R3450" s="109"/>
      <c r="S3450" s="109"/>
      <c r="T3450" s="109"/>
      <c r="U3450" s="109"/>
      <c r="V3450" s="109"/>
      <c r="W3450" s="109"/>
      <c r="X3450" s="109"/>
      <c r="Y3450" s="109"/>
      <c r="Z3450" s="109"/>
      <c r="AA3450" s="109"/>
      <c r="AB3450" s="109"/>
      <c r="AC3450" s="109"/>
      <c r="AD3450" s="109"/>
      <c r="AE3450" s="109"/>
      <c r="AF3450" s="5"/>
    </row>
    <row r="3451" spans="1:32" ht="14.25" customHeight="1" x14ac:dyDescent="0.25">
      <c r="A3451" s="5"/>
      <c r="B3451" s="5"/>
      <c r="C3451" s="5"/>
      <c r="D3451" s="5"/>
      <c r="E3451" s="70"/>
      <c r="F3451" s="70"/>
      <c r="G3451" s="70"/>
      <c r="H3451" s="120"/>
      <c r="I3451" s="109"/>
      <c r="J3451" s="109"/>
      <c r="K3451" s="109"/>
      <c r="L3451" s="109"/>
      <c r="M3451" s="109"/>
      <c r="N3451" s="109"/>
      <c r="O3451" s="109"/>
      <c r="P3451" s="109"/>
      <c r="Q3451" s="109"/>
      <c r="R3451" s="109"/>
      <c r="S3451" s="109"/>
      <c r="T3451" s="109"/>
      <c r="U3451" s="109"/>
      <c r="V3451" s="109"/>
      <c r="W3451" s="109"/>
      <c r="X3451" s="109"/>
      <c r="Y3451" s="109"/>
      <c r="Z3451" s="109"/>
      <c r="AA3451" s="109"/>
      <c r="AB3451" s="109"/>
      <c r="AC3451" s="109"/>
      <c r="AD3451" s="109"/>
      <c r="AE3451" s="109"/>
      <c r="AF3451" s="5"/>
    </row>
    <row r="3452" spans="1:32" ht="14.25" customHeight="1" x14ac:dyDescent="0.25">
      <c r="A3452" s="5"/>
      <c r="B3452" s="5"/>
      <c r="C3452" s="5"/>
      <c r="D3452" s="5"/>
      <c r="E3452" s="70"/>
      <c r="F3452" s="70"/>
      <c r="G3452" s="70"/>
      <c r="H3452" s="120"/>
      <c r="I3452" s="109"/>
      <c r="J3452" s="109"/>
      <c r="K3452" s="109"/>
      <c r="L3452" s="109"/>
      <c r="M3452" s="109"/>
      <c r="N3452" s="109"/>
      <c r="O3452" s="109"/>
      <c r="P3452" s="109"/>
      <c r="Q3452" s="109"/>
      <c r="R3452" s="109"/>
      <c r="S3452" s="109"/>
      <c r="T3452" s="109"/>
      <c r="U3452" s="109"/>
      <c r="V3452" s="109"/>
      <c r="W3452" s="109"/>
      <c r="X3452" s="109"/>
      <c r="Y3452" s="109"/>
      <c r="Z3452" s="109"/>
      <c r="AA3452" s="109"/>
      <c r="AB3452" s="109"/>
      <c r="AC3452" s="109"/>
      <c r="AD3452" s="109"/>
      <c r="AE3452" s="109"/>
      <c r="AF3452" s="5"/>
    </row>
    <row r="3453" spans="1:32" ht="14.25" customHeight="1" x14ac:dyDescent="0.25">
      <c r="A3453" s="5"/>
      <c r="B3453" s="5"/>
      <c r="C3453" s="5"/>
      <c r="D3453" s="5"/>
      <c r="E3453" s="70"/>
      <c r="F3453" s="70"/>
      <c r="G3453" s="70"/>
      <c r="H3453" s="120"/>
      <c r="I3453" s="109"/>
      <c r="J3453" s="109"/>
      <c r="K3453" s="109"/>
      <c r="L3453" s="109"/>
      <c r="M3453" s="109"/>
      <c r="N3453" s="109"/>
      <c r="O3453" s="109"/>
      <c r="P3453" s="109"/>
      <c r="Q3453" s="109"/>
      <c r="R3453" s="109"/>
      <c r="S3453" s="109"/>
      <c r="T3453" s="109"/>
      <c r="U3453" s="109"/>
      <c r="V3453" s="109"/>
      <c r="W3453" s="109"/>
      <c r="X3453" s="109"/>
      <c r="Y3453" s="109"/>
      <c r="Z3453" s="109"/>
      <c r="AA3453" s="109"/>
      <c r="AB3453" s="109"/>
      <c r="AC3453" s="109"/>
      <c r="AD3453" s="109"/>
      <c r="AE3453" s="109"/>
      <c r="AF3453" s="5"/>
    </row>
    <row r="3454" spans="1:32" ht="14.25" customHeight="1" x14ac:dyDescent="0.25">
      <c r="A3454" s="5"/>
      <c r="B3454" s="5"/>
      <c r="C3454" s="5"/>
      <c r="D3454" s="5"/>
      <c r="E3454" s="70"/>
      <c r="F3454" s="70"/>
      <c r="G3454" s="70"/>
      <c r="H3454" s="120"/>
      <c r="I3454" s="109"/>
      <c r="J3454" s="109"/>
      <c r="K3454" s="109"/>
      <c r="L3454" s="109"/>
      <c r="M3454" s="109"/>
      <c r="N3454" s="109"/>
      <c r="O3454" s="109"/>
      <c r="P3454" s="109"/>
      <c r="Q3454" s="109"/>
      <c r="R3454" s="109"/>
      <c r="S3454" s="109"/>
      <c r="T3454" s="109"/>
      <c r="U3454" s="109"/>
      <c r="V3454" s="109"/>
      <c r="W3454" s="109"/>
      <c r="X3454" s="109"/>
      <c r="Y3454" s="109"/>
      <c r="Z3454" s="109"/>
      <c r="AA3454" s="109"/>
      <c r="AB3454" s="109"/>
      <c r="AC3454" s="109"/>
      <c r="AD3454" s="109"/>
      <c r="AE3454" s="109"/>
      <c r="AF3454" s="5"/>
    </row>
    <row r="3455" spans="1:32" ht="14.25" customHeight="1" x14ac:dyDescent="0.25">
      <c r="A3455" s="5"/>
      <c r="B3455" s="5"/>
      <c r="C3455" s="5"/>
      <c r="D3455" s="5"/>
      <c r="E3455" s="70"/>
      <c r="F3455" s="70"/>
      <c r="G3455" s="70"/>
      <c r="H3455" s="120"/>
      <c r="I3455" s="109"/>
      <c r="J3455" s="109"/>
      <c r="K3455" s="109"/>
      <c r="L3455" s="109"/>
      <c r="M3455" s="109"/>
      <c r="N3455" s="109"/>
      <c r="O3455" s="109"/>
      <c r="P3455" s="109"/>
      <c r="Q3455" s="109"/>
      <c r="R3455" s="109"/>
      <c r="S3455" s="109"/>
      <c r="T3455" s="109"/>
      <c r="U3455" s="109"/>
      <c r="V3455" s="109"/>
      <c r="W3455" s="109"/>
      <c r="X3455" s="109"/>
      <c r="Y3455" s="109"/>
      <c r="Z3455" s="109"/>
      <c r="AA3455" s="109"/>
      <c r="AB3455" s="109"/>
      <c r="AC3455" s="109"/>
      <c r="AD3455" s="109"/>
      <c r="AE3455" s="109"/>
      <c r="AF3455" s="5"/>
    </row>
    <row r="3456" spans="1:32" ht="14.25" customHeight="1" x14ac:dyDescent="0.25">
      <c r="A3456" s="5"/>
      <c r="B3456" s="5"/>
      <c r="C3456" s="5"/>
      <c r="D3456" s="5"/>
      <c r="E3456" s="70"/>
      <c r="F3456" s="70"/>
      <c r="G3456" s="70"/>
      <c r="H3456" s="120"/>
      <c r="I3456" s="109"/>
      <c r="J3456" s="109"/>
      <c r="K3456" s="109"/>
      <c r="L3456" s="109"/>
      <c r="M3456" s="109"/>
      <c r="N3456" s="109"/>
      <c r="O3456" s="109"/>
      <c r="P3456" s="109"/>
      <c r="Q3456" s="109"/>
      <c r="R3456" s="109"/>
      <c r="S3456" s="109"/>
      <c r="T3456" s="109"/>
      <c r="U3456" s="109"/>
      <c r="V3456" s="109"/>
      <c r="W3456" s="109"/>
      <c r="X3456" s="109"/>
      <c r="Y3456" s="109"/>
      <c r="Z3456" s="109"/>
      <c r="AA3456" s="109"/>
      <c r="AB3456" s="109"/>
      <c r="AC3456" s="109"/>
      <c r="AD3456" s="109"/>
      <c r="AE3456" s="109"/>
      <c r="AF3456" s="5"/>
    </row>
    <row r="3457" spans="1:32" ht="14.25" customHeight="1" x14ac:dyDescent="0.25">
      <c r="A3457" s="5"/>
      <c r="B3457" s="5"/>
      <c r="C3457" s="5"/>
      <c r="D3457" s="5"/>
      <c r="E3457" s="70"/>
      <c r="F3457" s="70"/>
      <c r="G3457" s="70"/>
      <c r="H3457" s="120"/>
      <c r="I3457" s="109"/>
      <c r="J3457" s="109"/>
      <c r="K3457" s="109"/>
      <c r="L3457" s="109"/>
      <c r="M3457" s="109"/>
      <c r="N3457" s="109"/>
      <c r="O3457" s="109"/>
      <c r="P3457" s="109"/>
      <c r="Q3457" s="109"/>
      <c r="R3457" s="109"/>
      <c r="S3457" s="109"/>
      <c r="T3457" s="109"/>
      <c r="U3457" s="109"/>
      <c r="V3457" s="109"/>
      <c r="W3457" s="109"/>
      <c r="X3457" s="109"/>
      <c r="Y3457" s="109"/>
      <c r="Z3457" s="109"/>
      <c r="AA3457" s="109"/>
      <c r="AB3457" s="109"/>
      <c r="AC3457" s="109"/>
      <c r="AD3457" s="109"/>
      <c r="AE3457" s="109"/>
      <c r="AF3457" s="5"/>
    </row>
    <row r="3458" spans="1:32" ht="14.25" customHeight="1" x14ac:dyDescent="0.25">
      <c r="A3458" s="5"/>
      <c r="B3458" s="5"/>
      <c r="C3458" s="5"/>
      <c r="D3458" s="5"/>
      <c r="E3458" s="70"/>
      <c r="F3458" s="70"/>
      <c r="G3458" s="70"/>
      <c r="H3458" s="120"/>
      <c r="I3458" s="109"/>
      <c r="J3458" s="109"/>
      <c r="K3458" s="109"/>
      <c r="L3458" s="109"/>
      <c r="M3458" s="109"/>
      <c r="N3458" s="109"/>
      <c r="O3458" s="109"/>
      <c r="P3458" s="109"/>
      <c r="Q3458" s="109"/>
      <c r="R3458" s="109"/>
      <c r="S3458" s="109"/>
      <c r="T3458" s="109"/>
      <c r="U3458" s="109"/>
      <c r="V3458" s="109"/>
      <c r="W3458" s="109"/>
      <c r="X3458" s="109"/>
      <c r="Y3458" s="109"/>
      <c r="Z3458" s="109"/>
      <c r="AA3458" s="109"/>
      <c r="AB3458" s="109"/>
      <c r="AC3458" s="109"/>
      <c r="AD3458" s="109"/>
      <c r="AE3458" s="109"/>
      <c r="AF3458" s="5"/>
    </row>
    <row r="3459" spans="1:32" ht="14.25" customHeight="1" x14ac:dyDescent="0.25">
      <c r="A3459" s="5"/>
      <c r="B3459" s="5"/>
      <c r="C3459" s="5"/>
      <c r="D3459" s="5"/>
      <c r="E3459" s="70"/>
      <c r="F3459" s="70"/>
      <c r="G3459" s="70"/>
      <c r="H3459" s="120"/>
      <c r="I3459" s="109"/>
      <c r="J3459" s="109"/>
      <c r="K3459" s="109"/>
      <c r="L3459" s="109"/>
      <c r="M3459" s="109"/>
      <c r="N3459" s="109"/>
      <c r="O3459" s="109"/>
      <c r="P3459" s="109"/>
      <c r="Q3459" s="109"/>
      <c r="R3459" s="109"/>
      <c r="S3459" s="109"/>
      <c r="T3459" s="109"/>
      <c r="U3459" s="109"/>
      <c r="V3459" s="109"/>
      <c r="W3459" s="109"/>
      <c r="X3459" s="109"/>
      <c r="Y3459" s="109"/>
      <c r="Z3459" s="109"/>
      <c r="AA3459" s="109"/>
      <c r="AB3459" s="109"/>
      <c r="AC3459" s="109"/>
      <c r="AD3459" s="109"/>
      <c r="AE3459" s="109"/>
      <c r="AF3459" s="5"/>
    </row>
    <row r="3460" spans="1:32" ht="14.25" customHeight="1" x14ac:dyDescent="0.25">
      <c r="A3460" s="5"/>
      <c r="B3460" s="5"/>
      <c r="C3460" s="5"/>
      <c r="D3460" s="5"/>
      <c r="E3460" s="70"/>
      <c r="F3460" s="70"/>
      <c r="G3460" s="70"/>
      <c r="H3460" s="120"/>
      <c r="I3460" s="109"/>
      <c r="J3460" s="109"/>
      <c r="K3460" s="109"/>
      <c r="L3460" s="109"/>
      <c r="M3460" s="109"/>
      <c r="N3460" s="109"/>
      <c r="O3460" s="109"/>
      <c r="P3460" s="109"/>
      <c r="Q3460" s="109"/>
      <c r="R3460" s="109"/>
      <c r="S3460" s="109"/>
      <c r="T3460" s="109"/>
      <c r="U3460" s="109"/>
      <c r="V3460" s="109"/>
      <c r="W3460" s="109"/>
      <c r="X3460" s="109"/>
      <c r="Y3460" s="109"/>
      <c r="Z3460" s="109"/>
      <c r="AA3460" s="109"/>
      <c r="AB3460" s="109"/>
      <c r="AC3460" s="109"/>
      <c r="AD3460" s="109"/>
      <c r="AE3460" s="109"/>
      <c r="AF3460" s="5"/>
    </row>
    <row r="3461" spans="1:32" ht="14.25" customHeight="1" x14ac:dyDescent="0.25">
      <c r="A3461" s="5"/>
      <c r="B3461" s="5"/>
      <c r="C3461" s="5"/>
      <c r="D3461" s="5"/>
      <c r="E3461" s="70"/>
      <c r="F3461" s="70"/>
      <c r="G3461" s="70"/>
      <c r="H3461" s="120"/>
      <c r="I3461" s="109"/>
      <c r="J3461" s="109"/>
      <c r="K3461" s="109"/>
      <c r="L3461" s="109"/>
      <c r="M3461" s="109"/>
      <c r="N3461" s="109"/>
      <c r="O3461" s="109"/>
      <c r="P3461" s="109"/>
      <c r="Q3461" s="109"/>
      <c r="R3461" s="109"/>
      <c r="S3461" s="109"/>
      <c r="T3461" s="109"/>
      <c r="U3461" s="109"/>
      <c r="V3461" s="109"/>
      <c r="W3461" s="109"/>
      <c r="X3461" s="109"/>
      <c r="Y3461" s="109"/>
      <c r="Z3461" s="109"/>
      <c r="AA3461" s="109"/>
      <c r="AB3461" s="109"/>
      <c r="AC3461" s="109"/>
      <c r="AD3461" s="109"/>
      <c r="AE3461" s="109"/>
      <c r="AF3461" s="5"/>
    </row>
    <row r="3462" spans="1:32" ht="14.25" customHeight="1" x14ac:dyDescent="0.25">
      <c r="A3462" s="5"/>
      <c r="B3462" s="5"/>
      <c r="C3462" s="5"/>
      <c r="D3462" s="5"/>
      <c r="E3462" s="70"/>
      <c r="F3462" s="70"/>
      <c r="G3462" s="70"/>
      <c r="H3462" s="120"/>
      <c r="I3462" s="109"/>
      <c r="J3462" s="109"/>
      <c r="K3462" s="109"/>
      <c r="L3462" s="109"/>
      <c r="M3462" s="109"/>
      <c r="N3462" s="109"/>
      <c r="O3462" s="109"/>
      <c r="P3462" s="109"/>
      <c r="Q3462" s="109"/>
      <c r="R3462" s="109"/>
      <c r="S3462" s="109"/>
      <c r="T3462" s="109"/>
      <c r="U3462" s="109"/>
      <c r="V3462" s="109"/>
      <c r="W3462" s="109"/>
      <c r="X3462" s="109"/>
      <c r="Y3462" s="109"/>
      <c r="Z3462" s="109"/>
      <c r="AA3462" s="109"/>
      <c r="AB3462" s="109"/>
      <c r="AC3462" s="109"/>
      <c r="AD3462" s="109"/>
      <c r="AE3462" s="109"/>
      <c r="AF3462" s="5"/>
    </row>
    <row r="3463" spans="1:32" ht="14.25" customHeight="1" x14ac:dyDescent="0.25">
      <c r="A3463" s="5"/>
      <c r="B3463" s="5"/>
      <c r="C3463" s="5"/>
      <c r="D3463" s="5"/>
      <c r="E3463" s="70"/>
      <c r="F3463" s="70"/>
      <c r="G3463" s="70"/>
      <c r="H3463" s="120"/>
      <c r="I3463" s="109"/>
      <c r="J3463" s="109"/>
      <c r="K3463" s="109"/>
      <c r="L3463" s="109"/>
      <c r="M3463" s="109"/>
      <c r="N3463" s="109"/>
      <c r="O3463" s="109"/>
      <c r="P3463" s="109"/>
      <c r="Q3463" s="109"/>
      <c r="R3463" s="109"/>
      <c r="S3463" s="109"/>
      <c r="T3463" s="109"/>
      <c r="U3463" s="109"/>
      <c r="V3463" s="109"/>
      <c r="W3463" s="109"/>
      <c r="X3463" s="109"/>
      <c r="Y3463" s="109"/>
      <c r="Z3463" s="109"/>
      <c r="AA3463" s="109"/>
      <c r="AB3463" s="109"/>
      <c r="AC3463" s="109"/>
      <c r="AD3463" s="109"/>
      <c r="AE3463" s="109"/>
      <c r="AF3463" s="5"/>
    </row>
    <row r="3464" spans="1:32" ht="14.25" customHeight="1" x14ac:dyDescent="0.25">
      <c r="A3464" s="5"/>
      <c r="B3464" s="5"/>
      <c r="C3464" s="5"/>
      <c r="D3464" s="5"/>
      <c r="E3464" s="70"/>
      <c r="F3464" s="70"/>
      <c r="G3464" s="70"/>
      <c r="H3464" s="120"/>
      <c r="I3464" s="109"/>
      <c r="J3464" s="109"/>
      <c r="K3464" s="109"/>
      <c r="L3464" s="109"/>
      <c r="M3464" s="109"/>
      <c r="N3464" s="109"/>
      <c r="O3464" s="109"/>
      <c r="P3464" s="109"/>
      <c r="Q3464" s="109"/>
      <c r="R3464" s="109"/>
      <c r="S3464" s="109"/>
      <c r="T3464" s="109"/>
      <c r="U3464" s="109"/>
      <c r="V3464" s="109"/>
      <c r="W3464" s="109"/>
      <c r="X3464" s="109"/>
      <c r="Y3464" s="109"/>
      <c r="Z3464" s="109"/>
      <c r="AA3464" s="109"/>
      <c r="AB3464" s="109"/>
      <c r="AC3464" s="109"/>
      <c r="AD3464" s="109"/>
      <c r="AE3464" s="109"/>
      <c r="AF3464" s="5"/>
    </row>
    <row r="3465" spans="1:32" ht="14.25" customHeight="1" x14ac:dyDescent="0.25">
      <c r="A3465" s="5"/>
      <c r="B3465" s="5"/>
      <c r="C3465" s="5"/>
      <c r="D3465" s="5"/>
      <c r="E3465" s="70"/>
      <c r="F3465" s="70"/>
      <c r="G3465" s="70"/>
      <c r="H3465" s="120"/>
      <c r="I3465" s="109"/>
      <c r="J3465" s="109"/>
      <c r="K3465" s="109"/>
      <c r="L3465" s="109"/>
      <c r="M3465" s="109"/>
      <c r="N3465" s="109"/>
      <c r="O3465" s="109"/>
      <c r="P3465" s="109"/>
      <c r="Q3465" s="109"/>
      <c r="R3465" s="109"/>
      <c r="S3465" s="109"/>
      <c r="T3465" s="109"/>
      <c r="U3465" s="109"/>
      <c r="V3465" s="109"/>
      <c r="W3465" s="109"/>
      <c r="X3465" s="109"/>
      <c r="Y3465" s="109"/>
      <c r="Z3465" s="109"/>
      <c r="AA3465" s="109"/>
      <c r="AB3465" s="109"/>
      <c r="AC3465" s="109"/>
      <c r="AD3465" s="109"/>
      <c r="AE3465" s="109"/>
      <c r="AF3465" s="5"/>
    </row>
    <row r="3466" spans="1:32" ht="14.25" customHeight="1" x14ac:dyDescent="0.25">
      <c r="A3466" s="5"/>
      <c r="B3466" s="5"/>
      <c r="C3466" s="5"/>
      <c r="D3466" s="5"/>
      <c r="E3466" s="70"/>
      <c r="F3466" s="70"/>
      <c r="G3466" s="70"/>
      <c r="H3466" s="120"/>
      <c r="I3466" s="109"/>
      <c r="J3466" s="109"/>
      <c r="K3466" s="109"/>
      <c r="L3466" s="109"/>
      <c r="M3466" s="109"/>
      <c r="N3466" s="109"/>
      <c r="O3466" s="109"/>
      <c r="P3466" s="109"/>
      <c r="Q3466" s="109"/>
      <c r="R3466" s="109"/>
      <c r="S3466" s="109"/>
      <c r="T3466" s="109"/>
      <c r="U3466" s="109"/>
      <c r="V3466" s="109"/>
      <c r="W3466" s="109"/>
      <c r="X3466" s="109"/>
      <c r="Y3466" s="109"/>
      <c r="Z3466" s="109"/>
      <c r="AA3466" s="109"/>
      <c r="AB3466" s="109"/>
      <c r="AC3466" s="109"/>
      <c r="AD3466" s="109"/>
      <c r="AE3466" s="109"/>
      <c r="AF3466" s="5"/>
    </row>
    <row r="3467" spans="1:32" ht="14.25" customHeight="1" x14ac:dyDescent="0.25">
      <c r="A3467" s="5"/>
      <c r="B3467" s="5"/>
      <c r="C3467" s="5"/>
      <c r="D3467" s="5"/>
      <c r="E3467" s="70"/>
      <c r="F3467" s="70"/>
      <c r="G3467" s="70"/>
      <c r="H3467" s="120"/>
      <c r="I3467" s="109"/>
      <c r="J3467" s="109"/>
      <c r="K3467" s="109"/>
      <c r="L3467" s="109"/>
      <c r="M3467" s="109"/>
      <c r="N3467" s="109"/>
      <c r="O3467" s="109"/>
      <c r="P3467" s="109"/>
      <c r="Q3467" s="109"/>
      <c r="R3467" s="109"/>
      <c r="S3467" s="109"/>
      <c r="T3467" s="109"/>
      <c r="U3467" s="109"/>
      <c r="V3467" s="109"/>
      <c r="W3467" s="109"/>
      <c r="X3467" s="109"/>
      <c r="Y3467" s="109"/>
      <c r="Z3467" s="109"/>
      <c r="AA3467" s="109"/>
      <c r="AB3467" s="109"/>
      <c r="AC3467" s="109"/>
      <c r="AD3467" s="109"/>
      <c r="AE3467" s="109"/>
      <c r="AF3467" s="5"/>
    </row>
    <row r="3468" spans="1:32" ht="14.25" customHeight="1" x14ac:dyDescent="0.25">
      <c r="A3468" s="5"/>
      <c r="B3468" s="5"/>
      <c r="C3468" s="5"/>
      <c r="D3468" s="5"/>
      <c r="E3468" s="70"/>
      <c r="F3468" s="70"/>
      <c r="G3468" s="70"/>
      <c r="H3468" s="120"/>
      <c r="I3468" s="109"/>
      <c r="J3468" s="109"/>
      <c r="K3468" s="109"/>
      <c r="L3468" s="109"/>
      <c r="M3468" s="109"/>
      <c r="N3468" s="109"/>
      <c r="O3468" s="109"/>
      <c r="P3468" s="109"/>
      <c r="Q3468" s="109"/>
      <c r="R3468" s="109"/>
      <c r="S3468" s="109"/>
      <c r="T3468" s="109"/>
      <c r="U3468" s="109"/>
      <c r="V3468" s="109"/>
      <c r="W3468" s="109"/>
      <c r="X3468" s="109"/>
      <c r="Y3468" s="109"/>
      <c r="Z3468" s="109"/>
      <c r="AA3468" s="109"/>
      <c r="AB3468" s="109"/>
      <c r="AC3468" s="109"/>
      <c r="AD3468" s="109"/>
      <c r="AE3468" s="109"/>
      <c r="AF3468" s="5"/>
    </row>
    <row r="3469" spans="1:32" ht="14.25" customHeight="1" x14ac:dyDescent="0.25">
      <c r="A3469" s="5"/>
      <c r="B3469" s="5"/>
      <c r="C3469" s="5"/>
      <c r="D3469" s="5"/>
      <c r="E3469" s="70"/>
      <c r="F3469" s="70"/>
      <c r="G3469" s="70"/>
      <c r="H3469" s="120"/>
      <c r="I3469" s="109"/>
      <c r="J3469" s="109"/>
      <c r="K3469" s="109"/>
      <c r="L3469" s="109"/>
      <c r="M3469" s="109"/>
      <c r="N3469" s="109"/>
      <c r="O3469" s="109"/>
      <c r="P3469" s="109"/>
      <c r="Q3469" s="109"/>
      <c r="R3469" s="109"/>
      <c r="S3469" s="109"/>
      <c r="T3469" s="109"/>
      <c r="U3469" s="109"/>
      <c r="V3469" s="109"/>
      <c r="W3469" s="109"/>
      <c r="X3469" s="109"/>
      <c r="Y3469" s="109"/>
      <c r="Z3469" s="109"/>
      <c r="AA3469" s="109"/>
      <c r="AB3469" s="109"/>
      <c r="AC3469" s="109"/>
      <c r="AD3469" s="109"/>
      <c r="AE3469" s="109"/>
      <c r="AF3469" s="5"/>
    </row>
    <row r="3470" spans="1:32" ht="14.25" customHeight="1" x14ac:dyDescent="0.25">
      <c r="A3470" s="5"/>
      <c r="B3470" s="5"/>
      <c r="C3470" s="5"/>
      <c r="D3470" s="5"/>
      <c r="E3470" s="70"/>
      <c r="F3470" s="70"/>
      <c r="G3470" s="70"/>
      <c r="H3470" s="120"/>
      <c r="I3470" s="109"/>
      <c r="J3470" s="109"/>
      <c r="K3470" s="109"/>
      <c r="L3470" s="109"/>
      <c r="M3470" s="109"/>
      <c r="N3470" s="109"/>
      <c r="O3470" s="109"/>
      <c r="P3470" s="109"/>
      <c r="Q3470" s="109"/>
      <c r="R3470" s="109"/>
      <c r="S3470" s="109"/>
      <c r="T3470" s="109"/>
      <c r="U3470" s="109"/>
      <c r="V3470" s="109"/>
      <c r="W3470" s="109"/>
      <c r="X3470" s="109"/>
      <c r="Y3470" s="109"/>
      <c r="Z3470" s="109"/>
      <c r="AA3470" s="109"/>
      <c r="AB3470" s="109"/>
      <c r="AC3470" s="109"/>
      <c r="AD3470" s="109"/>
      <c r="AE3470" s="109"/>
      <c r="AF3470" s="5"/>
    </row>
    <row r="3471" spans="1:32" ht="14.25" customHeight="1" x14ac:dyDescent="0.25">
      <c r="A3471" s="5"/>
      <c r="B3471" s="5"/>
      <c r="C3471" s="5"/>
      <c r="D3471" s="5"/>
      <c r="E3471" s="70"/>
      <c r="F3471" s="70"/>
      <c r="G3471" s="70"/>
      <c r="H3471" s="120"/>
      <c r="I3471" s="109"/>
      <c r="J3471" s="109"/>
      <c r="K3471" s="109"/>
      <c r="L3471" s="109"/>
      <c r="M3471" s="109"/>
      <c r="N3471" s="109"/>
      <c r="O3471" s="109"/>
      <c r="P3471" s="109"/>
      <c r="Q3471" s="109"/>
      <c r="R3471" s="109"/>
      <c r="S3471" s="109"/>
      <c r="T3471" s="109"/>
      <c r="U3471" s="109"/>
      <c r="V3471" s="109"/>
      <c r="W3471" s="109"/>
      <c r="X3471" s="109"/>
      <c r="Y3471" s="109"/>
      <c r="Z3471" s="109"/>
      <c r="AA3471" s="109"/>
      <c r="AB3471" s="109"/>
      <c r="AC3471" s="109"/>
      <c r="AD3471" s="109"/>
      <c r="AE3471" s="109"/>
      <c r="AF3471" s="5"/>
    </row>
    <row r="3472" spans="1:32" ht="14.25" customHeight="1" x14ac:dyDescent="0.25">
      <c r="A3472" s="5"/>
      <c r="B3472" s="5"/>
      <c r="C3472" s="5"/>
      <c r="D3472" s="5"/>
      <c r="E3472" s="70"/>
      <c r="F3472" s="70"/>
      <c r="G3472" s="70"/>
      <c r="H3472" s="120"/>
      <c r="I3472" s="109"/>
      <c r="J3472" s="109"/>
      <c r="K3472" s="109"/>
      <c r="L3472" s="109"/>
      <c r="M3472" s="109"/>
      <c r="N3472" s="109"/>
      <c r="O3472" s="109"/>
      <c r="P3472" s="109"/>
      <c r="Q3472" s="109"/>
      <c r="R3472" s="109"/>
      <c r="S3472" s="109"/>
      <c r="T3472" s="109"/>
      <c r="U3472" s="109"/>
      <c r="V3472" s="109"/>
      <c r="W3472" s="109"/>
      <c r="X3472" s="109"/>
      <c r="Y3472" s="109"/>
      <c r="Z3472" s="109"/>
      <c r="AA3472" s="109"/>
      <c r="AB3472" s="109"/>
      <c r="AC3472" s="109"/>
      <c r="AD3472" s="109"/>
      <c r="AE3472" s="109"/>
      <c r="AF3472" s="5"/>
    </row>
    <row r="3473" spans="1:32" ht="14.25" customHeight="1" x14ac:dyDescent="0.25">
      <c r="A3473" s="5"/>
      <c r="B3473" s="5"/>
      <c r="C3473" s="5"/>
      <c r="D3473" s="5"/>
      <c r="E3473" s="70"/>
      <c r="F3473" s="70"/>
      <c r="G3473" s="70"/>
      <c r="H3473" s="120"/>
      <c r="I3473" s="109"/>
      <c r="J3473" s="109"/>
      <c r="K3473" s="109"/>
      <c r="L3473" s="109"/>
      <c r="M3473" s="109"/>
      <c r="N3473" s="109"/>
      <c r="O3473" s="109"/>
      <c r="P3473" s="109"/>
      <c r="Q3473" s="109"/>
      <c r="R3473" s="109"/>
      <c r="S3473" s="109"/>
      <c r="T3473" s="109"/>
      <c r="U3473" s="109"/>
      <c r="V3473" s="109"/>
      <c r="W3473" s="109"/>
      <c r="X3473" s="109"/>
      <c r="Y3473" s="109"/>
      <c r="Z3473" s="109"/>
      <c r="AA3473" s="109"/>
      <c r="AB3473" s="109"/>
      <c r="AC3473" s="109"/>
      <c r="AD3473" s="109"/>
      <c r="AE3473" s="109"/>
      <c r="AF3473" s="5"/>
    </row>
    <row r="3474" spans="1:32" ht="14.25" customHeight="1" x14ac:dyDescent="0.25">
      <c r="A3474" s="5"/>
      <c r="B3474" s="5"/>
      <c r="C3474" s="5"/>
      <c r="D3474" s="5"/>
      <c r="E3474" s="70"/>
      <c r="F3474" s="70"/>
      <c r="G3474" s="70"/>
      <c r="H3474" s="120"/>
      <c r="I3474" s="109"/>
      <c r="J3474" s="109"/>
      <c r="K3474" s="109"/>
      <c r="L3474" s="109"/>
      <c r="M3474" s="109"/>
      <c r="N3474" s="109"/>
      <c r="O3474" s="109"/>
      <c r="P3474" s="109"/>
      <c r="Q3474" s="109"/>
      <c r="R3474" s="109"/>
      <c r="S3474" s="109"/>
      <c r="T3474" s="109"/>
      <c r="U3474" s="109"/>
      <c r="V3474" s="109"/>
      <c r="W3474" s="109"/>
      <c r="X3474" s="109"/>
      <c r="Y3474" s="109"/>
      <c r="Z3474" s="109"/>
      <c r="AA3474" s="109"/>
      <c r="AB3474" s="109"/>
      <c r="AC3474" s="109"/>
      <c r="AD3474" s="109"/>
      <c r="AE3474" s="109"/>
      <c r="AF3474" s="5"/>
    </row>
    <row r="3475" spans="1:32" ht="14.25" customHeight="1" x14ac:dyDescent="0.25">
      <c r="A3475" s="5"/>
      <c r="B3475" s="5"/>
      <c r="C3475" s="5"/>
      <c r="D3475" s="5"/>
      <c r="E3475" s="70"/>
      <c r="F3475" s="70"/>
      <c r="G3475" s="70"/>
      <c r="H3475" s="120"/>
      <c r="I3475" s="109"/>
      <c r="J3475" s="109"/>
      <c r="K3475" s="109"/>
      <c r="L3475" s="109"/>
      <c r="M3475" s="109"/>
      <c r="N3475" s="109"/>
      <c r="O3475" s="109"/>
      <c r="P3475" s="109"/>
      <c r="Q3475" s="109"/>
      <c r="R3475" s="109"/>
      <c r="S3475" s="109"/>
      <c r="T3475" s="109"/>
      <c r="U3475" s="109"/>
      <c r="V3475" s="109"/>
      <c r="W3475" s="109"/>
      <c r="X3475" s="109"/>
      <c r="Y3475" s="109"/>
      <c r="Z3475" s="109"/>
      <c r="AA3475" s="109"/>
      <c r="AB3475" s="109"/>
      <c r="AC3475" s="109"/>
      <c r="AD3475" s="109"/>
      <c r="AE3475" s="109"/>
      <c r="AF3475" s="5"/>
    </row>
    <row r="3476" spans="1:32" ht="14.25" customHeight="1" x14ac:dyDescent="0.25">
      <c r="A3476" s="5"/>
      <c r="B3476" s="5"/>
      <c r="C3476" s="5"/>
      <c r="D3476" s="5"/>
      <c r="E3476" s="70"/>
      <c r="F3476" s="70"/>
      <c r="G3476" s="70"/>
      <c r="H3476" s="120"/>
      <c r="I3476" s="109"/>
      <c r="J3476" s="109"/>
      <c r="K3476" s="109"/>
      <c r="L3476" s="109"/>
      <c r="M3476" s="109"/>
      <c r="N3476" s="109"/>
      <c r="O3476" s="109"/>
      <c r="P3476" s="109"/>
      <c r="Q3476" s="109"/>
      <c r="R3476" s="109"/>
      <c r="S3476" s="109"/>
      <c r="T3476" s="109"/>
      <c r="U3476" s="109"/>
      <c r="V3476" s="109"/>
      <c r="W3476" s="109"/>
      <c r="X3476" s="109"/>
      <c r="Y3476" s="109"/>
      <c r="Z3476" s="109"/>
      <c r="AA3476" s="109"/>
      <c r="AB3476" s="109"/>
      <c r="AC3476" s="109"/>
      <c r="AD3476" s="109"/>
      <c r="AE3476" s="109"/>
      <c r="AF3476" s="5"/>
    </row>
    <row r="3477" spans="1:32" ht="14.25" customHeight="1" x14ac:dyDescent="0.25">
      <c r="A3477" s="5"/>
      <c r="B3477" s="5"/>
      <c r="C3477" s="5"/>
      <c r="D3477" s="5"/>
      <c r="E3477" s="70"/>
      <c r="F3477" s="70"/>
      <c r="G3477" s="70"/>
      <c r="H3477" s="120"/>
      <c r="I3477" s="109"/>
      <c r="J3477" s="109"/>
      <c r="K3477" s="109"/>
      <c r="L3477" s="109"/>
      <c r="M3477" s="109"/>
      <c r="N3477" s="109"/>
      <c r="O3477" s="109"/>
      <c r="P3477" s="109"/>
      <c r="Q3477" s="109"/>
      <c r="R3477" s="109"/>
      <c r="S3477" s="109"/>
      <c r="T3477" s="109"/>
      <c r="U3477" s="109"/>
      <c r="V3477" s="109"/>
      <c r="W3477" s="109"/>
      <c r="X3477" s="109"/>
      <c r="Y3477" s="109"/>
      <c r="Z3477" s="109"/>
      <c r="AA3477" s="109"/>
      <c r="AB3477" s="109"/>
      <c r="AC3477" s="109"/>
      <c r="AD3477" s="109"/>
      <c r="AE3477" s="109"/>
      <c r="AF3477" s="5"/>
    </row>
    <row r="3478" spans="1:32" ht="14.25" customHeight="1" x14ac:dyDescent="0.25">
      <c r="A3478" s="5"/>
      <c r="B3478" s="5"/>
      <c r="C3478" s="5"/>
      <c r="D3478" s="5"/>
      <c r="E3478" s="70"/>
      <c r="F3478" s="70"/>
      <c r="G3478" s="70"/>
      <c r="H3478" s="120"/>
      <c r="I3478" s="109"/>
      <c r="J3478" s="109"/>
      <c r="K3478" s="109"/>
      <c r="L3478" s="109"/>
      <c r="M3478" s="109"/>
      <c r="N3478" s="109"/>
      <c r="O3478" s="109"/>
      <c r="P3478" s="109"/>
      <c r="Q3478" s="109"/>
      <c r="R3478" s="109"/>
      <c r="S3478" s="109"/>
      <c r="T3478" s="109"/>
      <c r="U3478" s="109"/>
      <c r="V3478" s="109"/>
      <c r="W3478" s="109"/>
      <c r="X3478" s="109"/>
      <c r="Y3478" s="109"/>
      <c r="Z3478" s="109"/>
      <c r="AA3478" s="109"/>
      <c r="AB3478" s="109"/>
      <c r="AC3478" s="109"/>
      <c r="AD3478" s="109"/>
      <c r="AE3478" s="109"/>
      <c r="AF3478" s="5"/>
    </row>
    <row r="3479" spans="1:32" ht="14.25" customHeight="1" x14ac:dyDescent="0.25">
      <c r="A3479" s="5"/>
      <c r="B3479" s="5"/>
      <c r="C3479" s="5"/>
      <c r="D3479" s="5"/>
      <c r="E3479" s="70"/>
      <c r="F3479" s="70"/>
      <c r="G3479" s="70"/>
      <c r="H3479" s="120"/>
      <c r="I3479" s="109"/>
      <c r="J3479" s="109"/>
      <c r="K3479" s="109"/>
      <c r="L3479" s="109"/>
      <c r="M3479" s="109"/>
      <c r="N3479" s="109"/>
      <c r="O3479" s="109"/>
      <c r="P3479" s="109"/>
      <c r="Q3479" s="109"/>
      <c r="R3479" s="109"/>
      <c r="S3479" s="109"/>
      <c r="T3479" s="109"/>
      <c r="U3479" s="109"/>
      <c r="V3479" s="109"/>
      <c r="W3479" s="109"/>
      <c r="X3479" s="109"/>
      <c r="Y3479" s="109"/>
      <c r="Z3479" s="109"/>
      <c r="AA3479" s="109"/>
      <c r="AB3479" s="109"/>
      <c r="AC3479" s="109"/>
      <c r="AD3479" s="109"/>
      <c r="AE3479" s="109"/>
      <c r="AF3479" s="5"/>
    </row>
    <row r="3480" spans="1:32" ht="14.25" customHeight="1" x14ac:dyDescent="0.25">
      <c r="A3480" s="5"/>
      <c r="B3480" s="5"/>
      <c r="C3480" s="5"/>
      <c r="D3480" s="5"/>
      <c r="E3480" s="70"/>
      <c r="F3480" s="70"/>
      <c r="G3480" s="70"/>
      <c r="H3480" s="120"/>
      <c r="I3480" s="109"/>
      <c r="J3480" s="109"/>
      <c r="K3480" s="109"/>
      <c r="L3480" s="109"/>
      <c r="M3480" s="109"/>
      <c r="N3480" s="109"/>
      <c r="O3480" s="109"/>
      <c r="P3480" s="109"/>
      <c r="Q3480" s="109"/>
      <c r="R3480" s="109"/>
      <c r="S3480" s="109"/>
      <c r="T3480" s="109"/>
      <c r="U3480" s="109"/>
      <c r="V3480" s="109"/>
      <c r="W3480" s="109"/>
      <c r="X3480" s="109"/>
      <c r="Y3480" s="109"/>
      <c r="Z3480" s="109"/>
      <c r="AA3480" s="109"/>
      <c r="AB3480" s="109"/>
      <c r="AC3480" s="109"/>
      <c r="AD3480" s="109"/>
      <c r="AE3480" s="109"/>
      <c r="AF3480" s="5"/>
    </row>
    <row r="3481" spans="1:32" ht="14.25" customHeight="1" x14ac:dyDescent="0.25">
      <c r="A3481" s="5"/>
      <c r="B3481" s="5"/>
      <c r="C3481" s="5"/>
      <c r="D3481" s="5"/>
      <c r="E3481" s="70"/>
      <c r="F3481" s="70"/>
      <c r="G3481" s="70"/>
      <c r="H3481" s="120"/>
      <c r="I3481" s="109"/>
      <c r="J3481" s="109"/>
      <c r="K3481" s="109"/>
      <c r="L3481" s="109"/>
      <c r="M3481" s="109"/>
      <c r="N3481" s="109"/>
      <c r="O3481" s="109"/>
      <c r="P3481" s="109"/>
      <c r="Q3481" s="109"/>
      <c r="R3481" s="109"/>
      <c r="S3481" s="109"/>
      <c r="T3481" s="109"/>
      <c r="U3481" s="109"/>
      <c r="V3481" s="109"/>
      <c r="W3481" s="109"/>
      <c r="X3481" s="109"/>
      <c r="Y3481" s="109"/>
      <c r="Z3481" s="109"/>
      <c r="AA3481" s="109"/>
      <c r="AB3481" s="109"/>
      <c r="AC3481" s="109"/>
      <c r="AD3481" s="109"/>
      <c r="AE3481" s="109"/>
      <c r="AF3481" s="5"/>
    </row>
    <row r="3482" spans="1:32" ht="14.25" customHeight="1" x14ac:dyDescent="0.25">
      <c r="A3482" s="5"/>
      <c r="B3482" s="5"/>
      <c r="C3482" s="5"/>
      <c r="D3482" s="5"/>
      <c r="E3482" s="70"/>
      <c r="F3482" s="70"/>
      <c r="G3482" s="70"/>
      <c r="H3482" s="120"/>
      <c r="I3482" s="109"/>
      <c r="J3482" s="109"/>
      <c r="K3482" s="109"/>
      <c r="L3482" s="109"/>
      <c r="M3482" s="109"/>
      <c r="N3482" s="109"/>
      <c r="O3482" s="109"/>
      <c r="P3482" s="109"/>
      <c r="Q3482" s="109"/>
      <c r="R3482" s="109"/>
      <c r="S3482" s="109"/>
      <c r="T3482" s="109"/>
      <c r="U3482" s="109"/>
      <c r="V3482" s="109"/>
      <c r="W3482" s="109"/>
      <c r="X3482" s="109"/>
      <c r="Y3482" s="109"/>
      <c r="Z3482" s="109"/>
      <c r="AA3482" s="109"/>
      <c r="AB3482" s="109"/>
      <c r="AC3482" s="109"/>
      <c r="AD3482" s="109"/>
      <c r="AE3482" s="109"/>
      <c r="AF3482" s="5"/>
    </row>
    <row r="3483" spans="1:32" ht="14.25" customHeight="1" x14ac:dyDescent="0.25">
      <c r="A3483" s="5"/>
      <c r="B3483" s="5"/>
      <c r="C3483" s="5"/>
      <c r="D3483" s="5"/>
      <c r="E3483" s="70"/>
      <c r="F3483" s="70"/>
      <c r="G3483" s="70"/>
      <c r="H3483" s="120"/>
      <c r="I3483" s="109"/>
      <c r="J3483" s="109"/>
      <c r="K3483" s="109"/>
      <c r="L3483" s="109"/>
      <c r="M3483" s="109"/>
      <c r="N3483" s="109"/>
      <c r="O3483" s="109"/>
      <c r="P3483" s="109"/>
      <c r="Q3483" s="109"/>
      <c r="R3483" s="109"/>
      <c r="S3483" s="109"/>
      <c r="T3483" s="109"/>
      <c r="U3483" s="109"/>
      <c r="V3483" s="109"/>
      <c r="W3483" s="109"/>
      <c r="X3483" s="109"/>
      <c r="Y3483" s="109"/>
      <c r="Z3483" s="109"/>
      <c r="AA3483" s="109"/>
      <c r="AB3483" s="109"/>
      <c r="AC3483" s="109"/>
      <c r="AD3483" s="109"/>
      <c r="AE3483" s="109"/>
      <c r="AF3483" s="5"/>
    </row>
    <row r="3484" spans="1:32" ht="14.25" customHeight="1" x14ac:dyDescent="0.25">
      <c r="A3484" s="5"/>
      <c r="B3484" s="5"/>
      <c r="C3484" s="5"/>
      <c r="D3484" s="5"/>
      <c r="E3484" s="70"/>
      <c r="F3484" s="70"/>
      <c r="G3484" s="70"/>
      <c r="H3484" s="120"/>
      <c r="I3484" s="109"/>
      <c r="J3484" s="109"/>
      <c r="K3484" s="109"/>
      <c r="L3484" s="109"/>
      <c r="M3484" s="109"/>
      <c r="N3484" s="109"/>
      <c r="O3484" s="109"/>
      <c r="P3484" s="109"/>
      <c r="Q3484" s="109"/>
      <c r="R3484" s="109"/>
      <c r="S3484" s="109"/>
      <c r="T3484" s="109"/>
      <c r="U3484" s="109"/>
      <c r="V3484" s="109"/>
      <c r="W3484" s="109"/>
      <c r="X3484" s="109"/>
      <c r="Y3484" s="109"/>
      <c r="Z3484" s="109"/>
      <c r="AA3484" s="109"/>
      <c r="AB3484" s="109"/>
      <c r="AC3484" s="109"/>
      <c r="AD3484" s="109"/>
      <c r="AE3484" s="109"/>
      <c r="AF3484" s="5"/>
    </row>
    <row r="3485" spans="1:32" ht="14.25" customHeight="1" x14ac:dyDescent="0.25">
      <c r="A3485" s="5"/>
      <c r="B3485" s="5"/>
      <c r="C3485" s="5"/>
      <c r="D3485" s="5"/>
      <c r="E3485" s="70"/>
      <c r="F3485" s="70"/>
      <c r="G3485" s="70"/>
      <c r="H3485" s="120"/>
      <c r="I3485" s="109"/>
      <c r="J3485" s="109"/>
      <c r="K3485" s="109"/>
      <c r="L3485" s="109"/>
      <c r="M3485" s="109"/>
      <c r="N3485" s="109"/>
      <c r="O3485" s="109"/>
      <c r="P3485" s="109"/>
      <c r="Q3485" s="109"/>
      <c r="R3485" s="109"/>
      <c r="S3485" s="109"/>
      <c r="T3485" s="109"/>
      <c r="U3485" s="109"/>
      <c r="V3485" s="109"/>
      <c r="W3485" s="109"/>
      <c r="X3485" s="109"/>
      <c r="Y3485" s="109"/>
      <c r="Z3485" s="109"/>
      <c r="AA3485" s="109"/>
      <c r="AB3485" s="109"/>
      <c r="AC3485" s="109"/>
      <c r="AD3485" s="109"/>
      <c r="AE3485" s="109"/>
      <c r="AF3485" s="5"/>
    </row>
    <row r="3486" spans="1:32" ht="14.25" customHeight="1" x14ac:dyDescent="0.25">
      <c r="A3486" s="5"/>
      <c r="B3486" s="5"/>
      <c r="C3486" s="5"/>
      <c r="D3486" s="5"/>
      <c r="E3486" s="70"/>
      <c r="F3486" s="70"/>
      <c r="G3486" s="70"/>
      <c r="H3486" s="120"/>
      <c r="I3486" s="109"/>
      <c r="J3486" s="109"/>
      <c r="K3486" s="109"/>
      <c r="L3486" s="109"/>
      <c r="M3486" s="109"/>
      <c r="N3486" s="109"/>
      <c r="O3486" s="109"/>
      <c r="P3486" s="109"/>
      <c r="Q3486" s="109"/>
      <c r="R3486" s="109"/>
      <c r="S3486" s="109"/>
      <c r="T3486" s="109"/>
      <c r="U3486" s="109"/>
      <c r="V3486" s="109"/>
      <c r="W3486" s="109"/>
      <c r="X3486" s="109"/>
      <c r="Y3486" s="109"/>
      <c r="Z3486" s="109"/>
      <c r="AA3486" s="109"/>
      <c r="AB3486" s="109"/>
      <c r="AC3486" s="109"/>
      <c r="AD3486" s="109"/>
      <c r="AE3486" s="109"/>
      <c r="AF3486" s="5"/>
    </row>
    <row r="3487" spans="1:32" ht="14.25" customHeight="1" x14ac:dyDescent="0.25">
      <c r="A3487" s="5"/>
      <c r="B3487" s="5"/>
      <c r="C3487" s="5"/>
      <c r="D3487" s="5"/>
      <c r="E3487" s="70"/>
      <c r="F3487" s="70"/>
      <c r="G3487" s="70"/>
      <c r="H3487" s="120"/>
      <c r="I3487" s="109"/>
      <c r="J3487" s="109"/>
      <c r="K3487" s="109"/>
      <c r="L3487" s="109"/>
      <c r="M3487" s="109"/>
      <c r="N3487" s="109"/>
      <c r="O3487" s="109"/>
      <c r="P3487" s="109"/>
      <c r="Q3487" s="109"/>
      <c r="R3487" s="109"/>
      <c r="S3487" s="109"/>
      <c r="T3487" s="109"/>
      <c r="U3487" s="109"/>
      <c r="V3487" s="109"/>
      <c r="W3487" s="109"/>
      <c r="X3487" s="109"/>
      <c r="Y3487" s="109"/>
      <c r="Z3487" s="109"/>
      <c r="AA3487" s="109"/>
      <c r="AB3487" s="109"/>
      <c r="AC3487" s="109"/>
      <c r="AD3487" s="109"/>
      <c r="AE3487" s="109"/>
      <c r="AF3487" s="5"/>
    </row>
    <row r="3488" spans="1:32" ht="14.25" customHeight="1" x14ac:dyDescent="0.25">
      <c r="A3488" s="5"/>
      <c r="B3488" s="5"/>
      <c r="C3488" s="5"/>
      <c r="D3488" s="5"/>
      <c r="E3488" s="70"/>
      <c r="F3488" s="70"/>
      <c r="G3488" s="70"/>
      <c r="H3488" s="120"/>
      <c r="I3488" s="109"/>
      <c r="J3488" s="109"/>
      <c r="K3488" s="109"/>
      <c r="L3488" s="109"/>
      <c r="M3488" s="109"/>
      <c r="N3488" s="109"/>
      <c r="O3488" s="109"/>
      <c r="P3488" s="109"/>
      <c r="Q3488" s="109"/>
      <c r="R3488" s="109"/>
      <c r="S3488" s="109"/>
      <c r="T3488" s="109"/>
      <c r="U3488" s="109"/>
      <c r="V3488" s="109"/>
      <c r="W3488" s="109"/>
      <c r="X3488" s="109"/>
      <c r="Y3488" s="109"/>
      <c r="Z3488" s="109"/>
      <c r="AA3488" s="109"/>
      <c r="AB3488" s="109"/>
      <c r="AC3488" s="109"/>
      <c r="AD3488" s="109"/>
      <c r="AE3488" s="109"/>
      <c r="AF3488" s="5"/>
    </row>
    <row r="3489" spans="1:32" ht="14.25" customHeight="1" x14ac:dyDescent="0.25">
      <c r="A3489" s="5"/>
      <c r="B3489" s="5"/>
      <c r="C3489" s="5"/>
      <c r="D3489" s="5"/>
      <c r="E3489" s="70"/>
      <c r="F3489" s="70"/>
      <c r="G3489" s="70"/>
      <c r="H3489" s="120"/>
      <c r="I3489" s="109"/>
      <c r="J3489" s="109"/>
      <c r="K3489" s="109"/>
      <c r="L3489" s="109"/>
      <c r="M3489" s="109"/>
      <c r="N3489" s="109"/>
      <c r="O3489" s="109"/>
      <c r="P3489" s="109"/>
      <c r="Q3489" s="109"/>
      <c r="R3489" s="109"/>
      <c r="S3489" s="109"/>
      <c r="T3489" s="109"/>
      <c r="U3489" s="109"/>
      <c r="V3489" s="109"/>
      <c r="W3489" s="109"/>
      <c r="X3489" s="109"/>
      <c r="Y3489" s="109"/>
      <c r="Z3489" s="109"/>
      <c r="AA3489" s="109"/>
      <c r="AB3489" s="109"/>
      <c r="AC3489" s="109"/>
      <c r="AD3489" s="109"/>
      <c r="AE3489" s="109"/>
      <c r="AF3489" s="5"/>
    </row>
    <row r="3490" spans="1:32" ht="14.25" customHeight="1" x14ac:dyDescent="0.25">
      <c r="A3490" s="5"/>
      <c r="B3490" s="5"/>
      <c r="C3490" s="5"/>
      <c r="D3490" s="5"/>
      <c r="E3490" s="70"/>
      <c r="F3490" s="70"/>
      <c r="G3490" s="70"/>
      <c r="H3490" s="120"/>
      <c r="I3490" s="109"/>
      <c r="J3490" s="109"/>
      <c r="K3490" s="109"/>
      <c r="L3490" s="109"/>
      <c r="M3490" s="109"/>
      <c r="N3490" s="109"/>
      <c r="O3490" s="109"/>
      <c r="P3490" s="109"/>
      <c r="Q3490" s="109"/>
      <c r="R3490" s="109"/>
      <c r="S3490" s="109"/>
      <c r="T3490" s="109"/>
      <c r="U3490" s="109"/>
      <c r="V3490" s="109"/>
      <c r="W3490" s="109"/>
      <c r="X3490" s="109"/>
      <c r="Y3490" s="109"/>
      <c r="Z3490" s="109"/>
      <c r="AA3490" s="109"/>
      <c r="AB3490" s="109"/>
      <c r="AC3490" s="109"/>
      <c r="AD3490" s="109"/>
      <c r="AE3490" s="109"/>
      <c r="AF3490" s="5"/>
    </row>
    <row r="3491" spans="1:32" ht="14.25" customHeight="1" x14ac:dyDescent="0.25">
      <c r="A3491" s="5"/>
      <c r="B3491" s="5"/>
      <c r="C3491" s="5"/>
      <c r="D3491" s="5"/>
      <c r="E3491" s="70"/>
      <c r="F3491" s="70"/>
      <c r="G3491" s="70"/>
      <c r="H3491" s="120"/>
      <c r="I3491" s="109"/>
      <c r="J3491" s="109"/>
      <c r="K3491" s="109"/>
      <c r="L3491" s="109"/>
      <c r="M3491" s="109"/>
      <c r="N3491" s="109"/>
      <c r="O3491" s="109"/>
      <c r="P3491" s="109"/>
      <c r="Q3491" s="109"/>
      <c r="R3491" s="109"/>
      <c r="S3491" s="109"/>
      <c r="T3491" s="109"/>
      <c r="U3491" s="109"/>
      <c r="V3491" s="109"/>
      <c r="W3491" s="109"/>
      <c r="X3491" s="109"/>
      <c r="Y3491" s="109"/>
      <c r="Z3491" s="109"/>
      <c r="AA3491" s="109"/>
      <c r="AB3491" s="109"/>
      <c r="AC3491" s="109"/>
      <c r="AD3491" s="109"/>
      <c r="AE3491" s="109"/>
      <c r="AF3491" s="5"/>
    </row>
    <row r="3492" spans="1:32" ht="14.25" customHeight="1" x14ac:dyDescent="0.25">
      <c r="A3492" s="5"/>
      <c r="B3492" s="5"/>
      <c r="C3492" s="5"/>
      <c r="D3492" s="5"/>
      <c r="E3492" s="70"/>
      <c r="F3492" s="70"/>
      <c r="G3492" s="70"/>
      <c r="H3492" s="120"/>
      <c r="I3492" s="109"/>
      <c r="J3492" s="109"/>
      <c r="K3492" s="109"/>
      <c r="L3492" s="109"/>
      <c r="M3492" s="109"/>
      <c r="N3492" s="109"/>
      <c r="O3492" s="109"/>
      <c r="P3492" s="109"/>
      <c r="Q3492" s="109"/>
      <c r="R3492" s="109"/>
      <c r="S3492" s="109"/>
      <c r="T3492" s="109"/>
      <c r="U3492" s="109"/>
      <c r="V3492" s="109"/>
      <c r="W3492" s="109"/>
      <c r="X3492" s="109"/>
      <c r="Y3492" s="109"/>
      <c r="Z3492" s="109"/>
      <c r="AA3492" s="109"/>
      <c r="AB3492" s="109"/>
      <c r="AC3492" s="109"/>
      <c r="AD3492" s="109"/>
      <c r="AE3492" s="109"/>
      <c r="AF3492" s="5"/>
    </row>
    <row r="3493" spans="1:32" ht="14.25" customHeight="1" x14ac:dyDescent="0.25">
      <c r="A3493" s="5"/>
      <c r="B3493" s="5"/>
      <c r="C3493" s="5"/>
      <c r="D3493" s="5"/>
      <c r="E3493" s="70"/>
      <c r="F3493" s="70"/>
      <c r="G3493" s="70"/>
      <c r="H3493" s="120"/>
      <c r="I3493" s="109"/>
      <c r="J3493" s="109"/>
      <c r="K3493" s="109"/>
      <c r="L3493" s="109"/>
      <c r="M3493" s="109"/>
      <c r="N3493" s="109"/>
      <c r="O3493" s="109"/>
      <c r="P3493" s="109"/>
      <c r="Q3493" s="109"/>
      <c r="R3493" s="109"/>
      <c r="S3493" s="109"/>
      <c r="T3493" s="109"/>
      <c r="U3493" s="109"/>
      <c r="V3493" s="109"/>
      <c r="W3493" s="109"/>
      <c r="X3493" s="109"/>
      <c r="Y3493" s="109"/>
      <c r="Z3493" s="109"/>
      <c r="AA3493" s="109"/>
      <c r="AB3493" s="109"/>
      <c r="AC3493" s="109"/>
      <c r="AD3493" s="109"/>
      <c r="AE3493" s="109"/>
      <c r="AF3493" s="5"/>
    </row>
    <row r="3494" spans="1:32" ht="14.25" customHeight="1" x14ac:dyDescent="0.25">
      <c r="A3494" s="5"/>
      <c r="B3494" s="5"/>
      <c r="C3494" s="5"/>
      <c r="D3494" s="5"/>
      <c r="E3494" s="70"/>
      <c r="F3494" s="70"/>
      <c r="G3494" s="70"/>
      <c r="H3494" s="120"/>
      <c r="I3494" s="109"/>
      <c r="J3494" s="109"/>
      <c r="K3494" s="109"/>
      <c r="L3494" s="109"/>
      <c r="M3494" s="109"/>
      <c r="N3494" s="109"/>
      <c r="O3494" s="109"/>
      <c r="P3494" s="109"/>
      <c r="Q3494" s="109"/>
      <c r="R3494" s="109"/>
      <c r="S3494" s="109"/>
      <c r="T3494" s="109"/>
      <c r="U3494" s="109"/>
      <c r="V3494" s="109"/>
      <c r="W3494" s="109"/>
      <c r="X3494" s="109"/>
      <c r="Y3494" s="109"/>
      <c r="Z3494" s="109"/>
      <c r="AA3494" s="109"/>
      <c r="AB3494" s="109"/>
      <c r="AC3494" s="109"/>
      <c r="AD3494" s="109"/>
      <c r="AE3494" s="109"/>
      <c r="AF3494" s="5"/>
    </row>
    <row r="3495" spans="1:32" ht="14.25" customHeight="1" x14ac:dyDescent="0.25">
      <c r="A3495" s="5"/>
      <c r="B3495" s="5"/>
      <c r="C3495" s="5"/>
      <c r="D3495" s="5"/>
      <c r="E3495" s="70"/>
      <c r="F3495" s="70"/>
      <c r="G3495" s="70"/>
      <c r="H3495" s="120"/>
      <c r="I3495" s="109"/>
      <c r="J3495" s="109"/>
      <c r="K3495" s="109"/>
      <c r="L3495" s="109"/>
      <c r="M3495" s="109"/>
      <c r="N3495" s="109"/>
      <c r="O3495" s="109"/>
      <c r="P3495" s="109"/>
      <c r="Q3495" s="109"/>
      <c r="R3495" s="109"/>
      <c r="S3495" s="109"/>
      <c r="T3495" s="109"/>
      <c r="U3495" s="109"/>
      <c r="V3495" s="109"/>
      <c r="W3495" s="109"/>
      <c r="X3495" s="109"/>
      <c r="Y3495" s="109"/>
      <c r="Z3495" s="109"/>
      <c r="AA3495" s="109"/>
      <c r="AB3495" s="109"/>
      <c r="AC3495" s="109"/>
      <c r="AD3495" s="109"/>
      <c r="AE3495" s="109"/>
      <c r="AF3495" s="5"/>
    </row>
    <row r="3496" spans="1:32" ht="14.25" customHeight="1" x14ac:dyDescent="0.25">
      <c r="A3496" s="5"/>
      <c r="B3496" s="5"/>
      <c r="C3496" s="5"/>
      <c r="D3496" s="5"/>
      <c r="E3496" s="70"/>
      <c r="F3496" s="70"/>
      <c r="G3496" s="70"/>
      <c r="H3496" s="120"/>
      <c r="I3496" s="109"/>
      <c r="J3496" s="109"/>
      <c r="K3496" s="109"/>
      <c r="L3496" s="109"/>
      <c r="M3496" s="109"/>
      <c r="N3496" s="109"/>
      <c r="O3496" s="109"/>
      <c r="P3496" s="109"/>
      <c r="Q3496" s="109"/>
      <c r="R3496" s="109"/>
      <c r="S3496" s="109"/>
      <c r="T3496" s="109"/>
      <c r="U3496" s="109"/>
      <c r="V3496" s="109"/>
      <c r="W3496" s="109"/>
      <c r="X3496" s="109"/>
      <c r="Y3496" s="109"/>
      <c r="Z3496" s="109"/>
      <c r="AA3496" s="109"/>
      <c r="AB3496" s="109"/>
      <c r="AC3496" s="109"/>
      <c r="AD3496" s="109"/>
      <c r="AE3496" s="109"/>
      <c r="AF3496" s="5"/>
    </row>
    <row r="3497" spans="1:32" ht="14.25" customHeight="1" x14ac:dyDescent="0.25">
      <c r="A3497" s="5"/>
      <c r="B3497" s="5"/>
      <c r="C3497" s="5"/>
      <c r="D3497" s="5"/>
      <c r="E3497" s="70"/>
      <c r="F3497" s="70"/>
      <c r="G3497" s="70"/>
      <c r="H3497" s="120"/>
      <c r="I3497" s="109"/>
      <c r="J3497" s="109"/>
      <c r="K3497" s="109"/>
      <c r="L3497" s="109"/>
      <c r="M3497" s="109"/>
      <c r="N3497" s="109"/>
      <c r="O3497" s="109"/>
      <c r="P3497" s="109"/>
      <c r="Q3497" s="109"/>
      <c r="R3497" s="109"/>
      <c r="S3497" s="109"/>
      <c r="T3497" s="109"/>
      <c r="U3497" s="109"/>
      <c r="V3497" s="109"/>
      <c r="W3497" s="109"/>
      <c r="X3497" s="109"/>
      <c r="Y3497" s="109"/>
      <c r="Z3497" s="109"/>
      <c r="AA3497" s="109"/>
      <c r="AB3497" s="109"/>
      <c r="AC3497" s="109"/>
      <c r="AD3497" s="109"/>
      <c r="AE3497" s="109"/>
      <c r="AF3497" s="5"/>
    </row>
    <row r="3498" spans="1:32" ht="14.25" customHeight="1" x14ac:dyDescent="0.25">
      <c r="A3498" s="5"/>
      <c r="B3498" s="5"/>
      <c r="C3498" s="5"/>
      <c r="D3498" s="5"/>
      <c r="E3498" s="70"/>
      <c r="F3498" s="70"/>
      <c r="G3498" s="70"/>
      <c r="H3498" s="120"/>
      <c r="I3498" s="109"/>
      <c r="J3498" s="109"/>
      <c r="K3498" s="109"/>
      <c r="L3498" s="109"/>
      <c r="M3498" s="109"/>
      <c r="N3498" s="109"/>
      <c r="O3498" s="109"/>
      <c r="P3498" s="109"/>
      <c r="Q3498" s="109"/>
      <c r="R3498" s="109"/>
      <c r="S3498" s="109"/>
      <c r="T3498" s="109"/>
      <c r="U3498" s="109"/>
      <c r="V3498" s="109"/>
      <c r="W3498" s="109"/>
      <c r="X3498" s="109"/>
      <c r="Y3498" s="109"/>
      <c r="Z3498" s="109"/>
      <c r="AA3498" s="109"/>
      <c r="AB3498" s="109"/>
      <c r="AC3498" s="109"/>
      <c r="AD3498" s="109"/>
      <c r="AE3498" s="109"/>
      <c r="AF3498" s="5"/>
    </row>
    <row r="3499" spans="1:32" ht="14.25" customHeight="1" x14ac:dyDescent="0.25">
      <c r="A3499" s="5"/>
      <c r="B3499" s="5"/>
      <c r="C3499" s="5"/>
      <c r="D3499" s="5"/>
      <c r="E3499" s="70"/>
      <c r="F3499" s="70"/>
      <c r="G3499" s="70"/>
      <c r="H3499" s="120"/>
      <c r="I3499" s="109"/>
      <c r="J3499" s="109"/>
      <c r="K3499" s="109"/>
      <c r="L3499" s="109"/>
      <c r="M3499" s="109"/>
      <c r="N3499" s="109"/>
      <c r="O3499" s="109"/>
      <c r="P3499" s="109"/>
      <c r="Q3499" s="109"/>
      <c r="R3499" s="109"/>
      <c r="S3499" s="109"/>
      <c r="T3499" s="109"/>
      <c r="U3499" s="109"/>
      <c r="V3499" s="109"/>
      <c r="W3499" s="109"/>
      <c r="X3499" s="109"/>
      <c r="Y3499" s="109"/>
      <c r="Z3499" s="109"/>
      <c r="AA3499" s="109"/>
      <c r="AB3499" s="109"/>
      <c r="AC3499" s="109"/>
      <c r="AD3499" s="109"/>
      <c r="AE3499" s="109"/>
      <c r="AF3499" s="5"/>
    </row>
    <row r="3500" spans="1:32" ht="14.25" customHeight="1" x14ac:dyDescent="0.25">
      <c r="A3500" s="5"/>
      <c r="B3500" s="5"/>
      <c r="C3500" s="5"/>
      <c r="D3500" s="5"/>
      <c r="E3500" s="70"/>
      <c r="F3500" s="70"/>
      <c r="G3500" s="70"/>
      <c r="H3500" s="120"/>
      <c r="I3500" s="109"/>
      <c r="J3500" s="109"/>
      <c r="K3500" s="109"/>
      <c r="L3500" s="109"/>
      <c r="M3500" s="109"/>
      <c r="N3500" s="109"/>
      <c r="O3500" s="109"/>
      <c r="P3500" s="109"/>
      <c r="Q3500" s="109"/>
      <c r="R3500" s="109"/>
      <c r="S3500" s="109"/>
      <c r="T3500" s="109"/>
      <c r="U3500" s="109"/>
      <c r="V3500" s="109"/>
      <c r="W3500" s="109"/>
      <c r="X3500" s="109"/>
      <c r="Y3500" s="109"/>
      <c r="Z3500" s="109"/>
      <c r="AA3500" s="109"/>
      <c r="AB3500" s="109"/>
      <c r="AC3500" s="109"/>
      <c r="AD3500" s="109"/>
      <c r="AE3500" s="109"/>
      <c r="AF3500" s="5"/>
    </row>
    <row r="3501" spans="1:32" ht="14.25" customHeight="1" x14ac:dyDescent="0.25">
      <c r="A3501" s="5"/>
      <c r="B3501" s="5"/>
      <c r="C3501" s="5"/>
      <c r="D3501" s="5"/>
      <c r="E3501" s="70"/>
      <c r="F3501" s="70"/>
      <c r="G3501" s="70"/>
      <c r="H3501" s="120"/>
      <c r="I3501" s="109"/>
      <c r="J3501" s="109"/>
      <c r="K3501" s="109"/>
      <c r="L3501" s="109"/>
      <c r="M3501" s="109"/>
      <c r="N3501" s="109"/>
      <c r="O3501" s="109"/>
      <c r="P3501" s="109"/>
      <c r="Q3501" s="109"/>
      <c r="R3501" s="109"/>
      <c r="S3501" s="109"/>
      <c r="T3501" s="109"/>
      <c r="U3501" s="109"/>
      <c r="V3501" s="109"/>
      <c r="W3501" s="109"/>
      <c r="X3501" s="109"/>
      <c r="Y3501" s="109"/>
      <c r="Z3501" s="109"/>
      <c r="AA3501" s="109"/>
      <c r="AB3501" s="109"/>
      <c r="AC3501" s="109"/>
      <c r="AD3501" s="109"/>
      <c r="AE3501" s="109"/>
      <c r="AF3501" s="5"/>
    </row>
    <row r="3502" spans="1:32" ht="14.25" customHeight="1" x14ac:dyDescent="0.25">
      <c r="A3502" s="5"/>
      <c r="B3502" s="5"/>
      <c r="C3502" s="5"/>
      <c r="D3502" s="5"/>
      <c r="E3502" s="70"/>
      <c r="F3502" s="70"/>
      <c r="G3502" s="70"/>
      <c r="H3502" s="120"/>
      <c r="I3502" s="109"/>
      <c r="J3502" s="109"/>
      <c r="K3502" s="109"/>
      <c r="L3502" s="109"/>
      <c r="M3502" s="109"/>
      <c r="N3502" s="109"/>
      <c r="O3502" s="109"/>
      <c r="P3502" s="109"/>
      <c r="Q3502" s="109"/>
      <c r="R3502" s="109"/>
      <c r="S3502" s="109"/>
      <c r="T3502" s="109"/>
      <c r="U3502" s="109"/>
      <c r="V3502" s="109"/>
      <c r="W3502" s="109"/>
      <c r="X3502" s="109"/>
      <c r="Y3502" s="109"/>
      <c r="Z3502" s="109"/>
      <c r="AA3502" s="109"/>
      <c r="AB3502" s="109"/>
      <c r="AC3502" s="109"/>
      <c r="AD3502" s="109"/>
      <c r="AE3502" s="109"/>
      <c r="AF3502" s="5"/>
    </row>
    <row r="3503" spans="1:32" ht="14.25" customHeight="1" x14ac:dyDescent="0.25">
      <c r="A3503" s="5"/>
      <c r="B3503" s="5"/>
      <c r="C3503" s="5"/>
      <c r="D3503" s="5"/>
      <c r="E3503" s="70"/>
      <c r="F3503" s="70"/>
      <c r="G3503" s="70"/>
      <c r="H3503" s="120"/>
      <c r="I3503" s="109"/>
      <c r="J3503" s="109"/>
      <c r="K3503" s="109"/>
      <c r="L3503" s="109"/>
      <c r="M3503" s="109"/>
      <c r="N3503" s="109"/>
      <c r="O3503" s="109"/>
      <c r="P3503" s="109"/>
      <c r="Q3503" s="109"/>
      <c r="R3503" s="109"/>
      <c r="S3503" s="109"/>
      <c r="T3503" s="109"/>
      <c r="U3503" s="109"/>
      <c r="V3503" s="109"/>
      <c r="W3503" s="109"/>
      <c r="X3503" s="109"/>
      <c r="Y3503" s="109"/>
      <c r="Z3503" s="109"/>
      <c r="AA3503" s="109"/>
      <c r="AB3503" s="109"/>
      <c r="AC3503" s="109"/>
      <c r="AD3503" s="109"/>
      <c r="AE3503" s="109"/>
      <c r="AF3503" s="5"/>
    </row>
    <row r="3504" spans="1:32" ht="14.25" customHeight="1" x14ac:dyDescent="0.25">
      <c r="A3504" s="5"/>
      <c r="B3504" s="5"/>
      <c r="C3504" s="5"/>
      <c r="D3504" s="5"/>
      <c r="E3504" s="70"/>
      <c r="F3504" s="70"/>
      <c r="G3504" s="70"/>
      <c r="H3504" s="120"/>
      <c r="I3504" s="109"/>
      <c r="J3504" s="109"/>
      <c r="K3504" s="109"/>
      <c r="L3504" s="109"/>
      <c r="M3504" s="109"/>
      <c r="N3504" s="109"/>
      <c r="O3504" s="109"/>
      <c r="P3504" s="109"/>
      <c r="Q3504" s="109"/>
      <c r="R3504" s="109"/>
      <c r="S3504" s="109"/>
      <c r="T3504" s="109"/>
      <c r="U3504" s="109"/>
      <c r="V3504" s="109"/>
      <c r="W3504" s="109"/>
      <c r="X3504" s="109"/>
      <c r="Y3504" s="109"/>
      <c r="Z3504" s="109"/>
      <c r="AA3504" s="109"/>
      <c r="AB3504" s="109"/>
      <c r="AC3504" s="109"/>
      <c r="AD3504" s="109"/>
      <c r="AE3504" s="109"/>
      <c r="AF3504" s="5"/>
    </row>
    <row r="3505" spans="1:32" ht="14.25" customHeight="1" x14ac:dyDescent="0.25">
      <c r="A3505" s="5"/>
      <c r="B3505" s="5"/>
      <c r="C3505" s="5"/>
      <c r="D3505" s="5"/>
      <c r="E3505" s="70"/>
      <c r="F3505" s="70"/>
      <c r="G3505" s="70"/>
      <c r="H3505" s="120"/>
      <c r="I3505" s="109"/>
      <c r="J3505" s="109"/>
      <c r="K3505" s="109"/>
      <c r="L3505" s="109"/>
      <c r="M3505" s="109"/>
      <c r="N3505" s="109"/>
      <c r="O3505" s="109"/>
      <c r="P3505" s="109"/>
      <c r="Q3505" s="109"/>
      <c r="R3505" s="109"/>
      <c r="S3505" s="109"/>
      <c r="T3505" s="109"/>
      <c r="U3505" s="109"/>
      <c r="V3505" s="109"/>
      <c r="W3505" s="109"/>
      <c r="X3505" s="109"/>
      <c r="Y3505" s="109"/>
      <c r="Z3505" s="109"/>
      <c r="AA3505" s="109"/>
      <c r="AB3505" s="109"/>
      <c r="AC3505" s="109"/>
      <c r="AD3505" s="109"/>
      <c r="AE3505" s="109"/>
      <c r="AF3505" s="5"/>
    </row>
    <row r="3506" spans="1:32" ht="14.25" customHeight="1" x14ac:dyDescent="0.25">
      <c r="A3506" s="5"/>
      <c r="B3506" s="5"/>
      <c r="C3506" s="5"/>
      <c r="D3506" s="5"/>
      <c r="E3506" s="70"/>
      <c r="F3506" s="70"/>
      <c r="G3506" s="70"/>
      <c r="H3506" s="120"/>
      <c r="I3506" s="109"/>
      <c r="J3506" s="109"/>
      <c r="K3506" s="109"/>
      <c r="L3506" s="109"/>
      <c r="M3506" s="109"/>
      <c r="N3506" s="109"/>
      <c r="O3506" s="109"/>
      <c r="P3506" s="109"/>
      <c r="Q3506" s="109"/>
      <c r="R3506" s="109"/>
      <c r="S3506" s="109"/>
      <c r="T3506" s="109"/>
      <c r="U3506" s="109"/>
      <c r="V3506" s="109"/>
      <c r="W3506" s="109"/>
      <c r="X3506" s="109"/>
      <c r="Y3506" s="109"/>
      <c r="Z3506" s="109"/>
      <c r="AA3506" s="109"/>
      <c r="AB3506" s="109"/>
      <c r="AC3506" s="109"/>
      <c r="AD3506" s="109"/>
      <c r="AE3506" s="109"/>
      <c r="AF3506" s="5"/>
    </row>
    <row r="3507" spans="1:32" ht="14.25" customHeight="1" x14ac:dyDescent="0.25">
      <c r="A3507" s="5"/>
      <c r="B3507" s="5"/>
      <c r="C3507" s="5"/>
      <c r="D3507" s="5"/>
      <c r="E3507" s="70"/>
      <c r="F3507" s="70"/>
      <c r="G3507" s="70"/>
      <c r="H3507" s="120"/>
      <c r="I3507" s="109"/>
      <c r="J3507" s="109"/>
      <c r="K3507" s="109"/>
      <c r="L3507" s="109"/>
      <c r="M3507" s="109"/>
      <c r="N3507" s="109"/>
      <c r="O3507" s="109"/>
      <c r="P3507" s="109"/>
      <c r="Q3507" s="109"/>
      <c r="R3507" s="109"/>
      <c r="S3507" s="109"/>
      <c r="T3507" s="109"/>
      <c r="U3507" s="109"/>
      <c r="V3507" s="109"/>
      <c r="W3507" s="109"/>
      <c r="X3507" s="109"/>
      <c r="Y3507" s="109"/>
      <c r="Z3507" s="109"/>
      <c r="AA3507" s="109"/>
      <c r="AB3507" s="109"/>
      <c r="AC3507" s="109"/>
      <c r="AD3507" s="109"/>
      <c r="AE3507" s="109"/>
      <c r="AF3507" s="5"/>
    </row>
    <row r="3508" spans="1:32" ht="14.25" customHeight="1" x14ac:dyDescent="0.25">
      <c r="A3508" s="5"/>
      <c r="B3508" s="5"/>
      <c r="C3508" s="5"/>
      <c r="D3508" s="5"/>
      <c r="E3508" s="70"/>
      <c r="F3508" s="70"/>
      <c r="G3508" s="70"/>
      <c r="H3508" s="120"/>
      <c r="I3508" s="109"/>
      <c r="J3508" s="109"/>
      <c r="K3508" s="109"/>
      <c r="L3508" s="109"/>
      <c r="M3508" s="109"/>
      <c r="N3508" s="109"/>
      <c r="O3508" s="109"/>
      <c r="P3508" s="109"/>
      <c r="Q3508" s="109"/>
      <c r="R3508" s="109"/>
      <c r="S3508" s="109"/>
      <c r="T3508" s="109"/>
      <c r="U3508" s="109"/>
      <c r="V3508" s="109"/>
      <c r="W3508" s="109"/>
      <c r="X3508" s="109"/>
      <c r="Y3508" s="109"/>
      <c r="Z3508" s="109"/>
      <c r="AA3508" s="109"/>
      <c r="AB3508" s="109"/>
      <c r="AC3508" s="109"/>
      <c r="AD3508" s="109"/>
      <c r="AE3508" s="109"/>
      <c r="AF3508" s="5"/>
    </row>
    <row r="3509" spans="1:32" ht="14.25" customHeight="1" x14ac:dyDescent="0.25">
      <c r="A3509" s="5"/>
      <c r="B3509" s="5"/>
      <c r="C3509" s="5"/>
      <c r="D3509" s="5"/>
      <c r="E3509" s="70"/>
      <c r="F3509" s="70"/>
      <c r="G3509" s="70"/>
      <c r="H3509" s="120"/>
      <c r="I3509" s="109"/>
      <c r="J3509" s="109"/>
      <c r="K3509" s="109"/>
      <c r="L3509" s="109"/>
      <c r="M3509" s="109"/>
      <c r="N3509" s="109"/>
      <c r="O3509" s="109"/>
      <c r="P3509" s="109"/>
      <c r="Q3509" s="109"/>
      <c r="R3509" s="109"/>
      <c r="S3509" s="109"/>
      <c r="T3509" s="109"/>
      <c r="U3509" s="109"/>
      <c r="V3509" s="109"/>
      <c r="W3509" s="109"/>
      <c r="X3509" s="109"/>
      <c r="Y3509" s="109"/>
      <c r="Z3509" s="109"/>
      <c r="AA3509" s="109"/>
      <c r="AB3509" s="109"/>
      <c r="AC3509" s="109"/>
      <c r="AD3509" s="109"/>
      <c r="AE3509" s="109"/>
      <c r="AF3509" s="5"/>
    </row>
    <row r="3510" spans="1:32" ht="14.25" customHeight="1" x14ac:dyDescent="0.25">
      <c r="A3510" s="5"/>
      <c r="B3510" s="5"/>
      <c r="C3510" s="5"/>
      <c r="D3510" s="5"/>
      <c r="E3510" s="70"/>
      <c r="F3510" s="70"/>
      <c r="G3510" s="70"/>
      <c r="H3510" s="120"/>
      <c r="I3510" s="109"/>
      <c r="J3510" s="109"/>
      <c r="K3510" s="109"/>
      <c r="L3510" s="109"/>
      <c r="M3510" s="109"/>
      <c r="N3510" s="109"/>
      <c r="O3510" s="109"/>
      <c r="P3510" s="109"/>
      <c r="Q3510" s="109"/>
      <c r="R3510" s="109"/>
      <c r="S3510" s="109"/>
      <c r="T3510" s="109"/>
      <c r="U3510" s="109"/>
      <c r="V3510" s="109"/>
      <c r="W3510" s="109"/>
      <c r="X3510" s="109"/>
      <c r="Y3510" s="109"/>
      <c r="Z3510" s="109"/>
      <c r="AA3510" s="109"/>
      <c r="AB3510" s="109"/>
      <c r="AC3510" s="109"/>
      <c r="AD3510" s="109"/>
      <c r="AE3510" s="109"/>
      <c r="AF3510" s="5"/>
    </row>
    <row r="3511" spans="1:32" ht="14.25" customHeight="1" x14ac:dyDescent="0.25">
      <c r="A3511" s="5"/>
      <c r="B3511" s="5"/>
      <c r="C3511" s="5"/>
      <c r="D3511" s="5"/>
      <c r="E3511" s="70"/>
      <c r="F3511" s="70"/>
      <c r="G3511" s="70"/>
      <c r="H3511" s="120"/>
      <c r="I3511" s="109"/>
      <c r="J3511" s="109"/>
      <c r="K3511" s="109"/>
      <c r="L3511" s="109"/>
      <c r="M3511" s="109"/>
      <c r="N3511" s="109"/>
      <c r="O3511" s="109"/>
      <c r="P3511" s="109"/>
      <c r="Q3511" s="109"/>
      <c r="R3511" s="109"/>
      <c r="S3511" s="109"/>
      <c r="T3511" s="109"/>
      <c r="U3511" s="109"/>
      <c r="V3511" s="109"/>
      <c r="W3511" s="109"/>
      <c r="X3511" s="109"/>
      <c r="Y3511" s="109"/>
      <c r="Z3511" s="109"/>
      <c r="AA3511" s="109"/>
      <c r="AB3511" s="109"/>
      <c r="AC3511" s="109"/>
      <c r="AD3511" s="109"/>
      <c r="AE3511" s="109"/>
      <c r="AF3511" s="5"/>
    </row>
    <row r="3512" spans="1:32" ht="14.25" customHeight="1" x14ac:dyDescent="0.25">
      <c r="A3512" s="5"/>
      <c r="B3512" s="5"/>
      <c r="C3512" s="5"/>
      <c r="D3512" s="5"/>
      <c r="E3512" s="70"/>
      <c r="F3512" s="70"/>
      <c r="G3512" s="70"/>
      <c r="H3512" s="120"/>
      <c r="I3512" s="109"/>
      <c r="J3512" s="109"/>
      <c r="K3512" s="109"/>
      <c r="L3512" s="109"/>
      <c r="M3512" s="109"/>
      <c r="N3512" s="109"/>
      <c r="O3512" s="109"/>
      <c r="P3512" s="109"/>
      <c r="Q3512" s="109"/>
      <c r="R3512" s="109"/>
      <c r="S3512" s="109"/>
      <c r="T3512" s="109"/>
      <c r="U3512" s="109"/>
      <c r="V3512" s="109"/>
      <c r="W3512" s="109"/>
      <c r="X3512" s="109"/>
      <c r="Y3512" s="109"/>
      <c r="Z3512" s="109"/>
      <c r="AA3512" s="109"/>
      <c r="AB3512" s="109"/>
      <c r="AC3512" s="109"/>
      <c r="AD3512" s="109"/>
      <c r="AE3512" s="109"/>
      <c r="AF3512" s="5"/>
    </row>
    <row r="3513" spans="1:32" ht="14.25" customHeight="1" x14ac:dyDescent="0.25">
      <c r="A3513" s="5"/>
      <c r="B3513" s="5"/>
      <c r="C3513" s="5"/>
      <c r="D3513" s="5"/>
      <c r="E3513" s="70"/>
      <c r="F3513" s="70"/>
      <c r="G3513" s="70"/>
      <c r="H3513" s="120"/>
      <c r="I3513" s="109"/>
      <c r="J3513" s="109"/>
      <c r="K3513" s="109"/>
      <c r="L3513" s="109"/>
      <c r="M3513" s="109"/>
      <c r="N3513" s="109"/>
      <c r="O3513" s="109"/>
      <c r="P3513" s="109"/>
      <c r="Q3513" s="109"/>
      <c r="R3513" s="109"/>
      <c r="S3513" s="109"/>
      <c r="T3513" s="109"/>
      <c r="U3513" s="109"/>
      <c r="V3513" s="109"/>
      <c r="W3513" s="109"/>
      <c r="X3513" s="109"/>
      <c r="Y3513" s="109"/>
      <c r="Z3513" s="109"/>
      <c r="AA3513" s="109"/>
      <c r="AB3513" s="109"/>
      <c r="AC3513" s="109"/>
      <c r="AD3513" s="109"/>
      <c r="AE3513" s="109"/>
      <c r="AF3513" s="5"/>
    </row>
    <row r="3514" spans="1:32" ht="14.25" customHeight="1" x14ac:dyDescent="0.25">
      <c r="A3514" s="5"/>
      <c r="B3514" s="5"/>
      <c r="C3514" s="5"/>
      <c r="D3514" s="5"/>
      <c r="E3514" s="70"/>
      <c r="F3514" s="70"/>
      <c r="G3514" s="70"/>
      <c r="H3514" s="120"/>
      <c r="I3514" s="109"/>
      <c r="J3514" s="109"/>
      <c r="K3514" s="109"/>
      <c r="L3514" s="109"/>
      <c r="M3514" s="109"/>
      <c r="N3514" s="109"/>
      <c r="O3514" s="109"/>
      <c r="P3514" s="109"/>
      <c r="Q3514" s="109"/>
      <c r="R3514" s="109"/>
      <c r="S3514" s="109"/>
      <c r="T3514" s="109"/>
      <c r="U3514" s="109"/>
      <c r="V3514" s="109"/>
      <c r="W3514" s="109"/>
      <c r="X3514" s="109"/>
      <c r="Y3514" s="109"/>
      <c r="Z3514" s="109"/>
      <c r="AA3514" s="109"/>
      <c r="AB3514" s="109"/>
      <c r="AC3514" s="109"/>
      <c r="AD3514" s="109"/>
      <c r="AE3514" s="109"/>
      <c r="AF3514" s="5"/>
    </row>
    <row r="3515" spans="1:32" ht="14.25" customHeight="1" x14ac:dyDescent="0.25">
      <c r="A3515" s="5"/>
      <c r="B3515" s="5"/>
      <c r="C3515" s="5"/>
      <c r="D3515" s="5"/>
      <c r="E3515" s="70"/>
      <c r="F3515" s="70"/>
      <c r="G3515" s="70"/>
      <c r="H3515" s="120"/>
      <c r="I3515" s="109"/>
      <c r="J3515" s="109"/>
      <c r="K3515" s="109"/>
      <c r="L3515" s="109"/>
      <c r="M3515" s="109"/>
      <c r="N3515" s="109"/>
      <c r="O3515" s="109"/>
      <c r="P3515" s="109"/>
      <c r="Q3515" s="109"/>
      <c r="R3515" s="109"/>
      <c r="S3515" s="109"/>
      <c r="T3515" s="109"/>
      <c r="U3515" s="109"/>
      <c r="V3515" s="109"/>
      <c r="W3515" s="109"/>
      <c r="X3515" s="109"/>
      <c r="Y3515" s="109"/>
      <c r="Z3515" s="109"/>
      <c r="AA3515" s="109"/>
      <c r="AB3515" s="109"/>
      <c r="AC3515" s="109"/>
      <c r="AD3515" s="109"/>
      <c r="AE3515" s="109"/>
      <c r="AF3515" s="5"/>
    </row>
    <row r="3516" spans="1:32" ht="14.25" customHeight="1" x14ac:dyDescent="0.25">
      <c r="A3516" s="5"/>
      <c r="B3516" s="5"/>
      <c r="C3516" s="5"/>
      <c r="D3516" s="5"/>
      <c r="E3516" s="70"/>
      <c r="F3516" s="70"/>
      <c r="G3516" s="70"/>
      <c r="H3516" s="120"/>
      <c r="I3516" s="109"/>
      <c r="J3516" s="109"/>
      <c r="K3516" s="109"/>
      <c r="L3516" s="109"/>
      <c r="M3516" s="109"/>
      <c r="N3516" s="109"/>
      <c r="O3516" s="109"/>
      <c r="P3516" s="109"/>
      <c r="Q3516" s="109"/>
      <c r="R3516" s="109"/>
      <c r="S3516" s="109"/>
      <c r="T3516" s="109"/>
      <c r="U3516" s="109"/>
      <c r="V3516" s="109"/>
      <c r="W3516" s="109"/>
      <c r="X3516" s="109"/>
      <c r="Y3516" s="109"/>
      <c r="Z3516" s="109"/>
      <c r="AA3516" s="109"/>
      <c r="AB3516" s="109"/>
      <c r="AC3516" s="109"/>
      <c r="AD3516" s="109"/>
      <c r="AE3516" s="109"/>
      <c r="AF3516" s="5"/>
    </row>
    <row r="3517" spans="1:32" ht="14.25" customHeight="1" x14ac:dyDescent="0.25">
      <c r="A3517" s="5"/>
      <c r="B3517" s="5"/>
      <c r="C3517" s="5"/>
      <c r="D3517" s="5"/>
      <c r="E3517" s="70"/>
      <c r="F3517" s="70"/>
      <c r="G3517" s="70"/>
      <c r="H3517" s="120"/>
      <c r="I3517" s="109"/>
      <c r="J3517" s="109"/>
      <c r="K3517" s="109"/>
      <c r="L3517" s="109"/>
      <c r="M3517" s="109"/>
      <c r="N3517" s="109"/>
      <c r="O3517" s="109"/>
      <c r="P3517" s="109"/>
      <c r="Q3517" s="109"/>
      <c r="R3517" s="109"/>
      <c r="S3517" s="109"/>
      <c r="T3517" s="109"/>
      <c r="U3517" s="109"/>
      <c r="V3517" s="109"/>
      <c r="W3517" s="109"/>
      <c r="X3517" s="109"/>
      <c r="Y3517" s="109"/>
      <c r="Z3517" s="109"/>
      <c r="AA3517" s="109"/>
      <c r="AB3517" s="109"/>
      <c r="AC3517" s="109"/>
      <c r="AD3517" s="109"/>
      <c r="AE3517" s="109"/>
      <c r="AF3517" s="5"/>
    </row>
    <row r="3518" spans="1:32" ht="14.25" customHeight="1" x14ac:dyDescent="0.25">
      <c r="A3518" s="5"/>
      <c r="B3518" s="5"/>
      <c r="C3518" s="5"/>
      <c r="D3518" s="5"/>
      <c r="E3518" s="70"/>
      <c r="F3518" s="70"/>
      <c r="G3518" s="70"/>
      <c r="H3518" s="120"/>
      <c r="I3518" s="109"/>
      <c r="J3518" s="109"/>
      <c r="K3518" s="109"/>
      <c r="L3518" s="109"/>
      <c r="M3518" s="109"/>
      <c r="N3518" s="109"/>
      <c r="O3518" s="109"/>
      <c r="P3518" s="109"/>
      <c r="Q3518" s="109"/>
      <c r="R3518" s="109"/>
      <c r="S3518" s="109"/>
      <c r="T3518" s="109"/>
      <c r="U3518" s="109"/>
      <c r="V3518" s="109"/>
      <c r="W3518" s="109"/>
      <c r="X3518" s="109"/>
      <c r="Y3518" s="109"/>
      <c r="Z3518" s="109"/>
      <c r="AA3518" s="109"/>
      <c r="AB3518" s="109"/>
      <c r="AC3518" s="109"/>
      <c r="AD3518" s="109"/>
      <c r="AE3518" s="109"/>
      <c r="AF3518" s="5"/>
    </row>
    <row r="3519" spans="1:32" ht="14.25" customHeight="1" x14ac:dyDescent="0.25">
      <c r="A3519" s="5"/>
      <c r="B3519" s="5"/>
      <c r="C3519" s="5"/>
      <c r="D3519" s="5"/>
      <c r="E3519" s="70"/>
      <c r="F3519" s="70"/>
      <c r="G3519" s="70"/>
      <c r="H3519" s="120"/>
      <c r="I3519" s="109"/>
      <c r="J3519" s="109"/>
      <c r="K3519" s="109"/>
      <c r="L3519" s="109"/>
      <c r="M3519" s="109"/>
      <c r="N3519" s="109"/>
      <c r="O3519" s="109"/>
      <c r="P3519" s="109"/>
      <c r="Q3519" s="109"/>
      <c r="R3519" s="109"/>
      <c r="S3519" s="109"/>
      <c r="T3519" s="109"/>
      <c r="U3519" s="109"/>
      <c r="V3519" s="109"/>
      <c r="W3519" s="109"/>
      <c r="X3519" s="109"/>
      <c r="Y3519" s="109"/>
      <c r="Z3519" s="109"/>
      <c r="AA3519" s="109"/>
      <c r="AB3519" s="109"/>
      <c r="AC3519" s="109"/>
      <c r="AD3519" s="109"/>
      <c r="AE3519" s="109"/>
      <c r="AF3519" s="5"/>
    </row>
    <row r="3520" spans="1:32" ht="14.25" customHeight="1" x14ac:dyDescent="0.25">
      <c r="A3520" s="5"/>
      <c r="B3520" s="5"/>
      <c r="C3520" s="5"/>
      <c r="D3520" s="5"/>
      <c r="E3520" s="70"/>
      <c r="F3520" s="70"/>
      <c r="G3520" s="70"/>
      <c r="H3520" s="120"/>
      <c r="I3520" s="109"/>
      <c r="J3520" s="109"/>
      <c r="K3520" s="109"/>
      <c r="L3520" s="109"/>
      <c r="M3520" s="109"/>
      <c r="N3520" s="109"/>
      <c r="O3520" s="109"/>
      <c r="P3520" s="109"/>
      <c r="Q3520" s="109"/>
      <c r="R3520" s="109"/>
      <c r="S3520" s="109"/>
      <c r="T3520" s="109"/>
      <c r="U3520" s="109"/>
      <c r="V3520" s="109"/>
      <c r="W3520" s="109"/>
      <c r="X3520" s="109"/>
      <c r="Y3520" s="109"/>
      <c r="Z3520" s="109"/>
      <c r="AA3520" s="109"/>
      <c r="AB3520" s="109"/>
      <c r="AC3520" s="109"/>
      <c r="AD3520" s="109"/>
      <c r="AE3520" s="109"/>
      <c r="AF3520" s="5"/>
    </row>
    <row r="3521" spans="1:32" ht="14.25" customHeight="1" x14ac:dyDescent="0.25">
      <c r="A3521" s="5"/>
      <c r="B3521" s="5"/>
      <c r="C3521" s="5"/>
      <c r="D3521" s="5"/>
      <c r="E3521" s="70"/>
      <c r="F3521" s="70"/>
      <c r="G3521" s="70"/>
      <c r="H3521" s="120"/>
      <c r="I3521" s="109"/>
      <c r="J3521" s="109"/>
      <c r="K3521" s="109"/>
      <c r="L3521" s="109"/>
      <c r="M3521" s="109"/>
      <c r="N3521" s="109"/>
      <c r="O3521" s="109"/>
      <c r="P3521" s="109"/>
      <c r="Q3521" s="109"/>
      <c r="R3521" s="109"/>
      <c r="S3521" s="109"/>
      <c r="T3521" s="109"/>
      <c r="U3521" s="109"/>
      <c r="V3521" s="109"/>
      <c r="W3521" s="109"/>
      <c r="X3521" s="109"/>
      <c r="Y3521" s="109"/>
      <c r="Z3521" s="109"/>
      <c r="AA3521" s="109"/>
      <c r="AB3521" s="109"/>
      <c r="AC3521" s="109"/>
      <c r="AD3521" s="109"/>
      <c r="AE3521" s="109"/>
      <c r="AF3521" s="5"/>
    </row>
    <row r="3522" spans="1:32" ht="14.25" customHeight="1" x14ac:dyDescent="0.25">
      <c r="A3522" s="5"/>
      <c r="B3522" s="5"/>
      <c r="C3522" s="5"/>
      <c r="D3522" s="5"/>
      <c r="E3522" s="70"/>
      <c r="F3522" s="70"/>
      <c r="G3522" s="70"/>
      <c r="H3522" s="120"/>
      <c r="I3522" s="109"/>
      <c r="J3522" s="109"/>
      <c r="K3522" s="109"/>
      <c r="L3522" s="109"/>
      <c r="M3522" s="109"/>
      <c r="N3522" s="109"/>
      <c r="O3522" s="109"/>
      <c r="P3522" s="109"/>
      <c r="Q3522" s="109"/>
      <c r="R3522" s="109"/>
      <c r="S3522" s="109"/>
      <c r="T3522" s="109"/>
      <c r="U3522" s="109"/>
      <c r="V3522" s="109"/>
      <c r="W3522" s="109"/>
      <c r="X3522" s="109"/>
      <c r="Y3522" s="109"/>
      <c r="Z3522" s="109"/>
      <c r="AA3522" s="109"/>
      <c r="AB3522" s="109"/>
      <c r="AC3522" s="109"/>
      <c r="AD3522" s="109"/>
      <c r="AE3522" s="109"/>
      <c r="AF3522" s="5"/>
    </row>
    <row r="3523" spans="1:32" ht="14.25" customHeight="1" x14ac:dyDescent="0.25">
      <c r="A3523" s="5"/>
      <c r="B3523" s="5"/>
      <c r="C3523" s="5"/>
      <c r="D3523" s="5"/>
      <c r="E3523" s="70"/>
      <c r="F3523" s="70"/>
      <c r="G3523" s="70"/>
      <c r="H3523" s="120"/>
      <c r="I3523" s="109"/>
      <c r="J3523" s="109"/>
      <c r="K3523" s="109"/>
      <c r="L3523" s="109"/>
      <c r="M3523" s="109"/>
      <c r="N3523" s="109"/>
      <c r="O3523" s="109"/>
      <c r="P3523" s="109"/>
      <c r="Q3523" s="109"/>
      <c r="R3523" s="109"/>
      <c r="S3523" s="109"/>
      <c r="T3523" s="109"/>
      <c r="U3523" s="109"/>
      <c r="V3523" s="109"/>
      <c r="W3523" s="109"/>
      <c r="X3523" s="109"/>
      <c r="Y3523" s="109"/>
      <c r="Z3523" s="109"/>
      <c r="AA3523" s="109"/>
      <c r="AB3523" s="109"/>
      <c r="AC3523" s="109"/>
      <c r="AD3523" s="109"/>
      <c r="AE3523" s="109"/>
      <c r="AF3523" s="5"/>
    </row>
    <row r="3524" spans="1:32" ht="14.25" customHeight="1" x14ac:dyDescent="0.25">
      <c r="A3524" s="5"/>
      <c r="B3524" s="5"/>
      <c r="C3524" s="5"/>
      <c r="D3524" s="5"/>
      <c r="E3524" s="70"/>
      <c r="F3524" s="70"/>
      <c r="G3524" s="70"/>
      <c r="H3524" s="120"/>
      <c r="I3524" s="109"/>
      <c r="J3524" s="109"/>
      <c r="K3524" s="109"/>
      <c r="L3524" s="109"/>
      <c r="M3524" s="109"/>
      <c r="N3524" s="109"/>
      <c r="O3524" s="109"/>
      <c r="P3524" s="109"/>
      <c r="Q3524" s="109"/>
      <c r="R3524" s="109"/>
      <c r="S3524" s="109"/>
      <c r="T3524" s="109"/>
      <c r="U3524" s="109"/>
      <c r="V3524" s="109"/>
      <c r="W3524" s="109"/>
      <c r="X3524" s="109"/>
      <c r="Y3524" s="109"/>
      <c r="Z3524" s="109"/>
      <c r="AA3524" s="109"/>
      <c r="AB3524" s="109"/>
      <c r="AC3524" s="109"/>
      <c r="AD3524" s="109"/>
      <c r="AE3524" s="109"/>
      <c r="AF3524" s="5"/>
    </row>
    <row r="3525" spans="1:32" ht="14.25" customHeight="1" x14ac:dyDescent="0.25">
      <c r="A3525" s="5"/>
      <c r="B3525" s="5"/>
      <c r="C3525" s="5"/>
      <c r="D3525" s="5"/>
      <c r="E3525" s="70"/>
      <c r="F3525" s="70"/>
      <c r="G3525" s="70"/>
      <c r="H3525" s="120"/>
      <c r="I3525" s="109"/>
      <c r="J3525" s="109"/>
      <c r="K3525" s="109"/>
      <c r="L3525" s="109"/>
      <c r="M3525" s="109"/>
      <c r="N3525" s="109"/>
      <c r="O3525" s="109"/>
      <c r="P3525" s="109"/>
      <c r="Q3525" s="109"/>
      <c r="R3525" s="109"/>
      <c r="S3525" s="109"/>
      <c r="T3525" s="109"/>
      <c r="U3525" s="109"/>
      <c r="V3525" s="109"/>
      <c r="W3525" s="109"/>
      <c r="X3525" s="109"/>
      <c r="Y3525" s="109"/>
      <c r="Z3525" s="109"/>
      <c r="AA3525" s="109"/>
      <c r="AB3525" s="109"/>
      <c r="AC3525" s="109"/>
      <c r="AD3525" s="109"/>
      <c r="AE3525" s="109"/>
      <c r="AF3525" s="5"/>
    </row>
    <row r="3526" spans="1:32" ht="14.25" customHeight="1" x14ac:dyDescent="0.25">
      <c r="A3526" s="5"/>
      <c r="B3526" s="5"/>
      <c r="C3526" s="5"/>
      <c r="D3526" s="5"/>
      <c r="E3526" s="70"/>
      <c r="F3526" s="70"/>
      <c r="G3526" s="70"/>
      <c r="H3526" s="120"/>
      <c r="I3526" s="109"/>
      <c r="J3526" s="109"/>
      <c r="K3526" s="109"/>
      <c r="L3526" s="109"/>
      <c r="M3526" s="109"/>
      <c r="N3526" s="109"/>
      <c r="O3526" s="109"/>
      <c r="P3526" s="109"/>
      <c r="Q3526" s="109"/>
      <c r="R3526" s="109"/>
      <c r="S3526" s="109"/>
      <c r="T3526" s="109"/>
      <c r="U3526" s="109"/>
      <c r="V3526" s="109"/>
      <c r="W3526" s="109"/>
      <c r="X3526" s="109"/>
      <c r="Y3526" s="109"/>
      <c r="Z3526" s="109"/>
      <c r="AA3526" s="109"/>
      <c r="AB3526" s="109"/>
      <c r="AC3526" s="109"/>
      <c r="AD3526" s="109"/>
      <c r="AE3526" s="109"/>
      <c r="AF3526" s="5"/>
    </row>
    <row r="3527" spans="1:32" ht="14.25" customHeight="1" x14ac:dyDescent="0.25">
      <c r="A3527" s="5"/>
      <c r="B3527" s="5"/>
      <c r="C3527" s="5"/>
      <c r="D3527" s="5"/>
      <c r="E3527" s="70"/>
      <c r="F3527" s="70"/>
      <c r="G3527" s="70"/>
      <c r="H3527" s="120"/>
      <c r="I3527" s="109"/>
      <c r="J3527" s="109"/>
      <c r="K3527" s="109"/>
      <c r="L3527" s="109"/>
      <c r="M3527" s="109"/>
      <c r="N3527" s="109"/>
      <c r="O3527" s="109"/>
      <c r="P3527" s="109"/>
      <c r="Q3527" s="109"/>
      <c r="R3527" s="109"/>
      <c r="S3527" s="109"/>
      <c r="T3527" s="109"/>
      <c r="U3527" s="109"/>
      <c r="V3527" s="109"/>
      <c r="W3527" s="109"/>
      <c r="X3527" s="109"/>
      <c r="Y3527" s="109"/>
      <c r="Z3527" s="109"/>
      <c r="AA3527" s="109"/>
      <c r="AB3527" s="109"/>
      <c r="AC3527" s="109"/>
      <c r="AD3527" s="109"/>
      <c r="AE3527" s="109"/>
      <c r="AF3527" s="5"/>
    </row>
    <row r="3528" spans="1:32" ht="14.25" customHeight="1" x14ac:dyDescent="0.25">
      <c r="A3528" s="5"/>
      <c r="B3528" s="5"/>
      <c r="C3528" s="5"/>
      <c r="D3528" s="5"/>
      <c r="E3528" s="70"/>
      <c r="F3528" s="70"/>
      <c r="G3528" s="70"/>
      <c r="H3528" s="120"/>
      <c r="I3528" s="109"/>
      <c r="J3528" s="109"/>
      <c r="K3528" s="109"/>
      <c r="L3528" s="109"/>
      <c r="M3528" s="109"/>
      <c r="N3528" s="109"/>
      <c r="O3528" s="109"/>
      <c r="P3528" s="109"/>
      <c r="Q3528" s="109"/>
      <c r="R3528" s="109"/>
      <c r="S3528" s="109"/>
      <c r="T3528" s="109"/>
      <c r="U3528" s="109"/>
      <c r="V3528" s="109"/>
      <c r="W3528" s="109"/>
      <c r="X3528" s="109"/>
      <c r="Y3528" s="109"/>
      <c r="Z3528" s="109"/>
      <c r="AA3528" s="109"/>
      <c r="AB3528" s="109"/>
      <c r="AC3528" s="109"/>
      <c r="AD3528" s="109"/>
      <c r="AE3528" s="109"/>
      <c r="AF3528" s="5"/>
    </row>
    <row r="3529" spans="1:32" ht="14.25" customHeight="1" x14ac:dyDescent="0.25">
      <c r="A3529" s="5"/>
      <c r="B3529" s="5"/>
      <c r="C3529" s="5"/>
      <c r="D3529" s="5"/>
      <c r="E3529" s="70"/>
      <c r="F3529" s="70"/>
      <c r="G3529" s="70"/>
      <c r="H3529" s="120"/>
      <c r="I3529" s="109"/>
      <c r="J3529" s="109"/>
      <c r="K3529" s="109"/>
      <c r="L3529" s="109"/>
      <c r="M3529" s="109"/>
      <c r="N3529" s="109"/>
      <c r="O3529" s="109"/>
      <c r="P3529" s="109"/>
      <c r="Q3529" s="109"/>
      <c r="R3529" s="109"/>
      <c r="S3529" s="109"/>
      <c r="T3529" s="109"/>
      <c r="U3529" s="109"/>
      <c r="V3529" s="109"/>
      <c r="W3529" s="109"/>
      <c r="X3529" s="109"/>
      <c r="Y3529" s="109"/>
      <c r="Z3529" s="109"/>
      <c r="AA3529" s="109"/>
      <c r="AB3529" s="109"/>
      <c r="AC3529" s="109"/>
      <c r="AD3529" s="109"/>
      <c r="AE3529" s="109"/>
      <c r="AF3529" s="5"/>
    </row>
    <row r="3530" spans="1:32" ht="14.25" customHeight="1" x14ac:dyDescent="0.25">
      <c r="A3530" s="5"/>
      <c r="B3530" s="5"/>
      <c r="C3530" s="5"/>
      <c r="D3530" s="5"/>
      <c r="E3530" s="70"/>
      <c r="F3530" s="70"/>
      <c r="G3530" s="70"/>
      <c r="H3530" s="120"/>
      <c r="I3530" s="109"/>
      <c r="J3530" s="109"/>
      <c r="K3530" s="109"/>
      <c r="L3530" s="109"/>
      <c r="M3530" s="109"/>
      <c r="N3530" s="109"/>
      <c r="O3530" s="109"/>
      <c r="P3530" s="109"/>
      <c r="Q3530" s="109"/>
      <c r="R3530" s="109"/>
      <c r="S3530" s="109"/>
      <c r="T3530" s="109"/>
      <c r="U3530" s="109"/>
      <c r="V3530" s="109"/>
      <c r="W3530" s="109"/>
      <c r="X3530" s="109"/>
      <c r="Y3530" s="109"/>
      <c r="Z3530" s="109"/>
      <c r="AA3530" s="109"/>
      <c r="AB3530" s="109"/>
      <c r="AC3530" s="109"/>
      <c r="AD3530" s="109"/>
      <c r="AE3530" s="109"/>
      <c r="AF3530" s="5"/>
    </row>
    <row r="3531" spans="1:32" ht="14.25" customHeight="1" x14ac:dyDescent="0.25">
      <c r="A3531" s="5"/>
      <c r="B3531" s="5"/>
      <c r="C3531" s="5"/>
      <c r="D3531" s="5"/>
      <c r="E3531" s="70"/>
      <c r="F3531" s="70"/>
      <c r="G3531" s="70"/>
      <c r="H3531" s="120"/>
      <c r="I3531" s="109"/>
      <c r="J3531" s="109"/>
      <c r="K3531" s="109"/>
      <c r="L3531" s="109"/>
      <c r="M3531" s="109"/>
      <c r="N3531" s="109"/>
      <c r="O3531" s="109"/>
      <c r="P3531" s="109"/>
      <c r="Q3531" s="109"/>
      <c r="R3531" s="109"/>
      <c r="S3531" s="109"/>
      <c r="T3531" s="109"/>
      <c r="U3531" s="109"/>
      <c r="V3531" s="109"/>
      <c r="W3531" s="109"/>
      <c r="X3531" s="109"/>
      <c r="Y3531" s="109"/>
      <c r="Z3531" s="109"/>
      <c r="AA3531" s="109"/>
      <c r="AB3531" s="109"/>
      <c r="AC3531" s="109"/>
      <c r="AD3531" s="109"/>
      <c r="AE3531" s="109"/>
      <c r="AF3531" s="5"/>
    </row>
    <row r="3532" spans="1:32" ht="14.25" customHeight="1" x14ac:dyDescent="0.25">
      <c r="A3532" s="5"/>
      <c r="B3532" s="5"/>
      <c r="C3532" s="5"/>
      <c r="D3532" s="5"/>
      <c r="E3532" s="70"/>
      <c r="F3532" s="70"/>
      <c r="G3532" s="70"/>
      <c r="H3532" s="120"/>
      <c r="I3532" s="109"/>
      <c r="J3532" s="109"/>
      <c r="K3532" s="109"/>
      <c r="L3532" s="109"/>
      <c r="M3532" s="109"/>
      <c r="N3532" s="109"/>
      <c r="O3532" s="109"/>
      <c r="P3532" s="109"/>
      <c r="Q3532" s="109"/>
      <c r="R3532" s="109"/>
      <c r="S3532" s="109"/>
      <c r="T3532" s="109"/>
      <c r="U3532" s="109"/>
      <c r="V3532" s="109"/>
      <c r="W3532" s="109"/>
      <c r="X3532" s="109"/>
      <c r="Y3532" s="109"/>
      <c r="Z3532" s="109"/>
      <c r="AA3532" s="109"/>
      <c r="AB3532" s="109"/>
      <c r="AC3532" s="109"/>
      <c r="AD3532" s="109"/>
      <c r="AE3532" s="109"/>
      <c r="AF3532" s="5"/>
    </row>
    <row r="3533" spans="1:32" ht="14.25" customHeight="1" x14ac:dyDescent="0.25">
      <c r="A3533" s="5"/>
      <c r="B3533" s="5"/>
      <c r="C3533" s="5"/>
      <c r="D3533" s="5"/>
      <c r="E3533" s="70"/>
      <c r="F3533" s="70"/>
      <c r="G3533" s="70"/>
      <c r="H3533" s="120"/>
      <c r="I3533" s="109"/>
      <c r="J3533" s="109"/>
      <c r="K3533" s="109"/>
      <c r="L3533" s="109"/>
      <c r="M3533" s="109"/>
      <c r="N3533" s="109"/>
      <c r="O3533" s="109"/>
      <c r="P3533" s="109"/>
      <c r="Q3533" s="109"/>
      <c r="R3533" s="109"/>
      <c r="S3533" s="109"/>
      <c r="T3533" s="109"/>
      <c r="U3533" s="109"/>
      <c r="V3533" s="109"/>
      <c r="W3533" s="109"/>
      <c r="X3533" s="109"/>
      <c r="Y3533" s="109"/>
      <c r="Z3533" s="109"/>
      <c r="AA3533" s="109"/>
      <c r="AB3533" s="109"/>
      <c r="AC3533" s="109"/>
      <c r="AD3533" s="109"/>
      <c r="AE3533" s="109"/>
      <c r="AF3533" s="5"/>
    </row>
    <row r="3534" spans="1:32" ht="14.25" customHeight="1" x14ac:dyDescent="0.25">
      <c r="A3534" s="5"/>
      <c r="B3534" s="5"/>
      <c r="C3534" s="5"/>
      <c r="D3534" s="5"/>
      <c r="E3534" s="70"/>
      <c r="F3534" s="70"/>
      <c r="G3534" s="70"/>
      <c r="H3534" s="120"/>
      <c r="I3534" s="109"/>
      <c r="J3534" s="109"/>
      <c r="K3534" s="109"/>
      <c r="L3534" s="109"/>
      <c r="M3534" s="109"/>
      <c r="N3534" s="109"/>
      <c r="O3534" s="109"/>
      <c r="P3534" s="109"/>
      <c r="Q3534" s="109"/>
      <c r="R3534" s="109"/>
      <c r="S3534" s="109"/>
      <c r="T3534" s="109"/>
      <c r="U3534" s="109"/>
      <c r="V3534" s="109"/>
      <c r="W3534" s="109"/>
      <c r="X3534" s="109"/>
      <c r="Y3534" s="109"/>
      <c r="Z3534" s="109"/>
      <c r="AA3534" s="109"/>
      <c r="AB3534" s="109"/>
      <c r="AC3534" s="109"/>
      <c r="AD3534" s="109"/>
      <c r="AE3534" s="109"/>
      <c r="AF3534" s="5"/>
    </row>
    <row r="3535" spans="1:32" ht="14.25" customHeight="1" x14ac:dyDescent="0.25">
      <c r="A3535" s="5"/>
      <c r="B3535" s="5"/>
      <c r="C3535" s="5"/>
      <c r="D3535" s="5"/>
      <c r="E3535" s="70"/>
      <c r="F3535" s="70"/>
      <c r="G3535" s="70"/>
      <c r="H3535" s="120"/>
      <c r="I3535" s="109"/>
      <c r="J3535" s="109"/>
      <c r="K3535" s="109"/>
      <c r="L3535" s="109"/>
      <c r="M3535" s="109"/>
      <c r="N3535" s="109"/>
      <c r="O3535" s="109"/>
      <c r="P3535" s="109"/>
      <c r="Q3535" s="109"/>
      <c r="R3535" s="109"/>
      <c r="S3535" s="109"/>
      <c r="T3535" s="109"/>
      <c r="U3535" s="109"/>
      <c r="V3535" s="109"/>
      <c r="W3535" s="109"/>
      <c r="X3535" s="109"/>
      <c r="Y3535" s="109"/>
      <c r="Z3535" s="109"/>
      <c r="AA3535" s="109"/>
      <c r="AB3535" s="109"/>
      <c r="AC3535" s="109"/>
      <c r="AD3535" s="109"/>
      <c r="AE3535" s="109"/>
      <c r="AF3535" s="5"/>
    </row>
    <row r="3536" spans="1:32" ht="14.25" customHeight="1" x14ac:dyDescent="0.25">
      <c r="A3536" s="5"/>
      <c r="B3536" s="5"/>
      <c r="C3536" s="5"/>
      <c r="D3536" s="5"/>
      <c r="E3536" s="70"/>
      <c r="F3536" s="70"/>
      <c r="G3536" s="70"/>
      <c r="H3536" s="120"/>
      <c r="I3536" s="109"/>
      <c r="J3536" s="109"/>
      <c r="K3536" s="109"/>
      <c r="L3536" s="109"/>
      <c r="M3536" s="109"/>
      <c r="N3536" s="109"/>
      <c r="O3536" s="109"/>
      <c r="P3536" s="109"/>
      <c r="Q3536" s="109"/>
      <c r="R3536" s="109"/>
      <c r="S3536" s="109"/>
      <c r="T3536" s="109"/>
      <c r="U3536" s="109"/>
      <c r="V3536" s="109"/>
      <c r="W3536" s="109"/>
      <c r="X3536" s="109"/>
      <c r="Y3536" s="109"/>
      <c r="Z3536" s="109"/>
      <c r="AA3536" s="109"/>
      <c r="AB3536" s="109"/>
      <c r="AC3536" s="109"/>
      <c r="AD3536" s="109"/>
      <c r="AE3536" s="109"/>
      <c r="AF3536" s="5"/>
    </row>
    <row r="3537" spans="1:32" ht="14.25" customHeight="1" x14ac:dyDescent="0.25">
      <c r="A3537" s="5"/>
      <c r="B3537" s="5"/>
      <c r="C3537" s="5"/>
      <c r="D3537" s="5"/>
      <c r="E3537" s="70"/>
      <c r="F3537" s="70"/>
      <c r="G3537" s="70"/>
      <c r="H3537" s="120"/>
      <c r="I3537" s="109"/>
      <c r="J3537" s="109"/>
      <c r="K3537" s="109"/>
      <c r="L3537" s="109"/>
      <c r="M3537" s="109"/>
      <c r="N3537" s="109"/>
      <c r="O3537" s="109"/>
      <c r="P3537" s="109"/>
      <c r="Q3537" s="109"/>
      <c r="R3537" s="109"/>
      <c r="S3537" s="109"/>
      <c r="T3537" s="109"/>
      <c r="U3537" s="109"/>
      <c r="V3537" s="109"/>
      <c r="W3537" s="109"/>
      <c r="X3537" s="109"/>
      <c r="Y3537" s="109"/>
      <c r="Z3537" s="109"/>
      <c r="AA3537" s="109"/>
      <c r="AB3537" s="109"/>
      <c r="AC3537" s="109"/>
      <c r="AD3537" s="109"/>
      <c r="AE3537" s="109"/>
      <c r="AF3537" s="5"/>
    </row>
    <row r="3538" spans="1:32" ht="14.25" customHeight="1" x14ac:dyDescent="0.25">
      <c r="A3538" s="5"/>
      <c r="B3538" s="5"/>
      <c r="C3538" s="5"/>
      <c r="D3538" s="5"/>
      <c r="E3538" s="70"/>
      <c r="F3538" s="70"/>
      <c r="G3538" s="70"/>
      <c r="H3538" s="120"/>
      <c r="I3538" s="109"/>
      <c r="J3538" s="109"/>
      <c r="K3538" s="109"/>
      <c r="L3538" s="109"/>
      <c r="M3538" s="109"/>
      <c r="N3538" s="109"/>
      <c r="O3538" s="109"/>
      <c r="P3538" s="109"/>
      <c r="Q3538" s="109"/>
      <c r="R3538" s="109"/>
      <c r="S3538" s="109"/>
      <c r="T3538" s="109"/>
      <c r="U3538" s="109"/>
      <c r="V3538" s="109"/>
      <c r="W3538" s="109"/>
      <c r="X3538" s="109"/>
      <c r="Y3538" s="109"/>
      <c r="Z3538" s="109"/>
      <c r="AA3538" s="109"/>
      <c r="AB3538" s="109"/>
      <c r="AC3538" s="109"/>
      <c r="AD3538" s="109"/>
      <c r="AE3538" s="109"/>
      <c r="AF3538" s="5"/>
    </row>
    <row r="3539" spans="1:32" ht="14.25" customHeight="1" x14ac:dyDescent="0.25">
      <c r="A3539" s="5"/>
      <c r="B3539" s="5"/>
      <c r="C3539" s="5"/>
      <c r="D3539" s="5"/>
      <c r="E3539" s="70"/>
      <c r="F3539" s="70"/>
      <c r="G3539" s="70"/>
      <c r="H3539" s="120"/>
      <c r="I3539" s="109"/>
      <c r="J3539" s="109"/>
      <c r="K3539" s="109"/>
      <c r="L3539" s="109"/>
      <c r="M3539" s="109"/>
      <c r="N3539" s="109"/>
      <c r="O3539" s="109"/>
      <c r="P3539" s="109"/>
      <c r="Q3539" s="109"/>
      <c r="R3539" s="109"/>
      <c r="S3539" s="109"/>
      <c r="T3539" s="109"/>
      <c r="U3539" s="109"/>
      <c r="V3539" s="109"/>
      <c r="W3539" s="109"/>
      <c r="X3539" s="109"/>
      <c r="Y3539" s="109"/>
      <c r="Z3539" s="109"/>
      <c r="AA3539" s="109"/>
      <c r="AB3539" s="109"/>
      <c r="AC3539" s="109"/>
      <c r="AD3539" s="109"/>
      <c r="AE3539" s="109"/>
      <c r="AF3539" s="5"/>
    </row>
    <row r="3540" spans="1:32" ht="14.25" customHeight="1" x14ac:dyDescent="0.25">
      <c r="A3540" s="5"/>
      <c r="B3540" s="5"/>
      <c r="C3540" s="5"/>
      <c r="D3540" s="5"/>
      <c r="E3540" s="70"/>
      <c r="F3540" s="70"/>
      <c r="G3540" s="70"/>
      <c r="H3540" s="120"/>
      <c r="I3540" s="109"/>
      <c r="J3540" s="109"/>
      <c r="K3540" s="109"/>
      <c r="L3540" s="109"/>
      <c r="M3540" s="109"/>
      <c r="N3540" s="109"/>
      <c r="O3540" s="109"/>
      <c r="P3540" s="109"/>
      <c r="Q3540" s="109"/>
      <c r="R3540" s="109"/>
      <c r="S3540" s="109"/>
      <c r="T3540" s="109"/>
      <c r="U3540" s="109"/>
      <c r="V3540" s="109"/>
      <c r="W3540" s="109"/>
      <c r="X3540" s="109"/>
      <c r="Y3540" s="109"/>
      <c r="Z3540" s="109"/>
      <c r="AA3540" s="109"/>
      <c r="AB3540" s="109"/>
      <c r="AC3540" s="109"/>
      <c r="AD3540" s="109"/>
      <c r="AE3540" s="109"/>
      <c r="AF3540" s="5"/>
    </row>
    <row r="3541" spans="1:32" ht="14.25" customHeight="1" x14ac:dyDescent="0.25">
      <c r="A3541" s="5"/>
      <c r="B3541" s="5"/>
      <c r="C3541" s="5"/>
      <c r="D3541" s="5"/>
      <c r="E3541" s="70"/>
      <c r="F3541" s="70"/>
      <c r="G3541" s="70"/>
      <c r="H3541" s="120"/>
      <c r="I3541" s="109"/>
      <c r="J3541" s="109"/>
      <c r="K3541" s="109"/>
      <c r="L3541" s="109"/>
      <c r="M3541" s="109"/>
      <c r="N3541" s="109"/>
      <c r="O3541" s="109"/>
      <c r="P3541" s="109"/>
      <c r="Q3541" s="109"/>
      <c r="R3541" s="109"/>
      <c r="S3541" s="109"/>
      <c r="T3541" s="109"/>
      <c r="U3541" s="109"/>
      <c r="V3541" s="109"/>
      <c r="W3541" s="109"/>
      <c r="X3541" s="109"/>
      <c r="Y3541" s="109"/>
      <c r="Z3541" s="109"/>
      <c r="AA3541" s="109"/>
      <c r="AB3541" s="109"/>
      <c r="AC3541" s="109"/>
      <c r="AD3541" s="109"/>
      <c r="AE3541" s="109"/>
      <c r="AF3541" s="5"/>
    </row>
    <row r="3542" spans="1:32" ht="14.25" customHeight="1" x14ac:dyDescent="0.25">
      <c r="A3542" s="5"/>
      <c r="B3542" s="5"/>
      <c r="C3542" s="5"/>
      <c r="D3542" s="5"/>
      <c r="E3542" s="70"/>
      <c r="F3542" s="70"/>
      <c r="G3542" s="70"/>
      <c r="H3542" s="120"/>
      <c r="I3542" s="109"/>
      <c r="J3542" s="109"/>
      <c r="K3542" s="109"/>
      <c r="L3542" s="109"/>
      <c r="M3542" s="109"/>
      <c r="N3542" s="109"/>
      <c r="O3542" s="109"/>
      <c r="P3542" s="109"/>
      <c r="Q3542" s="109"/>
      <c r="R3542" s="109"/>
      <c r="S3542" s="109"/>
      <c r="T3542" s="109"/>
      <c r="U3542" s="109"/>
      <c r="V3542" s="109"/>
      <c r="W3542" s="109"/>
      <c r="X3542" s="109"/>
      <c r="Y3542" s="109"/>
      <c r="Z3542" s="109"/>
      <c r="AA3542" s="109"/>
      <c r="AB3542" s="109"/>
      <c r="AC3542" s="109"/>
      <c r="AD3542" s="109"/>
      <c r="AE3542" s="109"/>
      <c r="AF3542" s="5"/>
    </row>
    <row r="3543" spans="1:32" ht="14.25" customHeight="1" x14ac:dyDescent="0.25">
      <c r="A3543" s="5"/>
      <c r="B3543" s="5"/>
      <c r="C3543" s="5"/>
      <c r="D3543" s="5"/>
      <c r="E3543" s="70"/>
      <c r="F3543" s="70"/>
      <c r="G3543" s="70"/>
      <c r="H3543" s="120"/>
      <c r="I3543" s="109"/>
      <c r="J3543" s="109"/>
      <c r="K3543" s="109"/>
      <c r="L3543" s="109"/>
      <c r="M3543" s="109"/>
      <c r="N3543" s="109"/>
      <c r="O3543" s="109"/>
      <c r="P3543" s="109"/>
      <c r="Q3543" s="109"/>
      <c r="R3543" s="109"/>
      <c r="S3543" s="109"/>
      <c r="T3543" s="109"/>
      <c r="U3543" s="109"/>
      <c r="V3543" s="109"/>
      <c r="W3543" s="109"/>
      <c r="X3543" s="109"/>
      <c r="Y3543" s="109"/>
      <c r="Z3543" s="109"/>
      <c r="AA3543" s="109"/>
      <c r="AB3543" s="109"/>
      <c r="AC3543" s="109"/>
      <c r="AD3543" s="109"/>
      <c r="AE3543" s="109"/>
      <c r="AF3543" s="5"/>
    </row>
    <row r="3544" spans="1:32" ht="14.25" customHeight="1" x14ac:dyDescent="0.25">
      <c r="A3544" s="5"/>
      <c r="B3544" s="5"/>
      <c r="C3544" s="5"/>
      <c r="D3544" s="5"/>
      <c r="E3544" s="70"/>
      <c r="F3544" s="70"/>
      <c r="G3544" s="70"/>
      <c r="H3544" s="120"/>
      <c r="I3544" s="109"/>
      <c r="J3544" s="109"/>
      <c r="K3544" s="109"/>
      <c r="L3544" s="109"/>
      <c r="M3544" s="109"/>
      <c r="N3544" s="109"/>
      <c r="O3544" s="109"/>
      <c r="P3544" s="109"/>
      <c r="Q3544" s="109"/>
      <c r="R3544" s="109"/>
      <c r="S3544" s="109"/>
      <c r="T3544" s="109"/>
      <c r="U3544" s="109"/>
      <c r="V3544" s="109"/>
      <c r="W3544" s="109"/>
      <c r="X3544" s="109"/>
      <c r="Y3544" s="109"/>
      <c r="Z3544" s="109"/>
      <c r="AA3544" s="109"/>
      <c r="AB3544" s="109"/>
      <c r="AC3544" s="109"/>
      <c r="AD3544" s="109"/>
      <c r="AE3544" s="109"/>
      <c r="AF3544" s="5"/>
    </row>
    <row r="3545" spans="1:32" ht="14.25" customHeight="1" x14ac:dyDescent="0.25">
      <c r="A3545" s="5"/>
      <c r="B3545" s="5"/>
      <c r="C3545" s="5"/>
      <c r="D3545" s="5"/>
      <c r="E3545" s="70"/>
      <c r="F3545" s="70"/>
      <c r="G3545" s="70"/>
      <c r="H3545" s="120"/>
      <c r="I3545" s="109"/>
      <c r="J3545" s="109"/>
      <c r="K3545" s="109"/>
      <c r="L3545" s="109"/>
      <c r="M3545" s="109"/>
      <c r="N3545" s="109"/>
      <c r="O3545" s="109"/>
      <c r="P3545" s="109"/>
      <c r="Q3545" s="109"/>
      <c r="R3545" s="109"/>
      <c r="S3545" s="109"/>
      <c r="T3545" s="109"/>
      <c r="U3545" s="109"/>
      <c r="V3545" s="109"/>
      <c r="W3545" s="109"/>
      <c r="X3545" s="109"/>
      <c r="Y3545" s="109"/>
      <c r="Z3545" s="109"/>
      <c r="AA3545" s="109"/>
      <c r="AB3545" s="109"/>
      <c r="AC3545" s="109"/>
      <c r="AD3545" s="109"/>
      <c r="AE3545" s="109"/>
      <c r="AF3545" s="5"/>
    </row>
    <row r="3546" spans="1:32" ht="14.25" customHeight="1" x14ac:dyDescent="0.25">
      <c r="A3546" s="5"/>
      <c r="B3546" s="5"/>
      <c r="C3546" s="5"/>
      <c r="D3546" s="5"/>
      <c r="E3546" s="70"/>
      <c r="F3546" s="70"/>
      <c r="G3546" s="70"/>
      <c r="H3546" s="120"/>
      <c r="I3546" s="109"/>
      <c r="J3546" s="109"/>
      <c r="K3546" s="109"/>
      <c r="L3546" s="109"/>
      <c r="M3546" s="109"/>
      <c r="N3546" s="109"/>
      <c r="O3546" s="109"/>
      <c r="P3546" s="109"/>
      <c r="Q3546" s="109"/>
      <c r="R3546" s="109"/>
      <c r="S3546" s="109"/>
      <c r="T3546" s="109"/>
      <c r="U3546" s="109"/>
      <c r="V3546" s="109"/>
      <c r="W3546" s="109"/>
      <c r="X3546" s="109"/>
      <c r="Y3546" s="109"/>
      <c r="Z3546" s="109"/>
      <c r="AA3546" s="109"/>
      <c r="AB3546" s="109"/>
      <c r="AC3546" s="109"/>
      <c r="AD3546" s="109"/>
      <c r="AE3546" s="109"/>
      <c r="AF3546" s="5"/>
    </row>
    <row r="3547" spans="1:32" ht="14.25" customHeight="1" x14ac:dyDescent="0.25">
      <c r="A3547" s="5"/>
      <c r="B3547" s="5"/>
      <c r="C3547" s="5"/>
      <c r="D3547" s="5"/>
      <c r="E3547" s="70"/>
      <c r="F3547" s="70"/>
      <c r="G3547" s="70"/>
      <c r="H3547" s="120"/>
      <c r="I3547" s="109"/>
      <c r="J3547" s="109"/>
      <c r="K3547" s="109"/>
      <c r="L3547" s="109"/>
      <c r="M3547" s="109"/>
      <c r="N3547" s="109"/>
      <c r="O3547" s="109"/>
      <c r="P3547" s="109"/>
      <c r="Q3547" s="109"/>
      <c r="R3547" s="109"/>
      <c r="S3547" s="109"/>
      <c r="T3547" s="109"/>
      <c r="U3547" s="109"/>
      <c r="V3547" s="109"/>
      <c r="W3547" s="109"/>
      <c r="X3547" s="109"/>
      <c r="Y3547" s="109"/>
      <c r="Z3547" s="109"/>
      <c r="AA3547" s="109"/>
      <c r="AB3547" s="109"/>
      <c r="AC3547" s="109"/>
      <c r="AD3547" s="109"/>
      <c r="AE3547" s="109"/>
      <c r="AF3547" s="5"/>
    </row>
    <row r="3548" spans="1:32" ht="14.25" customHeight="1" x14ac:dyDescent="0.25">
      <c r="A3548" s="5"/>
      <c r="B3548" s="5"/>
      <c r="C3548" s="5"/>
      <c r="D3548" s="5"/>
      <c r="E3548" s="70"/>
      <c r="F3548" s="70"/>
      <c r="G3548" s="70"/>
      <c r="H3548" s="120"/>
      <c r="I3548" s="109"/>
      <c r="J3548" s="109"/>
      <c r="K3548" s="109"/>
      <c r="L3548" s="109"/>
      <c r="M3548" s="109"/>
      <c r="N3548" s="109"/>
      <c r="O3548" s="109"/>
      <c r="P3548" s="109"/>
      <c r="Q3548" s="109"/>
      <c r="R3548" s="109"/>
      <c r="S3548" s="109"/>
      <c r="T3548" s="109"/>
      <c r="U3548" s="109"/>
      <c r="V3548" s="109"/>
      <c r="W3548" s="109"/>
      <c r="X3548" s="109"/>
      <c r="Y3548" s="109"/>
      <c r="Z3548" s="109"/>
      <c r="AA3548" s="109"/>
      <c r="AB3548" s="109"/>
      <c r="AC3548" s="109"/>
      <c r="AD3548" s="109"/>
      <c r="AE3548" s="109"/>
      <c r="AF3548" s="5"/>
    </row>
    <row r="3549" spans="1:32" ht="14.25" customHeight="1" x14ac:dyDescent="0.25">
      <c r="A3549" s="5"/>
      <c r="B3549" s="5"/>
      <c r="C3549" s="5"/>
      <c r="D3549" s="5"/>
      <c r="E3549" s="70"/>
      <c r="F3549" s="70"/>
      <c r="G3549" s="70"/>
      <c r="H3549" s="120"/>
      <c r="I3549" s="109"/>
      <c r="J3549" s="109"/>
      <c r="K3549" s="109"/>
      <c r="L3549" s="109"/>
      <c r="M3549" s="109"/>
      <c r="N3549" s="109"/>
      <c r="O3549" s="109"/>
      <c r="P3549" s="109"/>
      <c r="Q3549" s="109"/>
      <c r="R3549" s="109"/>
      <c r="S3549" s="109"/>
      <c r="T3549" s="109"/>
      <c r="U3549" s="109"/>
      <c r="V3549" s="109"/>
      <c r="W3549" s="109"/>
      <c r="X3549" s="109"/>
      <c r="Y3549" s="109"/>
      <c r="Z3549" s="109"/>
      <c r="AA3549" s="109"/>
      <c r="AB3549" s="109"/>
      <c r="AC3549" s="109"/>
      <c r="AD3549" s="109"/>
      <c r="AE3549" s="109"/>
      <c r="AF3549" s="5"/>
    </row>
    <row r="3550" spans="1:32" ht="14.25" customHeight="1" x14ac:dyDescent="0.25">
      <c r="A3550" s="5"/>
      <c r="B3550" s="5"/>
      <c r="C3550" s="5"/>
      <c r="D3550" s="5"/>
      <c r="E3550" s="70"/>
      <c r="F3550" s="70"/>
      <c r="G3550" s="70"/>
      <c r="H3550" s="120"/>
      <c r="I3550" s="109"/>
      <c r="J3550" s="109"/>
      <c r="K3550" s="109"/>
      <c r="L3550" s="109"/>
      <c r="M3550" s="109"/>
      <c r="N3550" s="109"/>
      <c r="O3550" s="109"/>
      <c r="P3550" s="109"/>
      <c r="Q3550" s="109"/>
      <c r="R3550" s="109"/>
      <c r="S3550" s="109"/>
      <c r="T3550" s="109"/>
      <c r="U3550" s="109"/>
      <c r="V3550" s="109"/>
      <c r="W3550" s="109"/>
      <c r="X3550" s="109"/>
      <c r="Y3550" s="109"/>
      <c r="Z3550" s="109"/>
      <c r="AA3550" s="109"/>
      <c r="AB3550" s="109"/>
      <c r="AC3550" s="109"/>
      <c r="AD3550" s="109"/>
      <c r="AE3550" s="109"/>
      <c r="AF3550" s="5"/>
    </row>
    <row r="3551" spans="1:32" ht="14.25" customHeight="1" x14ac:dyDescent="0.25">
      <c r="A3551" s="5"/>
      <c r="B3551" s="5"/>
      <c r="C3551" s="5"/>
      <c r="D3551" s="5"/>
      <c r="E3551" s="70"/>
      <c r="F3551" s="70"/>
      <c r="G3551" s="70"/>
      <c r="H3551" s="120"/>
      <c r="I3551" s="109"/>
      <c r="J3551" s="109"/>
      <c r="K3551" s="109"/>
      <c r="L3551" s="109"/>
      <c r="M3551" s="109"/>
      <c r="N3551" s="109"/>
      <c r="O3551" s="109"/>
      <c r="P3551" s="109"/>
      <c r="Q3551" s="109"/>
      <c r="R3551" s="109"/>
      <c r="S3551" s="109"/>
      <c r="T3551" s="109"/>
      <c r="U3551" s="109"/>
      <c r="V3551" s="109"/>
      <c r="W3551" s="109"/>
      <c r="X3551" s="109"/>
      <c r="Y3551" s="109"/>
      <c r="Z3551" s="109"/>
      <c r="AA3551" s="109"/>
      <c r="AB3551" s="109"/>
      <c r="AC3551" s="109"/>
      <c r="AD3551" s="109"/>
      <c r="AE3551" s="109"/>
      <c r="AF3551" s="5"/>
    </row>
    <row r="3552" spans="1:32" ht="14.25" customHeight="1" x14ac:dyDescent="0.25">
      <c r="A3552" s="5"/>
      <c r="B3552" s="5"/>
      <c r="C3552" s="5"/>
      <c r="D3552" s="5"/>
      <c r="E3552" s="70"/>
      <c r="F3552" s="70"/>
      <c r="G3552" s="70"/>
      <c r="H3552" s="120"/>
      <c r="I3552" s="109"/>
      <c r="J3552" s="109"/>
      <c r="K3552" s="109"/>
      <c r="L3552" s="109"/>
      <c r="M3552" s="109"/>
      <c r="N3552" s="109"/>
      <c r="O3552" s="109"/>
      <c r="P3552" s="109"/>
      <c r="Q3552" s="109"/>
      <c r="R3552" s="109"/>
      <c r="S3552" s="109"/>
      <c r="T3552" s="109"/>
      <c r="U3552" s="109"/>
      <c r="V3552" s="109"/>
      <c r="W3552" s="109"/>
      <c r="X3552" s="109"/>
      <c r="Y3552" s="109"/>
      <c r="Z3552" s="109"/>
      <c r="AA3552" s="109"/>
      <c r="AB3552" s="109"/>
      <c r="AC3552" s="109"/>
      <c r="AD3552" s="109"/>
      <c r="AE3552" s="109"/>
      <c r="AF3552" s="5"/>
    </row>
    <row r="3553" spans="1:32" ht="14.25" customHeight="1" x14ac:dyDescent="0.25">
      <c r="A3553" s="5"/>
      <c r="B3553" s="5"/>
      <c r="C3553" s="5"/>
      <c r="D3553" s="5"/>
      <c r="E3553" s="70"/>
      <c r="F3553" s="70"/>
      <c r="G3553" s="70"/>
      <c r="H3553" s="120"/>
      <c r="I3553" s="109"/>
      <c r="J3553" s="109"/>
      <c r="K3553" s="109"/>
      <c r="L3553" s="109"/>
      <c r="M3553" s="109"/>
      <c r="N3553" s="109"/>
      <c r="O3553" s="109"/>
      <c r="P3553" s="109"/>
      <c r="Q3553" s="109"/>
      <c r="R3553" s="109"/>
      <c r="S3553" s="109"/>
      <c r="T3553" s="109"/>
      <c r="U3553" s="109"/>
      <c r="V3553" s="109"/>
      <c r="W3553" s="109"/>
      <c r="X3553" s="109"/>
      <c r="Y3553" s="109"/>
      <c r="Z3553" s="109"/>
      <c r="AA3553" s="109"/>
      <c r="AB3553" s="109"/>
      <c r="AC3553" s="109"/>
      <c r="AD3553" s="109"/>
      <c r="AE3553" s="109"/>
      <c r="AF3553" s="5"/>
    </row>
    <row r="3554" spans="1:32" ht="14.25" customHeight="1" x14ac:dyDescent="0.25">
      <c r="A3554" s="5"/>
      <c r="B3554" s="5"/>
      <c r="C3554" s="5"/>
      <c r="D3554" s="5"/>
      <c r="E3554" s="70"/>
      <c r="F3554" s="70"/>
      <c r="G3554" s="70"/>
      <c r="H3554" s="120"/>
      <c r="I3554" s="109"/>
      <c r="J3554" s="109"/>
      <c r="K3554" s="109"/>
      <c r="L3554" s="109"/>
      <c r="M3554" s="109"/>
      <c r="N3554" s="109"/>
      <c r="O3554" s="109"/>
      <c r="P3554" s="109"/>
      <c r="Q3554" s="109"/>
      <c r="R3554" s="109"/>
      <c r="S3554" s="109"/>
      <c r="T3554" s="109"/>
      <c r="U3554" s="109"/>
      <c r="V3554" s="109"/>
      <c r="W3554" s="109"/>
      <c r="X3554" s="109"/>
      <c r="Y3554" s="109"/>
      <c r="Z3554" s="109"/>
      <c r="AA3554" s="109"/>
      <c r="AB3554" s="109"/>
      <c r="AC3554" s="109"/>
      <c r="AD3554" s="109"/>
      <c r="AE3554" s="109"/>
      <c r="AF3554" s="5"/>
    </row>
    <row r="3555" spans="1:32" ht="14.25" customHeight="1" x14ac:dyDescent="0.25">
      <c r="A3555" s="5"/>
      <c r="B3555" s="5"/>
      <c r="C3555" s="5"/>
      <c r="D3555" s="5"/>
      <c r="E3555" s="70"/>
      <c r="F3555" s="70"/>
      <c r="G3555" s="70"/>
      <c r="H3555" s="120"/>
      <c r="I3555" s="109"/>
      <c r="J3555" s="109"/>
      <c r="K3555" s="109"/>
      <c r="L3555" s="109"/>
      <c r="M3555" s="109"/>
      <c r="N3555" s="109"/>
      <c r="O3555" s="109"/>
      <c r="P3555" s="109"/>
      <c r="Q3555" s="109"/>
      <c r="R3555" s="109"/>
      <c r="S3555" s="109"/>
      <c r="T3555" s="109"/>
      <c r="U3555" s="109"/>
      <c r="V3555" s="109"/>
      <c r="W3555" s="109"/>
      <c r="X3555" s="109"/>
      <c r="Y3555" s="109"/>
      <c r="Z3555" s="109"/>
      <c r="AA3555" s="109"/>
      <c r="AB3555" s="109"/>
      <c r="AC3555" s="109"/>
      <c r="AD3555" s="109"/>
      <c r="AE3555" s="109"/>
      <c r="AF3555" s="5"/>
    </row>
    <row r="3556" spans="1:32" ht="14.25" customHeight="1" x14ac:dyDescent="0.25">
      <c r="A3556" s="5"/>
      <c r="B3556" s="5"/>
      <c r="C3556" s="5"/>
      <c r="D3556" s="5"/>
      <c r="E3556" s="70"/>
      <c r="F3556" s="70"/>
      <c r="G3556" s="70"/>
      <c r="H3556" s="120"/>
      <c r="I3556" s="109"/>
      <c r="J3556" s="109"/>
      <c r="K3556" s="109"/>
      <c r="L3556" s="109"/>
      <c r="M3556" s="109"/>
      <c r="N3556" s="109"/>
      <c r="O3556" s="109"/>
      <c r="P3556" s="109"/>
      <c r="Q3556" s="109"/>
      <c r="R3556" s="109"/>
      <c r="S3556" s="109"/>
      <c r="T3556" s="109"/>
      <c r="U3556" s="109"/>
      <c r="V3556" s="109"/>
      <c r="W3556" s="109"/>
      <c r="X3556" s="109"/>
      <c r="Y3556" s="109"/>
      <c r="Z3556" s="109"/>
      <c r="AA3556" s="109"/>
      <c r="AB3556" s="109"/>
      <c r="AC3556" s="109"/>
      <c r="AD3556" s="109"/>
      <c r="AE3556" s="109"/>
      <c r="AF3556" s="5"/>
    </row>
    <row r="3557" spans="1:32" ht="14.25" customHeight="1" x14ac:dyDescent="0.25">
      <c r="A3557" s="5"/>
      <c r="B3557" s="5"/>
      <c r="C3557" s="5"/>
      <c r="D3557" s="5"/>
      <c r="E3557" s="70"/>
      <c r="F3557" s="70"/>
      <c r="G3557" s="70"/>
      <c r="H3557" s="120"/>
      <c r="I3557" s="109"/>
      <c r="J3557" s="109"/>
      <c r="K3557" s="109"/>
      <c r="L3557" s="109"/>
      <c r="M3557" s="109"/>
      <c r="N3557" s="109"/>
      <c r="O3557" s="109"/>
      <c r="P3557" s="109"/>
      <c r="Q3557" s="109"/>
      <c r="R3557" s="109"/>
      <c r="S3557" s="109"/>
      <c r="T3557" s="109"/>
      <c r="U3557" s="109"/>
      <c r="V3557" s="109"/>
      <c r="W3557" s="109"/>
      <c r="X3557" s="109"/>
      <c r="Y3557" s="109"/>
      <c r="Z3557" s="109"/>
      <c r="AA3557" s="109"/>
      <c r="AB3557" s="109"/>
      <c r="AC3557" s="109"/>
      <c r="AD3557" s="109"/>
      <c r="AE3557" s="109"/>
      <c r="AF3557" s="5"/>
    </row>
    <row r="3558" spans="1:32" ht="14.25" customHeight="1" x14ac:dyDescent="0.25">
      <c r="A3558" s="5"/>
      <c r="B3558" s="5"/>
      <c r="C3558" s="5"/>
      <c r="D3558" s="5"/>
      <c r="E3558" s="70"/>
      <c r="F3558" s="70"/>
      <c r="G3558" s="70"/>
      <c r="H3558" s="120"/>
      <c r="I3558" s="109"/>
      <c r="J3558" s="109"/>
      <c r="K3558" s="109"/>
      <c r="L3558" s="109"/>
      <c r="M3558" s="109"/>
      <c r="N3558" s="109"/>
      <c r="O3558" s="109"/>
      <c r="P3558" s="109"/>
      <c r="Q3558" s="109"/>
      <c r="R3558" s="109"/>
      <c r="S3558" s="109"/>
      <c r="T3558" s="109"/>
      <c r="U3558" s="109"/>
      <c r="V3558" s="109"/>
      <c r="W3558" s="109"/>
      <c r="X3558" s="109"/>
      <c r="Y3558" s="109"/>
      <c r="Z3558" s="109"/>
      <c r="AA3558" s="109"/>
      <c r="AB3558" s="109"/>
      <c r="AC3558" s="109"/>
      <c r="AD3558" s="109"/>
      <c r="AE3558" s="109"/>
      <c r="AF3558" s="5"/>
    </row>
    <row r="3559" spans="1:32" ht="14.25" customHeight="1" x14ac:dyDescent="0.25">
      <c r="A3559" s="5"/>
      <c r="B3559" s="5"/>
      <c r="C3559" s="5"/>
      <c r="D3559" s="5"/>
      <c r="E3559" s="70"/>
      <c r="F3559" s="70"/>
      <c r="G3559" s="70"/>
      <c r="H3559" s="120"/>
      <c r="I3559" s="109"/>
      <c r="J3559" s="109"/>
      <c r="K3559" s="109"/>
      <c r="L3559" s="109"/>
      <c r="M3559" s="109"/>
      <c r="N3559" s="109"/>
      <c r="O3559" s="109"/>
      <c r="P3559" s="109"/>
      <c r="Q3559" s="109"/>
      <c r="R3559" s="109"/>
      <c r="S3559" s="109"/>
      <c r="T3559" s="109"/>
      <c r="U3559" s="109"/>
      <c r="V3559" s="109"/>
      <c r="W3559" s="109"/>
      <c r="X3559" s="109"/>
      <c r="Y3559" s="109"/>
      <c r="Z3559" s="109"/>
      <c r="AA3559" s="109"/>
      <c r="AB3559" s="109"/>
      <c r="AC3559" s="109"/>
      <c r="AD3559" s="109"/>
      <c r="AE3559" s="109"/>
      <c r="AF3559" s="5"/>
    </row>
    <row r="3560" spans="1:32" ht="14.25" customHeight="1" x14ac:dyDescent="0.25">
      <c r="A3560" s="5"/>
      <c r="B3560" s="5"/>
      <c r="C3560" s="5"/>
      <c r="D3560" s="5"/>
      <c r="E3560" s="70"/>
      <c r="F3560" s="70"/>
      <c r="G3560" s="70"/>
      <c r="H3560" s="120"/>
      <c r="I3560" s="109"/>
      <c r="J3560" s="109"/>
      <c r="K3560" s="109"/>
      <c r="L3560" s="109"/>
      <c r="M3560" s="109"/>
      <c r="N3560" s="109"/>
      <c r="O3560" s="109"/>
      <c r="P3560" s="109"/>
      <c r="Q3560" s="109"/>
      <c r="R3560" s="109"/>
      <c r="S3560" s="109"/>
      <c r="T3560" s="109"/>
      <c r="U3560" s="109"/>
      <c r="V3560" s="109"/>
      <c r="W3560" s="109"/>
      <c r="X3560" s="109"/>
      <c r="Y3560" s="109"/>
      <c r="Z3560" s="109"/>
      <c r="AA3560" s="109"/>
      <c r="AB3560" s="109"/>
      <c r="AC3560" s="109"/>
      <c r="AD3560" s="109"/>
      <c r="AE3560" s="109"/>
      <c r="AF3560" s="5"/>
    </row>
    <row r="3561" spans="1:32" ht="14.25" customHeight="1" x14ac:dyDescent="0.25">
      <c r="A3561" s="5"/>
      <c r="B3561" s="5"/>
      <c r="C3561" s="5"/>
      <c r="D3561" s="5"/>
      <c r="E3561" s="70"/>
      <c r="F3561" s="70"/>
      <c r="G3561" s="70"/>
      <c r="H3561" s="120"/>
      <c r="I3561" s="109"/>
      <c r="J3561" s="109"/>
      <c r="K3561" s="109"/>
      <c r="L3561" s="109"/>
      <c r="M3561" s="109"/>
      <c r="N3561" s="109"/>
      <c r="O3561" s="109"/>
      <c r="P3561" s="109"/>
      <c r="Q3561" s="109"/>
      <c r="R3561" s="109"/>
      <c r="S3561" s="109"/>
      <c r="T3561" s="109"/>
      <c r="U3561" s="109"/>
      <c r="V3561" s="109"/>
      <c r="W3561" s="109"/>
      <c r="X3561" s="109"/>
      <c r="Y3561" s="109"/>
      <c r="Z3561" s="109"/>
      <c r="AA3561" s="109"/>
      <c r="AB3561" s="109"/>
      <c r="AC3561" s="109"/>
      <c r="AD3561" s="109"/>
      <c r="AE3561" s="109"/>
      <c r="AF3561" s="5"/>
    </row>
    <row r="3562" spans="1:32" ht="14.25" customHeight="1" x14ac:dyDescent="0.25">
      <c r="A3562" s="5"/>
      <c r="B3562" s="5"/>
      <c r="C3562" s="5"/>
      <c r="D3562" s="5"/>
      <c r="E3562" s="70"/>
      <c r="F3562" s="70"/>
      <c r="G3562" s="70"/>
      <c r="H3562" s="120"/>
      <c r="I3562" s="109"/>
      <c r="J3562" s="109"/>
      <c r="K3562" s="109"/>
      <c r="L3562" s="109"/>
      <c r="M3562" s="109"/>
      <c r="N3562" s="109"/>
      <c r="O3562" s="109"/>
      <c r="P3562" s="109"/>
      <c r="Q3562" s="109"/>
      <c r="R3562" s="109"/>
      <c r="S3562" s="109"/>
      <c r="T3562" s="109"/>
      <c r="U3562" s="109"/>
      <c r="V3562" s="109"/>
      <c r="W3562" s="109"/>
      <c r="X3562" s="109"/>
      <c r="Y3562" s="109"/>
      <c r="Z3562" s="109"/>
      <c r="AA3562" s="109"/>
      <c r="AB3562" s="109"/>
      <c r="AC3562" s="109"/>
      <c r="AD3562" s="109"/>
      <c r="AE3562" s="109"/>
      <c r="AF3562" s="5"/>
    </row>
    <row r="3563" spans="1:32" ht="14.25" customHeight="1" x14ac:dyDescent="0.25">
      <c r="A3563" s="5"/>
      <c r="B3563" s="5"/>
      <c r="C3563" s="5"/>
      <c r="D3563" s="5"/>
      <c r="E3563" s="70"/>
      <c r="F3563" s="70"/>
      <c r="G3563" s="70"/>
      <c r="H3563" s="120"/>
      <c r="I3563" s="109"/>
      <c r="J3563" s="109"/>
      <c r="K3563" s="109"/>
      <c r="L3563" s="109"/>
      <c r="M3563" s="109"/>
      <c r="N3563" s="109"/>
      <c r="O3563" s="109"/>
      <c r="P3563" s="109"/>
      <c r="Q3563" s="109"/>
      <c r="R3563" s="109"/>
      <c r="S3563" s="109"/>
      <c r="T3563" s="109"/>
      <c r="U3563" s="109"/>
      <c r="V3563" s="109"/>
      <c r="W3563" s="109"/>
      <c r="X3563" s="109"/>
      <c r="Y3563" s="109"/>
      <c r="Z3563" s="109"/>
      <c r="AA3563" s="109"/>
      <c r="AB3563" s="109"/>
      <c r="AC3563" s="109"/>
      <c r="AD3563" s="109"/>
      <c r="AE3563" s="109"/>
      <c r="AF3563" s="5"/>
    </row>
    <row r="3564" spans="1:32" ht="14.25" customHeight="1" x14ac:dyDescent="0.25">
      <c r="A3564" s="5"/>
      <c r="B3564" s="5"/>
      <c r="C3564" s="5"/>
      <c r="D3564" s="5"/>
      <c r="E3564" s="70"/>
      <c r="F3564" s="70"/>
      <c r="G3564" s="70"/>
      <c r="H3564" s="120"/>
      <c r="I3564" s="109"/>
      <c r="J3564" s="109"/>
      <c r="K3564" s="109"/>
      <c r="L3564" s="109"/>
      <c r="M3564" s="109"/>
      <c r="N3564" s="109"/>
      <c r="O3564" s="109"/>
      <c r="P3564" s="109"/>
      <c r="Q3564" s="109"/>
      <c r="R3564" s="109"/>
      <c r="S3564" s="109"/>
      <c r="T3564" s="109"/>
      <c r="U3564" s="109"/>
      <c r="V3564" s="109"/>
      <c r="W3564" s="109"/>
      <c r="X3564" s="109"/>
      <c r="Y3564" s="109"/>
      <c r="Z3564" s="109"/>
      <c r="AA3564" s="109"/>
      <c r="AB3564" s="109"/>
      <c r="AC3564" s="109"/>
      <c r="AD3564" s="109"/>
      <c r="AE3564" s="109"/>
      <c r="AF3564" s="5"/>
    </row>
    <row r="3565" spans="1:32" ht="14.25" customHeight="1" x14ac:dyDescent="0.25">
      <c r="A3565" s="5"/>
      <c r="B3565" s="5"/>
      <c r="C3565" s="5"/>
      <c r="D3565" s="5"/>
      <c r="E3565" s="70"/>
      <c r="F3565" s="70"/>
      <c r="G3565" s="70"/>
      <c r="H3565" s="120"/>
      <c r="I3565" s="109"/>
      <c r="J3565" s="109"/>
      <c r="K3565" s="109"/>
      <c r="L3565" s="109"/>
      <c r="M3565" s="109"/>
      <c r="N3565" s="109"/>
      <c r="O3565" s="109"/>
      <c r="P3565" s="109"/>
      <c r="Q3565" s="109"/>
      <c r="R3565" s="109"/>
      <c r="S3565" s="109"/>
      <c r="T3565" s="109"/>
      <c r="U3565" s="109"/>
      <c r="V3565" s="109"/>
      <c r="W3565" s="109"/>
      <c r="X3565" s="109"/>
      <c r="Y3565" s="109"/>
      <c r="Z3565" s="109"/>
      <c r="AA3565" s="109"/>
      <c r="AB3565" s="109"/>
      <c r="AC3565" s="109"/>
      <c r="AD3565" s="109"/>
      <c r="AE3565" s="109"/>
      <c r="AF3565" s="5"/>
    </row>
    <row r="3566" spans="1:32" ht="14.25" customHeight="1" x14ac:dyDescent="0.25">
      <c r="A3566" s="5"/>
      <c r="B3566" s="5"/>
      <c r="C3566" s="5"/>
      <c r="D3566" s="5"/>
      <c r="E3566" s="70"/>
      <c r="F3566" s="70"/>
      <c r="G3566" s="70"/>
      <c r="H3566" s="120"/>
      <c r="I3566" s="109"/>
      <c r="J3566" s="109"/>
      <c r="K3566" s="109"/>
      <c r="L3566" s="109"/>
      <c r="M3566" s="109"/>
      <c r="N3566" s="109"/>
      <c r="O3566" s="109"/>
      <c r="P3566" s="109"/>
      <c r="Q3566" s="109"/>
      <c r="R3566" s="109"/>
      <c r="S3566" s="109"/>
      <c r="T3566" s="109"/>
      <c r="U3566" s="109"/>
      <c r="V3566" s="109"/>
      <c r="W3566" s="109"/>
      <c r="X3566" s="109"/>
      <c r="Y3566" s="109"/>
      <c r="Z3566" s="109"/>
      <c r="AA3566" s="109"/>
      <c r="AB3566" s="109"/>
      <c r="AC3566" s="109"/>
      <c r="AD3566" s="109"/>
      <c r="AE3566" s="109"/>
      <c r="AF3566" s="5"/>
    </row>
    <row r="3567" spans="1:32" ht="14.25" customHeight="1" x14ac:dyDescent="0.25">
      <c r="A3567" s="5"/>
      <c r="B3567" s="5"/>
      <c r="C3567" s="5"/>
      <c r="D3567" s="5"/>
      <c r="E3567" s="70"/>
      <c r="F3567" s="70"/>
      <c r="G3567" s="70"/>
      <c r="H3567" s="120"/>
      <c r="I3567" s="109"/>
      <c r="J3567" s="109"/>
      <c r="K3567" s="109"/>
      <c r="L3567" s="109"/>
      <c r="M3567" s="109"/>
      <c r="N3567" s="109"/>
      <c r="O3567" s="109"/>
      <c r="P3567" s="109"/>
      <c r="Q3567" s="109"/>
      <c r="R3567" s="109"/>
      <c r="S3567" s="109"/>
      <c r="T3567" s="109"/>
      <c r="U3567" s="109"/>
      <c r="V3567" s="109"/>
      <c r="W3567" s="109"/>
      <c r="X3567" s="109"/>
      <c r="Y3567" s="109"/>
      <c r="Z3567" s="109"/>
      <c r="AA3567" s="109"/>
      <c r="AB3567" s="109"/>
      <c r="AC3567" s="109"/>
      <c r="AD3567" s="109"/>
      <c r="AE3567" s="109"/>
      <c r="AF3567" s="5"/>
    </row>
    <row r="3568" spans="1:32" ht="14.25" customHeight="1" x14ac:dyDescent="0.25">
      <c r="A3568" s="5"/>
      <c r="B3568" s="5"/>
      <c r="C3568" s="5"/>
      <c r="D3568" s="5"/>
      <c r="E3568" s="70"/>
      <c r="F3568" s="70"/>
      <c r="G3568" s="70"/>
      <c r="H3568" s="120"/>
      <c r="I3568" s="109"/>
      <c r="J3568" s="109"/>
      <c r="K3568" s="109"/>
      <c r="L3568" s="109"/>
      <c r="M3568" s="109"/>
      <c r="N3568" s="109"/>
      <c r="O3568" s="109"/>
      <c r="P3568" s="109"/>
      <c r="Q3568" s="109"/>
      <c r="R3568" s="109"/>
      <c r="S3568" s="109"/>
      <c r="T3568" s="109"/>
      <c r="U3568" s="109"/>
      <c r="V3568" s="109"/>
      <c r="W3568" s="109"/>
      <c r="X3568" s="109"/>
      <c r="Y3568" s="109"/>
      <c r="Z3568" s="109"/>
      <c r="AA3568" s="109"/>
      <c r="AB3568" s="109"/>
      <c r="AC3568" s="109"/>
      <c r="AD3568" s="109"/>
      <c r="AE3568" s="109"/>
      <c r="AF3568" s="5"/>
    </row>
    <row r="3569" spans="1:32" ht="14.25" customHeight="1" x14ac:dyDescent="0.25">
      <c r="A3569" s="5"/>
      <c r="B3569" s="5"/>
      <c r="C3569" s="5"/>
      <c r="D3569" s="5"/>
      <c r="E3569" s="70"/>
      <c r="F3569" s="70"/>
      <c r="G3569" s="70"/>
      <c r="H3569" s="120"/>
      <c r="I3569" s="109"/>
      <c r="J3569" s="109"/>
      <c r="K3569" s="109"/>
      <c r="L3569" s="109"/>
      <c r="M3569" s="109"/>
      <c r="N3569" s="109"/>
      <c r="O3569" s="109"/>
      <c r="P3569" s="109"/>
      <c r="Q3569" s="109"/>
      <c r="R3569" s="109"/>
      <c r="S3569" s="109"/>
      <c r="T3569" s="109"/>
      <c r="U3569" s="109"/>
      <c r="V3569" s="109"/>
      <c r="W3569" s="109"/>
      <c r="X3569" s="109"/>
      <c r="Y3569" s="109"/>
      <c r="Z3569" s="109"/>
      <c r="AA3569" s="109"/>
      <c r="AB3569" s="109"/>
      <c r="AC3569" s="109"/>
      <c r="AD3569" s="109"/>
      <c r="AE3569" s="109"/>
      <c r="AF3569" s="5"/>
    </row>
    <row r="3570" spans="1:32" ht="14.25" customHeight="1" x14ac:dyDescent="0.25">
      <c r="A3570" s="5"/>
      <c r="B3570" s="5"/>
      <c r="C3570" s="5"/>
      <c r="D3570" s="5"/>
      <c r="E3570" s="70"/>
      <c r="F3570" s="70"/>
      <c r="G3570" s="70"/>
      <c r="H3570" s="120"/>
      <c r="I3570" s="109"/>
      <c r="J3570" s="109"/>
      <c r="K3570" s="109"/>
      <c r="L3570" s="109"/>
      <c r="M3570" s="109"/>
      <c r="N3570" s="109"/>
      <c r="O3570" s="109"/>
      <c r="P3570" s="109"/>
      <c r="Q3570" s="109"/>
      <c r="R3570" s="109"/>
      <c r="S3570" s="109"/>
      <c r="T3570" s="109"/>
      <c r="U3570" s="109"/>
      <c r="V3570" s="109"/>
      <c r="W3570" s="109"/>
      <c r="X3570" s="109"/>
      <c r="Y3570" s="109"/>
      <c r="Z3570" s="109"/>
      <c r="AA3570" s="109"/>
      <c r="AB3570" s="109"/>
      <c r="AC3570" s="109"/>
      <c r="AD3570" s="109"/>
      <c r="AE3570" s="109"/>
      <c r="AF3570" s="5"/>
    </row>
    <row r="3571" spans="1:32" ht="14.25" customHeight="1" x14ac:dyDescent="0.25">
      <c r="A3571" s="5"/>
      <c r="B3571" s="5"/>
      <c r="C3571" s="5"/>
      <c r="D3571" s="5"/>
      <c r="E3571" s="70"/>
      <c r="F3571" s="70"/>
      <c r="G3571" s="70"/>
      <c r="H3571" s="120"/>
      <c r="I3571" s="109"/>
      <c r="J3571" s="109"/>
      <c r="K3571" s="109"/>
      <c r="L3571" s="109"/>
      <c r="M3571" s="109"/>
      <c r="N3571" s="109"/>
      <c r="O3571" s="109"/>
      <c r="P3571" s="109"/>
      <c r="Q3571" s="109"/>
      <c r="R3571" s="109"/>
      <c r="S3571" s="109"/>
      <c r="T3571" s="109"/>
      <c r="U3571" s="109"/>
      <c r="V3571" s="109"/>
      <c r="W3571" s="109"/>
      <c r="X3571" s="109"/>
      <c r="Y3571" s="109"/>
      <c r="Z3571" s="109"/>
      <c r="AA3571" s="109"/>
      <c r="AB3571" s="109"/>
      <c r="AC3571" s="109"/>
      <c r="AD3571" s="109"/>
      <c r="AE3571" s="109"/>
      <c r="AF3571" s="5"/>
    </row>
    <row r="3572" spans="1:32" ht="14.25" customHeight="1" x14ac:dyDescent="0.25">
      <c r="A3572" s="5"/>
      <c r="B3572" s="5"/>
      <c r="C3572" s="5"/>
      <c r="D3572" s="5"/>
      <c r="E3572" s="70"/>
      <c r="F3572" s="70"/>
      <c r="G3572" s="70"/>
      <c r="H3572" s="120"/>
      <c r="I3572" s="109"/>
      <c r="J3572" s="109"/>
      <c r="K3572" s="109"/>
      <c r="L3572" s="109"/>
      <c r="M3572" s="109"/>
      <c r="N3572" s="109"/>
      <c r="O3572" s="109"/>
      <c r="P3572" s="109"/>
      <c r="Q3572" s="109"/>
      <c r="R3572" s="109"/>
      <c r="S3572" s="109"/>
      <c r="T3572" s="109"/>
      <c r="U3572" s="109"/>
      <c r="V3572" s="109"/>
      <c r="W3572" s="109"/>
      <c r="X3572" s="109"/>
      <c r="Y3572" s="109"/>
      <c r="Z3572" s="109"/>
      <c r="AA3572" s="109"/>
      <c r="AB3572" s="109"/>
      <c r="AC3572" s="109"/>
      <c r="AD3572" s="109"/>
      <c r="AE3572" s="109"/>
      <c r="AF3572" s="5"/>
    </row>
    <row r="3573" spans="1:32" ht="14.25" customHeight="1" x14ac:dyDescent="0.25">
      <c r="A3573" s="5"/>
      <c r="B3573" s="5"/>
      <c r="C3573" s="5"/>
      <c r="D3573" s="5"/>
      <c r="E3573" s="70"/>
      <c r="F3573" s="70"/>
      <c r="G3573" s="70"/>
      <c r="H3573" s="120"/>
      <c r="I3573" s="109"/>
      <c r="J3573" s="109"/>
      <c r="K3573" s="109"/>
      <c r="L3573" s="109"/>
      <c r="M3573" s="109"/>
      <c r="N3573" s="109"/>
      <c r="O3573" s="109"/>
      <c r="P3573" s="109"/>
      <c r="Q3573" s="109"/>
      <c r="R3573" s="109"/>
      <c r="S3573" s="109"/>
      <c r="T3573" s="109"/>
      <c r="U3573" s="109"/>
      <c r="V3573" s="109"/>
      <c r="W3573" s="109"/>
      <c r="X3573" s="109"/>
      <c r="Y3573" s="109"/>
      <c r="Z3573" s="109"/>
      <c r="AA3573" s="109"/>
      <c r="AB3573" s="109"/>
      <c r="AC3573" s="109"/>
      <c r="AD3573" s="109"/>
      <c r="AE3573" s="109"/>
      <c r="AF3573" s="5"/>
    </row>
    <row r="3574" spans="1:32" ht="14.25" customHeight="1" x14ac:dyDescent="0.25">
      <c r="A3574" s="5"/>
      <c r="B3574" s="5"/>
      <c r="C3574" s="5"/>
      <c r="D3574" s="5"/>
      <c r="E3574" s="70"/>
      <c r="F3574" s="70"/>
      <c r="G3574" s="70"/>
      <c r="H3574" s="120"/>
      <c r="I3574" s="109"/>
      <c r="J3574" s="109"/>
      <c r="K3574" s="109"/>
      <c r="L3574" s="109"/>
      <c r="M3574" s="109"/>
      <c r="N3574" s="109"/>
      <c r="O3574" s="109"/>
      <c r="P3574" s="109"/>
      <c r="Q3574" s="109"/>
      <c r="R3574" s="109"/>
      <c r="S3574" s="109"/>
      <c r="T3574" s="109"/>
      <c r="U3574" s="109"/>
      <c r="V3574" s="109"/>
      <c r="W3574" s="109"/>
      <c r="X3574" s="109"/>
      <c r="Y3574" s="109"/>
      <c r="Z3574" s="109"/>
      <c r="AA3574" s="109"/>
      <c r="AB3574" s="109"/>
      <c r="AC3574" s="109"/>
      <c r="AD3574" s="109"/>
      <c r="AE3574" s="109"/>
      <c r="AF3574" s="5"/>
    </row>
    <row r="3575" spans="1:32" ht="14.25" customHeight="1" x14ac:dyDescent="0.25">
      <c r="A3575" s="5"/>
      <c r="B3575" s="5"/>
      <c r="C3575" s="5"/>
      <c r="D3575" s="5"/>
      <c r="E3575" s="70"/>
      <c r="F3575" s="70"/>
      <c r="G3575" s="70"/>
      <c r="H3575" s="120"/>
      <c r="I3575" s="109"/>
      <c r="J3575" s="109"/>
      <c r="K3575" s="109"/>
      <c r="L3575" s="109"/>
      <c r="M3575" s="109"/>
      <c r="N3575" s="109"/>
      <c r="O3575" s="109"/>
      <c r="P3575" s="109"/>
      <c r="Q3575" s="109"/>
      <c r="R3575" s="109"/>
      <c r="S3575" s="109"/>
      <c r="T3575" s="109"/>
      <c r="U3575" s="109"/>
      <c r="V3575" s="109"/>
      <c r="W3575" s="109"/>
      <c r="X3575" s="109"/>
      <c r="Y3575" s="109"/>
      <c r="Z3575" s="109"/>
      <c r="AA3575" s="109"/>
      <c r="AB3575" s="109"/>
      <c r="AC3575" s="109"/>
      <c r="AD3575" s="109"/>
      <c r="AE3575" s="109"/>
      <c r="AF3575" s="5"/>
    </row>
    <row r="3576" spans="1:32" ht="14.25" customHeight="1" x14ac:dyDescent="0.25">
      <c r="A3576" s="5"/>
      <c r="B3576" s="5"/>
      <c r="C3576" s="5"/>
      <c r="D3576" s="5"/>
      <c r="E3576" s="70"/>
      <c r="F3576" s="70"/>
      <c r="G3576" s="70"/>
      <c r="H3576" s="120"/>
      <c r="I3576" s="109"/>
      <c r="J3576" s="109"/>
      <c r="K3576" s="109"/>
      <c r="L3576" s="109"/>
      <c r="M3576" s="109"/>
      <c r="N3576" s="109"/>
      <c r="O3576" s="109"/>
      <c r="P3576" s="109"/>
      <c r="Q3576" s="109"/>
      <c r="R3576" s="109"/>
      <c r="S3576" s="109"/>
      <c r="T3576" s="109"/>
      <c r="U3576" s="109"/>
      <c r="V3576" s="109"/>
      <c r="W3576" s="109"/>
      <c r="X3576" s="109"/>
      <c r="Y3576" s="109"/>
      <c r="Z3576" s="109"/>
      <c r="AA3576" s="109"/>
      <c r="AB3576" s="109"/>
      <c r="AC3576" s="109"/>
      <c r="AD3576" s="109"/>
      <c r="AE3576" s="109"/>
      <c r="AF3576" s="5"/>
    </row>
    <row r="3577" spans="1:32" ht="14.25" customHeight="1" x14ac:dyDescent="0.25">
      <c r="A3577" s="5"/>
      <c r="B3577" s="5"/>
      <c r="C3577" s="5"/>
      <c r="D3577" s="5"/>
      <c r="E3577" s="70"/>
      <c r="F3577" s="70"/>
      <c r="G3577" s="70"/>
      <c r="H3577" s="120"/>
      <c r="I3577" s="109"/>
      <c r="J3577" s="109"/>
      <c r="K3577" s="109"/>
      <c r="L3577" s="109"/>
      <c r="M3577" s="109"/>
      <c r="N3577" s="109"/>
      <c r="O3577" s="109"/>
      <c r="P3577" s="109"/>
      <c r="Q3577" s="109"/>
      <c r="R3577" s="109"/>
      <c r="S3577" s="109"/>
      <c r="T3577" s="109"/>
      <c r="U3577" s="109"/>
      <c r="V3577" s="109"/>
      <c r="W3577" s="109"/>
      <c r="X3577" s="109"/>
      <c r="Y3577" s="109"/>
      <c r="Z3577" s="109"/>
      <c r="AA3577" s="109"/>
      <c r="AB3577" s="109"/>
      <c r="AC3577" s="109"/>
      <c r="AD3577" s="109"/>
      <c r="AE3577" s="109"/>
      <c r="AF3577" s="5"/>
    </row>
    <row r="3578" spans="1:32" ht="14.25" customHeight="1" x14ac:dyDescent="0.25">
      <c r="A3578" s="5"/>
      <c r="B3578" s="5"/>
      <c r="C3578" s="5"/>
      <c r="D3578" s="5"/>
      <c r="E3578" s="70"/>
      <c r="F3578" s="70"/>
      <c r="G3578" s="70"/>
      <c r="H3578" s="120"/>
      <c r="I3578" s="109"/>
      <c r="J3578" s="109"/>
      <c r="K3578" s="109"/>
      <c r="L3578" s="109"/>
      <c r="M3578" s="109"/>
      <c r="N3578" s="109"/>
      <c r="O3578" s="109"/>
      <c r="P3578" s="109"/>
      <c r="Q3578" s="109"/>
      <c r="R3578" s="109"/>
      <c r="S3578" s="109"/>
      <c r="T3578" s="109"/>
      <c r="U3578" s="109"/>
      <c r="V3578" s="109"/>
      <c r="W3578" s="109"/>
      <c r="X3578" s="109"/>
      <c r="Y3578" s="109"/>
      <c r="Z3578" s="109"/>
      <c r="AA3578" s="109"/>
      <c r="AB3578" s="109"/>
      <c r="AC3578" s="109"/>
      <c r="AD3578" s="109"/>
      <c r="AE3578" s="109"/>
      <c r="AF3578" s="5"/>
    </row>
    <row r="3579" spans="1:32" ht="14.25" customHeight="1" x14ac:dyDescent="0.25">
      <c r="A3579" s="5"/>
      <c r="B3579" s="5"/>
      <c r="C3579" s="5"/>
      <c r="D3579" s="5"/>
      <c r="E3579" s="70"/>
      <c r="F3579" s="70"/>
      <c r="G3579" s="70"/>
      <c r="H3579" s="120"/>
      <c r="I3579" s="109"/>
      <c r="J3579" s="109"/>
      <c r="K3579" s="109"/>
      <c r="L3579" s="109"/>
      <c r="M3579" s="109"/>
      <c r="N3579" s="109"/>
      <c r="O3579" s="109"/>
      <c r="P3579" s="109"/>
      <c r="Q3579" s="109"/>
      <c r="R3579" s="109"/>
      <c r="S3579" s="109"/>
      <c r="T3579" s="109"/>
      <c r="U3579" s="109"/>
      <c r="V3579" s="109"/>
      <c r="W3579" s="109"/>
      <c r="X3579" s="109"/>
      <c r="Y3579" s="109"/>
      <c r="Z3579" s="109"/>
      <c r="AA3579" s="109"/>
      <c r="AB3579" s="109"/>
      <c r="AC3579" s="109"/>
      <c r="AD3579" s="109"/>
      <c r="AE3579" s="109"/>
      <c r="AF3579" s="5"/>
    </row>
    <row r="3580" spans="1:32" ht="14.25" customHeight="1" x14ac:dyDescent="0.25">
      <c r="A3580" s="5"/>
      <c r="B3580" s="5"/>
      <c r="C3580" s="5"/>
      <c r="D3580" s="5"/>
      <c r="E3580" s="70"/>
      <c r="F3580" s="70"/>
      <c r="G3580" s="70"/>
      <c r="H3580" s="120"/>
      <c r="I3580" s="109"/>
      <c r="J3580" s="109"/>
      <c r="K3580" s="109"/>
      <c r="L3580" s="109"/>
      <c r="M3580" s="109"/>
      <c r="N3580" s="109"/>
      <c r="O3580" s="109"/>
      <c r="P3580" s="109"/>
      <c r="Q3580" s="109"/>
      <c r="R3580" s="109"/>
      <c r="S3580" s="109"/>
      <c r="T3580" s="109"/>
      <c r="U3580" s="109"/>
      <c r="V3580" s="109"/>
      <c r="W3580" s="109"/>
      <c r="X3580" s="109"/>
      <c r="Y3580" s="109"/>
      <c r="Z3580" s="109"/>
      <c r="AA3580" s="109"/>
      <c r="AB3580" s="109"/>
      <c r="AC3580" s="109"/>
      <c r="AD3580" s="109"/>
      <c r="AE3580" s="109"/>
      <c r="AF3580" s="5"/>
    </row>
    <row r="3581" spans="1:32" ht="14.25" customHeight="1" x14ac:dyDescent="0.25">
      <c r="A3581" s="5"/>
      <c r="B3581" s="5"/>
      <c r="C3581" s="5"/>
      <c r="D3581" s="5"/>
      <c r="E3581" s="70"/>
      <c r="F3581" s="70"/>
      <c r="G3581" s="70"/>
      <c r="H3581" s="120"/>
      <c r="I3581" s="109"/>
      <c r="J3581" s="109"/>
      <c r="K3581" s="109"/>
      <c r="L3581" s="109"/>
      <c r="M3581" s="109"/>
      <c r="N3581" s="109"/>
      <c r="O3581" s="109"/>
      <c r="P3581" s="109"/>
      <c r="Q3581" s="109"/>
      <c r="R3581" s="109"/>
      <c r="S3581" s="109"/>
      <c r="T3581" s="109"/>
      <c r="U3581" s="109"/>
      <c r="V3581" s="109"/>
      <c r="W3581" s="109"/>
      <c r="X3581" s="109"/>
      <c r="Y3581" s="109"/>
      <c r="Z3581" s="109"/>
      <c r="AA3581" s="109"/>
      <c r="AB3581" s="109"/>
      <c r="AC3581" s="109"/>
      <c r="AD3581" s="109"/>
      <c r="AE3581" s="109"/>
      <c r="AF3581" s="5"/>
    </row>
    <row r="3582" spans="1:32" ht="14.25" customHeight="1" x14ac:dyDescent="0.25">
      <c r="A3582" s="5"/>
      <c r="B3582" s="5"/>
      <c r="C3582" s="5"/>
      <c r="D3582" s="5"/>
      <c r="E3582" s="70"/>
      <c r="F3582" s="70"/>
      <c r="G3582" s="70"/>
      <c r="H3582" s="120"/>
      <c r="I3582" s="109"/>
      <c r="J3582" s="109"/>
      <c r="K3582" s="109"/>
      <c r="L3582" s="109"/>
      <c r="M3582" s="109"/>
      <c r="N3582" s="109"/>
      <c r="O3582" s="109"/>
      <c r="P3582" s="109"/>
      <c r="Q3582" s="109"/>
      <c r="R3582" s="109"/>
      <c r="S3582" s="109"/>
      <c r="T3582" s="109"/>
      <c r="U3582" s="109"/>
      <c r="V3582" s="109"/>
      <c r="W3582" s="109"/>
      <c r="X3582" s="109"/>
      <c r="Y3582" s="109"/>
      <c r="Z3582" s="109"/>
      <c r="AA3582" s="109"/>
      <c r="AB3582" s="109"/>
      <c r="AC3582" s="109"/>
      <c r="AD3582" s="109"/>
      <c r="AE3582" s="109"/>
      <c r="AF3582" s="5"/>
    </row>
    <row r="3583" spans="1:32" ht="14.25" customHeight="1" x14ac:dyDescent="0.25">
      <c r="A3583" s="5"/>
      <c r="B3583" s="5"/>
      <c r="C3583" s="5"/>
      <c r="D3583" s="5"/>
      <c r="E3583" s="70"/>
      <c r="F3583" s="70"/>
      <c r="G3583" s="70"/>
      <c r="H3583" s="120"/>
      <c r="I3583" s="109"/>
      <c r="J3583" s="109"/>
      <c r="K3583" s="109"/>
      <c r="L3583" s="109"/>
      <c r="M3583" s="109"/>
      <c r="N3583" s="109"/>
      <c r="O3583" s="109"/>
      <c r="P3583" s="109"/>
      <c r="Q3583" s="109"/>
      <c r="R3583" s="109"/>
      <c r="S3583" s="109"/>
      <c r="T3583" s="109"/>
      <c r="U3583" s="109"/>
      <c r="V3583" s="109"/>
      <c r="W3583" s="109"/>
      <c r="X3583" s="109"/>
      <c r="Y3583" s="109"/>
      <c r="Z3583" s="109"/>
      <c r="AA3583" s="109"/>
      <c r="AB3583" s="109"/>
      <c r="AC3583" s="109"/>
      <c r="AD3583" s="109"/>
      <c r="AE3583" s="109"/>
      <c r="AF3583" s="5"/>
    </row>
    <row r="3584" spans="1:32" ht="14.25" customHeight="1" x14ac:dyDescent="0.25">
      <c r="A3584" s="5"/>
      <c r="B3584" s="5"/>
      <c r="C3584" s="5"/>
      <c r="D3584" s="5"/>
      <c r="E3584" s="70"/>
      <c r="F3584" s="70"/>
      <c r="G3584" s="70"/>
      <c r="H3584" s="120"/>
      <c r="I3584" s="109"/>
      <c r="J3584" s="109"/>
      <c r="K3584" s="109"/>
      <c r="L3584" s="109"/>
      <c r="M3584" s="109"/>
      <c r="N3584" s="109"/>
      <c r="O3584" s="109"/>
      <c r="P3584" s="109"/>
      <c r="Q3584" s="109"/>
      <c r="R3584" s="109"/>
      <c r="S3584" s="109"/>
      <c r="T3584" s="109"/>
      <c r="U3584" s="109"/>
      <c r="V3584" s="109"/>
      <c r="W3584" s="109"/>
      <c r="X3584" s="109"/>
      <c r="Y3584" s="109"/>
      <c r="Z3584" s="109"/>
      <c r="AA3584" s="109"/>
      <c r="AB3584" s="109"/>
      <c r="AC3584" s="109"/>
      <c r="AD3584" s="109"/>
      <c r="AE3584" s="109"/>
      <c r="AF3584" s="5"/>
    </row>
    <row r="3585" spans="1:32" ht="14.25" customHeight="1" x14ac:dyDescent="0.25">
      <c r="A3585" s="5"/>
      <c r="B3585" s="5"/>
      <c r="C3585" s="5"/>
      <c r="D3585" s="5"/>
      <c r="E3585" s="70"/>
      <c r="F3585" s="70"/>
      <c r="G3585" s="70"/>
      <c r="H3585" s="120"/>
      <c r="I3585" s="109"/>
      <c r="J3585" s="109"/>
      <c r="K3585" s="109"/>
      <c r="L3585" s="109"/>
      <c r="M3585" s="109"/>
      <c r="N3585" s="109"/>
      <c r="O3585" s="109"/>
      <c r="P3585" s="109"/>
      <c r="Q3585" s="109"/>
      <c r="R3585" s="109"/>
      <c r="S3585" s="109"/>
      <c r="T3585" s="109"/>
      <c r="U3585" s="109"/>
      <c r="V3585" s="109"/>
      <c r="W3585" s="109"/>
      <c r="X3585" s="109"/>
      <c r="Y3585" s="109"/>
      <c r="Z3585" s="109"/>
      <c r="AA3585" s="109"/>
      <c r="AB3585" s="109"/>
      <c r="AC3585" s="109"/>
      <c r="AD3585" s="109"/>
      <c r="AE3585" s="109"/>
      <c r="AF3585" s="5"/>
    </row>
    <row r="3586" spans="1:32" ht="14.25" customHeight="1" x14ac:dyDescent="0.25">
      <c r="A3586" s="5"/>
      <c r="B3586" s="5"/>
      <c r="C3586" s="5"/>
      <c r="D3586" s="5"/>
      <c r="E3586" s="70"/>
      <c r="F3586" s="70"/>
      <c r="G3586" s="70"/>
      <c r="H3586" s="120"/>
      <c r="I3586" s="109"/>
      <c r="J3586" s="109"/>
      <c r="K3586" s="109"/>
      <c r="L3586" s="109"/>
      <c r="M3586" s="109"/>
      <c r="N3586" s="109"/>
      <c r="O3586" s="109"/>
      <c r="P3586" s="109"/>
      <c r="Q3586" s="109"/>
      <c r="R3586" s="109"/>
      <c r="S3586" s="109"/>
      <c r="T3586" s="109"/>
      <c r="U3586" s="109"/>
      <c r="V3586" s="109"/>
      <c r="W3586" s="109"/>
      <c r="X3586" s="109"/>
      <c r="Y3586" s="109"/>
      <c r="Z3586" s="109"/>
      <c r="AA3586" s="109"/>
      <c r="AB3586" s="109"/>
      <c r="AC3586" s="109"/>
      <c r="AD3586" s="109"/>
      <c r="AE3586" s="109"/>
      <c r="AF3586" s="5"/>
    </row>
    <row r="3587" spans="1:32" ht="14.25" customHeight="1" x14ac:dyDescent="0.25">
      <c r="A3587" s="5"/>
      <c r="B3587" s="5"/>
      <c r="C3587" s="5"/>
      <c r="D3587" s="5"/>
      <c r="E3587" s="70"/>
      <c r="F3587" s="70"/>
      <c r="G3587" s="70"/>
      <c r="H3587" s="120"/>
      <c r="I3587" s="109"/>
      <c r="J3587" s="109"/>
      <c r="K3587" s="109"/>
      <c r="L3587" s="109"/>
      <c r="M3587" s="109"/>
      <c r="N3587" s="109"/>
      <c r="O3587" s="109"/>
      <c r="P3587" s="109"/>
      <c r="Q3587" s="109"/>
      <c r="R3587" s="109"/>
      <c r="S3587" s="109"/>
      <c r="T3587" s="109"/>
      <c r="U3587" s="109"/>
      <c r="V3587" s="109"/>
      <c r="W3587" s="109"/>
      <c r="X3587" s="109"/>
      <c r="Y3587" s="109"/>
      <c r="Z3587" s="109"/>
      <c r="AA3587" s="109"/>
      <c r="AB3587" s="109"/>
      <c r="AC3587" s="109"/>
      <c r="AD3587" s="109"/>
      <c r="AE3587" s="109"/>
      <c r="AF3587" s="5"/>
    </row>
    <row r="3588" spans="1:32" ht="14.25" customHeight="1" x14ac:dyDescent="0.25">
      <c r="A3588" s="5"/>
      <c r="B3588" s="5"/>
      <c r="C3588" s="5"/>
      <c r="D3588" s="5"/>
      <c r="E3588" s="70"/>
      <c r="F3588" s="70"/>
      <c r="G3588" s="70"/>
      <c r="H3588" s="120"/>
      <c r="I3588" s="109"/>
      <c r="J3588" s="109"/>
      <c r="K3588" s="109"/>
      <c r="L3588" s="109"/>
      <c r="M3588" s="109"/>
      <c r="N3588" s="109"/>
      <c r="O3588" s="109"/>
      <c r="P3588" s="109"/>
      <c r="Q3588" s="109"/>
      <c r="R3588" s="109"/>
      <c r="S3588" s="109"/>
      <c r="T3588" s="109"/>
      <c r="U3588" s="109"/>
      <c r="V3588" s="109"/>
      <c r="W3588" s="109"/>
      <c r="X3588" s="109"/>
      <c r="Y3588" s="109"/>
      <c r="Z3588" s="109"/>
      <c r="AA3588" s="109"/>
      <c r="AB3588" s="109"/>
      <c r="AC3588" s="109"/>
      <c r="AD3588" s="109"/>
      <c r="AE3588" s="109"/>
      <c r="AF3588" s="5"/>
    </row>
    <row r="3589" spans="1:32" ht="14.25" customHeight="1" x14ac:dyDescent="0.25">
      <c r="A3589" s="5"/>
      <c r="B3589" s="5"/>
      <c r="C3589" s="5"/>
      <c r="D3589" s="5"/>
      <c r="E3589" s="70"/>
      <c r="F3589" s="70"/>
      <c r="G3589" s="70"/>
      <c r="H3589" s="120"/>
      <c r="I3589" s="109"/>
      <c r="J3589" s="109"/>
      <c r="K3589" s="109"/>
      <c r="L3589" s="109"/>
      <c r="M3589" s="109"/>
      <c r="N3589" s="109"/>
      <c r="O3589" s="109"/>
      <c r="P3589" s="109"/>
      <c r="Q3589" s="109"/>
      <c r="R3589" s="109"/>
      <c r="S3589" s="109"/>
      <c r="T3589" s="109"/>
      <c r="U3589" s="109"/>
      <c r="V3589" s="109"/>
      <c r="W3589" s="109"/>
      <c r="X3589" s="109"/>
      <c r="Y3589" s="109"/>
      <c r="Z3589" s="109"/>
      <c r="AA3589" s="109"/>
      <c r="AB3589" s="109"/>
      <c r="AC3589" s="109"/>
      <c r="AD3589" s="109"/>
      <c r="AE3589" s="109"/>
      <c r="AF3589" s="5"/>
    </row>
    <row r="3590" spans="1:32" ht="14.25" customHeight="1" x14ac:dyDescent="0.25">
      <c r="A3590" s="5"/>
      <c r="B3590" s="5"/>
      <c r="C3590" s="5"/>
      <c r="D3590" s="5"/>
      <c r="E3590" s="70"/>
      <c r="F3590" s="70"/>
      <c r="G3590" s="70"/>
      <c r="H3590" s="120"/>
      <c r="I3590" s="109"/>
      <c r="J3590" s="109"/>
      <c r="K3590" s="109"/>
      <c r="L3590" s="109"/>
      <c r="M3590" s="109"/>
      <c r="N3590" s="109"/>
      <c r="O3590" s="109"/>
      <c r="P3590" s="109"/>
      <c r="Q3590" s="109"/>
      <c r="R3590" s="109"/>
      <c r="S3590" s="109"/>
      <c r="T3590" s="109"/>
      <c r="U3590" s="109"/>
      <c r="V3590" s="109"/>
      <c r="W3590" s="109"/>
      <c r="X3590" s="109"/>
      <c r="Y3590" s="109"/>
      <c r="Z3590" s="109"/>
      <c r="AA3590" s="109"/>
      <c r="AB3590" s="109"/>
      <c r="AC3590" s="109"/>
      <c r="AD3590" s="109"/>
      <c r="AE3590" s="109"/>
      <c r="AF3590" s="5"/>
    </row>
    <row r="3591" spans="1:32" ht="14.25" customHeight="1" x14ac:dyDescent="0.25">
      <c r="A3591" s="5"/>
      <c r="B3591" s="5"/>
      <c r="C3591" s="5"/>
      <c r="D3591" s="5"/>
      <c r="E3591" s="70"/>
      <c r="F3591" s="70"/>
      <c r="G3591" s="70"/>
      <c r="H3591" s="120"/>
      <c r="I3591" s="109"/>
      <c r="J3591" s="109"/>
      <c r="K3591" s="109"/>
      <c r="L3591" s="109"/>
      <c r="M3591" s="109"/>
      <c r="N3591" s="109"/>
      <c r="O3591" s="109"/>
      <c r="P3591" s="109"/>
      <c r="Q3591" s="109"/>
      <c r="R3591" s="109"/>
      <c r="S3591" s="109"/>
      <c r="T3591" s="109"/>
      <c r="U3591" s="109"/>
      <c r="V3591" s="109"/>
      <c r="W3591" s="109"/>
      <c r="X3591" s="109"/>
      <c r="Y3591" s="109"/>
      <c r="Z3591" s="109"/>
      <c r="AA3591" s="109"/>
      <c r="AB3591" s="109"/>
      <c r="AC3591" s="109"/>
      <c r="AD3591" s="109"/>
      <c r="AE3591" s="109"/>
      <c r="AF3591" s="5"/>
    </row>
    <row r="3592" spans="1:32" ht="14.25" customHeight="1" x14ac:dyDescent="0.25">
      <c r="A3592" s="5"/>
      <c r="B3592" s="5"/>
      <c r="C3592" s="5"/>
      <c r="D3592" s="5"/>
      <c r="E3592" s="70"/>
      <c r="F3592" s="70"/>
      <c r="G3592" s="70"/>
      <c r="H3592" s="120"/>
      <c r="I3592" s="109"/>
      <c r="J3592" s="109"/>
      <c r="K3592" s="109"/>
      <c r="L3592" s="109"/>
      <c r="M3592" s="109"/>
      <c r="N3592" s="109"/>
      <c r="O3592" s="109"/>
      <c r="P3592" s="109"/>
      <c r="Q3592" s="109"/>
      <c r="R3592" s="109"/>
      <c r="S3592" s="109"/>
      <c r="T3592" s="109"/>
      <c r="U3592" s="109"/>
      <c r="V3592" s="109"/>
      <c r="W3592" s="109"/>
      <c r="X3592" s="109"/>
      <c r="Y3592" s="109"/>
      <c r="Z3592" s="109"/>
      <c r="AA3592" s="109"/>
      <c r="AB3592" s="109"/>
      <c r="AC3592" s="109"/>
      <c r="AD3592" s="109"/>
      <c r="AE3592" s="109"/>
      <c r="AF3592" s="5"/>
    </row>
    <row r="3593" spans="1:32" ht="14.25" customHeight="1" x14ac:dyDescent="0.25">
      <c r="A3593" s="5"/>
      <c r="B3593" s="5"/>
      <c r="C3593" s="5"/>
      <c r="D3593" s="5"/>
      <c r="E3593" s="70"/>
      <c r="F3593" s="70"/>
      <c r="G3593" s="70"/>
      <c r="H3593" s="120"/>
      <c r="I3593" s="109"/>
      <c r="J3593" s="109"/>
      <c r="K3593" s="109"/>
      <c r="L3593" s="109"/>
      <c r="M3593" s="109"/>
      <c r="N3593" s="109"/>
      <c r="O3593" s="109"/>
      <c r="P3593" s="109"/>
      <c r="Q3593" s="109"/>
      <c r="R3593" s="109"/>
      <c r="S3593" s="109"/>
      <c r="T3593" s="109"/>
      <c r="U3593" s="109"/>
      <c r="V3593" s="109"/>
      <c r="W3593" s="109"/>
      <c r="X3593" s="109"/>
      <c r="Y3593" s="109"/>
      <c r="Z3593" s="109"/>
      <c r="AA3593" s="109"/>
      <c r="AB3593" s="109"/>
      <c r="AC3593" s="109"/>
      <c r="AD3593" s="109"/>
      <c r="AE3593" s="109"/>
      <c r="AF3593" s="5"/>
    </row>
    <row r="3594" spans="1:32" ht="14.25" customHeight="1" x14ac:dyDescent="0.25">
      <c r="A3594" s="5"/>
      <c r="B3594" s="5"/>
      <c r="C3594" s="5"/>
      <c r="D3594" s="5"/>
      <c r="E3594" s="70"/>
      <c r="F3594" s="70"/>
      <c r="G3594" s="70"/>
      <c r="H3594" s="120"/>
      <c r="I3594" s="109"/>
      <c r="J3594" s="109"/>
      <c r="K3594" s="109"/>
      <c r="L3594" s="109"/>
      <c r="M3594" s="109"/>
      <c r="N3594" s="109"/>
      <c r="O3594" s="109"/>
      <c r="P3594" s="109"/>
      <c r="Q3594" s="109"/>
      <c r="R3594" s="109"/>
      <c r="S3594" s="109"/>
      <c r="T3594" s="109"/>
      <c r="U3594" s="109"/>
      <c r="V3594" s="109"/>
      <c r="W3594" s="109"/>
      <c r="X3594" s="109"/>
      <c r="Y3594" s="109"/>
      <c r="Z3594" s="109"/>
      <c r="AA3594" s="109"/>
      <c r="AB3594" s="109"/>
      <c r="AC3594" s="109"/>
      <c r="AD3594" s="109"/>
      <c r="AE3594" s="109"/>
      <c r="AF3594" s="5"/>
    </row>
    <row r="3595" spans="1:32" ht="14.25" customHeight="1" x14ac:dyDescent="0.25">
      <c r="A3595" s="5"/>
      <c r="B3595" s="5"/>
      <c r="C3595" s="5"/>
      <c r="D3595" s="5"/>
      <c r="E3595" s="70"/>
      <c r="F3595" s="70"/>
      <c r="G3595" s="70"/>
      <c r="H3595" s="120"/>
      <c r="I3595" s="109"/>
      <c r="J3595" s="109"/>
      <c r="K3595" s="109"/>
      <c r="L3595" s="109"/>
      <c r="M3595" s="109"/>
      <c r="N3595" s="109"/>
      <c r="O3595" s="109"/>
      <c r="P3595" s="109"/>
      <c r="Q3595" s="109"/>
      <c r="R3595" s="109"/>
      <c r="S3595" s="109"/>
      <c r="T3595" s="109"/>
      <c r="U3595" s="109"/>
      <c r="V3595" s="109"/>
      <c r="W3595" s="109"/>
      <c r="X3595" s="109"/>
      <c r="Y3595" s="109"/>
      <c r="Z3595" s="109"/>
      <c r="AA3595" s="109"/>
      <c r="AB3595" s="109"/>
      <c r="AC3595" s="109"/>
      <c r="AD3595" s="109"/>
      <c r="AE3595" s="109"/>
      <c r="AF3595" s="5"/>
    </row>
    <row r="3596" spans="1:32" ht="14.25" customHeight="1" x14ac:dyDescent="0.25">
      <c r="A3596" s="5"/>
      <c r="B3596" s="5"/>
      <c r="C3596" s="5"/>
      <c r="D3596" s="5"/>
      <c r="E3596" s="70"/>
      <c r="F3596" s="70"/>
      <c r="G3596" s="70"/>
      <c r="H3596" s="120"/>
      <c r="I3596" s="109"/>
      <c r="J3596" s="109"/>
      <c r="K3596" s="109"/>
      <c r="L3596" s="109"/>
      <c r="M3596" s="109"/>
      <c r="N3596" s="109"/>
      <c r="O3596" s="109"/>
      <c r="P3596" s="109"/>
      <c r="Q3596" s="109"/>
      <c r="R3596" s="109"/>
      <c r="S3596" s="109"/>
      <c r="T3596" s="109"/>
      <c r="U3596" s="109"/>
      <c r="V3596" s="109"/>
      <c r="W3596" s="109"/>
      <c r="X3596" s="109"/>
      <c r="Y3596" s="109"/>
      <c r="Z3596" s="109"/>
      <c r="AA3596" s="109"/>
      <c r="AB3596" s="109"/>
      <c r="AC3596" s="109"/>
      <c r="AD3596" s="109"/>
      <c r="AE3596" s="109"/>
      <c r="AF3596" s="5"/>
    </row>
    <row r="3597" spans="1:32" ht="14.25" customHeight="1" x14ac:dyDescent="0.25">
      <c r="A3597" s="5"/>
      <c r="B3597" s="5"/>
      <c r="C3597" s="5"/>
      <c r="D3597" s="5"/>
      <c r="E3597" s="70"/>
      <c r="F3597" s="70"/>
      <c r="G3597" s="70"/>
      <c r="H3597" s="120"/>
      <c r="I3597" s="109"/>
      <c r="J3597" s="109"/>
      <c r="K3597" s="109"/>
      <c r="L3597" s="109"/>
      <c r="M3597" s="109"/>
      <c r="N3597" s="109"/>
      <c r="O3597" s="109"/>
      <c r="P3597" s="109"/>
      <c r="Q3597" s="109"/>
      <c r="R3597" s="109"/>
      <c r="S3597" s="109"/>
      <c r="T3597" s="109"/>
      <c r="U3597" s="109"/>
      <c r="V3597" s="109"/>
      <c r="W3597" s="109"/>
      <c r="X3597" s="109"/>
      <c r="Y3597" s="109"/>
      <c r="Z3597" s="109"/>
      <c r="AA3597" s="109"/>
      <c r="AB3597" s="109"/>
      <c r="AC3597" s="109"/>
      <c r="AD3597" s="109"/>
      <c r="AE3597" s="109"/>
      <c r="AF3597" s="5"/>
    </row>
    <row r="3598" spans="1:32" ht="14.25" customHeight="1" x14ac:dyDescent="0.25">
      <c r="A3598" s="5"/>
      <c r="B3598" s="5"/>
      <c r="C3598" s="5"/>
      <c r="D3598" s="5"/>
      <c r="E3598" s="70"/>
      <c r="F3598" s="70"/>
      <c r="G3598" s="70"/>
      <c r="H3598" s="120"/>
      <c r="I3598" s="109"/>
      <c r="J3598" s="109"/>
      <c r="K3598" s="109"/>
      <c r="L3598" s="109"/>
      <c r="M3598" s="109"/>
      <c r="N3598" s="109"/>
      <c r="O3598" s="109"/>
      <c r="P3598" s="109"/>
      <c r="Q3598" s="109"/>
      <c r="R3598" s="109"/>
      <c r="S3598" s="109"/>
      <c r="T3598" s="109"/>
      <c r="U3598" s="109"/>
      <c r="V3598" s="109"/>
      <c r="W3598" s="109"/>
      <c r="X3598" s="109"/>
      <c r="Y3598" s="109"/>
      <c r="Z3598" s="109"/>
      <c r="AA3598" s="109"/>
      <c r="AB3598" s="109"/>
      <c r="AC3598" s="109"/>
      <c r="AD3598" s="109"/>
      <c r="AE3598" s="109"/>
      <c r="AF3598" s="5"/>
    </row>
    <row r="3599" spans="1:32" ht="14.25" customHeight="1" x14ac:dyDescent="0.25">
      <c r="A3599" s="5"/>
      <c r="B3599" s="5"/>
      <c r="C3599" s="5"/>
      <c r="D3599" s="5"/>
      <c r="E3599" s="70"/>
      <c r="F3599" s="70"/>
      <c r="G3599" s="70"/>
      <c r="H3599" s="120"/>
      <c r="I3599" s="109"/>
      <c r="J3599" s="109"/>
      <c r="K3599" s="109"/>
      <c r="L3599" s="109"/>
      <c r="M3599" s="109"/>
      <c r="N3599" s="109"/>
      <c r="O3599" s="109"/>
      <c r="P3599" s="109"/>
      <c r="Q3599" s="109"/>
      <c r="R3599" s="109"/>
      <c r="S3599" s="109"/>
      <c r="T3599" s="109"/>
      <c r="U3599" s="109"/>
      <c r="V3599" s="109"/>
      <c r="W3599" s="109"/>
      <c r="X3599" s="109"/>
      <c r="Y3599" s="109"/>
      <c r="Z3599" s="109"/>
      <c r="AA3599" s="109"/>
      <c r="AB3599" s="109"/>
      <c r="AC3599" s="109"/>
      <c r="AD3599" s="109"/>
      <c r="AE3599" s="109"/>
      <c r="AF3599" s="5"/>
    </row>
    <row r="3600" spans="1:32" ht="14.25" customHeight="1" x14ac:dyDescent="0.25">
      <c r="A3600" s="5"/>
      <c r="B3600" s="5"/>
      <c r="C3600" s="5"/>
      <c r="D3600" s="5"/>
      <c r="E3600" s="70"/>
      <c r="F3600" s="70"/>
      <c r="G3600" s="70"/>
      <c r="H3600" s="120"/>
      <c r="I3600" s="109"/>
      <c r="J3600" s="109"/>
      <c r="K3600" s="109"/>
      <c r="L3600" s="109"/>
      <c r="M3600" s="109"/>
      <c r="N3600" s="109"/>
      <c r="O3600" s="109"/>
      <c r="P3600" s="109"/>
      <c r="Q3600" s="109"/>
      <c r="R3600" s="109"/>
      <c r="S3600" s="109"/>
      <c r="T3600" s="109"/>
      <c r="U3600" s="109"/>
      <c r="V3600" s="109"/>
      <c r="W3600" s="109"/>
      <c r="X3600" s="109"/>
      <c r="Y3600" s="109"/>
      <c r="Z3600" s="109"/>
      <c r="AA3600" s="109"/>
      <c r="AB3600" s="109"/>
      <c r="AC3600" s="109"/>
      <c r="AD3600" s="109"/>
      <c r="AE3600" s="109"/>
      <c r="AF3600" s="5"/>
    </row>
    <row r="3601" spans="1:32" ht="14.25" customHeight="1" x14ac:dyDescent="0.25">
      <c r="A3601" s="5"/>
      <c r="B3601" s="5"/>
      <c r="C3601" s="5"/>
      <c r="D3601" s="5"/>
      <c r="E3601" s="70"/>
      <c r="F3601" s="70"/>
      <c r="G3601" s="70"/>
      <c r="H3601" s="120"/>
      <c r="I3601" s="109"/>
      <c r="J3601" s="109"/>
      <c r="K3601" s="109"/>
      <c r="L3601" s="109"/>
      <c r="M3601" s="109"/>
      <c r="N3601" s="109"/>
      <c r="O3601" s="109"/>
      <c r="P3601" s="109"/>
      <c r="Q3601" s="109"/>
      <c r="R3601" s="109"/>
      <c r="S3601" s="109"/>
      <c r="T3601" s="109"/>
      <c r="U3601" s="109"/>
      <c r="V3601" s="109"/>
      <c r="W3601" s="109"/>
      <c r="X3601" s="109"/>
      <c r="Y3601" s="109"/>
      <c r="Z3601" s="109"/>
      <c r="AA3601" s="109"/>
      <c r="AB3601" s="109"/>
      <c r="AC3601" s="109"/>
      <c r="AD3601" s="109"/>
      <c r="AE3601" s="109"/>
      <c r="AF3601" s="5"/>
    </row>
    <row r="3602" spans="1:32" ht="14.25" customHeight="1" x14ac:dyDescent="0.25">
      <c r="A3602" s="5"/>
      <c r="B3602" s="5"/>
      <c r="C3602" s="5"/>
      <c r="D3602" s="5"/>
      <c r="E3602" s="70"/>
      <c r="F3602" s="70"/>
      <c r="G3602" s="70"/>
      <c r="H3602" s="120"/>
      <c r="I3602" s="109"/>
      <c r="J3602" s="109"/>
      <c r="K3602" s="109"/>
      <c r="L3602" s="109"/>
      <c r="M3602" s="109"/>
      <c r="N3602" s="109"/>
      <c r="O3602" s="109"/>
      <c r="P3602" s="109"/>
      <c r="Q3602" s="109"/>
      <c r="R3602" s="109"/>
      <c r="S3602" s="109"/>
      <c r="T3602" s="109"/>
      <c r="U3602" s="109"/>
      <c r="V3602" s="109"/>
      <c r="W3602" s="109"/>
      <c r="X3602" s="109"/>
      <c r="Y3602" s="109"/>
      <c r="Z3602" s="109"/>
      <c r="AA3602" s="109"/>
      <c r="AB3602" s="109"/>
      <c r="AC3602" s="109"/>
      <c r="AD3602" s="109"/>
      <c r="AE3602" s="109"/>
      <c r="AF3602" s="5"/>
    </row>
    <row r="3603" spans="1:32" ht="14.25" customHeight="1" x14ac:dyDescent="0.25">
      <c r="A3603" s="5"/>
      <c r="B3603" s="5"/>
      <c r="C3603" s="5"/>
      <c r="D3603" s="5"/>
      <c r="E3603" s="70"/>
      <c r="F3603" s="70"/>
      <c r="G3603" s="70"/>
      <c r="H3603" s="120"/>
      <c r="I3603" s="109"/>
      <c r="J3603" s="109"/>
      <c r="K3603" s="109"/>
      <c r="L3603" s="109"/>
      <c r="M3603" s="109"/>
      <c r="N3603" s="109"/>
      <c r="O3603" s="109"/>
      <c r="P3603" s="109"/>
      <c r="Q3603" s="109"/>
      <c r="R3603" s="109"/>
      <c r="S3603" s="109"/>
      <c r="T3603" s="109"/>
      <c r="U3603" s="109"/>
      <c r="V3603" s="109"/>
      <c r="W3603" s="109"/>
      <c r="X3603" s="109"/>
      <c r="Y3603" s="109"/>
      <c r="Z3603" s="109"/>
      <c r="AA3603" s="109"/>
      <c r="AB3603" s="109"/>
      <c r="AC3603" s="109"/>
      <c r="AD3603" s="109"/>
      <c r="AE3603" s="109"/>
      <c r="AF3603" s="5"/>
    </row>
    <row r="3604" spans="1:32" ht="14.25" customHeight="1" x14ac:dyDescent="0.25">
      <c r="A3604" s="5"/>
      <c r="B3604" s="5"/>
      <c r="C3604" s="5"/>
      <c r="D3604" s="5"/>
      <c r="E3604" s="70"/>
      <c r="F3604" s="70"/>
      <c r="G3604" s="70"/>
      <c r="H3604" s="120"/>
      <c r="I3604" s="109"/>
      <c r="J3604" s="109"/>
      <c r="K3604" s="109"/>
      <c r="L3604" s="109"/>
      <c r="M3604" s="109"/>
      <c r="N3604" s="109"/>
      <c r="O3604" s="109"/>
      <c r="P3604" s="109"/>
      <c r="Q3604" s="109"/>
      <c r="R3604" s="109"/>
      <c r="S3604" s="109"/>
      <c r="T3604" s="109"/>
      <c r="U3604" s="109"/>
      <c r="V3604" s="109"/>
      <c r="W3604" s="109"/>
      <c r="X3604" s="109"/>
      <c r="Y3604" s="109"/>
      <c r="Z3604" s="109"/>
      <c r="AA3604" s="109"/>
      <c r="AB3604" s="109"/>
      <c r="AC3604" s="109"/>
      <c r="AD3604" s="109"/>
      <c r="AE3604" s="109"/>
      <c r="AF3604" s="5"/>
    </row>
    <row r="3605" spans="1:32" ht="14.25" customHeight="1" x14ac:dyDescent="0.25">
      <c r="A3605" s="5"/>
      <c r="B3605" s="5"/>
      <c r="C3605" s="5"/>
      <c r="D3605" s="5"/>
      <c r="E3605" s="70"/>
      <c r="F3605" s="70"/>
      <c r="G3605" s="70"/>
      <c r="H3605" s="120"/>
      <c r="I3605" s="109"/>
      <c r="J3605" s="109"/>
      <c r="K3605" s="109"/>
      <c r="L3605" s="109"/>
      <c r="M3605" s="109"/>
      <c r="N3605" s="109"/>
      <c r="O3605" s="109"/>
      <c r="P3605" s="109"/>
      <c r="Q3605" s="109"/>
      <c r="R3605" s="109"/>
      <c r="S3605" s="109"/>
      <c r="T3605" s="109"/>
      <c r="U3605" s="109"/>
      <c r="V3605" s="109"/>
      <c r="W3605" s="109"/>
      <c r="X3605" s="109"/>
      <c r="Y3605" s="109"/>
      <c r="Z3605" s="109"/>
      <c r="AA3605" s="109"/>
      <c r="AB3605" s="109"/>
      <c r="AC3605" s="109"/>
      <c r="AD3605" s="109"/>
      <c r="AE3605" s="109"/>
      <c r="AF3605" s="5"/>
    </row>
    <row r="3606" spans="1:32" ht="14.25" customHeight="1" x14ac:dyDescent="0.25">
      <c r="A3606" s="5"/>
      <c r="B3606" s="5"/>
      <c r="C3606" s="5"/>
      <c r="D3606" s="5"/>
      <c r="E3606" s="70"/>
      <c r="F3606" s="70"/>
      <c r="G3606" s="70"/>
      <c r="H3606" s="120"/>
      <c r="I3606" s="109"/>
      <c r="J3606" s="109"/>
      <c r="K3606" s="109"/>
      <c r="L3606" s="109"/>
      <c r="M3606" s="109"/>
      <c r="N3606" s="109"/>
      <c r="O3606" s="109"/>
      <c r="P3606" s="109"/>
      <c r="Q3606" s="109"/>
      <c r="R3606" s="109"/>
      <c r="S3606" s="109"/>
      <c r="T3606" s="109"/>
      <c r="U3606" s="109"/>
      <c r="V3606" s="109"/>
      <c r="W3606" s="109"/>
      <c r="X3606" s="109"/>
      <c r="Y3606" s="109"/>
      <c r="Z3606" s="109"/>
      <c r="AA3606" s="109"/>
      <c r="AB3606" s="109"/>
      <c r="AC3606" s="109"/>
      <c r="AD3606" s="109"/>
      <c r="AE3606" s="109"/>
      <c r="AF3606" s="5"/>
    </row>
    <row r="3607" spans="1:32" ht="14.25" customHeight="1" x14ac:dyDescent="0.25">
      <c r="A3607" s="5"/>
      <c r="B3607" s="5"/>
      <c r="C3607" s="5"/>
      <c r="D3607" s="5"/>
      <c r="E3607" s="70"/>
      <c r="F3607" s="70"/>
      <c r="G3607" s="70"/>
      <c r="H3607" s="120"/>
      <c r="I3607" s="109"/>
      <c r="J3607" s="109"/>
      <c r="K3607" s="109"/>
      <c r="L3607" s="109"/>
      <c r="M3607" s="109"/>
      <c r="N3607" s="109"/>
      <c r="O3607" s="109"/>
      <c r="P3607" s="109"/>
      <c r="Q3607" s="109"/>
      <c r="R3607" s="109"/>
      <c r="S3607" s="109"/>
      <c r="T3607" s="109"/>
      <c r="U3607" s="109"/>
      <c r="V3607" s="109"/>
      <c r="W3607" s="109"/>
      <c r="X3607" s="109"/>
      <c r="Y3607" s="109"/>
      <c r="Z3607" s="109"/>
      <c r="AA3607" s="109"/>
      <c r="AB3607" s="109"/>
      <c r="AC3607" s="109"/>
      <c r="AD3607" s="109"/>
      <c r="AE3607" s="109"/>
      <c r="AF3607" s="5"/>
    </row>
    <row r="3608" spans="1:32" ht="14.25" customHeight="1" x14ac:dyDescent="0.25">
      <c r="A3608" s="5"/>
      <c r="B3608" s="5"/>
      <c r="C3608" s="5"/>
      <c r="D3608" s="5"/>
      <c r="E3608" s="70"/>
      <c r="F3608" s="70"/>
      <c r="G3608" s="70"/>
      <c r="H3608" s="120"/>
      <c r="I3608" s="109"/>
      <c r="J3608" s="109"/>
      <c r="K3608" s="109"/>
      <c r="L3608" s="109"/>
      <c r="M3608" s="109"/>
      <c r="N3608" s="109"/>
      <c r="O3608" s="109"/>
      <c r="P3608" s="109"/>
      <c r="Q3608" s="109"/>
      <c r="R3608" s="109"/>
      <c r="S3608" s="109"/>
      <c r="T3608" s="109"/>
      <c r="U3608" s="109"/>
      <c r="V3608" s="109"/>
      <c r="W3608" s="109"/>
      <c r="X3608" s="109"/>
      <c r="Y3608" s="109"/>
      <c r="Z3608" s="109"/>
      <c r="AA3608" s="109"/>
      <c r="AB3608" s="109"/>
      <c r="AC3608" s="109"/>
      <c r="AD3608" s="109"/>
      <c r="AE3608" s="109"/>
      <c r="AF3608" s="5"/>
    </row>
    <row r="3609" spans="1:32" ht="14.25" customHeight="1" x14ac:dyDescent="0.25">
      <c r="A3609" s="5"/>
      <c r="B3609" s="5"/>
      <c r="C3609" s="5"/>
      <c r="D3609" s="5"/>
      <c r="E3609" s="70"/>
      <c r="F3609" s="70"/>
      <c r="G3609" s="70"/>
      <c r="H3609" s="120"/>
      <c r="I3609" s="109"/>
      <c r="J3609" s="109"/>
      <c r="K3609" s="109"/>
      <c r="L3609" s="109"/>
      <c r="M3609" s="109"/>
      <c r="N3609" s="109"/>
      <c r="O3609" s="109"/>
      <c r="P3609" s="109"/>
      <c r="Q3609" s="109"/>
      <c r="R3609" s="109"/>
      <c r="S3609" s="109"/>
      <c r="T3609" s="109"/>
      <c r="U3609" s="109"/>
      <c r="V3609" s="109"/>
      <c r="W3609" s="109"/>
      <c r="X3609" s="109"/>
      <c r="Y3609" s="109"/>
      <c r="Z3609" s="109"/>
      <c r="AA3609" s="109"/>
      <c r="AB3609" s="109"/>
      <c r="AC3609" s="109"/>
      <c r="AD3609" s="109"/>
      <c r="AE3609" s="109"/>
      <c r="AF3609" s="5"/>
    </row>
    <row r="3610" spans="1:32" ht="14.25" customHeight="1" x14ac:dyDescent="0.25">
      <c r="A3610" s="5"/>
      <c r="B3610" s="5"/>
      <c r="C3610" s="5"/>
      <c r="D3610" s="5"/>
      <c r="E3610" s="70"/>
      <c r="F3610" s="70"/>
      <c r="G3610" s="70"/>
      <c r="H3610" s="120"/>
      <c r="I3610" s="109"/>
      <c r="J3610" s="109"/>
      <c r="K3610" s="109"/>
      <c r="L3610" s="109"/>
      <c r="M3610" s="109"/>
      <c r="N3610" s="109"/>
      <c r="O3610" s="109"/>
      <c r="P3610" s="109"/>
      <c r="Q3610" s="109"/>
      <c r="R3610" s="109"/>
      <c r="S3610" s="109"/>
      <c r="T3610" s="109"/>
      <c r="U3610" s="109"/>
      <c r="V3610" s="109"/>
      <c r="W3610" s="109"/>
      <c r="X3610" s="109"/>
      <c r="Y3610" s="109"/>
      <c r="Z3610" s="109"/>
      <c r="AA3610" s="109"/>
      <c r="AB3610" s="109"/>
      <c r="AC3610" s="109"/>
      <c r="AD3610" s="109"/>
      <c r="AE3610" s="109"/>
      <c r="AF3610" s="5"/>
    </row>
    <row r="3611" spans="1:32" ht="14.25" customHeight="1" x14ac:dyDescent="0.25">
      <c r="A3611" s="5"/>
      <c r="B3611" s="5"/>
      <c r="C3611" s="5"/>
      <c r="D3611" s="5"/>
      <c r="E3611" s="70"/>
      <c r="F3611" s="70"/>
      <c r="G3611" s="70"/>
      <c r="H3611" s="120"/>
      <c r="I3611" s="109"/>
      <c r="J3611" s="109"/>
      <c r="K3611" s="109"/>
      <c r="L3611" s="109"/>
      <c r="M3611" s="109"/>
      <c r="N3611" s="109"/>
      <c r="O3611" s="109"/>
      <c r="P3611" s="109"/>
      <c r="Q3611" s="109"/>
      <c r="R3611" s="109"/>
      <c r="S3611" s="109"/>
      <c r="T3611" s="109"/>
      <c r="U3611" s="109"/>
      <c r="V3611" s="109"/>
      <c r="W3611" s="109"/>
      <c r="X3611" s="109"/>
      <c r="Y3611" s="109"/>
      <c r="Z3611" s="109"/>
      <c r="AA3611" s="109"/>
      <c r="AB3611" s="109"/>
      <c r="AC3611" s="109"/>
      <c r="AD3611" s="109"/>
      <c r="AE3611" s="109"/>
      <c r="AF3611" s="5"/>
    </row>
    <row r="3612" spans="1:32" ht="14.25" customHeight="1" x14ac:dyDescent="0.25">
      <c r="A3612" s="5"/>
      <c r="B3612" s="5"/>
      <c r="C3612" s="5"/>
      <c r="D3612" s="5"/>
      <c r="E3612" s="70"/>
      <c r="F3612" s="70"/>
      <c r="G3612" s="70"/>
      <c r="H3612" s="120"/>
      <c r="I3612" s="109"/>
      <c r="J3612" s="109"/>
      <c r="K3612" s="109"/>
      <c r="L3612" s="109"/>
      <c r="M3612" s="109"/>
      <c r="N3612" s="109"/>
      <c r="O3612" s="109"/>
      <c r="P3612" s="109"/>
      <c r="Q3612" s="109"/>
      <c r="R3612" s="109"/>
      <c r="S3612" s="109"/>
      <c r="T3612" s="109"/>
      <c r="U3612" s="109"/>
      <c r="V3612" s="109"/>
      <c r="W3612" s="109"/>
      <c r="X3612" s="109"/>
      <c r="Y3612" s="109"/>
      <c r="Z3612" s="109"/>
      <c r="AA3612" s="109"/>
      <c r="AB3612" s="109"/>
      <c r="AC3612" s="109"/>
      <c r="AD3612" s="109"/>
      <c r="AE3612" s="109"/>
      <c r="AF3612" s="5"/>
    </row>
    <row r="3613" spans="1:32" ht="14.25" customHeight="1" x14ac:dyDescent="0.25">
      <c r="A3613" s="5"/>
      <c r="B3613" s="5"/>
      <c r="C3613" s="5"/>
      <c r="D3613" s="5"/>
      <c r="E3613" s="70"/>
      <c r="F3613" s="70"/>
      <c r="G3613" s="70"/>
      <c r="H3613" s="120"/>
      <c r="I3613" s="109"/>
      <c r="J3613" s="109"/>
      <c r="K3613" s="109"/>
      <c r="L3613" s="109"/>
      <c r="M3613" s="109"/>
      <c r="N3613" s="109"/>
      <c r="O3613" s="109"/>
      <c r="P3613" s="109"/>
      <c r="Q3613" s="109"/>
      <c r="R3613" s="109"/>
      <c r="S3613" s="109"/>
      <c r="T3613" s="109"/>
      <c r="U3613" s="109"/>
      <c r="V3613" s="109"/>
      <c r="W3613" s="109"/>
      <c r="X3613" s="109"/>
      <c r="Y3613" s="109"/>
      <c r="Z3613" s="109"/>
      <c r="AA3613" s="109"/>
      <c r="AB3613" s="109"/>
      <c r="AC3613" s="109"/>
      <c r="AD3613" s="109"/>
      <c r="AE3613" s="109"/>
      <c r="AF3613" s="5"/>
    </row>
    <row r="3614" spans="1:32" ht="14.25" customHeight="1" x14ac:dyDescent="0.25">
      <c r="A3614" s="5"/>
      <c r="B3614" s="5"/>
      <c r="C3614" s="5"/>
      <c r="D3614" s="5"/>
      <c r="E3614" s="70"/>
      <c r="F3614" s="70"/>
      <c r="G3614" s="70"/>
      <c r="H3614" s="120"/>
      <c r="I3614" s="109"/>
      <c r="J3614" s="109"/>
      <c r="K3614" s="109"/>
      <c r="L3614" s="109"/>
      <c r="M3614" s="109"/>
      <c r="N3614" s="109"/>
      <c r="O3614" s="109"/>
      <c r="P3614" s="109"/>
      <c r="Q3614" s="109"/>
      <c r="R3614" s="109"/>
      <c r="S3614" s="109"/>
      <c r="T3614" s="109"/>
      <c r="U3614" s="109"/>
      <c r="V3614" s="109"/>
      <c r="W3614" s="109"/>
      <c r="X3614" s="109"/>
      <c r="Y3614" s="109"/>
      <c r="Z3614" s="109"/>
      <c r="AA3614" s="109"/>
      <c r="AB3614" s="109"/>
      <c r="AC3614" s="109"/>
      <c r="AD3614" s="109"/>
      <c r="AE3614" s="109"/>
      <c r="AF3614" s="5"/>
    </row>
    <row r="3615" spans="1:32" ht="14.25" customHeight="1" x14ac:dyDescent="0.25">
      <c r="A3615" s="5"/>
      <c r="B3615" s="5"/>
      <c r="C3615" s="5"/>
      <c r="D3615" s="5"/>
      <c r="E3615" s="70"/>
      <c r="F3615" s="70"/>
      <c r="G3615" s="70"/>
      <c r="H3615" s="120"/>
      <c r="I3615" s="109"/>
      <c r="J3615" s="109"/>
      <c r="K3615" s="109"/>
      <c r="L3615" s="109"/>
      <c r="M3615" s="109"/>
      <c r="N3615" s="109"/>
      <c r="O3615" s="109"/>
      <c r="P3615" s="109"/>
      <c r="Q3615" s="109"/>
      <c r="R3615" s="109"/>
      <c r="S3615" s="109"/>
      <c r="T3615" s="109"/>
      <c r="U3615" s="109"/>
      <c r="V3615" s="109"/>
      <c r="W3615" s="109"/>
      <c r="X3615" s="109"/>
      <c r="Y3615" s="109"/>
      <c r="Z3615" s="109"/>
      <c r="AA3615" s="109"/>
      <c r="AB3615" s="109"/>
      <c r="AC3615" s="109"/>
      <c r="AD3615" s="109"/>
      <c r="AE3615" s="109"/>
      <c r="AF3615" s="5"/>
    </row>
    <row r="3616" spans="1:32" ht="14.25" customHeight="1" x14ac:dyDescent="0.25">
      <c r="A3616" s="5"/>
      <c r="B3616" s="5"/>
      <c r="C3616" s="5"/>
      <c r="D3616" s="5"/>
      <c r="E3616" s="70"/>
      <c r="F3616" s="70"/>
      <c r="G3616" s="70"/>
      <c r="H3616" s="120"/>
      <c r="I3616" s="109"/>
      <c r="J3616" s="109"/>
      <c r="K3616" s="109"/>
      <c r="L3616" s="109"/>
      <c r="M3616" s="109"/>
      <c r="N3616" s="109"/>
      <c r="O3616" s="109"/>
      <c r="P3616" s="109"/>
      <c r="Q3616" s="109"/>
      <c r="R3616" s="109"/>
      <c r="S3616" s="109"/>
      <c r="T3616" s="109"/>
      <c r="U3616" s="109"/>
      <c r="V3616" s="109"/>
      <c r="W3616" s="109"/>
      <c r="X3616" s="109"/>
      <c r="Y3616" s="109"/>
      <c r="Z3616" s="109"/>
      <c r="AA3616" s="109"/>
      <c r="AB3616" s="109"/>
      <c r="AC3616" s="109"/>
      <c r="AD3616" s="109"/>
      <c r="AE3616" s="109"/>
      <c r="AF3616" s="5"/>
    </row>
    <row r="3617" spans="1:32" ht="14.25" customHeight="1" x14ac:dyDescent="0.25">
      <c r="A3617" s="5"/>
      <c r="B3617" s="5"/>
      <c r="C3617" s="5"/>
      <c r="D3617" s="5"/>
      <c r="E3617" s="70"/>
      <c r="F3617" s="70"/>
      <c r="G3617" s="70"/>
      <c r="H3617" s="120"/>
      <c r="I3617" s="109"/>
      <c r="J3617" s="109"/>
      <c r="K3617" s="109"/>
      <c r="L3617" s="109"/>
      <c r="M3617" s="109"/>
      <c r="N3617" s="109"/>
      <c r="O3617" s="109"/>
      <c r="P3617" s="109"/>
      <c r="Q3617" s="109"/>
      <c r="R3617" s="109"/>
      <c r="S3617" s="109"/>
      <c r="T3617" s="109"/>
      <c r="U3617" s="109"/>
      <c r="V3617" s="109"/>
      <c r="W3617" s="109"/>
      <c r="X3617" s="109"/>
      <c r="Y3617" s="109"/>
      <c r="Z3617" s="109"/>
      <c r="AA3617" s="109"/>
      <c r="AB3617" s="109"/>
      <c r="AC3617" s="109"/>
      <c r="AD3617" s="109"/>
      <c r="AE3617" s="109"/>
      <c r="AF3617" s="5"/>
    </row>
    <row r="3618" spans="1:32" ht="14.25" customHeight="1" x14ac:dyDescent="0.25">
      <c r="A3618" s="5"/>
      <c r="B3618" s="5"/>
      <c r="C3618" s="5"/>
      <c r="D3618" s="5"/>
      <c r="E3618" s="70"/>
      <c r="F3618" s="70"/>
      <c r="G3618" s="70"/>
      <c r="H3618" s="120"/>
      <c r="I3618" s="109"/>
      <c r="J3618" s="109"/>
      <c r="K3618" s="109"/>
      <c r="L3618" s="109"/>
      <c r="M3618" s="109"/>
      <c r="N3618" s="109"/>
      <c r="O3618" s="109"/>
      <c r="P3618" s="109"/>
      <c r="Q3618" s="109"/>
      <c r="R3618" s="109"/>
      <c r="S3618" s="109"/>
      <c r="T3618" s="109"/>
      <c r="U3618" s="109"/>
      <c r="V3618" s="109"/>
      <c r="W3618" s="109"/>
      <c r="X3618" s="109"/>
      <c r="Y3618" s="109"/>
      <c r="Z3618" s="109"/>
      <c r="AA3618" s="109"/>
      <c r="AB3618" s="109"/>
      <c r="AC3618" s="109"/>
      <c r="AD3618" s="109"/>
      <c r="AE3618" s="109"/>
      <c r="AF3618" s="5"/>
    </row>
    <row r="3619" spans="1:32" ht="14.25" customHeight="1" x14ac:dyDescent="0.25">
      <c r="A3619" s="5"/>
      <c r="B3619" s="5"/>
      <c r="C3619" s="5"/>
      <c r="D3619" s="5"/>
      <c r="E3619" s="70"/>
      <c r="F3619" s="70"/>
      <c r="G3619" s="70"/>
      <c r="H3619" s="120"/>
      <c r="I3619" s="109"/>
      <c r="J3619" s="109"/>
      <c r="K3619" s="109"/>
      <c r="L3619" s="109"/>
      <c r="M3619" s="109"/>
      <c r="N3619" s="109"/>
      <c r="O3619" s="109"/>
      <c r="P3619" s="109"/>
      <c r="Q3619" s="109"/>
      <c r="R3619" s="109"/>
      <c r="S3619" s="109"/>
      <c r="T3619" s="109"/>
      <c r="U3619" s="109"/>
      <c r="V3619" s="109"/>
      <c r="W3619" s="109"/>
      <c r="X3619" s="109"/>
      <c r="Y3619" s="109"/>
      <c r="Z3619" s="109"/>
      <c r="AA3619" s="109"/>
      <c r="AB3619" s="109"/>
      <c r="AC3619" s="109"/>
      <c r="AD3619" s="109"/>
      <c r="AE3619" s="109"/>
      <c r="AF3619" s="5"/>
    </row>
    <row r="3620" spans="1:32" ht="14.25" customHeight="1" x14ac:dyDescent="0.25">
      <c r="A3620" s="5"/>
      <c r="B3620" s="5"/>
      <c r="C3620" s="5"/>
      <c r="D3620" s="5"/>
      <c r="E3620" s="70"/>
      <c r="F3620" s="70"/>
      <c r="G3620" s="70"/>
      <c r="H3620" s="120"/>
      <c r="I3620" s="109"/>
      <c r="J3620" s="109"/>
      <c r="K3620" s="109"/>
      <c r="L3620" s="109"/>
      <c r="M3620" s="109"/>
      <c r="N3620" s="109"/>
      <c r="O3620" s="109"/>
      <c r="P3620" s="109"/>
      <c r="Q3620" s="109"/>
      <c r="R3620" s="109"/>
      <c r="S3620" s="109"/>
      <c r="T3620" s="109"/>
      <c r="U3620" s="109"/>
      <c r="V3620" s="109"/>
      <c r="W3620" s="109"/>
      <c r="X3620" s="109"/>
      <c r="Y3620" s="109"/>
      <c r="Z3620" s="109"/>
      <c r="AA3620" s="109"/>
      <c r="AB3620" s="109"/>
      <c r="AC3620" s="109"/>
      <c r="AD3620" s="109"/>
      <c r="AE3620" s="109"/>
      <c r="AF3620" s="5"/>
    </row>
    <row r="3621" spans="1:32" ht="14.25" customHeight="1" x14ac:dyDescent="0.25">
      <c r="A3621" s="5"/>
      <c r="B3621" s="5"/>
      <c r="C3621" s="5"/>
      <c r="D3621" s="5"/>
      <c r="E3621" s="70"/>
      <c r="F3621" s="70"/>
      <c r="G3621" s="70"/>
      <c r="H3621" s="120"/>
      <c r="I3621" s="109"/>
      <c r="J3621" s="109"/>
      <c r="K3621" s="109"/>
      <c r="L3621" s="109"/>
      <c r="M3621" s="109"/>
      <c r="N3621" s="109"/>
      <c r="O3621" s="109"/>
      <c r="P3621" s="109"/>
      <c r="Q3621" s="109"/>
      <c r="R3621" s="109"/>
      <c r="S3621" s="109"/>
      <c r="T3621" s="109"/>
      <c r="U3621" s="109"/>
      <c r="V3621" s="109"/>
      <c r="W3621" s="109"/>
      <c r="X3621" s="109"/>
      <c r="Y3621" s="109"/>
      <c r="Z3621" s="109"/>
      <c r="AA3621" s="109"/>
      <c r="AB3621" s="109"/>
      <c r="AC3621" s="109"/>
      <c r="AD3621" s="109"/>
      <c r="AE3621" s="109"/>
      <c r="AF3621" s="5"/>
    </row>
    <row r="3622" spans="1:32" ht="14.25" customHeight="1" x14ac:dyDescent="0.25">
      <c r="A3622" s="5"/>
      <c r="B3622" s="5"/>
      <c r="C3622" s="5"/>
      <c r="D3622" s="5"/>
      <c r="E3622" s="70"/>
      <c r="F3622" s="70"/>
      <c r="G3622" s="70"/>
      <c r="H3622" s="120"/>
      <c r="I3622" s="109"/>
      <c r="J3622" s="109"/>
      <c r="K3622" s="109"/>
      <c r="L3622" s="109"/>
      <c r="M3622" s="109"/>
      <c r="N3622" s="109"/>
      <c r="O3622" s="109"/>
      <c r="P3622" s="109"/>
      <c r="Q3622" s="109"/>
      <c r="R3622" s="109"/>
      <c r="S3622" s="109"/>
      <c r="T3622" s="109"/>
      <c r="U3622" s="109"/>
      <c r="V3622" s="109"/>
      <c r="W3622" s="109"/>
      <c r="X3622" s="109"/>
      <c r="Y3622" s="109"/>
      <c r="Z3622" s="109"/>
      <c r="AA3622" s="109"/>
      <c r="AB3622" s="109"/>
      <c r="AC3622" s="109"/>
      <c r="AD3622" s="109"/>
      <c r="AE3622" s="109"/>
      <c r="AF3622" s="5"/>
    </row>
    <row r="3623" spans="1:32" ht="14.25" customHeight="1" x14ac:dyDescent="0.25">
      <c r="A3623" s="5"/>
      <c r="B3623" s="5"/>
      <c r="C3623" s="5"/>
      <c r="D3623" s="5"/>
      <c r="E3623" s="70"/>
      <c r="F3623" s="70"/>
      <c r="G3623" s="70"/>
      <c r="H3623" s="120"/>
      <c r="I3623" s="109"/>
      <c r="J3623" s="109"/>
      <c r="K3623" s="109"/>
      <c r="L3623" s="109"/>
      <c r="M3623" s="109"/>
      <c r="N3623" s="109"/>
      <c r="O3623" s="109"/>
      <c r="P3623" s="109"/>
      <c r="Q3623" s="109"/>
      <c r="R3623" s="109"/>
      <c r="S3623" s="109"/>
      <c r="T3623" s="109"/>
      <c r="U3623" s="109"/>
      <c r="V3623" s="109"/>
      <c r="W3623" s="109"/>
      <c r="X3623" s="109"/>
      <c r="Y3623" s="109"/>
      <c r="Z3623" s="109"/>
      <c r="AA3623" s="109"/>
      <c r="AB3623" s="109"/>
      <c r="AC3623" s="109"/>
      <c r="AD3623" s="109"/>
      <c r="AE3623" s="109"/>
      <c r="AF3623" s="5"/>
    </row>
    <row r="3624" spans="1:32" ht="14.25" customHeight="1" x14ac:dyDescent="0.25">
      <c r="A3624" s="5"/>
      <c r="B3624" s="5"/>
      <c r="C3624" s="5"/>
      <c r="D3624" s="5"/>
      <c r="E3624" s="70"/>
      <c r="F3624" s="70"/>
      <c r="G3624" s="70"/>
      <c r="H3624" s="120"/>
      <c r="I3624" s="109"/>
      <c r="J3624" s="109"/>
      <c r="K3624" s="109"/>
      <c r="L3624" s="109"/>
      <c r="M3624" s="109"/>
      <c r="N3624" s="109"/>
      <c r="O3624" s="109"/>
      <c r="P3624" s="109"/>
      <c r="Q3624" s="109"/>
      <c r="R3624" s="109"/>
      <c r="S3624" s="109"/>
      <c r="T3624" s="109"/>
      <c r="U3624" s="109"/>
      <c r="V3624" s="109"/>
      <c r="W3624" s="109"/>
      <c r="X3624" s="109"/>
      <c r="Y3624" s="109"/>
      <c r="Z3624" s="109"/>
      <c r="AA3624" s="109"/>
      <c r="AB3624" s="109"/>
      <c r="AC3624" s="109"/>
      <c r="AD3624" s="109"/>
      <c r="AE3624" s="109"/>
      <c r="AF3624" s="5"/>
    </row>
    <row r="3625" spans="1:32" ht="14.25" customHeight="1" x14ac:dyDescent="0.25">
      <c r="A3625" s="5"/>
      <c r="B3625" s="5"/>
      <c r="C3625" s="5"/>
      <c r="D3625" s="5"/>
      <c r="E3625" s="70"/>
      <c r="F3625" s="70"/>
      <c r="G3625" s="70"/>
      <c r="H3625" s="120"/>
      <c r="I3625" s="109"/>
      <c r="J3625" s="109"/>
      <c r="K3625" s="109"/>
      <c r="L3625" s="109"/>
      <c r="M3625" s="109"/>
      <c r="N3625" s="109"/>
      <c r="O3625" s="109"/>
      <c r="P3625" s="109"/>
      <c r="Q3625" s="109"/>
      <c r="R3625" s="109"/>
      <c r="S3625" s="109"/>
      <c r="T3625" s="109"/>
      <c r="U3625" s="109"/>
      <c r="V3625" s="109"/>
      <c r="W3625" s="109"/>
      <c r="X3625" s="109"/>
      <c r="Y3625" s="109"/>
      <c r="Z3625" s="109"/>
      <c r="AA3625" s="109"/>
      <c r="AB3625" s="109"/>
      <c r="AC3625" s="109"/>
      <c r="AD3625" s="109"/>
      <c r="AE3625" s="109"/>
      <c r="AF3625" s="5"/>
    </row>
    <row r="3626" spans="1:32" ht="14.25" customHeight="1" x14ac:dyDescent="0.25">
      <c r="A3626" s="5"/>
      <c r="B3626" s="5"/>
      <c r="C3626" s="5"/>
      <c r="D3626" s="5"/>
      <c r="E3626" s="70"/>
      <c r="F3626" s="70"/>
      <c r="G3626" s="70"/>
      <c r="H3626" s="120"/>
      <c r="I3626" s="109"/>
      <c r="J3626" s="109"/>
      <c r="K3626" s="109"/>
      <c r="L3626" s="109"/>
      <c r="M3626" s="109"/>
      <c r="N3626" s="109"/>
      <c r="O3626" s="109"/>
      <c r="P3626" s="109"/>
      <c r="Q3626" s="109"/>
      <c r="R3626" s="109"/>
      <c r="S3626" s="109"/>
      <c r="T3626" s="109"/>
      <c r="U3626" s="109"/>
      <c r="V3626" s="109"/>
      <c r="W3626" s="109"/>
      <c r="X3626" s="109"/>
      <c r="Y3626" s="109"/>
      <c r="Z3626" s="109"/>
      <c r="AA3626" s="109"/>
      <c r="AB3626" s="109"/>
      <c r="AC3626" s="109"/>
      <c r="AD3626" s="109"/>
      <c r="AE3626" s="109"/>
      <c r="AF3626" s="5"/>
    </row>
    <row r="3627" spans="1:32" ht="14.25" customHeight="1" x14ac:dyDescent="0.25">
      <c r="A3627" s="5"/>
      <c r="B3627" s="5"/>
      <c r="C3627" s="5"/>
      <c r="D3627" s="5"/>
      <c r="E3627" s="70"/>
      <c r="F3627" s="70"/>
      <c r="G3627" s="70"/>
      <c r="H3627" s="120"/>
      <c r="I3627" s="109"/>
      <c r="J3627" s="109"/>
      <c r="K3627" s="109"/>
      <c r="L3627" s="109"/>
      <c r="M3627" s="109"/>
      <c r="N3627" s="109"/>
      <c r="O3627" s="109"/>
      <c r="P3627" s="109"/>
      <c r="Q3627" s="109"/>
      <c r="R3627" s="109"/>
      <c r="S3627" s="109"/>
      <c r="T3627" s="109"/>
      <c r="U3627" s="109"/>
      <c r="V3627" s="109"/>
      <c r="W3627" s="109"/>
      <c r="X3627" s="109"/>
      <c r="Y3627" s="109"/>
      <c r="Z3627" s="109"/>
      <c r="AA3627" s="109"/>
      <c r="AB3627" s="109"/>
      <c r="AC3627" s="109"/>
      <c r="AD3627" s="109"/>
      <c r="AE3627" s="109"/>
      <c r="AF3627" s="5"/>
    </row>
    <row r="3628" spans="1:32" ht="14.25" customHeight="1" x14ac:dyDescent="0.25">
      <c r="A3628" s="5"/>
      <c r="B3628" s="5"/>
      <c r="C3628" s="5"/>
      <c r="D3628" s="5"/>
      <c r="E3628" s="70"/>
      <c r="F3628" s="70"/>
      <c r="G3628" s="70"/>
      <c r="H3628" s="120"/>
      <c r="I3628" s="109"/>
      <c r="J3628" s="109"/>
      <c r="K3628" s="109"/>
      <c r="L3628" s="109"/>
      <c r="M3628" s="109"/>
      <c r="N3628" s="109"/>
      <c r="O3628" s="109"/>
      <c r="P3628" s="109"/>
      <c r="Q3628" s="109"/>
      <c r="R3628" s="109"/>
      <c r="S3628" s="109"/>
      <c r="T3628" s="109"/>
      <c r="U3628" s="109"/>
      <c r="V3628" s="109"/>
      <c r="W3628" s="109"/>
      <c r="X3628" s="109"/>
      <c r="Y3628" s="109"/>
      <c r="Z3628" s="109"/>
      <c r="AA3628" s="109"/>
      <c r="AB3628" s="109"/>
      <c r="AC3628" s="109"/>
      <c r="AD3628" s="109"/>
      <c r="AE3628" s="109"/>
      <c r="AF3628" s="5"/>
    </row>
    <row r="3629" spans="1:32" ht="14.25" customHeight="1" x14ac:dyDescent="0.25">
      <c r="A3629" s="5"/>
      <c r="B3629" s="5"/>
      <c r="C3629" s="5"/>
      <c r="D3629" s="5"/>
      <c r="E3629" s="70"/>
      <c r="F3629" s="70"/>
      <c r="G3629" s="70"/>
      <c r="H3629" s="120"/>
      <c r="I3629" s="109"/>
      <c r="J3629" s="109"/>
      <c r="K3629" s="109"/>
      <c r="L3629" s="109"/>
      <c r="M3629" s="109"/>
      <c r="N3629" s="109"/>
      <c r="O3629" s="109"/>
      <c r="P3629" s="109"/>
      <c r="Q3629" s="109"/>
      <c r="R3629" s="109"/>
      <c r="S3629" s="109"/>
      <c r="T3629" s="109"/>
      <c r="U3629" s="109"/>
      <c r="V3629" s="109"/>
      <c r="W3629" s="109"/>
      <c r="X3629" s="109"/>
      <c r="Y3629" s="109"/>
      <c r="Z3629" s="109"/>
      <c r="AA3629" s="109"/>
      <c r="AB3629" s="109"/>
      <c r="AC3629" s="109"/>
      <c r="AD3629" s="109"/>
      <c r="AE3629" s="109"/>
      <c r="AF3629" s="5"/>
    </row>
    <row r="3630" spans="1:32" ht="14.25" customHeight="1" x14ac:dyDescent="0.25">
      <c r="A3630" s="5"/>
      <c r="B3630" s="5"/>
      <c r="C3630" s="5"/>
      <c r="D3630" s="5"/>
      <c r="E3630" s="70"/>
      <c r="F3630" s="70"/>
      <c r="G3630" s="70"/>
      <c r="H3630" s="120"/>
      <c r="I3630" s="109"/>
      <c r="J3630" s="109"/>
      <c r="K3630" s="109"/>
      <c r="L3630" s="109"/>
      <c r="M3630" s="109"/>
      <c r="N3630" s="109"/>
      <c r="O3630" s="109"/>
      <c r="P3630" s="109"/>
      <c r="Q3630" s="109"/>
      <c r="R3630" s="109"/>
      <c r="S3630" s="109"/>
      <c r="T3630" s="109"/>
      <c r="U3630" s="109"/>
      <c r="V3630" s="109"/>
      <c r="W3630" s="109"/>
      <c r="X3630" s="109"/>
      <c r="Y3630" s="109"/>
      <c r="Z3630" s="109"/>
      <c r="AA3630" s="109"/>
      <c r="AB3630" s="109"/>
      <c r="AC3630" s="109"/>
      <c r="AD3630" s="109"/>
      <c r="AE3630" s="109"/>
      <c r="AF3630" s="5"/>
    </row>
    <row r="3631" spans="1:32" ht="14.25" customHeight="1" x14ac:dyDescent="0.25">
      <c r="A3631" s="5"/>
      <c r="B3631" s="5"/>
      <c r="C3631" s="5"/>
      <c r="D3631" s="5"/>
      <c r="E3631" s="70"/>
      <c r="F3631" s="70"/>
      <c r="G3631" s="70"/>
      <c r="H3631" s="120"/>
      <c r="I3631" s="109"/>
      <c r="J3631" s="109"/>
      <c r="K3631" s="109"/>
      <c r="L3631" s="109"/>
      <c r="M3631" s="109"/>
      <c r="N3631" s="109"/>
      <c r="O3631" s="109"/>
      <c r="P3631" s="109"/>
      <c r="Q3631" s="109"/>
      <c r="R3631" s="109"/>
      <c r="S3631" s="109"/>
      <c r="T3631" s="109"/>
      <c r="U3631" s="109"/>
      <c r="V3631" s="109"/>
      <c r="W3631" s="109"/>
      <c r="X3631" s="109"/>
      <c r="Y3631" s="109"/>
      <c r="Z3631" s="109"/>
      <c r="AA3631" s="109"/>
      <c r="AB3631" s="109"/>
      <c r="AC3631" s="109"/>
      <c r="AD3631" s="109"/>
      <c r="AE3631" s="109"/>
      <c r="AF3631" s="5"/>
    </row>
    <row r="3632" spans="1:32" ht="14.25" customHeight="1" x14ac:dyDescent="0.25">
      <c r="A3632" s="5"/>
      <c r="B3632" s="5"/>
      <c r="C3632" s="5"/>
      <c r="D3632" s="5"/>
      <c r="E3632" s="70"/>
      <c r="F3632" s="70"/>
      <c r="G3632" s="70"/>
      <c r="H3632" s="120"/>
      <c r="I3632" s="109"/>
      <c r="J3632" s="109"/>
      <c r="K3632" s="109"/>
      <c r="L3632" s="109"/>
      <c r="M3632" s="109"/>
      <c r="N3632" s="109"/>
      <c r="O3632" s="109"/>
      <c r="P3632" s="109"/>
      <c r="Q3632" s="109"/>
      <c r="R3632" s="109"/>
      <c r="S3632" s="109"/>
      <c r="T3632" s="109"/>
      <c r="U3632" s="109"/>
      <c r="V3632" s="109"/>
      <c r="W3632" s="109"/>
      <c r="X3632" s="109"/>
      <c r="Y3632" s="109"/>
      <c r="Z3632" s="109"/>
      <c r="AA3632" s="109"/>
      <c r="AB3632" s="109"/>
      <c r="AC3632" s="109"/>
      <c r="AD3632" s="109"/>
      <c r="AE3632" s="109"/>
      <c r="AF3632" s="5"/>
    </row>
    <row r="3633" spans="1:32" ht="14.25" customHeight="1" x14ac:dyDescent="0.25">
      <c r="A3633" s="5"/>
      <c r="B3633" s="5"/>
      <c r="C3633" s="5"/>
      <c r="D3633" s="5"/>
      <c r="E3633" s="70"/>
      <c r="F3633" s="70"/>
      <c r="G3633" s="70"/>
      <c r="H3633" s="120"/>
      <c r="I3633" s="109"/>
      <c r="J3633" s="109"/>
      <c r="K3633" s="109"/>
      <c r="L3633" s="109"/>
      <c r="M3633" s="109"/>
      <c r="N3633" s="109"/>
      <c r="O3633" s="109"/>
      <c r="P3633" s="109"/>
      <c r="Q3633" s="109"/>
      <c r="R3633" s="109"/>
      <c r="S3633" s="109"/>
      <c r="T3633" s="109"/>
      <c r="U3633" s="109"/>
      <c r="V3633" s="109"/>
      <c r="W3633" s="109"/>
      <c r="X3633" s="109"/>
      <c r="Y3633" s="109"/>
      <c r="Z3633" s="109"/>
      <c r="AA3633" s="109"/>
      <c r="AB3633" s="109"/>
      <c r="AC3633" s="109"/>
      <c r="AD3633" s="109"/>
      <c r="AE3633" s="109"/>
      <c r="AF3633" s="5"/>
    </row>
    <row r="3634" spans="1:32" ht="14.25" customHeight="1" x14ac:dyDescent="0.25">
      <c r="A3634" s="5"/>
      <c r="B3634" s="5"/>
      <c r="C3634" s="5"/>
      <c r="D3634" s="5"/>
      <c r="E3634" s="70"/>
      <c r="F3634" s="70"/>
      <c r="G3634" s="70"/>
      <c r="H3634" s="120"/>
      <c r="I3634" s="109"/>
      <c r="J3634" s="109"/>
      <c r="K3634" s="109"/>
      <c r="L3634" s="109"/>
      <c r="M3634" s="109"/>
      <c r="N3634" s="109"/>
      <c r="O3634" s="109"/>
      <c r="P3634" s="109"/>
      <c r="Q3634" s="109"/>
      <c r="R3634" s="109"/>
      <c r="S3634" s="109"/>
      <c r="T3634" s="109"/>
      <c r="U3634" s="109"/>
      <c r="V3634" s="109"/>
      <c r="W3634" s="109"/>
      <c r="X3634" s="109"/>
      <c r="Y3634" s="109"/>
      <c r="Z3634" s="109"/>
      <c r="AA3634" s="109"/>
      <c r="AB3634" s="109"/>
      <c r="AC3634" s="109"/>
      <c r="AD3634" s="109"/>
      <c r="AE3634" s="109"/>
      <c r="AF3634" s="5"/>
    </row>
    <row r="3635" spans="1:32" ht="14.25" customHeight="1" x14ac:dyDescent="0.25">
      <c r="A3635" s="5"/>
      <c r="B3635" s="5"/>
      <c r="C3635" s="5"/>
      <c r="D3635" s="5"/>
      <c r="E3635" s="70"/>
      <c r="F3635" s="70"/>
      <c r="G3635" s="70"/>
      <c r="H3635" s="120"/>
      <c r="I3635" s="109"/>
      <c r="J3635" s="109"/>
      <c r="K3635" s="109"/>
      <c r="L3635" s="109"/>
      <c r="M3635" s="109"/>
      <c r="N3635" s="109"/>
      <c r="O3635" s="109"/>
      <c r="P3635" s="109"/>
      <c r="Q3635" s="109"/>
      <c r="R3635" s="109"/>
      <c r="S3635" s="109"/>
      <c r="T3635" s="109"/>
      <c r="U3635" s="109"/>
      <c r="V3635" s="109"/>
      <c r="W3635" s="109"/>
      <c r="X3635" s="109"/>
      <c r="Y3635" s="109"/>
      <c r="Z3635" s="109"/>
      <c r="AA3635" s="109"/>
      <c r="AB3635" s="109"/>
      <c r="AC3635" s="109"/>
      <c r="AD3635" s="109"/>
      <c r="AE3635" s="109"/>
      <c r="AF3635" s="5"/>
    </row>
    <row r="3636" spans="1:32" ht="14.25" customHeight="1" x14ac:dyDescent="0.25">
      <c r="A3636" s="5"/>
      <c r="B3636" s="5"/>
      <c r="C3636" s="5"/>
      <c r="D3636" s="5"/>
      <c r="E3636" s="70"/>
      <c r="F3636" s="70"/>
      <c r="G3636" s="70"/>
      <c r="H3636" s="120"/>
      <c r="I3636" s="109"/>
      <c r="J3636" s="109"/>
      <c r="K3636" s="109"/>
      <c r="L3636" s="109"/>
      <c r="M3636" s="109"/>
      <c r="N3636" s="109"/>
      <c r="O3636" s="109"/>
      <c r="P3636" s="109"/>
      <c r="Q3636" s="109"/>
      <c r="R3636" s="109"/>
      <c r="S3636" s="109"/>
      <c r="T3636" s="109"/>
      <c r="U3636" s="109"/>
      <c r="V3636" s="109"/>
      <c r="W3636" s="109"/>
      <c r="X3636" s="109"/>
      <c r="Y3636" s="109"/>
      <c r="Z3636" s="109"/>
      <c r="AA3636" s="109"/>
      <c r="AB3636" s="109"/>
      <c r="AC3636" s="109"/>
      <c r="AD3636" s="109"/>
      <c r="AE3636" s="109"/>
      <c r="AF3636" s="5"/>
    </row>
    <row r="3637" spans="1:32" ht="14.25" customHeight="1" x14ac:dyDescent="0.25">
      <c r="A3637" s="5"/>
      <c r="B3637" s="5"/>
      <c r="C3637" s="5"/>
      <c r="D3637" s="5"/>
      <c r="E3637" s="70"/>
      <c r="F3637" s="70"/>
      <c r="G3637" s="70"/>
      <c r="H3637" s="120"/>
      <c r="I3637" s="109"/>
      <c r="J3637" s="109"/>
      <c r="K3637" s="109"/>
      <c r="L3637" s="109"/>
      <c r="M3637" s="109"/>
      <c r="N3637" s="109"/>
      <c r="O3637" s="109"/>
      <c r="P3637" s="109"/>
      <c r="Q3637" s="109"/>
      <c r="R3637" s="109"/>
      <c r="S3637" s="109"/>
      <c r="T3637" s="109"/>
      <c r="U3637" s="109"/>
      <c r="V3637" s="109"/>
      <c r="W3637" s="109"/>
      <c r="X3637" s="109"/>
      <c r="Y3637" s="109"/>
      <c r="Z3637" s="109"/>
      <c r="AA3637" s="109"/>
      <c r="AB3637" s="109"/>
      <c r="AC3637" s="109"/>
      <c r="AD3637" s="109"/>
      <c r="AE3637" s="109"/>
      <c r="AF3637" s="5"/>
    </row>
    <row r="3638" spans="1:32" ht="14.25" customHeight="1" x14ac:dyDescent="0.25">
      <c r="A3638" s="5"/>
      <c r="B3638" s="5"/>
      <c r="C3638" s="5"/>
      <c r="D3638" s="5"/>
      <c r="E3638" s="70"/>
      <c r="F3638" s="70"/>
      <c r="G3638" s="70"/>
      <c r="H3638" s="120"/>
      <c r="I3638" s="109"/>
      <c r="J3638" s="109"/>
      <c r="K3638" s="109"/>
      <c r="L3638" s="109"/>
      <c r="M3638" s="109"/>
      <c r="N3638" s="109"/>
      <c r="O3638" s="109"/>
      <c r="P3638" s="109"/>
      <c r="Q3638" s="109"/>
      <c r="R3638" s="109"/>
      <c r="S3638" s="109"/>
      <c r="T3638" s="109"/>
      <c r="U3638" s="109"/>
      <c r="V3638" s="109"/>
      <c r="W3638" s="109"/>
      <c r="X3638" s="109"/>
      <c r="Y3638" s="109"/>
      <c r="Z3638" s="109"/>
      <c r="AA3638" s="109"/>
      <c r="AB3638" s="109"/>
      <c r="AC3638" s="109"/>
      <c r="AD3638" s="109"/>
      <c r="AE3638" s="109"/>
      <c r="AF3638" s="5"/>
    </row>
    <row r="3639" spans="1:32" ht="14.25" customHeight="1" x14ac:dyDescent="0.25">
      <c r="A3639" s="5"/>
      <c r="B3639" s="5"/>
      <c r="C3639" s="5"/>
      <c r="D3639" s="5"/>
      <c r="E3639" s="70"/>
      <c r="F3639" s="70"/>
      <c r="G3639" s="70"/>
      <c r="H3639" s="120"/>
      <c r="I3639" s="109"/>
      <c r="J3639" s="109"/>
      <c r="K3639" s="109"/>
      <c r="L3639" s="109"/>
      <c r="M3639" s="109"/>
      <c r="N3639" s="109"/>
      <c r="O3639" s="109"/>
      <c r="P3639" s="109"/>
      <c r="Q3639" s="109"/>
      <c r="R3639" s="109"/>
      <c r="S3639" s="109"/>
      <c r="T3639" s="109"/>
      <c r="U3639" s="109"/>
      <c r="V3639" s="109"/>
      <c r="W3639" s="109"/>
      <c r="X3639" s="109"/>
      <c r="Y3639" s="109"/>
      <c r="Z3639" s="109"/>
      <c r="AA3639" s="109"/>
      <c r="AB3639" s="109"/>
      <c r="AC3639" s="109"/>
      <c r="AD3639" s="109"/>
      <c r="AE3639" s="109"/>
      <c r="AF3639" s="5"/>
    </row>
    <row r="3640" spans="1:32" ht="14.25" customHeight="1" x14ac:dyDescent="0.25">
      <c r="A3640" s="5"/>
      <c r="B3640" s="5"/>
      <c r="C3640" s="5"/>
      <c r="D3640" s="5"/>
      <c r="E3640" s="70"/>
      <c r="F3640" s="70"/>
      <c r="G3640" s="70"/>
      <c r="H3640" s="120"/>
      <c r="I3640" s="109"/>
      <c r="J3640" s="109"/>
      <c r="K3640" s="109"/>
      <c r="L3640" s="109"/>
      <c r="M3640" s="109"/>
      <c r="N3640" s="109"/>
      <c r="O3640" s="109"/>
      <c r="P3640" s="109"/>
      <c r="Q3640" s="109"/>
      <c r="R3640" s="109"/>
      <c r="S3640" s="109"/>
      <c r="T3640" s="109"/>
      <c r="U3640" s="109"/>
      <c r="V3640" s="109"/>
      <c r="W3640" s="109"/>
      <c r="X3640" s="109"/>
      <c r="Y3640" s="109"/>
      <c r="Z3640" s="109"/>
      <c r="AA3640" s="109"/>
      <c r="AB3640" s="109"/>
      <c r="AC3640" s="109"/>
      <c r="AD3640" s="109"/>
      <c r="AE3640" s="109"/>
      <c r="AF3640" s="5"/>
    </row>
    <row r="3641" spans="1:32" ht="14.25" customHeight="1" x14ac:dyDescent="0.25">
      <c r="A3641" s="5"/>
      <c r="B3641" s="5"/>
      <c r="C3641" s="5"/>
      <c r="D3641" s="5"/>
      <c r="E3641" s="70"/>
      <c r="F3641" s="70"/>
      <c r="G3641" s="70"/>
      <c r="H3641" s="120"/>
      <c r="I3641" s="109"/>
      <c r="J3641" s="109"/>
      <c r="K3641" s="109"/>
      <c r="L3641" s="109"/>
      <c r="M3641" s="109"/>
      <c r="N3641" s="109"/>
      <c r="O3641" s="109"/>
      <c r="P3641" s="109"/>
      <c r="Q3641" s="109"/>
      <c r="R3641" s="109"/>
      <c r="S3641" s="109"/>
      <c r="T3641" s="109"/>
      <c r="U3641" s="109"/>
      <c r="V3641" s="109"/>
      <c r="W3641" s="109"/>
      <c r="X3641" s="109"/>
      <c r="Y3641" s="109"/>
      <c r="Z3641" s="109"/>
      <c r="AA3641" s="109"/>
      <c r="AB3641" s="109"/>
      <c r="AC3641" s="109"/>
      <c r="AD3641" s="109"/>
      <c r="AE3641" s="109"/>
      <c r="AF3641" s="5"/>
    </row>
    <row r="3642" spans="1:32" ht="14.25" customHeight="1" x14ac:dyDescent="0.25">
      <c r="A3642" s="5"/>
      <c r="B3642" s="5"/>
      <c r="C3642" s="5"/>
      <c r="D3642" s="5"/>
      <c r="E3642" s="70"/>
      <c r="F3642" s="70"/>
      <c r="G3642" s="70"/>
      <c r="H3642" s="120"/>
      <c r="I3642" s="109"/>
      <c r="J3642" s="109"/>
      <c r="K3642" s="109"/>
      <c r="L3642" s="109"/>
      <c r="M3642" s="109"/>
      <c r="N3642" s="109"/>
      <c r="O3642" s="109"/>
      <c r="P3642" s="109"/>
      <c r="Q3642" s="109"/>
      <c r="R3642" s="109"/>
      <c r="S3642" s="109"/>
      <c r="T3642" s="109"/>
      <c r="U3642" s="109"/>
      <c r="V3642" s="109"/>
      <c r="W3642" s="109"/>
      <c r="X3642" s="109"/>
      <c r="Y3642" s="109"/>
      <c r="Z3642" s="109"/>
      <c r="AA3642" s="109"/>
      <c r="AB3642" s="109"/>
      <c r="AC3642" s="109"/>
      <c r="AD3642" s="109"/>
      <c r="AE3642" s="109"/>
      <c r="AF3642" s="5"/>
    </row>
    <row r="3643" spans="1:32" ht="14.25" customHeight="1" x14ac:dyDescent="0.25">
      <c r="A3643" s="5"/>
      <c r="B3643" s="5"/>
      <c r="C3643" s="5"/>
      <c r="D3643" s="5"/>
      <c r="E3643" s="70"/>
      <c r="F3643" s="70"/>
      <c r="G3643" s="70"/>
      <c r="H3643" s="120"/>
      <c r="I3643" s="109"/>
      <c r="J3643" s="109"/>
      <c r="K3643" s="109"/>
      <c r="L3643" s="109"/>
      <c r="M3643" s="109"/>
      <c r="N3643" s="109"/>
      <c r="O3643" s="109"/>
      <c r="P3643" s="109"/>
      <c r="Q3643" s="109"/>
      <c r="R3643" s="109"/>
      <c r="S3643" s="109"/>
      <c r="T3643" s="109"/>
      <c r="U3643" s="109"/>
      <c r="V3643" s="109"/>
      <c r="W3643" s="109"/>
      <c r="X3643" s="109"/>
      <c r="Y3643" s="109"/>
      <c r="Z3643" s="109"/>
      <c r="AA3643" s="109"/>
      <c r="AB3643" s="109"/>
      <c r="AC3643" s="109"/>
      <c r="AD3643" s="109"/>
      <c r="AE3643" s="109"/>
      <c r="AF3643" s="5"/>
    </row>
    <row r="3644" spans="1:32" ht="14.25" customHeight="1" x14ac:dyDescent="0.25">
      <c r="A3644" s="5"/>
      <c r="B3644" s="5"/>
      <c r="C3644" s="5"/>
      <c r="D3644" s="5"/>
      <c r="E3644" s="70"/>
      <c r="F3644" s="70"/>
      <c r="G3644" s="70"/>
      <c r="H3644" s="120"/>
      <c r="I3644" s="109"/>
      <c r="J3644" s="109"/>
      <c r="K3644" s="109"/>
      <c r="L3644" s="109"/>
      <c r="M3644" s="109"/>
      <c r="N3644" s="109"/>
      <c r="O3644" s="109"/>
      <c r="P3644" s="109"/>
      <c r="Q3644" s="109"/>
      <c r="R3644" s="109"/>
      <c r="S3644" s="109"/>
      <c r="T3644" s="109"/>
      <c r="U3644" s="109"/>
      <c r="V3644" s="109"/>
      <c r="W3644" s="109"/>
      <c r="X3644" s="109"/>
      <c r="Y3644" s="109"/>
      <c r="Z3644" s="109"/>
      <c r="AA3644" s="109"/>
      <c r="AB3644" s="109"/>
      <c r="AC3644" s="109"/>
      <c r="AD3644" s="109"/>
      <c r="AE3644" s="109"/>
      <c r="AF3644" s="5"/>
    </row>
    <row r="3645" spans="1:32" ht="14.25" customHeight="1" x14ac:dyDescent="0.25">
      <c r="A3645" s="5"/>
      <c r="B3645" s="5"/>
      <c r="C3645" s="5"/>
      <c r="D3645" s="5"/>
      <c r="E3645" s="70"/>
      <c r="F3645" s="70"/>
      <c r="G3645" s="70"/>
      <c r="H3645" s="120"/>
      <c r="I3645" s="109"/>
      <c r="J3645" s="109"/>
      <c r="K3645" s="109"/>
      <c r="L3645" s="109"/>
      <c r="M3645" s="109"/>
      <c r="N3645" s="109"/>
      <c r="O3645" s="109"/>
      <c r="P3645" s="109"/>
      <c r="Q3645" s="109"/>
      <c r="R3645" s="109"/>
      <c r="S3645" s="109"/>
      <c r="T3645" s="109"/>
      <c r="U3645" s="109"/>
      <c r="V3645" s="109"/>
      <c r="W3645" s="109"/>
      <c r="X3645" s="109"/>
      <c r="Y3645" s="109"/>
      <c r="Z3645" s="109"/>
      <c r="AA3645" s="109"/>
      <c r="AB3645" s="109"/>
      <c r="AC3645" s="109"/>
      <c r="AD3645" s="109"/>
      <c r="AE3645" s="109"/>
      <c r="AF3645" s="5"/>
    </row>
    <row r="3646" spans="1:32" ht="14.25" customHeight="1" x14ac:dyDescent="0.25">
      <c r="A3646" s="5"/>
      <c r="B3646" s="5"/>
      <c r="C3646" s="5"/>
      <c r="D3646" s="5"/>
      <c r="E3646" s="70"/>
      <c r="F3646" s="70"/>
      <c r="G3646" s="70"/>
      <c r="H3646" s="120"/>
      <c r="I3646" s="109"/>
      <c r="J3646" s="109"/>
      <c r="K3646" s="109"/>
      <c r="L3646" s="109"/>
      <c r="M3646" s="109"/>
      <c r="N3646" s="109"/>
      <c r="O3646" s="109"/>
      <c r="P3646" s="109"/>
      <c r="Q3646" s="109"/>
      <c r="R3646" s="109"/>
      <c r="S3646" s="109"/>
      <c r="T3646" s="109"/>
      <c r="U3646" s="109"/>
      <c r="V3646" s="109"/>
      <c r="W3646" s="109"/>
      <c r="X3646" s="109"/>
      <c r="Y3646" s="109"/>
      <c r="Z3646" s="109"/>
      <c r="AA3646" s="109"/>
      <c r="AB3646" s="109"/>
      <c r="AC3646" s="109"/>
      <c r="AD3646" s="109"/>
      <c r="AE3646" s="109"/>
      <c r="AF3646" s="5"/>
    </row>
    <row r="3647" spans="1:32" ht="14.25" customHeight="1" x14ac:dyDescent="0.25">
      <c r="A3647" s="5"/>
      <c r="B3647" s="5"/>
      <c r="C3647" s="5"/>
      <c r="D3647" s="5"/>
      <c r="E3647" s="70"/>
      <c r="F3647" s="70"/>
      <c r="G3647" s="70"/>
      <c r="H3647" s="120"/>
      <c r="I3647" s="109"/>
      <c r="J3647" s="109"/>
      <c r="K3647" s="109"/>
      <c r="L3647" s="109"/>
      <c r="M3647" s="109"/>
      <c r="N3647" s="109"/>
      <c r="O3647" s="109"/>
      <c r="P3647" s="109"/>
      <c r="Q3647" s="109"/>
      <c r="R3647" s="109"/>
      <c r="S3647" s="109"/>
      <c r="T3647" s="109"/>
      <c r="U3647" s="109"/>
      <c r="V3647" s="109"/>
      <c r="W3647" s="109"/>
      <c r="X3647" s="109"/>
      <c r="Y3647" s="109"/>
      <c r="Z3647" s="109"/>
      <c r="AA3647" s="109"/>
      <c r="AB3647" s="109"/>
      <c r="AC3647" s="109"/>
      <c r="AD3647" s="109"/>
      <c r="AE3647" s="109"/>
      <c r="AF3647" s="5"/>
    </row>
    <row r="3648" spans="1:32" ht="14.25" customHeight="1" x14ac:dyDescent="0.25">
      <c r="A3648" s="5"/>
      <c r="B3648" s="5"/>
      <c r="C3648" s="5"/>
      <c r="D3648" s="5"/>
      <c r="E3648" s="70"/>
      <c r="F3648" s="70"/>
      <c r="G3648" s="70"/>
      <c r="H3648" s="120"/>
      <c r="I3648" s="109"/>
      <c r="J3648" s="109"/>
      <c r="K3648" s="109"/>
      <c r="L3648" s="109"/>
      <c r="M3648" s="109"/>
      <c r="N3648" s="109"/>
      <c r="O3648" s="109"/>
      <c r="P3648" s="109"/>
      <c r="Q3648" s="109"/>
      <c r="R3648" s="109"/>
      <c r="S3648" s="109"/>
      <c r="T3648" s="109"/>
      <c r="U3648" s="109"/>
      <c r="V3648" s="109"/>
      <c r="W3648" s="109"/>
      <c r="X3648" s="109"/>
      <c r="Y3648" s="109"/>
      <c r="Z3648" s="109"/>
      <c r="AA3648" s="109"/>
      <c r="AB3648" s="109"/>
      <c r="AC3648" s="109"/>
      <c r="AD3648" s="109"/>
      <c r="AE3648" s="109"/>
      <c r="AF3648" s="5"/>
    </row>
    <row r="3649" spans="1:32" ht="14.25" customHeight="1" x14ac:dyDescent="0.25">
      <c r="A3649" s="5"/>
      <c r="B3649" s="5"/>
      <c r="C3649" s="5"/>
      <c r="D3649" s="5"/>
      <c r="E3649" s="70"/>
      <c r="F3649" s="70"/>
      <c r="G3649" s="70"/>
      <c r="H3649" s="120"/>
      <c r="I3649" s="109"/>
      <c r="J3649" s="109"/>
      <c r="K3649" s="109"/>
      <c r="L3649" s="109"/>
      <c r="M3649" s="109"/>
      <c r="N3649" s="109"/>
      <c r="O3649" s="109"/>
      <c r="P3649" s="109"/>
      <c r="Q3649" s="109"/>
      <c r="R3649" s="109"/>
      <c r="S3649" s="109"/>
      <c r="T3649" s="109"/>
      <c r="U3649" s="109"/>
      <c r="V3649" s="109"/>
      <c r="W3649" s="109"/>
      <c r="X3649" s="109"/>
      <c r="Y3649" s="109"/>
      <c r="Z3649" s="109"/>
      <c r="AA3649" s="109"/>
      <c r="AB3649" s="109"/>
      <c r="AC3649" s="109"/>
      <c r="AD3649" s="109"/>
      <c r="AE3649" s="109"/>
      <c r="AF3649" s="5"/>
    </row>
    <row r="3650" spans="1:32" ht="14.25" customHeight="1" x14ac:dyDescent="0.25">
      <c r="A3650" s="5"/>
      <c r="B3650" s="5"/>
      <c r="C3650" s="5"/>
      <c r="D3650" s="5"/>
      <c r="E3650" s="70"/>
      <c r="F3650" s="70"/>
      <c r="G3650" s="70"/>
      <c r="H3650" s="120"/>
      <c r="I3650" s="109"/>
      <c r="J3650" s="109"/>
      <c r="K3650" s="109"/>
      <c r="L3650" s="109"/>
      <c r="M3650" s="109"/>
      <c r="N3650" s="109"/>
      <c r="O3650" s="109"/>
      <c r="P3650" s="109"/>
      <c r="Q3650" s="109"/>
      <c r="R3650" s="109"/>
      <c r="S3650" s="109"/>
      <c r="T3650" s="109"/>
      <c r="U3650" s="109"/>
      <c r="V3650" s="109"/>
      <c r="W3650" s="109"/>
      <c r="X3650" s="109"/>
      <c r="Y3650" s="109"/>
      <c r="Z3650" s="109"/>
      <c r="AA3650" s="109"/>
      <c r="AB3650" s="109"/>
      <c r="AC3650" s="109"/>
      <c r="AD3650" s="109"/>
      <c r="AE3650" s="109"/>
      <c r="AF3650" s="5"/>
    </row>
    <row r="3651" spans="1:32" ht="14.25" customHeight="1" x14ac:dyDescent="0.25">
      <c r="A3651" s="5"/>
      <c r="B3651" s="5"/>
      <c r="C3651" s="5"/>
      <c r="D3651" s="5"/>
      <c r="E3651" s="70"/>
      <c r="F3651" s="70"/>
      <c r="G3651" s="70"/>
      <c r="H3651" s="120"/>
      <c r="I3651" s="109"/>
      <c r="J3651" s="109"/>
      <c r="K3651" s="109"/>
      <c r="L3651" s="109"/>
      <c r="M3651" s="109"/>
      <c r="N3651" s="109"/>
      <c r="O3651" s="109"/>
      <c r="P3651" s="109"/>
      <c r="Q3651" s="109"/>
      <c r="R3651" s="109"/>
      <c r="S3651" s="109"/>
      <c r="T3651" s="109"/>
      <c r="U3651" s="109"/>
      <c r="V3651" s="109"/>
      <c r="W3651" s="109"/>
      <c r="X3651" s="109"/>
      <c r="Y3651" s="109"/>
      <c r="Z3651" s="109"/>
      <c r="AA3651" s="109"/>
      <c r="AB3651" s="109"/>
      <c r="AC3651" s="109"/>
      <c r="AD3651" s="109"/>
      <c r="AE3651" s="109"/>
      <c r="AF3651" s="5"/>
    </row>
    <row r="3652" spans="1:32" ht="14.25" customHeight="1" x14ac:dyDescent="0.25">
      <c r="A3652" s="5"/>
      <c r="B3652" s="5"/>
      <c r="C3652" s="5"/>
      <c r="D3652" s="5"/>
      <c r="E3652" s="70"/>
      <c r="F3652" s="70"/>
      <c r="G3652" s="70"/>
      <c r="H3652" s="120"/>
      <c r="I3652" s="109"/>
      <c r="J3652" s="109"/>
      <c r="K3652" s="109"/>
      <c r="L3652" s="109"/>
      <c r="M3652" s="109"/>
      <c r="N3652" s="109"/>
      <c r="O3652" s="109"/>
      <c r="P3652" s="109"/>
      <c r="Q3652" s="109"/>
      <c r="R3652" s="109"/>
      <c r="S3652" s="109"/>
      <c r="T3652" s="109"/>
      <c r="U3652" s="109"/>
      <c r="V3652" s="109"/>
      <c r="W3652" s="109"/>
      <c r="X3652" s="109"/>
      <c r="Y3652" s="109"/>
      <c r="Z3652" s="109"/>
      <c r="AA3652" s="109"/>
      <c r="AB3652" s="109"/>
      <c r="AC3652" s="109"/>
      <c r="AD3652" s="109"/>
      <c r="AE3652" s="109"/>
      <c r="AF3652" s="5"/>
    </row>
    <row r="3653" spans="1:32" ht="14.25" customHeight="1" x14ac:dyDescent="0.25">
      <c r="A3653" s="5"/>
      <c r="B3653" s="5"/>
      <c r="C3653" s="5"/>
      <c r="D3653" s="5"/>
      <c r="E3653" s="70"/>
      <c r="F3653" s="70"/>
      <c r="G3653" s="70"/>
      <c r="H3653" s="120"/>
      <c r="I3653" s="109"/>
      <c r="J3653" s="109"/>
      <c r="K3653" s="109"/>
      <c r="L3653" s="109"/>
      <c r="M3653" s="109"/>
      <c r="N3653" s="109"/>
      <c r="O3653" s="109"/>
      <c r="P3653" s="109"/>
      <c r="Q3653" s="109"/>
      <c r="R3653" s="109"/>
      <c r="S3653" s="109"/>
      <c r="T3653" s="109"/>
      <c r="U3653" s="109"/>
      <c r="V3653" s="109"/>
      <c r="W3653" s="109"/>
      <c r="X3653" s="109"/>
      <c r="Y3653" s="109"/>
      <c r="Z3653" s="109"/>
      <c r="AA3653" s="109"/>
      <c r="AB3653" s="109"/>
      <c r="AC3653" s="109"/>
      <c r="AD3653" s="109"/>
      <c r="AE3653" s="109"/>
      <c r="AF3653" s="5"/>
    </row>
    <row r="3654" spans="1:32" ht="14.25" customHeight="1" x14ac:dyDescent="0.25">
      <c r="A3654" s="5"/>
      <c r="B3654" s="5"/>
      <c r="C3654" s="5"/>
      <c r="D3654" s="5"/>
      <c r="E3654" s="70"/>
      <c r="F3654" s="70"/>
      <c r="G3654" s="70"/>
      <c r="H3654" s="120"/>
      <c r="I3654" s="109"/>
      <c r="J3654" s="109"/>
      <c r="K3654" s="109"/>
      <c r="L3654" s="109"/>
      <c r="M3654" s="109"/>
      <c r="N3654" s="109"/>
      <c r="O3654" s="109"/>
      <c r="P3654" s="109"/>
      <c r="Q3654" s="109"/>
      <c r="R3654" s="109"/>
      <c r="S3654" s="109"/>
      <c r="T3654" s="109"/>
      <c r="U3654" s="109"/>
      <c r="V3654" s="109"/>
      <c r="W3654" s="109"/>
      <c r="X3654" s="109"/>
      <c r="Y3654" s="109"/>
      <c r="Z3654" s="109"/>
      <c r="AA3654" s="109"/>
      <c r="AB3654" s="109"/>
      <c r="AC3654" s="109"/>
      <c r="AD3654" s="109"/>
      <c r="AE3654" s="109"/>
      <c r="AF3654" s="5"/>
    </row>
    <row r="3655" spans="1:32" ht="14.25" customHeight="1" x14ac:dyDescent="0.25">
      <c r="A3655" s="5"/>
      <c r="B3655" s="5"/>
      <c r="C3655" s="5"/>
      <c r="D3655" s="5"/>
      <c r="E3655" s="70"/>
      <c r="F3655" s="70"/>
      <c r="G3655" s="70"/>
      <c r="H3655" s="120"/>
      <c r="I3655" s="109"/>
      <c r="J3655" s="109"/>
      <c r="K3655" s="109"/>
      <c r="L3655" s="109"/>
      <c r="M3655" s="109"/>
      <c r="N3655" s="109"/>
      <c r="O3655" s="109"/>
      <c r="P3655" s="109"/>
      <c r="Q3655" s="109"/>
      <c r="R3655" s="109"/>
      <c r="S3655" s="109"/>
      <c r="T3655" s="109"/>
      <c r="U3655" s="109"/>
      <c r="V3655" s="109"/>
      <c r="W3655" s="109"/>
      <c r="X3655" s="109"/>
      <c r="Y3655" s="109"/>
      <c r="Z3655" s="109"/>
      <c r="AA3655" s="109"/>
      <c r="AB3655" s="109"/>
      <c r="AC3655" s="109"/>
      <c r="AD3655" s="109"/>
      <c r="AE3655" s="109"/>
      <c r="AF3655" s="5"/>
    </row>
    <row r="3656" spans="1:32" ht="14.25" customHeight="1" x14ac:dyDescent="0.25">
      <c r="A3656" s="5"/>
      <c r="B3656" s="5"/>
      <c r="C3656" s="5"/>
      <c r="D3656" s="5"/>
      <c r="E3656" s="70"/>
      <c r="F3656" s="70"/>
      <c r="G3656" s="70"/>
      <c r="H3656" s="120"/>
      <c r="I3656" s="109"/>
      <c r="J3656" s="109"/>
      <c r="K3656" s="109"/>
      <c r="L3656" s="109"/>
      <c r="M3656" s="109"/>
      <c r="N3656" s="109"/>
      <c r="O3656" s="109"/>
      <c r="P3656" s="109"/>
      <c r="Q3656" s="109"/>
      <c r="R3656" s="109"/>
      <c r="S3656" s="109"/>
      <c r="T3656" s="109"/>
      <c r="U3656" s="109"/>
      <c r="V3656" s="109"/>
      <c r="W3656" s="109"/>
      <c r="X3656" s="109"/>
      <c r="Y3656" s="109"/>
      <c r="Z3656" s="109"/>
      <c r="AA3656" s="109"/>
      <c r="AB3656" s="109"/>
      <c r="AC3656" s="109"/>
      <c r="AD3656" s="109"/>
      <c r="AE3656" s="109"/>
      <c r="AF3656" s="5"/>
    </row>
    <row r="3657" spans="1:32" ht="14.25" customHeight="1" x14ac:dyDescent="0.25">
      <c r="A3657" s="5"/>
      <c r="B3657" s="5"/>
      <c r="C3657" s="5"/>
      <c r="D3657" s="5"/>
      <c r="E3657" s="70"/>
      <c r="F3657" s="70"/>
      <c r="G3657" s="70"/>
      <c r="H3657" s="120"/>
      <c r="I3657" s="109"/>
      <c r="J3657" s="109"/>
      <c r="K3657" s="109"/>
      <c r="L3657" s="109"/>
      <c r="M3657" s="109"/>
      <c r="N3657" s="109"/>
      <c r="O3657" s="109"/>
      <c r="P3657" s="109"/>
      <c r="Q3657" s="109"/>
      <c r="R3657" s="109"/>
      <c r="S3657" s="109"/>
      <c r="T3657" s="109"/>
      <c r="U3657" s="109"/>
      <c r="V3657" s="109"/>
      <c r="W3657" s="109"/>
      <c r="X3657" s="109"/>
      <c r="Y3657" s="109"/>
      <c r="Z3657" s="109"/>
      <c r="AA3657" s="109"/>
      <c r="AB3657" s="109"/>
      <c r="AC3657" s="109"/>
      <c r="AD3657" s="109"/>
      <c r="AE3657" s="109"/>
      <c r="AF3657" s="5"/>
    </row>
    <row r="3658" spans="1:32" ht="14.25" customHeight="1" x14ac:dyDescent="0.25">
      <c r="A3658" s="5"/>
      <c r="B3658" s="5"/>
      <c r="C3658" s="5"/>
      <c r="D3658" s="5"/>
      <c r="E3658" s="70"/>
      <c r="F3658" s="70"/>
      <c r="G3658" s="70"/>
      <c r="H3658" s="120"/>
      <c r="I3658" s="109"/>
      <c r="J3658" s="109"/>
      <c r="K3658" s="109"/>
      <c r="L3658" s="109"/>
      <c r="M3658" s="109"/>
      <c r="N3658" s="109"/>
      <c r="O3658" s="109"/>
      <c r="P3658" s="109"/>
      <c r="Q3658" s="109"/>
      <c r="R3658" s="109"/>
      <c r="S3658" s="109"/>
      <c r="T3658" s="109"/>
      <c r="U3658" s="109"/>
      <c r="V3658" s="109"/>
      <c r="W3658" s="109"/>
      <c r="X3658" s="109"/>
      <c r="Y3658" s="109"/>
      <c r="Z3658" s="109"/>
      <c r="AA3658" s="109"/>
      <c r="AB3658" s="109"/>
      <c r="AC3658" s="109"/>
      <c r="AD3658" s="109"/>
      <c r="AE3658" s="109"/>
      <c r="AF3658" s="5"/>
    </row>
    <row r="3659" spans="1:32" ht="14.25" customHeight="1" x14ac:dyDescent="0.25">
      <c r="A3659" s="5"/>
      <c r="B3659" s="5"/>
      <c r="C3659" s="5"/>
      <c r="D3659" s="5"/>
      <c r="E3659" s="70"/>
      <c r="F3659" s="70"/>
      <c r="G3659" s="70"/>
      <c r="H3659" s="120"/>
      <c r="I3659" s="109"/>
      <c r="J3659" s="109"/>
      <c r="K3659" s="109"/>
      <c r="L3659" s="109"/>
      <c r="M3659" s="109"/>
      <c r="N3659" s="109"/>
      <c r="O3659" s="109"/>
      <c r="P3659" s="109"/>
      <c r="Q3659" s="109"/>
      <c r="R3659" s="109"/>
      <c r="S3659" s="109"/>
      <c r="T3659" s="109"/>
      <c r="U3659" s="109"/>
      <c r="V3659" s="109"/>
      <c r="W3659" s="109"/>
      <c r="X3659" s="109"/>
      <c r="Y3659" s="109"/>
      <c r="Z3659" s="109"/>
      <c r="AA3659" s="109"/>
      <c r="AB3659" s="109"/>
      <c r="AC3659" s="109"/>
      <c r="AD3659" s="109"/>
      <c r="AE3659" s="109"/>
      <c r="AF3659" s="5"/>
    </row>
    <row r="3660" spans="1:32" ht="14.25" customHeight="1" x14ac:dyDescent="0.25">
      <c r="A3660" s="5"/>
      <c r="B3660" s="5"/>
      <c r="C3660" s="5"/>
      <c r="D3660" s="5"/>
      <c r="E3660" s="70"/>
      <c r="F3660" s="70"/>
      <c r="G3660" s="70"/>
      <c r="H3660" s="120"/>
      <c r="I3660" s="109"/>
      <c r="J3660" s="109"/>
      <c r="K3660" s="109"/>
      <c r="L3660" s="109"/>
      <c r="M3660" s="109"/>
      <c r="N3660" s="109"/>
      <c r="O3660" s="109"/>
      <c r="P3660" s="109"/>
      <c r="Q3660" s="109"/>
      <c r="R3660" s="109"/>
      <c r="S3660" s="109"/>
      <c r="T3660" s="109"/>
      <c r="U3660" s="109"/>
      <c r="V3660" s="109"/>
      <c r="W3660" s="109"/>
      <c r="X3660" s="109"/>
      <c r="Y3660" s="109"/>
      <c r="Z3660" s="109"/>
      <c r="AA3660" s="109"/>
      <c r="AB3660" s="109"/>
      <c r="AC3660" s="109"/>
      <c r="AD3660" s="109"/>
      <c r="AE3660" s="109"/>
      <c r="AF3660" s="5"/>
    </row>
    <row r="3661" spans="1:32" ht="14.25" customHeight="1" x14ac:dyDescent="0.25">
      <c r="A3661" s="5"/>
      <c r="B3661" s="5"/>
      <c r="C3661" s="5"/>
      <c r="D3661" s="5"/>
      <c r="E3661" s="70"/>
      <c r="F3661" s="70"/>
      <c r="G3661" s="70"/>
      <c r="H3661" s="120"/>
      <c r="I3661" s="109"/>
      <c r="J3661" s="109"/>
      <c r="K3661" s="109"/>
      <c r="L3661" s="109"/>
      <c r="M3661" s="109"/>
      <c r="N3661" s="109"/>
      <c r="O3661" s="109"/>
      <c r="P3661" s="109"/>
      <c r="Q3661" s="109"/>
      <c r="R3661" s="109"/>
      <c r="S3661" s="109"/>
      <c r="T3661" s="109"/>
      <c r="U3661" s="109"/>
      <c r="V3661" s="109"/>
      <c r="W3661" s="109"/>
      <c r="X3661" s="109"/>
      <c r="Y3661" s="109"/>
      <c r="Z3661" s="109"/>
      <c r="AA3661" s="109"/>
      <c r="AB3661" s="109"/>
      <c r="AC3661" s="109"/>
      <c r="AD3661" s="109"/>
      <c r="AE3661" s="109"/>
      <c r="AF3661" s="5"/>
    </row>
    <row r="3662" spans="1:32" ht="14.25" customHeight="1" x14ac:dyDescent="0.25">
      <c r="A3662" s="5"/>
      <c r="B3662" s="5"/>
      <c r="C3662" s="5"/>
      <c r="D3662" s="5"/>
      <c r="E3662" s="70"/>
      <c r="F3662" s="70"/>
      <c r="G3662" s="70"/>
      <c r="H3662" s="120"/>
      <c r="I3662" s="109"/>
      <c r="J3662" s="109"/>
      <c r="K3662" s="109"/>
      <c r="L3662" s="109"/>
      <c r="M3662" s="109"/>
      <c r="N3662" s="109"/>
      <c r="O3662" s="109"/>
      <c r="P3662" s="109"/>
      <c r="Q3662" s="109"/>
      <c r="R3662" s="109"/>
      <c r="S3662" s="109"/>
      <c r="T3662" s="109"/>
      <c r="U3662" s="109"/>
      <c r="V3662" s="109"/>
      <c r="W3662" s="109"/>
      <c r="X3662" s="109"/>
      <c r="Y3662" s="109"/>
      <c r="Z3662" s="109"/>
      <c r="AA3662" s="109"/>
      <c r="AB3662" s="109"/>
      <c r="AC3662" s="109"/>
      <c r="AD3662" s="109"/>
      <c r="AE3662" s="109"/>
      <c r="AF3662" s="5"/>
    </row>
    <row r="3663" spans="1:32" ht="14.25" customHeight="1" x14ac:dyDescent="0.25">
      <c r="A3663" s="5"/>
      <c r="B3663" s="5"/>
      <c r="C3663" s="5"/>
      <c r="D3663" s="5"/>
      <c r="E3663" s="70"/>
      <c r="F3663" s="70"/>
      <c r="G3663" s="70"/>
      <c r="H3663" s="120"/>
      <c r="I3663" s="109"/>
      <c r="J3663" s="109"/>
      <c r="K3663" s="109"/>
      <c r="L3663" s="109"/>
      <c r="M3663" s="109"/>
      <c r="N3663" s="109"/>
      <c r="O3663" s="109"/>
      <c r="P3663" s="109"/>
      <c r="Q3663" s="109"/>
      <c r="R3663" s="109"/>
      <c r="S3663" s="109"/>
      <c r="T3663" s="109"/>
      <c r="U3663" s="109"/>
      <c r="V3663" s="109"/>
      <c r="W3663" s="109"/>
      <c r="X3663" s="109"/>
      <c r="Y3663" s="109"/>
      <c r="Z3663" s="109"/>
      <c r="AA3663" s="109"/>
      <c r="AB3663" s="109"/>
      <c r="AC3663" s="109"/>
      <c r="AD3663" s="109"/>
      <c r="AE3663" s="109"/>
      <c r="AF3663" s="5"/>
    </row>
    <row r="3664" spans="1:32" ht="14.25" customHeight="1" x14ac:dyDescent="0.25">
      <c r="A3664" s="5"/>
      <c r="B3664" s="5"/>
      <c r="C3664" s="5"/>
      <c r="D3664" s="5"/>
      <c r="E3664" s="70"/>
      <c r="F3664" s="70"/>
      <c r="G3664" s="70"/>
      <c r="H3664" s="120"/>
      <c r="I3664" s="109"/>
      <c r="J3664" s="109"/>
      <c r="K3664" s="109"/>
      <c r="L3664" s="109"/>
      <c r="M3664" s="109"/>
      <c r="N3664" s="109"/>
      <c r="O3664" s="109"/>
      <c r="P3664" s="109"/>
      <c r="Q3664" s="109"/>
      <c r="R3664" s="109"/>
      <c r="S3664" s="109"/>
      <c r="T3664" s="109"/>
      <c r="U3664" s="109"/>
      <c r="V3664" s="109"/>
      <c r="W3664" s="109"/>
      <c r="X3664" s="109"/>
      <c r="Y3664" s="109"/>
      <c r="Z3664" s="109"/>
      <c r="AA3664" s="109"/>
      <c r="AB3664" s="109"/>
      <c r="AC3664" s="109"/>
      <c r="AD3664" s="109"/>
      <c r="AE3664" s="109"/>
      <c r="AF3664" s="5"/>
    </row>
    <row r="3665" spans="1:32" ht="14.25" customHeight="1" x14ac:dyDescent="0.25">
      <c r="A3665" s="5"/>
      <c r="B3665" s="5"/>
      <c r="C3665" s="5"/>
      <c r="D3665" s="5"/>
      <c r="E3665" s="70"/>
      <c r="F3665" s="70"/>
      <c r="G3665" s="70"/>
      <c r="H3665" s="120"/>
      <c r="I3665" s="109"/>
      <c r="J3665" s="109"/>
      <c r="K3665" s="109"/>
      <c r="L3665" s="109"/>
      <c r="M3665" s="109"/>
      <c r="N3665" s="109"/>
      <c r="O3665" s="109"/>
      <c r="P3665" s="109"/>
      <c r="Q3665" s="109"/>
      <c r="R3665" s="109"/>
      <c r="S3665" s="109"/>
      <c r="T3665" s="109"/>
      <c r="U3665" s="109"/>
      <c r="V3665" s="109"/>
      <c r="W3665" s="109"/>
      <c r="X3665" s="109"/>
      <c r="Y3665" s="109"/>
      <c r="Z3665" s="109"/>
      <c r="AA3665" s="109"/>
      <c r="AB3665" s="109"/>
      <c r="AC3665" s="109"/>
      <c r="AD3665" s="109"/>
      <c r="AE3665" s="109"/>
      <c r="AF3665" s="5"/>
    </row>
    <row r="3666" spans="1:32" ht="14.25" customHeight="1" x14ac:dyDescent="0.25">
      <c r="A3666" s="5"/>
      <c r="B3666" s="5"/>
      <c r="C3666" s="5"/>
      <c r="D3666" s="5"/>
      <c r="E3666" s="70"/>
      <c r="F3666" s="70"/>
      <c r="G3666" s="70"/>
      <c r="H3666" s="120"/>
      <c r="I3666" s="109"/>
      <c r="J3666" s="109"/>
      <c r="K3666" s="109"/>
      <c r="L3666" s="109"/>
      <c r="M3666" s="109"/>
      <c r="N3666" s="109"/>
      <c r="O3666" s="109"/>
      <c r="P3666" s="109"/>
      <c r="Q3666" s="109"/>
      <c r="R3666" s="109"/>
      <c r="S3666" s="109"/>
      <c r="T3666" s="109"/>
      <c r="U3666" s="109"/>
      <c r="V3666" s="109"/>
      <c r="W3666" s="109"/>
      <c r="X3666" s="109"/>
      <c r="Y3666" s="109"/>
      <c r="Z3666" s="109"/>
      <c r="AA3666" s="109"/>
      <c r="AB3666" s="109"/>
      <c r="AC3666" s="109"/>
      <c r="AD3666" s="109"/>
      <c r="AE3666" s="109"/>
      <c r="AF3666" s="5"/>
    </row>
    <row r="3667" spans="1:32" ht="14.25" customHeight="1" x14ac:dyDescent="0.25">
      <c r="A3667" s="5"/>
      <c r="B3667" s="5"/>
      <c r="C3667" s="5"/>
      <c r="D3667" s="5"/>
      <c r="E3667" s="70"/>
      <c r="F3667" s="70"/>
      <c r="G3667" s="70"/>
      <c r="H3667" s="120"/>
      <c r="I3667" s="109"/>
      <c r="J3667" s="109"/>
      <c r="K3667" s="109"/>
      <c r="L3667" s="109"/>
      <c r="M3667" s="109"/>
      <c r="N3667" s="109"/>
      <c r="O3667" s="109"/>
      <c r="P3667" s="109"/>
      <c r="Q3667" s="109"/>
      <c r="R3667" s="109"/>
      <c r="S3667" s="109"/>
      <c r="T3667" s="109"/>
      <c r="U3667" s="109"/>
      <c r="V3667" s="109"/>
      <c r="W3667" s="109"/>
      <c r="X3667" s="109"/>
      <c r="Y3667" s="109"/>
      <c r="Z3667" s="109"/>
      <c r="AA3667" s="109"/>
      <c r="AB3667" s="109"/>
      <c r="AC3667" s="109"/>
      <c r="AD3667" s="109"/>
      <c r="AE3667" s="109"/>
      <c r="AF3667" s="5"/>
    </row>
    <row r="3668" spans="1:32" ht="14.25" customHeight="1" x14ac:dyDescent="0.25">
      <c r="A3668" s="5"/>
      <c r="B3668" s="5"/>
      <c r="C3668" s="5"/>
      <c r="D3668" s="5"/>
      <c r="E3668" s="70"/>
      <c r="F3668" s="70"/>
      <c r="G3668" s="70"/>
      <c r="H3668" s="120"/>
      <c r="I3668" s="109"/>
      <c r="J3668" s="109"/>
      <c r="K3668" s="109"/>
      <c r="L3668" s="109"/>
      <c r="M3668" s="109"/>
      <c r="N3668" s="109"/>
      <c r="O3668" s="109"/>
      <c r="P3668" s="109"/>
      <c r="Q3668" s="109"/>
      <c r="R3668" s="109"/>
      <c r="S3668" s="109"/>
      <c r="T3668" s="109"/>
      <c r="U3668" s="109"/>
      <c r="V3668" s="109"/>
      <c r="W3668" s="109"/>
      <c r="X3668" s="109"/>
      <c r="Y3668" s="109"/>
      <c r="Z3668" s="109"/>
      <c r="AA3668" s="109"/>
      <c r="AB3668" s="109"/>
      <c r="AC3668" s="109"/>
      <c r="AD3668" s="109"/>
      <c r="AE3668" s="109"/>
      <c r="AF3668" s="5"/>
    </row>
    <row r="3669" spans="1:32" ht="14.25" customHeight="1" x14ac:dyDescent="0.25">
      <c r="A3669" s="5"/>
      <c r="B3669" s="5"/>
      <c r="C3669" s="5"/>
      <c r="D3669" s="5"/>
      <c r="E3669" s="70"/>
      <c r="F3669" s="70"/>
      <c r="G3669" s="70"/>
      <c r="H3669" s="120"/>
      <c r="I3669" s="109"/>
      <c r="J3669" s="109"/>
      <c r="K3669" s="109"/>
      <c r="L3669" s="109"/>
      <c r="M3669" s="109"/>
      <c r="N3669" s="109"/>
      <c r="O3669" s="109"/>
      <c r="P3669" s="109"/>
      <c r="Q3669" s="109"/>
      <c r="R3669" s="109"/>
      <c r="S3669" s="109"/>
      <c r="T3669" s="109"/>
      <c r="U3669" s="109"/>
      <c r="V3669" s="109"/>
      <c r="W3669" s="109"/>
      <c r="X3669" s="109"/>
      <c r="Y3669" s="109"/>
      <c r="Z3669" s="109"/>
      <c r="AA3669" s="109"/>
      <c r="AB3669" s="109"/>
      <c r="AC3669" s="109"/>
      <c r="AD3669" s="109"/>
      <c r="AE3669" s="109"/>
      <c r="AF3669" s="5"/>
    </row>
    <row r="3670" spans="1:32" ht="14.25" customHeight="1" x14ac:dyDescent="0.25">
      <c r="A3670" s="5"/>
      <c r="B3670" s="5"/>
      <c r="C3670" s="5"/>
      <c r="D3670" s="5"/>
      <c r="E3670" s="70"/>
      <c r="F3670" s="70"/>
      <c r="G3670" s="70"/>
      <c r="H3670" s="120"/>
      <c r="I3670" s="109"/>
      <c r="J3670" s="109"/>
      <c r="K3670" s="109"/>
      <c r="L3670" s="109"/>
      <c r="M3670" s="109"/>
      <c r="N3670" s="109"/>
      <c r="O3670" s="109"/>
      <c r="P3670" s="109"/>
      <c r="Q3670" s="109"/>
      <c r="R3670" s="109"/>
      <c r="S3670" s="109"/>
      <c r="T3670" s="109"/>
      <c r="U3670" s="109"/>
      <c r="V3670" s="109"/>
      <c r="W3670" s="109"/>
      <c r="X3670" s="109"/>
      <c r="Y3670" s="109"/>
      <c r="Z3670" s="109"/>
      <c r="AA3670" s="109"/>
      <c r="AB3670" s="109"/>
      <c r="AC3670" s="109"/>
      <c r="AD3670" s="109"/>
      <c r="AE3670" s="109"/>
      <c r="AF3670" s="5"/>
    </row>
    <row r="3671" spans="1:32" ht="14.25" customHeight="1" x14ac:dyDescent="0.25">
      <c r="A3671" s="5"/>
      <c r="B3671" s="5"/>
      <c r="C3671" s="5"/>
      <c r="D3671" s="5"/>
      <c r="E3671" s="70"/>
      <c r="F3671" s="70"/>
      <c r="G3671" s="70"/>
      <c r="H3671" s="120"/>
      <c r="I3671" s="109"/>
      <c r="J3671" s="109"/>
      <c r="K3671" s="109"/>
      <c r="L3671" s="109"/>
      <c r="M3671" s="109"/>
      <c r="N3671" s="109"/>
      <c r="O3671" s="109"/>
      <c r="P3671" s="109"/>
      <c r="Q3671" s="109"/>
      <c r="R3671" s="109"/>
      <c r="S3671" s="109"/>
      <c r="T3671" s="109"/>
      <c r="U3671" s="109"/>
      <c r="V3671" s="109"/>
      <c r="W3671" s="109"/>
      <c r="X3671" s="109"/>
      <c r="Y3671" s="109"/>
      <c r="Z3671" s="109"/>
      <c r="AA3671" s="109"/>
      <c r="AB3671" s="109"/>
      <c r="AC3671" s="109"/>
      <c r="AD3671" s="109"/>
      <c r="AE3671" s="109"/>
      <c r="AF3671" s="5"/>
    </row>
    <row r="3672" spans="1:32" ht="14.25" customHeight="1" x14ac:dyDescent="0.25">
      <c r="A3672" s="5"/>
      <c r="B3672" s="5"/>
      <c r="C3672" s="5"/>
      <c r="D3672" s="5"/>
      <c r="E3672" s="70"/>
      <c r="F3672" s="70"/>
      <c r="G3672" s="70"/>
      <c r="H3672" s="120"/>
      <c r="I3672" s="109"/>
      <c r="J3672" s="109"/>
      <c r="K3672" s="109"/>
      <c r="L3672" s="109"/>
      <c r="M3672" s="109"/>
      <c r="N3672" s="109"/>
      <c r="O3672" s="109"/>
      <c r="P3672" s="109"/>
      <c r="Q3672" s="109"/>
      <c r="R3672" s="109"/>
      <c r="S3672" s="109"/>
      <c r="T3672" s="109"/>
      <c r="U3672" s="109"/>
      <c r="V3672" s="109"/>
      <c r="W3672" s="109"/>
      <c r="X3672" s="109"/>
      <c r="Y3672" s="109"/>
      <c r="Z3672" s="109"/>
      <c r="AA3672" s="109"/>
      <c r="AB3672" s="109"/>
      <c r="AC3672" s="109"/>
      <c r="AD3672" s="109"/>
      <c r="AE3672" s="109"/>
      <c r="AF3672" s="5"/>
    </row>
    <row r="3673" spans="1:32" ht="14.25" customHeight="1" x14ac:dyDescent="0.25">
      <c r="A3673" s="5"/>
      <c r="B3673" s="5"/>
      <c r="C3673" s="5"/>
      <c r="D3673" s="5"/>
      <c r="E3673" s="70"/>
      <c r="F3673" s="70"/>
      <c r="G3673" s="70"/>
      <c r="H3673" s="120"/>
      <c r="I3673" s="109"/>
      <c r="J3673" s="109"/>
      <c r="K3673" s="109"/>
      <c r="L3673" s="109"/>
      <c r="M3673" s="109"/>
      <c r="N3673" s="109"/>
      <c r="O3673" s="109"/>
      <c r="P3673" s="109"/>
      <c r="Q3673" s="109"/>
      <c r="R3673" s="109"/>
      <c r="S3673" s="109"/>
      <c r="T3673" s="109"/>
      <c r="U3673" s="109"/>
      <c r="V3673" s="109"/>
      <c r="W3673" s="109"/>
      <c r="X3673" s="109"/>
      <c r="Y3673" s="109"/>
      <c r="Z3673" s="109"/>
      <c r="AA3673" s="109"/>
      <c r="AB3673" s="109"/>
      <c r="AC3673" s="109"/>
      <c r="AD3673" s="109"/>
      <c r="AE3673" s="109"/>
      <c r="AF3673" s="5"/>
    </row>
    <row r="3674" spans="1:32" ht="14.25" customHeight="1" x14ac:dyDescent="0.25">
      <c r="A3674" s="5"/>
      <c r="B3674" s="5"/>
      <c r="C3674" s="5"/>
      <c r="D3674" s="5"/>
      <c r="E3674" s="70"/>
      <c r="F3674" s="70"/>
      <c r="G3674" s="70"/>
      <c r="H3674" s="120"/>
      <c r="I3674" s="109"/>
      <c r="J3674" s="109"/>
      <c r="K3674" s="109"/>
      <c r="L3674" s="109"/>
      <c r="M3674" s="109"/>
      <c r="N3674" s="109"/>
      <c r="O3674" s="109"/>
      <c r="P3674" s="109"/>
      <c r="Q3674" s="109"/>
      <c r="R3674" s="109"/>
      <c r="S3674" s="109"/>
      <c r="T3674" s="109"/>
      <c r="U3674" s="109"/>
      <c r="V3674" s="109"/>
      <c r="W3674" s="109"/>
      <c r="X3674" s="109"/>
      <c r="Y3674" s="109"/>
      <c r="Z3674" s="109"/>
      <c r="AA3674" s="109"/>
      <c r="AB3674" s="109"/>
      <c r="AC3674" s="109"/>
      <c r="AD3674" s="109"/>
      <c r="AE3674" s="109"/>
      <c r="AF3674" s="5"/>
    </row>
    <row r="3675" spans="1:32" ht="14.25" customHeight="1" x14ac:dyDescent="0.25">
      <c r="A3675" s="5"/>
      <c r="B3675" s="5"/>
      <c r="C3675" s="5"/>
      <c r="D3675" s="5"/>
      <c r="E3675" s="70"/>
      <c r="F3675" s="70"/>
      <c r="G3675" s="70"/>
      <c r="H3675" s="120"/>
      <c r="I3675" s="109"/>
      <c r="J3675" s="109"/>
      <c r="K3675" s="109"/>
      <c r="L3675" s="109"/>
      <c r="M3675" s="109"/>
      <c r="N3675" s="109"/>
      <c r="O3675" s="109"/>
      <c r="P3675" s="109"/>
      <c r="Q3675" s="109"/>
      <c r="R3675" s="109"/>
      <c r="S3675" s="109"/>
      <c r="T3675" s="109"/>
      <c r="U3675" s="109"/>
      <c r="V3675" s="109"/>
      <c r="W3675" s="109"/>
      <c r="X3675" s="109"/>
      <c r="Y3675" s="109"/>
      <c r="Z3675" s="109"/>
      <c r="AA3675" s="109"/>
      <c r="AB3675" s="109"/>
      <c r="AC3675" s="109"/>
      <c r="AD3675" s="109"/>
      <c r="AE3675" s="109"/>
      <c r="AF3675" s="5"/>
    </row>
    <row r="3676" spans="1:32" ht="14.25" customHeight="1" x14ac:dyDescent="0.25">
      <c r="A3676" s="5"/>
      <c r="B3676" s="5"/>
      <c r="C3676" s="5"/>
      <c r="D3676" s="5"/>
      <c r="E3676" s="70"/>
      <c r="F3676" s="70"/>
      <c r="G3676" s="70"/>
      <c r="H3676" s="120"/>
      <c r="I3676" s="109"/>
      <c r="J3676" s="109"/>
      <c r="K3676" s="109"/>
      <c r="L3676" s="109"/>
      <c r="M3676" s="109"/>
      <c r="N3676" s="109"/>
      <c r="O3676" s="109"/>
      <c r="P3676" s="109"/>
      <c r="Q3676" s="109"/>
      <c r="R3676" s="109"/>
      <c r="S3676" s="109"/>
      <c r="T3676" s="109"/>
      <c r="U3676" s="109"/>
      <c r="V3676" s="109"/>
      <c r="W3676" s="109"/>
      <c r="X3676" s="109"/>
      <c r="Y3676" s="109"/>
      <c r="Z3676" s="109"/>
      <c r="AA3676" s="109"/>
      <c r="AB3676" s="109"/>
      <c r="AC3676" s="109"/>
      <c r="AD3676" s="109"/>
      <c r="AE3676" s="109"/>
      <c r="AF3676" s="5"/>
    </row>
    <row r="3677" spans="1:32" ht="14.25" customHeight="1" x14ac:dyDescent="0.25">
      <c r="A3677" s="5"/>
      <c r="B3677" s="5"/>
      <c r="C3677" s="5"/>
      <c r="D3677" s="5"/>
      <c r="E3677" s="70"/>
      <c r="F3677" s="70"/>
      <c r="G3677" s="70"/>
      <c r="H3677" s="120"/>
      <c r="I3677" s="109"/>
      <c r="J3677" s="109"/>
      <c r="K3677" s="109"/>
      <c r="L3677" s="109"/>
      <c r="M3677" s="109"/>
      <c r="N3677" s="109"/>
      <c r="O3677" s="109"/>
      <c r="P3677" s="109"/>
      <c r="Q3677" s="109"/>
      <c r="R3677" s="109"/>
      <c r="S3677" s="109"/>
      <c r="T3677" s="109"/>
      <c r="U3677" s="109"/>
      <c r="V3677" s="109"/>
      <c r="W3677" s="109"/>
      <c r="X3677" s="109"/>
      <c r="Y3677" s="109"/>
      <c r="Z3677" s="109"/>
      <c r="AA3677" s="109"/>
      <c r="AB3677" s="109"/>
      <c r="AC3677" s="109"/>
      <c r="AD3677" s="109"/>
      <c r="AE3677" s="109"/>
      <c r="AF3677" s="5"/>
    </row>
    <row r="3678" spans="1:32" ht="14.25" customHeight="1" x14ac:dyDescent="0.25">
      <c r="A3678" s="5"/>
      <c r="B3678" s="5"/>
      <c r="C3678" s="5"/>
      <c r="D3678" s="5"/>
      <c r="E3678" s="70"/>
      <c r="F3678" s="70"/>
      <c r="G3678" s="70"/>
      <c r="H3678" s="120"/>
      <c r="I3678" s="109"/>
      <c r="J3678" s="109"/>
      <c r="K3678" s="109"/>
      <c r="L3678" s="109"/>
      <c r="M3678" s="109"/>
      <c r="N3678" s="109"/>
      <c r="O3678" s="109"/>
      <c r="P3678" s="109"/>
      <c r="Q3678" s="109"/>
      <c r="R3678" s="109"/>
      <c r="S3678" s="109"/>
      <c r="T3678" s="109"/>
      <c r="U3678" s="109"/>
      <c r="V3678" s="109"/>
      <c r="W3678" s="109"/>
      <c r="X3678" s="109"/>
      <c r="Y3678" s="109"/>
      <c r="Z3678" s="109"/>
      <c r="AA3678" s="109"/>
      <c r="AB3678" s="109"/>
      <c r="AC3678" s="109"/>
      <c r="AD3678" s="109"/>
      <c r="AE3678" s="109"/>
      <c r="AF3678" s="5"/>
    </row>
    <row r="3679" spans="1:32" ht="14.25" customHeight="1" x14ac:dyDescent="0.25">
      <c r="A3679" s="5"/>
      <c r="B3679" s="5"/>
      <c r="C3679" s="5"/>
      <c r="D3679" s="5"/>
      <c r="E3679" s="70"/>
      <c r="F3679" s="70"/>
      <c r="G3679" s="70"/>
      <c r="H3679" s="120"/>
      <c r="I3679" s="109"/>
      <c r="J3679" s="109"/>
      <c r="K3679" s="109"/>
      <c r="L3679" s="109"/>
      <c r="M3679" s="109"/>
      <c r="N3679" s="109"/>
      <c r="O3679" s="109"/>
      <c r="P3679" s="109"/>
      <c r="Q3679" s="109"/>
      <c r="R3679" s="109"/>
      <c r="S3679" s="109"/>
      <c r="T3679" s="109"/>
      <c r="U3679" s="109"/>
      <c r="V3679" s="109"/>
      <c r="W3679" s="109"/>
      <c r="X3679" s="109"/>
      <c r="Y3679" s="109"/>
      <c r="Z3679" s="109"/>
      <c r="AA3679" s="109"/>
      <c r="AB3679" s="109"/>
      <c r="AC3679" s="109"/>
      <c r="AD3679" s="109"/>
      <c r="AE3679" s="109"/>
      <c r="AF3679" s="5"/>
    </row>
    <row r="3680" spans="1:32" ht="14.25" customHeight="1" x14ac:dyDescent="0.25">
      <c r="A3680" s="5"/>
      <c r="B3680" s="5"/>
      <c r="C3680" s="5"/>
      <c r="D3680" s="5"/>
      <c r="E3680" s="70"/>
      <c r="F3680" s="70"/>
      <c r="G3680" s="70"/>
      <c r="H3680" s="120"/>
      <c r="I3680" s="109"/>
      <c r="J3680" s="109"/>
      <c r="K3680" s="109"/>
      <c r="L3680" s="109"/>
      <c r="M3680" s="109"/>
      <c r="N3680" s="109"/>
      <c r="O3680" s="109"/>
      <c r="P3680" s="109"/>
      <c r="Q3680" s="109"/>
      <c r="R3680" s="109"/>
      <c r="S3680" s="109"/>
      <c r="T3680" s="109"/>
      <c r="U3680" s="109"/>
      <c r="V3680" s="109"/>
      <c r="W3680" s="109"/>
      <c r="X3680" s="109"/>
      <c r="Y3680" s="109"/>
      <c r="Z3680" s="109"/>
      <c r="AA3680" s="109"/>
      <c r="AB3680" s="109"/>
      <c r="AC3680" s="109"/>
      <c r="AD3680" s="109"/>
      <c r="AE3680" s="109"/>
      <c r="AF3680" s="5"/>
    </row>
    <row r="3681" spans="1:32" ht="14.25" customHeight="1" x14ac:dyDescent="0.25">
      <c r="A3681" s="5"/>
      <c r="B3681" s="5"/>
      <c r="C3681" s="5"/>
      <c r="D3681" s="5"/>
      <c r="E3681" s="70"/>
      <c r="F3681" s="70"/>
      <c r="G3681" s="70"/>
      <c r="H3681" s="120"/>
      <c r="I3681" s="109"/>
      <c r="J3681" s="109"/>
      <c r="K3681" s="109"/>
      <c r="L3681" s="109"/>
      <c r="M3681" s="109"/>
      <c r="N3681" s="109"/>
      <c r="O3681" s="109"/>
      <c r="P3681" s="109"/>
      <c r="Q3681" s="109"/>
      <c r="R3681" s="109"/>
      <c r="S3681" s="109"/>
      <c r="T3681" s="109"/>
      <c r="U3681" s="109"/>
      <c r="V3681" s="109"/>
      <c r="W3681" s="109"/>
      <c r="X3681" s="109"/>
      <c r="Y3681" s="109"/>
      <c r="Z3681" s="109"/>
      <c r="AA3681" s="109"/>
      <c r="AB3681" s="109"/>
      <c r="AC3681" s="109"/>
      <c r="AD3681" s="109"/>
      <c r="AE3681" s="109"/>
      <c r="AF3681" s="5"/>
    </row>
    <row r="3682" spans="1:32" ht="14.25" customHeight="1" x14ac:dyDescent="0.25">
      <c r="A3682" s="5"/>
      <c r="B3682" s="5"/>
      <c r="C3682" s="5"/>
      <c r="D3682" s="5"/>
      <c r="E3682" s="70"/>
      <c r="F3682" s="70"/>
      <c r="G3682" s="70"/>
      <c r="H3682" s="120"/>
      <c r="I3682" s="109"/>
      <c r="J3682" s="109"/>
      <c r="K3682" s="109"/>
      <c r="L3682" s="109"/>
      <c r="M3682" s="109"/>
      <c r="N3682" s="109"/>
      <c r="O3682" s="109"/>
      <c r="P3682" s="109"/>
      <c r="Q3682" s="109"/>
      <c r="R3682" s="109"/>
      <c r="S3682" s="109"/>
      <c r="T3682" s="109"/>
      <c r="U3682" s="109"/>
      <c r="V3682" s="109"/>
      <c r="W3682" s="109"/>
      <c r="X3682" s="109"/>
      <c r="Y3682" s="109"/>
      <c r="Z3682" s="109"/>
      <c r="AA3682" s="109"/>
      <c r="AB3682" s="109"/>
      <c r="AC3682" s="109"/>
      <c r="AD3682" s="109"/>
      <c r="AE3682" s="109"/>
      <c r="AF3682" s="5"/>
    </row>
    <row r="3683" spans="1:32" ht="14.25" customHeight="1" x14ac:dyDescent="0.25">
      <c r="A3683" s="5"/>
      <c r="B3683" s="5"/>
      <c r="C3683" s="5"/>
      <c r="D3683" s="5"/>
      <c r="E3683" s="70"/>
      <c r="F3683" s="70"/>
      <c r="G3683" s="70"/>
      <c r="H3683" s="120"/>
      <c r="I3683" s="109"/>
      <c r="J3683" s="109"/>
      <c r="K3683" s="109"/>
      <c r="L3683" s="109"/>
      <c r="M3683" s="109"/>
      <c r="N3683" s="109"/>
      <c r="O3683" s="109"/>
      <c r="P3683" s="109"/>
      <c r="Q3683" s="109"/>
      <c r="R3683" s="109"/>
      <c r="S3683" s="109"/>
      <c r="T3683" s="109"/>
      <c r="U3683" s="109"/>
      <c r="V3683" s="109"/>
      <c r="W3683" s="109"/>
      <c r="X3683" s="109"/>
      <c r="Y3683" s="109"/>
      <c r="Z3683" s="109"/>
      <c r="AA3683" s="109"/>
      <c r="AB3683" s="109"/>
      <c r="AC3683" s="109"/>
      <c r="AD3683" s="109"/>
      <c r="AE3683" s="109"/>
      <c r="AF3683" s="5"/>
    </row>
    <row r="3684" spans="1:32" ht="14.25" customHeight="1" x14ac:dyDescent="0.25">
      <c r="A3684" s="5"/>
      <c r="B3684" s="5"/>
      <c r="C3684" s="5"/>
      <c r="D3684" s="5"/>
      <c r="E3684" s="70"/>
      <c r="F3684" s="70"/>
      <c r="G3684" s="70"/>
      <c r="H3684" s="120"/>
      <c r="I3684" s="109"/>
      <c r="J3684" s="109"/>
      <c r="K3684" s="109"/>
      <c r="L3684" s="109"/>
      <c r="M3684" s="109"/>
      <c r="N3684" s="109"/>
      <c r="O3684" s="109"/>
      <c r="P3684" s="109"/>
      <c r="Q3684" s="109"/>
      <c r="R3684" s="109"/>
      <c r="S3684" s="109"/>
      <c r="T3684" s="109"/>
      <c r="U3684" s="109"/>
      <c r="V3684" s="109"/>
      <c r="W3684" s="109"/>
      <c r="X3684" s="109"/>
      <c r="Y3684" s="109"/>
      <c r="Z3684" s="109"/>
      <c r="AA3684" s="109"/>
      <c r="AB3684" s="109"/>
      <c r="AC3684" s="109"/>
      <c r="AD3684" s="109"/>
      <c r="AE3684" s="109"/>
      <c r="AF3684" s="5"/>
    </row>
    <row r="3685" spans="1:32" ht="14.25" customHeight="1" x14ac:dyDescent="0.25">
      <c r="A3685" s="5"/>
      <c r="B3685" s="5"/>
      <c r="C3685" s="5"/>
      <c r="D3685" s="5"/>
      <c r="E3685" s="70"/>
      <c r="F3685" s="70"/>
      <c r="G3685" s="70"/>
      <c r="H3685" s="120"/>
      <c r="I3685" s="109"/>
      <c r="J3685" s="109"/>
      <c r="K3685" s="109"/>
      <c r="L3685" s="109"/>
      <c r="M3685" s="109"/>
      <c r="N3685" s="109"/>
      <c r="O3685" s="109"/>
      <c r="P3685" s="109"/>
      <c r="Q3685" s="109"/>
      <c r="R3685" s="109"/>
      <c r="S3685" s="109"/>
      <c r="T3685" s="109"/>
      <c r="U3685" s="109"/>
      <c r="V3685" s="109"/>
      <c r="W3685" s="109"/>
      <c r="X3685" s="109"/>
      <c r="Y3685" s="109"/>
      <c r="Z3685" s="109"/>
      <c r="AA3685" s="109"/>
      <c r="AB3685" s="109"/>
      <c r="AC3685" s="109"/>
      <c r="AD3685" s="109"/>
      <c r="AE3685" s="109"/>
      <c r="AF3685" s="5"/>
    </row>
    <row r="3686" spans="1:32" ht="14.25" customHeight="1" x14ac:dyDescent="0.25">
      <c r="A3686" s="5"/>
      <c r="B3686" s="5"/>
      <c r="C3686" s="5"/>
      <c r="D3686" s="5"/>
      <c r="E3686" s="70"/>
      <c r="F3686" s="70"/>
      <c r="G3686" s="70"/>
      <c r="H3686" s="120"/>
      <c r="I3686" s="109"/>
      <c r="J3686" s="109"/>
      <c r="K3686" s="109"/>
      <c r="L3686" s="109"/>
      <c r="M3686" s="109"/>
      <c r="N3686" s="109"/>
      <c r="O3686" s="109"/>
      <c r="P3686" s="109"/>
      <c r="Q3686" s="109"/>
      <c r="R3686" s="109"/>
      <c r="S3686" s="109"/>
      <c r="T3686" s="109"/>
      <c r="U3686" s="109"/>
      <c r="V3686" s="109"/>
      <c r="W3686" s="109"/>
      <c r="X3686" s="109"/>
      <c r="Y3686" s="109"/>
      <c r="Z3686" s="109"/>
      <c r="AA3686" s="109"/>
      <c r="AB3686" s="109"/>
      <c r="AC3686" s="109"/>
      <c r="AD3686" s="109"/>
      <c r="AE3686" s="109"/>
      <c r="AF3686" s="5"/>
    </row>
    <row r="3687" spans="1:32" ht="14.25" customHeight="1" x14ac:dyDescent="0.25">
      <c r="A3687" s="5"/>
      <c r="B3687" s="5"/>
      <c r="C3687" s="5"/>
      <c r="D3687" s="5"/>
      <c r="E3687" s="70"/>
      <c r="F3687" s="70"/>
      <c r="G3687" s="70"/>
      <c r="H3687" s="120"/>
      <c r="I3687" s="109"/>
      <c r="J3687" s="109"/>
      <c r="K3687" s="109"/>
      <c r="L3687" s="109"/>
      <c r="M3687" s="109"/>
      <c r="N3687" s="109"/>
      <c r="O3687" s="109"/>
      <c r="P3687" s="109"/>
      <c r="Q3687" s="109"/>
      <c r="R3687" s="109"/>
      <c r="S3687" s="109"/>
      <c r="T3687" s="109"/>
      <c r="U3687" s="109"/>
      <c r="V3687" s="109"/>
      <c r="W3687" s="109"/>
      <c r="X3687" s="109"/>
      <c r="Y3687" s="109"/>
      <c r="Z3687" s="109"/>
      <c r="AA3687" s="109"/>
      <c r="AB3687" s="109"/>
      <c r="AC3687" s="109"/>
      <c r="AD3687" s="109"/>
      <c r="AE3687" s="109"/>
      <c r="AF3687" s="5"/>
    </row>
    <row r="3688" spans="1:32" ht="14.25" customHeight="1" x14ac:dyDescent="0.25">
      <c r="A3688" s="5"/>
      <c r="B3688" s="5"/>
      <c r="C3688" s="5"/>
      <c r="D3688" s="5"/>
      <c r="E3688" s="70"/>
      <c r="F3688" s="70"/>
      <c r="G3688" s="70"/>
      <c r="H3688" s="120"/>
      <c r="I3688" s="109"/>
      <c r="J3688" s="109"/>
      <c r="K3688" s="109"/>
      <c r="L3688" s="109"/>
      <c r="M3688" s="109"/>
      <c r="N3688" s="109"/>
      <c r="O3688" s="109"/>
      <c r="P3688" s="109"/>
      <c r="Q3688" s="109"/>
      <c r="R3688" s="109"/>
      <c r="S3688" s="109"/>
      <c r="T3688" s="109"/>
      <c r="U3688" s="109"/>
      <c r="V3688" s="109"/>
      <c r="W3688" s="109"/>
      <c r="X3688" s="109"/>
      <c r="Y3688" s="109"/>
      <c r="Z3688" s="109"/>
      <c r="AA3688" s="109"/>
      <c r="AB3688" s="109"/>
      <c r="AC3688" s="109"/>
      <c r="AD3688" s="109"/>
      <c r="AE3688" s="109"/>
      <c r="AF3688" s="5"/>
    </row>
    <row r="3689" spans="1:32" ht="14.25" customHeight="1" x14ac:dyDescent="0.25">
      <c r="A3689" s="5"/>
      <c r="B3689" s="5"/>
      <c r="C3689" s="5"/>
      <c r="D3689" s="5"/>
      <c r="E3689" s="70"/>
      <c r="F3689" s="70"/>
      <c r="G3689" s="70"/>
      <c r="H3689" s="120"/>
      <c r="I3689" s="109"/>
      <c r="J3689" s="109"/>
      <c r="K3689" s="109"/>
      <c r="L3689" s="109"/>
      <c r="M3689" s="109"/>
      <c r="N3689" s="109"/>
      <c r="O3689" s="109"/>
      <c r="P3689" s="109"/>
      <c r="Q3689" s="109"/>
      <c r="R3689" s="109"/>
      <c r="S3689" s="109"/>
      <c r="T3689" s="109"/>
      <c r="U3689" s="109"/>
      <c r="V3689" s="109"/>
      <c r="W3689" s="109"/>
      <c r="X3689" s="109"/>
      <c r="Y3689" s="109"/>
      <c r="Z3689" s="109"/>
      <c r="AA3689" s="109"/>
      <c r="AB3689" s="109"/>
      <c r="AC3689" s="109"/>
      <c r="AD3689" s="109"/>
      <c r="AE3689" s="109"/>
      <c r="AF3689" s="5"/>
    </row>
    <row r="3690" spans="1:32" ht="14.25" customHeight="1" x14ac:dyDescent="0.25">
      <c r="A3690" s="5"/>
      <c r="B3690" s="5"/>
      <c r="C3690" s="5"/>
      <c r="D3690" s="5"/>
      <c r="E3690" s="70"/>
      <c r="F3690" s="70"/>
      <c r="G3690" s="70"/>
      <c r="H3690" s="120"/>
      <c r="I3690" s="109"/>
      <c r="J3690" s="109"/>
      <c r="K3690" s="109"/>
      <c r="L3690" s="109"/>
      <c r="M3690" s="109"/>
      <c r="N3690" s="109"/>
      <c r="O3690" s="109"/>
      <c r="P3690" s="109"/>
      <c r="Q3690" s="109"/>
      <c r="R3690" s="109"/>
      <c r="S3690" s="109"/>
      <c r="T3690" s="109"/>
      <c r="U3690" s="109"/>
      <c r="V3690" s="109"/>
      <c r="W3690" s="109"/>
      <c r="X3690" s="109"/>
      <c r="Y3690" s="109"/>
      <c r="Z3690" s="109"/>
      <c r="AA3690" s="109"/>
      <c r="AB3690" s="109"/>
      <c r="AC3690" s="109"/>
      <c r="AD3690" s="109"/>
      <c r="AE3690" s="109"/>
      <c r="AF3690" s="5"/>
    </row>
    <row r="3691" spans="1:32" ht="14.25" customHeight="1" x14ac:dyDescent="0.25">
      <c r="A3691" s="5"/>
      <c r="B3691" s="5"/>
      <c r="C3691" s="5"/>
      <c r="D3691" s="5"/>
      <c r="E3691" s="70"/>
      <c r="F3691" s="70"/>
      <c r="G3691" s="70"/>
      <c r="H3691" s="120"/>
      <c r="I3691" s="109"/>
      <c r="J3691" s="109"/>
      <c r="K3691" s="109"/>
      <c r="L3691" s="109"/>
      <c r="M3691" s="109"/>
      <c r="N3691" s="109"/>
      <c r="O3691" s="109"/>
      <c r="P3691" s="109"/>
      <c r="Q3691" s="109"/>
      <c r="R3691" s="109"/>
      <c r="S3691" s="109"/>
      <c r="T3691" s="109"/>
      <c r="U3691" s="109"/>
      <c r="V3691" s="109"/>
      <c r="W3691" s="109"/>
      <c r="X3691" s="109"/>
      <c r="Y3691" s="109"/>
      <c r="Z3691" s="109"/>
      <c r="AA3691" s="109"/>
      <c r="AB3691" s="109"/>
      <c r="AC3691" s="109"/>
      <c r="AD3691" s="109"/>
      <c r="AE3691" s="109"/>
      <c r="AF3691" s="5"/>
    </row>
    <row r="3692" spans="1:32" ht="14.25" customHeight="1" x14ac:dyDescent="0.25">
      <c r="A3692" s="5"/>
      <c r="B3692" s="5"/>
      <c r="C3692" s="5"/>
      <c r="D3692" s="5"/>
      <c r="E3692" s="70"/>
      <c r="F3692" s="70"/>
      <c r="G3692" s="70"/>
      <c r="H3692" s="120"/>
      <c r="I3692" s="109"/>
      <c r="J3692" s="109"/>
      <c r="K3692" s="109"/>
      <c r="L3692" s="109"/>
      <c r="M3692" s="109"/>
      <c r="N3692" s="109"/>
      <c r="O3692" s="109"/>
      <c r="P3692" s="109"/>
      <c r="Q3692" s="109"/>
      <c r="R3692" s="109"/>
      <c r="S3692" s="109"/>
      <c r="T3692" s="109"/>
      <c r="U3692" s="109"/>
      <c r="V3692" s="109"/>
      <c r="W3692" s="109"/>
      <c r="X3692" s="109"/>
      <c r="Y3692" s="109"/>
      <c r="Z3692" s="109"/>
      <c r="AA3692" s="109"/>
      <c r="AB3692" s="109"/>
      <c r="AC3692" s="109"/>
      <c r="AD3692" s="109"/>
      <c r="AE3692" s="109"/>
      <c r="AF3692" s="5"/>
    </row>
    <row r="3693" spans="1:32" ht="14.25" customHeight="1" x14ac:dyDescent="0.25">
      <c r="A3693" s="5"/>
      <c r="B3693" s="5"/>
      <c r="C3693" s="5"/>
      <c r="D3693" s="5"/>
      <c r="E3693" s="70"/>
      <c r="F3693" s="70"/>
      <c r="G3693" s="70"/>
      <c r="H3693" s="120"/>
      <c r="I3693" s="109"/>
      <c r="J3693" s="109"/>
      <c r="K3693" s="109"/>
      <c r="L3693" s="109"/>
      <c r="M3693" s="109"/>
      <c r="N3693" s="109"/>
      <c r="O3693" s="109"/>
      <c r="P3693" s="109"/>
      <c r="Q3693" s="109"/>
      <c r="R3693" s="109"/>
      <c r="S3693" s="109"/>
      <c r="T3693" s="109"/>
      <c r="U3693" s="109"/>
      <c r="V3693" s="109"/>
      <c r="W3693" s="109"/>
      <c r="X3693" s="109"/>
      <c r="Y3693" s="109"/>
      <c r="Z3693" s="109"/>
      <c r="AA3693" s="109"/>
      <c r="AB3693" s="109"/>
      <c r="AC3693" s="109"/>
      <c r="AD3693" s="109"/>
      <c r="AE3693" s="109"/>
      <c r="AF3693" s="5"/>
    </row>
    <row r="3694" spans="1:32" ht="14.25" customHeight="1" x14ac:dyDescent="0.25">
      <c r="A3694" s="5"/>
      <c r="B3694" s="5"/>
      <c r="C3694" s="5"/>
      <c r="D3694" s="5"/>
      <c r="E3694" s="70"/>
      <c r="F3694" s="70"/>
      <c r="G3694" s="70"/>
      <c r="H3694" s="120"/>
      <c r="I3694" s="109"/>
      <c r="J3694" s="109"/>
      <c r="K3694" s="109"/>
      <c r="L3694" s="109"/>
      <c r="M3694" s="109"/>
      <c r="N3694" s="109"/>
      <c r="O3694" s="109"/>
      <c r="P3694" s="109"/>
      <c r="Q3694" s="109"/>
      <c r="R3694" s="109"/>
      <c r="S3694" s="109"/>
      <c r="T3694" s="109"/>
      <c r="U3694" s="109"/>
      <c r="V3694" s="109"/>
      <c r="W3694" s="109"/>
      <c r="X3694" s="109"/>
      <c r="Y3694" s="109"/>
      <c r="Z3694" s="109"/>
      <c r="AA3694" s="109"/>
      <c r="AB3694" s="109"/>
      <c r="AC3694" s="109"/>
      <c r="AD3694" s="109"/>
      <c r="AE3694" s="109"/>
      <c r="AF3694" s="5"/>
    </row>
    <row r="3695" spans="1:32" ht="14.25" customHeight="1" x14ac:dyDescent="0.25">
      <c r="A3695" s="5"/>
      <c r="B3695" s="5"/>
      <c r="C3695" s="5"/>
      <c r="D3695" s="5"/>
      <c r="E3695" s="70"/>
      <c r="F3695" s="70"/>
      <c r="G3695" s="70"/>
      <c r="H3695" s="120"/>
      <c r="I3695" s="109"/>
      <c r="J3695" s="109"/>
      <c r="K3695" s="109"/>
      <c r="L3695" s="109"/>
      <c r="M3695" s="109"/>
      <c r="N3695" s="109"/>
      <c r="O3695" s="109"/>
      <c r="P3695" s="109"/>
      <c r="Q3695" s="109"/>
      <c r="R3695" s="109"/>
      <c r="S3695" s="109"/>
      <c r="T3695" s="109"/>
      <c r="U3695" s="109"/>
      <c r="V3695" s="109"/>
      <c r="W3695" s="109"/>
      <c r="X3695" s="109"/>
      <c r="Y3695" s="109"/>
      <c r="Z3695" s="109"/>
      <c r="AA3695" s="109"/>
      <c r="AB3695" s="109"/>
      <c r="AC3695" s="109"/>
      <c r="AD3695" s="109"/>
      <c r="AE3695" s="109"/>
      <c r="AF3695" s="5"/>
    </row>
    <row r="3696" spans="1:32" ht="14.25" customHeight="1" x14ac:dyDescent="0.25">
      <c r="A3696" s="5"/>
      <c r="B3696" s="5"/>
      <c r="C3696" s="5"/>
      <c r="D3696" s="5"/>
      <c r="E3696" s="70"/>
      <c r="F3696" s="70"/>
      <c r="G3696" s="70"/>
      <c r="H3696" s="120"/>
      <c r="I3696" s="109"/>
      <c r="J3696" s="109"/>
      <c r="K3696" s="109"/>
      <c r="L3696" s="109"/>
      <c r="M3696" s="109"/>
      <c r="N3696" s="109"/>
      <c r="O3696" s="109"/>
      <c r="P3696" s="109"/>
      <c r="Q3696" s="109"/>
      <c r="R3696" s="109"/>
      <c r="S3696" s="109"/>
      <c r="T3696" s="109"/>
      <c r="U3696" s="109"/>
      <c r="V3696" s="109"/>
      <c r="W3696" s="109"/>
      <c r="X3696" s="109"/>
      <c r="Y3696" s="109"/>
      <c r="Z3696" s="109"/>
      <c r="AA3696" s="109"/>
      <c r="AB3696" s="109"/>
      <c r="AC3696" s="109"/>
      <c r="AD3696" s="109"/>
      <c r="AE3696" s="109"/>
      <c r="AF3696" s="5"/>
    </row>
    <row r="3697" spans="1:32" ht="14.25" customHeight="1" x14ac:dyDescent="0.25">
      <c r="A3697" s="5"/>
      <c r="B3697" s="5"/>
      <c r="C3697" s="5"/>
      <c r="D3697" s="5"/>
      <c r="E3697" s="70"/>
      <c r="F3697" s="70"/>
      <c r="G3697" s="70"/>
      <c r="H3697" s="120"/>
      <c r="I3697" s="109"/>
      <c r="J3697" s="109"/>
      <c r="K3697" s="109"/>
      <c r="L3697" s="109"/>
      <c r="M3697" s="109"/>
      <c r="N3697" s="109"/>
      <c r="O3697" s="109"/>
      <c r="P3697" s="109"/>
      <c r="Q3697" s="109"/>
      <c r="R3697" s="109"/>
      <c r="S3697" s="109"/>
      <c r="T3697" s="109"/>
      <c r="U3697" s="109"/>
      <c r="V3697" s="109"/>
      <c r="W3697" s="109"/>
      <c r="X3697" s="109"/>
      <c r="Y3697" s="109"/>
      <c r="Z3697" s="109"/>
      <c r="AA3697" s="109"/>
      <c r="AB3697" s="109"/>
      <c r="AC3697" s="109"/>
      <c r="AD3697" s="109"/>
      <c r="AE3697" s="109"/>
      <c r="AF3697" s="5"/>
    </row>
    <row r="3698" spans="1:32" ht="14.25" customHeight="1" x14ac:dyDescent="0.25">
      <c r="A3698" s="5"/>
      <c r="B3698" s="5"/>
      <c r="C3698" s="5"/>
      <c r="D3698" s="5"/>
      <c r="E3698" s="70"/>
      <c r="F3698" s="70"/>
      <c r="G3698" s="70"/>
      <c r="H3698" s="120"/>
      <c r="I3698" s="109"/>
      <c r="J3698" s="109"/>
      <c r="K3698" s="109"/>
      <c r="L3698" s="109"/>
      <c r="M3698" s="109"/>
      <c r="N3698" s="109"/>
      <c r="O3698" s="109"/>
      <c r="P3698" s="109"/>
      <c r="Q3698" s="109"/>
      <c r="R3698" s="109"/>
      <c r="S3698" s="109"/>
      <c r="T3698" s="109"/>
      <c r="U3698" s="109"/>
      <c r="V3698" s="109"/>
      <c r="W3698" s="109"/>
      <c r="X3698" s="109"/>
      <c r="Y3698" s="109"/>
      <c r="Z3698" s="109"/>
      <c r="AA3698" s="109"/>
      <c r="AB3698" s="109"/>
      <c r="AC3698" s="109"/>
      <c r="AD3698" s="109"/>
      <c r="AE3698" s="109"/>
      <c r="AF3698" s="5"/>
    </row>
    <row r="3699" spans="1:32" ht="14.25" customHeight="1" x14ac:dyDescent="0.25">
      <c r="A3699" s="5"/>
      <c r="B3699" s="5"/>
      <c r="C3699" s="5"/>
      <c r="D3699" s="5"/>
      <c r="E3699" s="70"/>
      <c r="F3699" s="70"/>
      <c r="G3699" s="70"/>
      <c r="H3699" s="120"/>
      <c r="I3699" s="109"/>
      <c r="J3699" s="109"/>
      <c r="K3699" s="109"/>
      <c r="L3699" s="109"/>
      <c r="M3699" s="109"/>
      <c r="N3699" s="109"/>
      <c r="O3699" s="109"/>
      <c r="P3699" s="109"/>
      <c r="Q3699" s="109"/>
      <c r="R3699" s="109"/>
      <c r="S3699" s="109"/>
      <c r="T3699" s="109"/>
      <c r="U3699" s="109"/>
      <c r="V3699" s="109"/>
      <c r="W3699" s="109"/>
      <c r="X3699" s="109"/>
      <c r="Y3699" s="109"/>
      <c r="Z3699" s="109"/>
      <c r="AA3699" s="109"/>
      <c r="AB3699" s="109"/>
      <c r="AC3699" s="109"/>
      <c r="AD3699" s="109"/>
      <c r="AE3699" s="109"/>
      <c r="AF3699" s="5"/>
    </row>
    <row r="3700" spans="1:32" ht="14.25" customHeight="1" x14ac:dyDescent="0.25">
      <c r="A3700" s="5"/>
      <c r="B3700" s="5"/>
      <c r="C3700" s="5"/>
      <c r="D3700" s="5"/>
      <c r="E3700" s="70"/>
      <c r="F3700" s="70"/>
      <c r="G3700" s="70"/>
      <c r="H3700" s="120"/>
      <c r="I3700" s="109"/>
      <c r="J3700" s="109"/>
      <c r="K3700" s="109"/>
      <c r="L3700" s="109"/>
      <c r="M3700" s="109"/>
      <c r="N3700" s="109"/>
      <c r="O3700" s="109"/>
      <c r="P3700" s="109"/>
      <c r="Q3700" s="109"/>
      <c r="R3700" s="109"/>
      <c r="S3700" s="109"/>
      <c r="T3700" s="109"/>
      <c r="U3700" s="109"/>
      <c r="V3700" s="109"/>
      <c r="W3700" s="109"/>
      <c r="X3700" s="109"/>
      <c r="Y3700" s="109"/>
      <c r="Z3700" s="109"/>
      <c r="AA3700" s="109"/>
      <c r="AB3700" s="109"/>
      <c r="AC3700" s="109"/>
      <c r="AD3700" s="109"/>
      <c r="AE3700" s="109"/>
      <c r="AF3700" s="5"/>
    </row>
    <row r="3701" spans="1:32" ht="14.25" customHeight="1" x14ac:dyDescent="0.25">
      <c r="A3701" s="5"/>
      <c r="B3701" s="5"/>
      <c r="C3701" s="5"/>
      <c r="D3701" s="5"/>
      <c r="E3701" s="70"/>
      <c r="F3701" s="70"/>
      <c r="G3701" s="70"/>
      <c r="H3701" s="120"/>
      <c r="I3701" s="109"/>
      <c r="J3701" s="109"/>
      <c r="K3701" s="109"/>
      <c r="L3701" s="109"/>
      <c r="M3701" s="109"/>
      <c r="N3701" s="109"/>
      <c r="O3701" s="109"/>
      <c r="P3701" s="109"/>
      <c r="Q3701" s="109"/>
      <c r="R3701" s="109"/>
      <c r="S3701" s="109"/>
      <c r="T3701" s="109"/>
      <c r="U3701" s="109"/>
      <c r="V3701" s="109"/>
      <c r="W3701" s="109"/>
      <c r="X3701" s="109"/>
      <c r="Y3701" s="109"/>
      <c r="Z3701" s="109"/>
      <c r="AA3701" s="109"/>
      <c r="AB3701" s="109"/>
      <c r="AC3701" s="109"/>
      <c r="AD3701" s="109"/>
      <c r="AE3701" s="109"/>
      <c r="AF3701" s="5"/>
    </row>
    <row r="3702" spans="1:32" ht="14.25" customHeight="1" x14ac:dyDescent="0.25">
      <c r="A3702" s="5"/>
      <c r="B3702" s="5"/>
      <c r="C3702" s="5"/>
      <c r="D3702" s="5"/>
      <c r="E3702" s="70"/>
      <c r="F3702" s="70"/>
      <c r="G3702" s="70"/>
      <c r="H3702" s="120"/>
      <c r="I3702" s="109"/>
      <c r="J3702" s="109"/>
      <c r="K3702" s="109"/>
      <c r="L3702" s="109"/>
      <c r="M3702" s="109"/>
      <c r="N3702" s="109"/>
      <c r="O3702" s="109"/>
      <c r="P3702" s="109"/>
      <c r="Q3702" s="109"/>
      <c r="R3702" s="109"/>
      <c r="S3702" s="109"/>
      <c r="T3702" s="109"/>
      <c r="U3702" s="109"/>
      <c r="V3702" s="109"/>
      <c r="W3702" s="109"/>
      <c r="X3702" s="109"/>
      <c r="Y3702" s="109"/>
      <c r="Z3702" s="109"/>
      <c r="AA3702" s="109"/>
      <c r="AB3702" s="109"/>
      <c r="AC3702" s="109"/>
      <c r="AD3702" s="109"/>
      <c r="AE3702" s="109"/>
      <c r="AF3702" s="5"/>
    </row>
    <row r="3703" spans="1:32" ht="14.25" customHeight="1" x14ac:dyDescent="0.25">
      <c r="A3703" s="5"/>
      <c r="B3703" s="5"/>
      <c r="C3703" s="5"/>
      <c r="D3703" s="5"/>
      <c r="E3703" s="70"/>
      <c r="F3703" s="70"/>
      <c r="G3703" s="70"/>
      <c r="H3703" s="120"/>
      <c r="I3703" s="109"/>
      <c r="J3703" s="109"/>
      <c r="K3703" s="109"/>
      <c r="L3703" s="109"/>
      <c r="M3703" s="109"/>
      <c r="N3703" s="109"/>
      <c r="O3703" s="109"/>
      <c r="P3703" s="109"/>
      <c r="Q3703" s="109"/>
      <c r="R3703" s="109"/>
      <c r="S3703" s="109"/>
      <c r="T3703" s="109"/>
      <c r="U3703" s="109"/>
      <c r="V3703" s="109"/>
      <c r="W3703" s="109"/>
      <c r="X3703" s="109"/>
      <c r="Y3703" s="109"/>
      <c r="Z3703" s="109"/>
      <c r="AA3703" s="109"/>
      <c r="AB3703" s="109"/>
      <c r="AC3703" s="109"/>
      <c r="AD3703" s="109"/>
      <c r="AE3703" s="109"/>
      <c r="AF3703" s="5"/>
    </row>
    <row r="3704" spans="1:32" ht="14.25" customHeight="1" x14ac:dyDescent="0.25">
      <c r="A3704" s="5"/>
      <c r="B3704" s="5"/>
      <c r="C3704" s="5"/>
      <c r="D3704" s="5"/>
      <c r="E3704" s="70"/>
      <c r="F3704" s="70"/>
      <c r="G3704" s="70"/>
      <c r="H3704" s="120"/>
      <c r="I3704" s="109"/>
      <c r="J3704" s="109"/>
      <c r="K3704" s="109"/>
      <c r="L3704" s="109"/>
      <c r="M3704" s="109"/>
      <c r="N3704" s="109"/>
      <c r="O3704" s="109"/>
      <c r="P3704" s="109"/>
      <c r="Q3704" s="109"/>
      <c r="R3704" s="109"/>
      <c r="S3704" s="109"/>
      <c r="T3704" s="109"/>
      <c r="U3704" s="109"/>
      <c r="V3704" s="109"/>
      <c r="W3704" s="109"/>
      <c r="X3704" s="109"/>
      <c r="Y3704" s="109"/>
      <c r="Z3704" s="109"/>
      <c r="AA3704" s="109"/>
      <c r="AB3704" s="109"/>
      <c r="AC3704" s="109"/>
      <c r="AD3704" s="109"/>
      <c r="AE3704" s="109"/>
      <c r="AF3704" s="5"/>
    </row>
    <row r="3705" spans="1:32" ht="14.25" customHeight="1" x14ac:dyDescent="0.25">
      <c r="A3705" s="5"/>
      <c r="B3705" s="5"/>
      <c r="C3705" s="5"/>
      <c r="D3705" s="5"/>
      <c r="E3705" s="70"/>
      <c r="F3705" s="70"/>
      <c r="G3705" s="70"/>
      <c r="H3705" s="120"/>
      <c r="I3705" s="109"/>
      <c r="J3705" s="109"/>
      <c r="K3705" s="109"/>
      <c r="L3705" s="109"/>
      <c r="M3705" s="109"/>
      <c r="N3705" s="109"/>
      <c r="O3705" s="109"/>
      <c r="P3705" s="109"/>
      <c r="Q3705" s="109"/>
      <c r="R3705" s="109"/>
      <c r="S3705" s="109"/>
      <c r="T3705" s="109"/>
      <c r="U3705" s="109"/>
      <c r="V3705" s="109"/>
      <c r="W3705" s="109"/>
      <c r="X3705" s="109"/>
      <c r="Y3705" s="109"/>
      <c r="Z3705" s="109"/>
      <c r="AA3705" s="109"/>
      <c r="AB3705" s="109"/>
      <c r="AC3705" s="109"/>
      <c r="AD3705" s="109"/>
      <c r="AE3705" s="109"/>
      <c r="AF3705" s="5"/>
    </row>
    <row r="3706" spans="1:32" ht="14.25" customHeight="1" x14ac:dyDescent="0.25">
      <c r="A3706" s="5"/>
      <c r="B3706" s="5"/>
      <c r="C3706" s="5"/>
      <c r="D3706" s="5"/>
      <c r="E3706" s="70"/>
      <c r="F3706" s="70"/>
      <c r="G3706" s="70"/>
      <c r="H3706" s="120"/>
      <c r="I3706" s="109"/>
      <c r="J3706" s="109"/>
      <c r="K3706" s="109"/>
      <c r="L3706" s="109"/>
      <c r="M3706" s="109"/>
      <c r="N3706" s="109"/>
      <c r="O3706" s="109"/>
      <c r="P3706" s="109"/>
      <c r="Q3706" s="109"/>
      <c r="R3706" s="109"/>
      <c r="S3706" s="109"/>
      <c r="T3706" s="109"/>
      <c r="U3706" s="109"/>
      <c r="V3706" s="109"/>
      <c r="W3706" s="109"/>
      <c r="X3706" s="109"/>
      <c r="Y3706" s="109"/>
      <c r="Z3706" s="109"/>
      <c r="AA3706" s="109"/>
      <c r="AB3706" s="109"/>
      <c r="AC3706" s="109"/>
      <c r="AD3706" s="109"/>
      <c r="AE3706" s="109"/>
      <c r="AF3706" s="5"/>
    </row>
    <row r="3707" spans="1:32" ht="14.25" customHeight="1" x14ac:dyDescent="0.25">
      <c r="A3707" s="5"/>
      <c r="B3707" s="5"/>
      <c r="C3707" s="5"/>
      <c r="D3707" s="5"/>
      <c r="E3707" s="70"/>
      <c r="F3707" s="70"/>
      <c r="G3707" s="70"/>
      <c r="H3707" s="120"/>
      <c r="I3707" s="109"/>
      <c r="J3707" s="109"/>
      <c r="K3707" s="109"/>
      <c r="L3707" s="109"/>
      <c r="M3707" s="109"/>
      <c r="N3707" s="109"/>
      <c r="O3707" s="109"/>
      <c r="P3707" s="109"/>
      <c r="Q3707" s="109"/>
      <c r="R3707" s="109"/>
      <c r="S3707" s="109"/>
      <c r="T3707" s="109"/>
      <c r="U3707" s="109"/>
      <c r="V3707" s="109"/>
      <c r="W3707" s="109"/>
      <c r="X3707" s="109"/>
      <c r="Y3707" s="109"/>
      <c r="Z3707" s="109"/>
      <c r="AA3707" s="109"/>
      <c r="AB3707" s="109"/>
      <c r="AC3707" s="109"/>
      <c r="AD3707" s="109"/>
      <c r="AE3707" s="109"/>
      <c r="AF3707" s="5"/>
    </row>
    <row r="3708" spans="1:32" ht="14.25" customHeight="1" x14ac:dyDescent="0.25">
      <c r="A3708" s="5"/>
      <c r="B3708" s="5"/>
      <c r="C3708" s="5"/>
      <c r="D3708" s="5"/>
      <c r="E3708" s="70"/>
      <c r="F3708" s="70"/>
      <c r="G3708" s="70"/>
      <c r="H3708" s="120"/>
      <c r="I3708" s="109"/>
      <c r="J3708" s="109"/>
      <c r="K3708" s="109"/>
      <c r="L3708" s="109"/>
      <c r="M3708" s="109"/>
      <c r="N3708" s="109"/>
      <c r="O3708" s="109"/>
      <c r="P3708" s="109"/>
      <c r="Q3708" s="109"/>
      <c r="R3708" s="109"/>
      <c r="S3708" s="109"/>
      <c r="T3708" s="109"/>
      <c r="U3708" s="109"/>
      <c r="V3708" s="109"/>
      <c r="W3708" s="109"/>
      <c r="X3708" s="109"/>
      <c r="Y3708" s="109"/>
      <c r="Z3708" s="109"/>
      <c r="AA3708" s="109"/>
      <c r="AB3708" s="109"/>
      <c r="AC3708" s="109"/>
      <c r="AD3708" s="109"/>
      <c r="AE3708" s="109"/>
      <c r="AF3708" s="5"/>
    </row>
    <row r="3709" spans="1:32" ht="14.25" customHeight="1" x14ac:dyDescent="0.25">
      <c r="A3709" s="5"/>
      <c r="B3709" s="5"/>
      <c r="C3709" s="5"/>
      <c r="D3709" s="5"/>
      <c r="E3709" s="70"/>
      <c r="F3709" s="70"/>
      <c r="G3709" s="70"/>
      <c r="H3709" s="120"/>
      <c r="I3709" s="109"/>
      <c r="J3709" s="109"/>
      <c r="K3709" s="109"/>
      <c r="L3709" s="109"/>
      <c r="M3709" s="109"/>
      <c r="N3709" s="109"/>
      <c r="O3709" s="109"/>
      <c r="P3709" s="109"/>
      <c r="Q3709" s="109"/>
      <c r="R3709" s="109"/>
      <c r="S3709" s="109"/>
      <c r="T3709" s="109"/>
      <c r="U3709" s="109"/>
      <c r="V3709" s="109"/>
      <c r="W3709" s="109"/>
      <c r="X3709" s="109"/>
      <c r="Y3709" s="109"/>
      <c r="Z3709" s="109"/>
      <c r="AA3709" s="109"/>
      <c r="AB3709" s="109"/>
      <c r="AC3709" s="109"/>
      <c r="AD3709" s="109"/>
      <c r="AE3709" s="109"/>
      <c r="AF3709" s="5"/>
    </row>
    <row r="3710" spans="1:32" ht="14.25" customHeight="1" x14ac:dyDescent="0.25">
      <c r="A3710" s="5"/>
      <c r="B3710" s="5"/>
      <c r="C3710" s="5"/>
      <c r="D3710" s="5"/>
      <c r="E3710" s="70"/>
      <c r="F3710" s="70"/>
      <c r="G3710" s="70"/>
      <c r="H3710" s="120"/>
      <c r="I3710" s="109"/>
      <c r="J3710" s="109"/>
      <c r="K3710" s="109"/>
      <c r="L3710" s="109"/>
      <c r="M3710" s="109"/>
      <c r="N3710" s="109"/>
      <c r="O3710" s="109"/>
      <c r="P3710" s="109"/>
      <c r="Q3710" s="109"/>
      <c r="R3710" s="109"/>
      <c r="S3710" s="109"/>
      <c r="T3710" s="109"/>
      <c r="U3710" s="109"/>
      <c r="V3710" s="109"/>
      <c r="W3710" s="109"/>
      <c r="X3710" s="109"/>
      <c r="Y3710" s="109"/>
      <c r="Z3710" s="109"/>
      <c r="AA3710" s="109"/>
      <c r="AB3710" s="109"/>
      <c r="AC3710" s="109"/>
      <c r="AD3710" s="109"/>
      <c r="AE3710" s="109"/>
      <c r="AF3710" s="5"/>
    </row>
    <row r="3711" spans="1:32" ht="14.25" customHeight="1" x14ac:dyDescent="0.25">
      <c r="A3711" s="5"/>
      <c r="B3711" s="5"/>
      <c r="C3711" s="5"/>
      <c r="D3711" s="5"/>
      <c r="E3711" s="70"/>
      <c r="F3711" s="70"/>
      <c r="G3711" s="70"/>
      <c r="H3711" s="120"/>
      <c r="I3711" s="109"/>
      <c r="J3711" s="109"/>
      <c r="K3711" s="109"/>
      <c r="L3711" s="109"/>
      <c r="M3711" s="109"/>
      <c r="N3711" s="109"/>
      <c r="O3711" s="109"/>
      <c r="P3711" s="109"/>
      <c r="Q3711" s="109"/>
      <c r="R3711" s="109"/>
      <c r="S3711" s="109"/>
      <c r="T3711" s="109"/>
      <c r="U3711" s="109"/>
      <c r="V3711" s="109"/>
      <c r="W3711" s="109"/>
      <c r="X3711" s="109"/>
      <c r="Y3711" s="109"/>
      <c r="Z3711" s="109"/>
      <c r="AA3711" s="109"/>
      <c r="AB3711" s="109"/>
      <c r="AC3711" s="109"/>
      <c r="AD3711" s="109"/>
      <c r="AE3711" s="109"/>
      <c r="AF3711" s="5"/>
    </row>
    <row r="3712" spans="1:32" ht="14.25" customHeight="1" x14ac:dyDescent="0.25">
      <c r="A3712" s="5"/>
      <c r="B3712" s="5"/>
      <c r="C3712" s="5"/>
      <c r="D3712" s="5"/>
      <c r="E3712" s="70"/>
      <c r="F3712" s="70"/>
      <c r="G3712" s="70"/>
      <c r="H3712" s="120"/>
      <c r="I3712" s="109"/>
      <c r="J3712" s="109"/>
      <c r="K3712" s="109"/>
      <c r="L3712" s="109"/>
      <c r="M3712" s="109"/>
      <c r="N3712" s="109"/>
      <c r="O3712" s="109"/>
      <c r="P3712" s="109"/>
      <c r="Q3712" s="109"/>
      <c r="R3712" s="109"/>
      <c r="S3712" s="109"/>
      <c r="T3712" s="109"/>
      <c r="U3712" s="109"/>
      <c r="V3712" s="109"/>
      <c r="W3712" s="109"/>
      <c r="X3712" s="109"/>
      <c r="Y3712" s="109"/>
      <c r="Z3712" s="109"/>
      <c r="AA3712" s="109"/>
      <c r="AB3712" s="109"/>
      <c r="AC3712" s="109"/>
      <c r="AD3712" s="109"/>
      <c r="AE3712" s="109"/>
      <c r="AF3712" s="5"/>
    </row>
    <row r="3713" spans="1:32" ht="14.25" customHeight="1" x14ac:dyDescent="0.25">
      <c r="A3713" s="5"/>
      <c r="B3713" s="5"/>
      <c r="C3713" s="5"/>
      <c r="D3713" s="5"/>
      <c r="E3713" s="70"/>
      <c r="F3713" s="70"/>
      <c r="G3713" s="70"/>
      <c r="H3713" s="120"/>
      <c r="I3713" s="109"/>
      <c r="J3713" s="109"/>
      <c r="K3713" s="109"/>
      <c r="L3713" s="109"/>
      <c r="M3713" s="109"/>
      <c r="N3713" s="109"/>
      <c r="O3713" s="109"/>
      <c r="P3713" s="109"/>
      <c r="Q3713" s="109"/>
      <c r="R3713" s="109"/>
      <c r="S3713" s="109"/>
      <c r="T3713" s="109"/>
      <c r="U3713" s="109"/>
      <c r="V3713" s="109"/>
      <c r="W3713" s="109"/>
      <c r="X3713" s="109"/>
      <c r="Y3713" s="109"/>
      <c r="Z3713" s="109"/>
      <c r="AA3713" s="109"/>
      <c r="AB3713" s="109"/>
      <c r="AC3713" s="109"/>
      <c r="AD3713" s="109"/>
      <c r="AE3713" s="109"/>
      <c r="AF3713" s="5"/>
    </row>
    <row r="3714" spans="1:32" ht="14.25" customHeight="1" x14ac:dyDescent="0.25">
      <c r="A3714" s="5"/>
      <c r="B3714" s="5"/>
      <c r="C3714" s="5"/>
      <c r="D3714" s="5"/>
      <c r="E3714" s="70"/>
      <c r="F3714" s="70"/>
      <c r="G3714" s="70"/>
      <c r="H3714" s="120"/>
      <c r="I3714" s="109"/>
      <c r="J3714" s="109"/>
      <c r="K3714" s="109"/>
      <c r="L3714" s="109"/>
      <c r="M3714" s="109"/>
      <c r="N3714" s="109"/>
      <c r="O3714" s="109"/>
      <c r="P3714" s="109"/>
      <c r="Q3714" s="109"/>
      <c r="R3714" s="109"/>
      <c r="S3714" s="109"/>
      <c r="T3714" s="109"/>
      <c r="U3714" s="109"/>
      <c r="V3714" s="109"/>
      <c r="W3714" s="109"/>
      <c r="X3714" s="109"/>
      <c r="Y3714" s="109"/>
      <c r="Z3714" s="109"/>
      <c r="AA3714" s="109"/>
      <c r="AB3714" s="109"/>
      <c r="AC3714" s="109"/>
      <c r="AD3714" s="109"/>
      <c r="AE3714" s="109"/>
      <c r="AF3714" s="5"/>
    </row>
    <row r="3715" spans="1:32" ht="14.25" customHeight="1" x14ac:dyDescent="0.25">
      <c r="A3715" s="5"/>
      <c r="B3715" s="5"/>
      <c r="C3715" s="5"/>
      <c r="D3715" s="5"/>
      <c r="E3715" s="70"/>
      <c r="F3715" s="70"/>
      <c r="G3715" s="70"/>
      <c r="H3715" s="120"/>
      <c r="I3715" s="109"/>
      <c r="J3715" s="109"/>
      <c r="K3715" s="109"/>
      <c r="L3715" s="109"/>
      <c r="M3715" s="109"/>
      <c r="N3715" s="109"/>
      <c r="O3715" s="109"/>
      <c r="P3715" s="109"/>
      <c r="Q3715" s="109"/>
      <c r="R3715" s="109"/>
      <c r="S3715" s="109"/>
      <c r="T3715" s="109"/>
      <c r="U3715" s="109"/>
      <c r="V3715" s="109"/>
      <c r="W3715" s="109"/>
      <c r="X3715" s="109"/>
      <c r="Y3715" s="109"/>
      <c r="Z3715" s="109"/>
      <c r="AA3715" s="109"/>
      <c r="AB3715" s="109"/>
      <c r="AC3715" s="109"/>
      <c r="AD3715" s="109"/>
      <c r="AE3715" s="109"/>
      <c r="AF3715" s="5"/>
    </row>
    <row r="3716" spans="1:32" ht="14.25" customHeight="1" x14ac:dyDescent="0.25">
      <c r="A3716" s="5"/>
      <c r="B3716" s="5"/>
      <c r="C3716" s="5"/>
      <c r="D3716" s="5"/>
      <c r="E3716" s="70"/>
      <c r="F3716" s="70"/>
      <c r="G3716" s="70"/>
      <c r="H3716" s="120"/>
      <c r="I3716" s="109"/>
      <c r="J3716" s="109"/>
      <c r="K3716" s="109"/>
      <c r="L3716" s="109"/>
      <c r="M3716" s="109"/>
      <c r="N3716" s="109"/>
      <c r="O3716" s="109"/>
      <c r="P3716" s="109"/>
      <c r="Q3716" s="109"/>
      <c r="R3716" s="109"/>
      <c r="S3716" s="109"/>
      <c r="T3716" s="109"/>
      <c r="U3716" s="109"/>
      <c r="V3716" s="109"/>
      <c r="W3716" s="109"/>
      <c r="X3716" s="109"/>
      <c r="Y3716" s="109"/>
      <c r="Z3716" s="109"/>
      <c r="AA3716" s="109"/>
      <c r="AB3716" s="109"/>
      <c r="AC3716" s="109"/>
      <c r="AD3716" s="109"/>
      <c r="AE3716" s="109"/>
      <c r="AF3716" s="5"/>
    </row>
    <row r="3717" spans="1:32" ht="14.25" customHeight="1" x14ac:dyDescent="0.25">
      <c r="A3717" s="5"/>
      <c r="B3717" s="5"/>
      <c r="C3717" s="5"/>
      <c r="D3717" s="5"/>
      <c r="E3717" s="70"/>
      <c r="F3717" s="70"/>
      <c r="G3717" s="70"/>
      <c r="H3717" s="120"/>
      <c r="I3717" s="109"/>
      <c r="J3717" s="109"/>
      <c r="K3717" s="109"/>
      <c r="L3717" s="109"/>
      <c r="M3717" s="109"/>
      <c r="N3717" s="109"/>
      <c r="O3717" s="109"/>
      <c r="P3717" s="109"/>
      <c r="Q3717" s="109"/>
      <c r="R3717" s="109"/>
      <c r="S3717" s="109"/>
      <c r="T3717" s="109"/>
      <c r="U3717" s="109"/>
      <c r="V3717" s="109"/>
      <c r="W3717" s="109"/>
      <c r="X3717" s="109"/>
      <c r="Y3717" s="109"/>
      <c r="Z3717" s="109"/>
      <c r="AA3717" s="109"/>
      <c r="AB3717" s="109"/>
      <c r="AC3717" s="109"/>
      <c r="AD3717" s="109"/>
      <c r="AE3717" s="109"/>
      <c r="AF3717" s="5"/>
    </row>
    <row r="3718" spans="1:32" ht="14.25" customHeight="1" x14ac:dyDescent="0.25">
      <c r="A3718" s="5"/>
      <c r="B3718" s="5"/>
      <c r="C3718" s="5"/>
      <c r="D3718" s="5"/>
      <c r="E3718" s="70"/>
      <c r="F3718" s="70"/>
      <c r="G3718" s="70"/>
      <c r="H3718" s="120"/>
      <c r="I3718" s="109"/>
      <c r="J3718" s="109"/>
      <c r="K3718" s="109"/>
      <c r="L3718" s="109"/>
      <c r="M3718" s="109"/>
      <c r="N3718" s="109"/>
      <c r="O3718" s="109"/>
      <c r="P3718" s="109"/>
      <c r="Q3718" s="109"/>
      <c r="R3718" s="109"/>
      <c r="S3718" s="109"/>
      <c r="T3718" s="109"/>
      <c r="U3718" s="109"/>
      <c r="V3718" s="109"/>
      <c r="W3718" s="109"/>
      <c r="X3718" s="109"/>
      <c r="Y3718" s="109"/>
      <c r="Z3718" s="109"/>
      <c r="AA3718" s="109"/>
      <c r="AB3718" s="109"/>
      <c r="AC3718" s="109"/>
      <c r="AD3718" s="109"/>
      <c r="AE3718" s="109"/>
      <c r="AF3718" s="5"/>
    </row>
    <row r="3719" spans="1:32" ht="14.25" customHeight="1" x14ac:dyDescent="0.25">
      <c r="A3719" s="5"/>
      <c r="B3719" s="5"/>
      <c r="C3719" s="5"/>
      <c r="D3719" s="5"/>
      <c r="E3719" s="70"/>
      <c r="F3719" s="70"/>
      <c r="G3719" s="70"/>
      <c r="H3719" s="120"/>
      <c r="I3719" s="109"/>
      <c r="J3719" s="109"/>
      <c r="K3719" s="109"/>
      <c r="L3719" s="109"/>
      <c r="M3719" s="109"/>
      <c r="N3719" s="109"/>
      <c r="O3719" s="109"/>
      <c r="P3719" s="109"/>
      <c r="Q3719" s="109"/>
      <c r="R3719" s="109"/>
      <c r="S3719" s="109"/>
      <c r="T3719" s="109"/>
      <c r="U3719" s="109"/>
      <c r="V3719" s="109"/>
      <c r="W3719" s="109"/>
      <c r="X3719" s="109"/>
      <c r="Y3719" s="109"/>
      <c r="Z3719" s="109"/>
      <c r="AA3719" s="109"/>
      <c r="AB3719" s="109"/>
      <c r="AC3719" s="109"/>
      <c r="AD3719" s="109"/>
      <c r="AE3719" s="109"/>
      <c r="AF3719" s="5"/>
    </row>
    <row r="3720" spans="1:32" ht="14.25" customHeight="1" x14ac:dyDescent="0.25">
      <c r="A3720" s="5"/>
      <c r="B3720" s="5"/>
      <c r="C3720" s="5"/>
      <c r="D3720" s="5"/>
      <c r="E3720" s="70"/>
      <c r="F3720" s="70"/>
      <c r="G3720" s="70"/>
      <c r="H3720" s="120"/>
      <c r="I3720" s="109"/>
      <c r="J3720" s="109"/>
      <c r="K3720" s="109"/>
      <c r="L3720" s="109"/>
      <c r="M3720" s="109"/>
      <c r="N3720" s="109"/>
      <c r="O3720" s="109"/>
      <c r="P3720" s="109"/>
      <c r="Q3720" s="109"/>
      <c r="R3720" s="109"/>
      <c r="S3720" s="109"/>
      <c r="T3720" s="109"/>
      <c r="U3720" s="109"/>
      <c r="V3720" s="109"/>
      <c r="W3720" s="109"/>
      <c r="X3720" s="109"/>
      <c r="Y3720" s="109"/>
      <c r="Z3720" s="109"/>
      <c r="AA3720" s="109"/>
      <c r="AB3720" s="109"/>
      <c r="AC3720" s="109"/>
      <c r="AD3720" s="109"/>
      <c r="AE3720" s="109"/>
      <c r="AF3720" s="5"/>
    </row>
    <row r="3721" spans="1:32" ht="14.25" customHeight="1" x14ac:dyDescent="0.25">
      <c r="A3721" s="5"/>
      <c r="B3721" s="5"/>
      <c r="C3721" s="5"/>
      <c r="D3721" s="5"/>
      <c r="E3721" s="70"/>
      <c r="F3721" s="70"/>
      <c r="G3721" s="70"/>
      <c r="H3721" s="120"/>
      <c r="I3721" s="109"/>
      <c r="J3721" s="109"/>
      <c r="K3721" s="109"/>
      <c r="L3721" s="109"/>
      <c r="M3721" s="109"/>
      <c r="N3721" s="109"/>
      <c r="O3721" s="109"/>
      <c r="P3721" s="109"/>
      <c r="Q3721" s="109"/>
      <c r="R3721" s="109"/>
      <c r="S3721" s="109"/>
      <c r="T3721" s="109"/>
      <c r="U3721" s="109"/>
      <c r="V3721" s="109"/>
      <c r="W3721" s="109"/>
      <c r="X3721" s="109"/>
      <c r="Y3721" s="109"/>
      <c r="Z3721" s="109"/>
      <c r="AA3721" s="109"/>
      <c r="AB3721" s="109"/>
      <c r="AC3721" s="109"/>
      <c r="AD3721" s="109"/>
      <c r="AE3721" s="109"/>
      <c r="AF3721" s="5"/>
    </row>
    <row r="3722" spans="1:32" ht="14.25" customHeight="1" x14ac:dyDescent="0.25">
      <c r="A3722" s="5"/>
      <c r="B3722" s="5"/>
      <c r="C3722" s="5"/>
      <c r="D3722" s="5"/>
      <c r="E3722" s="70"/>
      <c r="F3722" s="70"/>
      <c r="G3722" s="70"/>
      <c r="H3722" s="120"/>
      <c r="I3722" s="109"/>
      <c r="J3722" s="109"/>
      <c r="K3722" s="109"/>
      <c r="L3722" s="109"/>
      <c r="M3722" s="109"/>
      <c r="N3722" s="109"/>
      <c r="O3722" s="109"/>
      <c r="P3722" s="109"/>
      <c r="Q3722" s="109"/>
      <c r="R3722" s="109"/>
      <c r="S3722" s="109"/>
      <c r="T3722" s="109"/>
      <c r="U3722" s="109"/>
      <c r="V3722" s="109"/>
      <c r="W3722" s="109"/>
      <c r="X3722" s="109"/>
      <c r="Y3722" s="109"/>
      <c r="Z3722" s="109"/>
      <c r="AA3722" s="109"/>
      <c r="AB3722" s="109"/>
      <c r="AC3722" s="109"/>
      <c r="AD3722" s="109"/>
      <c r="AE3722" s="109"/>
      <c r="AF3722" s="5"/>
    </row>
    <row r="3723" spans="1:32" ht="14.25" customHeight="1" x14ac:dyDescent="0.25">
      <c r="A3723" s="5"/>
      <c r="B3723" s="5"/>
      <c r="C3723" s="5"/>
      <c r="D3723" s="5"/>
      <c r="E3723" s="70"/>
      <c r="F3723" s="70"/>
      <c r="G3723" s="70"/>
      <c r="H3723" s="120"/>
      <c r="I3723" s="109"/>
      <c r="J3723" s="109"/>
      <c r="K3723" s="109"/>
      <c r="L3723" s="109"/>
      <c r="M3723" s="109"/>
      <c r="N3723" s="109"/>
      <c r="O3723" s="109"/>
      <c r="P3723" s="109"/>
      <c r="Q3723" s="109"/>
      <c r="R3723" s="109"/>
      <c r="S3723" s="109"/>
      <c r="T3723" s="109"/>
      <c r="U3723" s="109"/>
      <c r="V3723" s="109"/>
      <c r="W3723" s="109"/>
      <c r="X3723" s="109"/>
      <c r="Y3723" s="109"/>
      <c r="Z3723" s="109"/>
      <c r="AA3723" s="109"/>
      <c r="AB3723" s="109"/>
      <c r="AC3723" s="109"/>
      <c r="AD3723" s="109"/>
      <c r="AE3723" s="109"/>
      <c r="AF3723" s="5"/>
    </row>
    <row r="3724" spans="1:32" ht="14.25" customHeight="1" x14ac:dyDescent="0.25">
      <c r="A3724" s="5"/>
      <c r="B3724" s="5"/>
      <c r="C3724" s="5"/>
      <c r="D3724" s="5"/>
      <c r="E3724" s="70"/>
      <c r="F3724" s="70"/>
      <c r="G3724" s="70"/>
      <c r="H3724" s="120"/>
      <c r="I3724" s="109"/>
      <c r="J3724" s="109"/>
      <c r="K3724" s="109"/>
      <c r="L3724" s="109"/>
      <c r="M3724" s="109"/>
      <c r="N3724" s="109"/>
      <c r="O3724" s="109"/>
      <c r="P3724" s="109"/>
      <c r="Q3724" s="109"/>
      <c r="R3724" s="109"/>
      <c r="S3724" s="109"/>
      <c r="T3724" s="109"/>
      <c r="U3724" s="109"/>
      <c r="V3724" s="109"/>
      <c r="W3724" s="109"/>
      <c r="X3724" s="109"/>
      <c r="Y3724" s="109"/>
      <c r="Z3724" s="109"/>
      <c r="AA3724" s="109"/>
      <c r="AB3724" s="109"/>
      <c r="AC3724" s="109"/>
      <c r="AD3724" s="109"/>
      <c r="AE3724" s="109"/>
      <c r="AF3724" s="5"/>
    </row>
    <row r="3725" spans="1:32" ht="14.25" customHeight="1" x14ac:dyDescent="0.25">
      <c r="A3725" s="5"/>
      <c r="B3725" s="5"/>
      <c r="C3725" s="5"/>
      <c r="D3725" s="5"/>
      <c r="E3725" s="70"/>
      <c r="F3725" s="70"/>
      <c r="G3725" s="70"/>
      <c r="H3725" s="120"/>
      <c r="I3725" s="109"/>
      <c r="J3725" s="109"/>
      <c r="K3725" s="109"/>
      <c r="L3725" s="109"/>
      <c r="M3725" s="109"/>
      <c r="N3725" s="109"/>
      <c r="O3725" s="109"/>
      <c r="P3725" s="109"/>
      <c r="Q3725" s="109"/>
      <c r="R3725" s="109"/>
      <c r="S3725" s="109"/>
      <c r="T3725" s="109"/>
      <c r="U3725" s="109"/>
      <c r="V3725" s="109"/>
      <c r="W3725" s="109"/>
      <c r="X3725" s="109"/>
      <c r="Y3725" s="109"/>
      <c r="Z3725" s="109"/>
      <c r="AA3725" s="109"/>
      <c r="AB3725" s="109"/>
      <c r="AC3725" s="109"/>
      <c r="AD3725" s="109"/>
      <c r="AE3725" s="109"/>
      <c r="AF3725" s="5"/>
    </row>
    <row r="3726" spans="1:32" ht="14.25" customHeight="1" x14ac:dyDescent="0.25">
      <c r="A3726" s="5"/>
      <c r="B3726" s="5"/>
      <c r="C3726" s="5"/>
      <c r="D3726" s="5"/>
      <c r="E3726" s="70"/>
      <c r="F3726" s="70"/>
      <c r="G3726" s="70"/>
      <c r="H3726" s="120"/>
      <c r="I3726" s="109"/>
      <c r="J3726" s="109"/>
      <c r="K3726" s="109"/>
      <c r="L3726" s="109"/>
      <c r="M3726" s="109"/>
      <c r="N3726" s="109"/>
      <c r="O3726" s="109"/>
      <c r="P3726" s="109"/>
      <c r="Q3726" s="109"/>
      <c r="R3726" s="109"/>
      <c r="S3726" s="109"/>
      <c r="T3726" s="109"/>
      <c r="U3726" s="109"/>
      <c r="V3726" s="109"/>
      <c r="W3726" s="109"/>
      <c r="X3726" s="109"/>
      <c r="Y3726" s="109"/>
      <c r="Z3726" s="109"/>
      <c r="AA3726" s="109"/>
      <c r="AB3726" s="109"/>
      <c r="AC3726" s="109"/>
      <c r="AD3726" s="109"/>
      <c r="AE3726" s="109"/>
      <c r="AF3726" s="5"/>
    </row>
    <row r="3727" spans="1:32" ht="14.25" customHeight="1" x14ac:dyDescent="0.25">
      <c r="A3727" s="5"/>
      <c r="B3727" s="5"/>
      <c r="C3727" s="5"/>
      <c r="D3727" s="5"/>
      <c r="E3727" s="70"/>
      <c r="F3727" s="70"/>
      <c r="G3727" s="70"/>
      <c r="H3727" s="120"/>
      <c r="I3727" s="109"/>
      <c r="J3727" s="109"/>
      <c r="K3727" s="109"/>
      <c r="L3727" s="109"/>
      <c r="M3727" s="109"/>
      <c r="N3727" s="109"/>
      <c r="O3727" s="109"/>
      <c r="P3727" s="109"/>
      <c r="Q3727" s="109"/>
      <c r="R3727" s="109"/>
      <c r="S3727" s="109"/>
      <c r="T3727" s="109"/>
      <c r="U3727" s="109"/>
      <c r="V3727" s="109"/>
      <c r="W3727" s="109"/>
      <c r="X3727" s="109"/>
      <c r="Y3727" s="109"/>
      <c r="Z3727" s="109"/>
      <c r="AA3727" s="109"/>
      <c r="AB3727" s="109"/>
      <c r="AC3727" s="109"/>
      <c r="AD3727" s="109"/>
      <c r="AE3727" s="109"/>
      <c r="AF3727" s="5"/>
    </row>
    <row r="3728" spans="1:32" ht="14.25" customHeight="1" x14ac:dyDescent="0.25">
      <c r="A3728" s="5"/>
      <c r="B3728" s="5"/>
      <c r="C3728" s="5"/>
      <c r="D3728" s="5"/>
      <c r="E3728" s="70"/>
      <c r="F3728" s="70"/>
      <c r="G3728" s="70"/>
      <c r="H3728" s="120"/>
      <c r="I3728" s="109"/>
      <c r="J3728" s="109"/>
      <c r="K3728" s="109"/>
      <c r="L3728" s="109"/>
      <c r="M3728" s="109"/>
      <c r="N3728" s="109"/>
      <c r="O3728" s="109"/>
      <c r="P3728" s="109"/>
      <c r="Q3728" s="109"/>
      <c r="R3728" s="109"/>
      <c r="S3728" s="109"/>
      <c r="T3728" s="109"/>
      <c r="U3728" s="109"/>
      <c r="V3728" s="109"/>
      <c r="W3728" s="109"/>
      <c r="X3728" s="109"/>
      <c r="Y3728" s="109"/>
      <c r="Z3728" s="109"/>
      <c r="AA3728" s="109"/>
      <c r="AB3728" s="109"/>
      <c r="AC3728" s="109"/>
      <c r="AD3728" s="109"/>
      <c r="AE3728" s="109"/>
      <c r="AF3728" s="5"/>
    </row>
    <row r="3729" spans="1:32" ht="14.25" customHeight="1" x14ac:dyDescent="0.25">
      <c r="A3729" s="5"/>
      <c r="B3729" s="5"/>
      <c r="C3729" s="5"/>
      <c r="D3729" s="5"/>
      <c r="E3729" s="70"/>
      <c r="F3729" s="70"/>
      <c r="G3729" s="70"/>
      <c r="H3729" s="120"/>
      <c r="I3729" s="109"/>
      <c r="J3729" s="109"/>
      <c r="K3729" s="109"/>
      <c r="L3729" s="109"/>
      <c r="M3729" s="109"/>
      <c r="N3729" s="109"/>
      <c r="O3729" s="109"/>
      <c r="P3729" s="109"/>
      <c r="Q3729" s="109"/>
      <c r="R3729" s="109"/>
      <c r="S3729" s="109"/>
      <c r="T3729" s="109"/>
      <c r="U3729" s="109"/>
      <c r="V3729" s="109"/>
      <c r="W3729" s="109"/>
      <c r="X3729" s="109"/>
      <c r="Y3729" s="109"/>
      <c r="Z3729" s="109"/>
      <c r="AA3729" s="109"/>
      <c r="AB3729" s="109"/>
      <c r="AC3729" s="109"/>
      <c r="AD3729" s="109"/>
      <c r="AE3729" s="109"/>
      <c r="AF3729" s="5"/>
    </row>
    <row r="3730" spans="1:32" ht="14.25" customHeight="1" x14ac:dyDescent="0.25">
      <c r="A3730" s="5"/>
      <c r="B3730" s="5"/>
      <c r="C3730" s="5"/>
      <c r="D3730" s="5"/>
      <c r="E3730" s="70"/>
      <c r="F3730" s="70"/>
      <c r="G3730" s="70"/>
      <c r="H3730" s="120"/>
      <c r="I3730" s="109"/>
      <c r="J3730" s="109"/>
      <c r="K3730" s="109"/>
      <c r="L3730" s="109"/>
      <c r="M3730" s="109"/>
      <c r="N3730" s="109"/>
      <c r="O3730" s="109"/>
      <c r="P3730" s="109"/>
      <c r="Q3730" s="109"/>
      <c r="R3730" s="109"/>
      <c r="S3730" s="109"/>
      <c r="T3730" s="109"/>
      <c r="U3730" s="109"/>
      <c r="V3730" s="109"/>
      <c r="W3730" s="109"/>
      <c r="X3730" s="109"/>
      <c r="Y3730" s="109"/>
      <c r="Z3730" s="109"/>
      <c r="AA3730" s="109"/>
      <c r="AB3730" s="109"/>
      <c r="AC3730" s="109"/>
      <c r="AD3730" s="109"/>
      <c r="AE3730" s="109"/>
      <c r="AF3730" s="5"/>
    </row>
    <row r="3731" spans="1:32" ht="14.25" customHeight="1" x14ac:dyDescent="0.25">
      <c r="A3731" s="5"/>
      <c r="B3731" s="5"/>
      <c r="C3731" s="5"/>
      <c r="D3731" s="5"/>
      <c r="E3731" s="70"/>
      <c r="F3731" s="70"/>
      <c r="G3731" s="70"/>
      <c r="H3731" s="120"/>
      <c r="I3731" s="109"/>
      <c r="J3731" s="109"/>
      <c r="K3731" s="109"/>
      <c r="L3731" s="109"/>
      <c r="M3731" s="109"/>
      <c r="N3731" s="109"/>
      <c r="O3731" s="109"/>
      <c r="P3731" s="109"/>
      <c r="Q3731" s="109"/>
      <c r="R3731" s="109"/>
      <c r="S3731" s="109"/>
      <c r="T3731" s="109"/>
      <c r="U3731" s="109"/>
      <c r="V3731" s="109"/>
      <c r="W3731" s="109"/>
      <c r="X3731" s="109"/>
      <c r="Y3731" s="109"/>
      <c r="Z3731" s="109"/>
      <c r="AA3731" s="109"/>
      <c r="AB3731" s="109"/>
      <c r="AC3731" s="109"/>
      <c r="AD3731" s="109"/>
      <c r="AE3731" s="109"/>
      <c r="AF3731" s="5"/>
    </row>
    <row r="3732" spans="1:32" ht="14.25" customHeight="1" x14ac:dyDescent="0.25">
      <c r="A3732" s="5"/>
      <c r="B3732" s="5"/>
      <c r="C3732" s="5"/>
      <c r="D3732" s="5"/>
      <c r="E3732" s="70"/>
      <c r="F3732" s="70"/>
      <c r="G3732" s="70"/>
      <c r="H3732" s="120"/>
      <c r="I3732" s="109"/>
      <c r="J3732" s="109"/>
      <c r="K3732" s="109"/>
      <c r="L3732" s="109"/>
      <c r="M3732" s="109"/>
      <c r="N3732" s="109"/>
      <c r="O3732" s="109"/>
      <c r="P3732" s="109"/>
      <c r="Q3732" s="109"/>
      <c r="R3732" s="109"/>
      <c r="S3732" s="109"/>
      <c r="T3732" s="109"/>
      <c r="U3732" s="109"/>
      <c r="V3732" s="109"/>
      <c r="W3732" s="109"/>
      <c r="X3732" s="109"/>
      <c r="Y3732" s="109"/>
      <c r="Z3732" s="109"/>
      <c r="AA3732" s="109"/>
      <c r="AB3732" s="109"/>
      <c r="AC3732" s="109"/>
      <c r="AD3732" s="109"/>
      <c r="AE3732" s="109"/>
      <c r="AF3732" s="5"/>
    </row>
    <row r="3733" spans="1:32" ht="14.25" customHeight="1" x14ac:dyDescent="0.25">
      <c r="A3733" s="5"/>
      <c r="B3733" s="5"/>
      <c r="C3733" s="5"/>
      <c r="D3733" s="5"/>
      <c r="E3733" s="70"/>
      <c r="F3733" s="70"/>
      <c r="G3733" s="70"/>
      <c r="H3733" s="120"/>
      <c r="I3733" s="109"/>
      <c r="J3733" s="109"/>
      <c r="K3733" s="109"/>
      <c r="L3733" s="109"/>
      <c r="M3733" s="109"/>
      <c r="N3733" s="109"/>
      <c r="O3733" s="109"/>
      <c r="P3733" s="109"/>
      <c r="Q3733" s="109"/>
      <c r="R3733" s="109"/>
      <c r="S3733" s="109"/>
      <c r="T3733" s="109"/>
      <c r="U3733" s="109"/>
      <c r="V3733" s="109"/>
      <c r="W3733" s="109"/>
      <c r="X3733" s="109"/>
      <c r="Y3733" s="109"/>
      <c r="Z3733" s="109"/>
      <c r="AA3733" s="109"/>
      <c r="AB3733" s="109"/>
      <c r="AC3733" s="109"/>
      <c r="AD3733" s="109"/>
      <c r="AE3733" s="109"/>
      <c r="AF3733" s="5"/>
    </row>
    <row r="3734" spans="1:32" ht="14.25" customHeight="1" x14ac:dyDescent="0.25">
      <c r="A3734" s="5"/>
      <c r="B3734" s="5"/>
      <c r="C3734" s="5"/>
      <c r="D3734" s="5"/>
      <c r="E3734" s="70"/>
      <c r="F3734" s="70"/>
      <c r="G3734" s="70"/>
      <c r="H3734" s="120"/>
      <c r="I3734" s="109"/>
      <c r="J3734" s="109"/>
      <c r="K3734" s="109"/>
      <c r="L3734" s="109"/>
      <c r="M3734" s="109"/>
      <c r="N3734" s="109"/>
      <c r="O3734" s="109"/>
      <c r="P3734" s="109"/>
      <c r="Q3734" s="109"/>
      <c r="R3734" s="109"/>
      <c r="S3734" s="109"/>
      <c r="T3734" s="109"/>
      <c r="U3734" s="109"/>
      <c r="V3734" s="109"/>
      <c r="W3734" s="109"/>
      <c r="X3734" s="109"/>
      <c r="Y3734" s="109"/>
      <c r="Z3734" s="109"/>
      <c r="AA3734" s="109"/>
      <c r="AB3734" s="109"/>
      <c r="AC3734" s="109"/>
      <c r="AD3734" s="109"/>
      <c r="AE3734" s="109"/>
      <c r="AF3734" s="5"/>
    </row>
    <row r="3735" spans="1:32" ht="14.25" customHeight="1" x14ac:dyDescent="0.25">
      <c r="A3735" s="5"/>
      <c r="B3735" s="5"/>
      <c r="C3735" s="5"/>
      <c r="D3735" s="5"/>
      <c r="E3735" s="70"/>
      <c r="F3735" s="70"/>
      <c r="G3735" s="70"/>
      <c r="H3735" s="120"/>
      <c r="I3735" s="109"/>
      <c r="J3735" s="109"/>
      <c r="K3735" s="109"/>
      <c r="L3735" s="109"/>
      <c r="M3735" s="109"/>
      <c r="N3735" s="109"/>
      <c r="O3735" s="109"/>
      <c r="P3735" s="109"/>
      <c r="Q3735" s="109"/>
      <c r="R3735" s="109"/>
      <c r="S3735" s="109"/>
      <c r="T3735" s="109"/>
      <c r="U3735" s="109"/>
      <c r="V3735" s="109"/>
      <c r="W3735" s="109"/>
      <c r="X3735" s="109"/>
      <c r="Y3735" s="109"/>
      <c r="Z3735" s="109"/>
      <c r="AA3735" s="109"/>
      <c r="AB3735" s="109"/>
      <c r="AC3735" s="109"/>
      <c r="AD3735" s="109"/>
      <c r="AE3735" s="109"/>
      <c r="AF3735" s="5"/>
    </row>
    <row r="3736" spans="1:32" ht="14.25" customHeight="1" x14ac:dyDescent="0.25">
      <c r="A3736" s="5"/>
      <c r="B3736" s="5"/>
      <c r="C3736" s="5"/>
      <c r="D3736" s="5"/>
      <c r="E3736" s="70"/>
      <c r="F3736" s="70"/>
      <c r="G3736" s="70"/>
      <c r="H3736" s="120"/>
      <c r="I3736" s="109"/>
      <c r="J3736" s="109"/>
      <c r="K3736" s="109"/>
      <c r="L3736" s="109"/>
      <c r="M3736" s="109"/>
      <c r="N3736" s="109"/>
      <c r="O3736" s="109"/>
      <c r="P3736" s="109"/>
      <c r="Q3736" s="109"/>
      <c r="R3736" s="109"/>
      <c r="S3736" s="109"/>
      <c r="T3736" s="109"/>
      <c r="U3736" s="109"/>
      <c r="V3736" s="109"/>
      <c r="W3736" s="109"/>
      <c r="X3736" s="109"/>
      <c r="Y3736" s="109"/>
      <c r="Z3736" s="109"/>
      <c r="AA3736" s="109"/>
      <c r="AB3736" s="109"/>
      <c r="AC3736" s="109"/>
      <c r="AD3736" s="109"/>
      <c r="AE3736" s="109"/>
      <c r="AF3736" s="5"/>
    </row>
    <row r="3737" spans="1:32" ht="14.25" customHeight="1" x14ac:dyDescent="0.25">
      <c r="A3737" s="5"/>
      <c r="B3737" s="5"/>
      <c r="C3737" s="5"/>
      <c r="D3737" s="5"/>
      <c r="E3737" s="70"/>
      <c r="F3737" s="70"/>
      <c r="G3737" s="70"/>
      <c r="H3737" s="120"/>
      <c r="I3737" s="109"/>
      <c r="J3737" s="109"/>
      <c r="K3737" s="109"/>
      <c r="L3737" s="109"/>
      <c r="M3737" s="109"/>
      <c r="N3737" s="109"/>
      <c r="O3737" s="109"/>
      <c r="P3737" s="109"/>
      <c r="Q3737" s="109"/>
      <c r="R3737" s="109"/>
      <c r="S3737" s="109"/>
      <c r="T3737" s="109"/>
      <c r="U3737" s="109"/>
      <c r="V3737" s="109"/>
      <c r="W3737" s="109"/>
      <c r="X3737" s="109"/>
      <c r="Y3737" s="109"/>
      <c r="Z3737" s="109"/>
      <c r="AA3737" s="109"/>
      <c r="AB3737" s="109"/>
      <c r="AC3737" s="109"/>
      <c r="AD3737" s="109"/>
      <c r="AE3737" s="109"/>
      <c r="AF3737" s="5"/>
    </row>
    <row r="3738" spans="1:32" ht="14.25" customHeight="1" x14ac:dyDescent="0.25">
      <c r="A3738" s="5"/>
      <c r="B3738" s="5"/>
      <c r="C3738" s="5"/>
      <c r="D3738" s="5"/>
      <c r="E3738" s="70"/>
      <c r="F3738" s="70"/>
      <c r="G3738" s="70"/>
      <c r="H3738" s="120"/>
      <c r="I3738" s="109"/>
      <c r="J3738" s="109"/>
      <c r="K3738" s="109"/>
      <c r="L3738" s="109"/>
      <c r="M3738" s="109"/>
      <c r="N3738" s="109"/>
      <c r="O3738" s="109"/>
      <c r="P3738" s="109"/>
      <c r="Q3738" s="109"/>
      <c r="R3738" s="109"/>
      <c r="S3738" s="109"/>
      <c r="T3738" s="109"/>
      <c r="U3738" s="109"/>
      <c r="V3738" s="109"/>
      <c r="W3738" s="109"/>
      <c r="X3738" s="109"/>
      <c r="Y3738" s="109"/>
      <c r="Z3738" s="109"/>
      <c r="AA3738" s="109"/>
      <c r="AB3738" s="109"/>
      <c r="AC3738" s="109"/>
      <c r="AD3738" s="109"/>
      <c r="AE3738" s="109"/>
      <c r="AF3738" s="5"/>
    </row>
    <row r="3739" spans="1:32" ht="14.25" customHeight="1" x14ac:dyDescent="0.25">
      <c r="A3739" s="5"/>
      <c r="B3739" s="5"/>
      <c r="C3739" s="5"/>
      <c r="D3739" s="5"/>
      <c r="E3739" s="70"/>
      <c r="F3739" s="70"/>
      <c r="G3739" s="70"/>
      <c r="H3739" s="120"/>
      <c r="I3739" s="109"/>
      <c r="J3739" s="109"/>
      <c r="K3739" s="109"/>
      <c r="L3739" s="109"/>
      <c r="M3739" s="109"/>
      <c r="N3739" s="109"/>
      <c r="O3739" s="109"/>
      <c r="P3739" s="109"/>
      <c r="Q3739" s="109"/>
      <c r="R3739" s="109"/>
      <c r="S3739" s="109"/>
      <c r="T3739" s="109"/>
      <c r="U3739" s="109"/>
      <c r="V3739" s="109"/>
      <c r="W3739" s="109"/>
      <c r="X3739" s="109"/>
      <c r="Y3739" s="109"/>
      <c r="Z3739" s="109"/>
      <c r="AA3739" s="109"/>
      <c r="AB3739" s="109"/>
      <c r="AC3739" s="109"/>
      <c r="AD3739" s="109"/>
      <c r="AE3739" s="109"/>
      <c r="AF3739" s="5"/>
    </row>
    <row r="3740" spans="1:32" ht="14.25" customHeight="1" x14ac:dyDescent="0.25">
      <c r="A3740" s="5"/>
      <c r="B3740" s="5"/>
      <c r="C3740" s="5"/>
      <c r="D3740" s="5"/>
      <c r="E3740" s="70"/>
      <c r="F3740" s="70"/>
      <c r="G3740" s="70"/>
      <c r="H3740" s="120"/>
      <c r="I3740" s="109"/>
      <c r="J3740" s="109"/>
      <c r="K3740" s="109"/>
      <c r="L3740" s="109"/>
      <c r="M3740" s="109"/>
      <c r="N3740" s="109"/>
      <c r="O3740" s="109"/>
      <c r="P3740" s="109"/>
      <c r="Q3740" s="109"/>
      <c r="R3740" s="109"/>
      <c r="S3740" s="109"/>
      <c r="T3740" s="109"/>
      <c r="U3740" s="109"/>
      <c r="V3740" s="109"/>
      <c r="W3740" s="109"/>
      <c r="X3740" s="109"/>
      <c r="Y3740" s="109"/>
      <c r="Z3740" s="109"/>
      <c r="AA3740" s="109"/>
      <c r="AB3740" s="109"/>
      <c r="AC3740" s="109"/>
      <c r="AD3740" s="109"/>
      <c r="AE3740" s="109"/>
      <c r="AF3740" s="5"/>
    </row>
    <row r="3741" spans="1:32" ht="14.25" customHeight="1" x14ac:dyDescent="0.25">
      <c r="A3741" s="5"/>
      <c r="B3741" s="5"/>
      <c r="C3741" s="5"/>
      <c r="D3741" s="5"/>
      <c r="E3741" s="70"/>
      <c r="F3741" s="70"/>
      <c r="G3741" s="70"/>
      <c r="H3741" s="120"/>
      <c r="I3741" s="109"/>
      <c r="J3741" s="109"/>
      <c r="K3741" s="109"/>
      <c r="L3741" s="109"/>
      <c r="M3741" s="109"/>
      <c r="N3741" s="109"/>
      <c r="O3741" s="109"/>
      <c r="P3741" s="109"/>
      <c r="Q3741" s="109"/>
      <c r="R3741" s="109"/>
      <c r="S3741" s="109"/>
      <c r="T3741" s="109"/>
      <c r="U3741" s="109"/>
      <c r="V3741" s="109"/>
      <c r="W3741" s="109"/>
      <c r="X3741" s="109"/>
      <c r="Y3741" s="109"/>
      <c r="Z3741" s="109"/>
      <c r="AA3741" s="109"/>
      <c r="AB3741" s="109"/>
      <c r="AC3741" s="109"/>
      <c r="AD3741" s="109"/>
      <c r="AE3741" s="109"/>
      <c r="AF3741" s="5"/>
    </row>
    <row r="3742" spans="1:32" ht="14.25" customHeight="1" x14ac:dyDescent="0.25">
      <c r="A3742" s="5"/>
      <c r="B3742" s="5"/>
      <c r="C3742" s="5"/>
      <c r="D3742" s="5"/>
      <c r="E3742" s="70"/>
      <c r="F3742" s="70"/>
      <c r="G3742" s="70"/>
      <c r="H3742" s="120"/>
      <c r="I3742" s="109"/>
      <c r="J3742" s="109"/>
      <c r="K3742" s="109"/>
      <c r="L3742" s="109"/>
      <c r="M3742" s="109"/>
      <c r="N3742" s="109"/>
      <c r="O3742" s="109"/>
      <c r="P3742" s="109"/>
      <c r="Q3742" s="109"/>
      <c r="R3742" s="109"/>
      <c r="S3742" s="109"/>
      <c r="T3742" s="109"/>
      <c r="U3742" s="109"/>
      <c r="V3742" s="109"/>
      <c r="W3742" s="109"/>
      <c r="X3742" s="109"/>
      <c r="Y3742" s="109"/>
      <c r="Z3742" s="109"/>
      <c r="AA3742" s="109"/>
      <c r="AB3742" s="109"/>
      <c r="AC3742" s="109"/>
      <c r="AD3742" s="109"/>
      <c r="AE3742" s="109"/>
      <c r="AF3742" s="5"/>
    </row>
    <row r="3743" spans="1:32" ht="14.25" customHeight="1" x14ac:dyDescent="0.25">
      <c r="A3743" s="5"/>
      <c r="B3743" s="5"/>
      <c r="C3743" s="5"/>
      <c r="D3743" s="5"/>
      <c r="E3743" s="70"/>
      <c r="F3743" s="70"/>
      <c r="G3743" s="70"/>
      <c r="H3743" s="120"/>
      <c r="I3743" s="109"/>
      <c r="J3743" s="109"/>
      <c r="K3743" s="109"/>
      <c r="L3743" s="109"/>
      <c r="M3743" s="109"/>
      <c r="N3743" s="109"/>
      <c r="O3743" s="109"/>
      <c r="P3743" s="109"/>
      <c r="Q3743" s="109"/>
      <c r="R3743" s="109"/>
      <c r="S3743" s="109"/>
      <c r="T3743" s="109"/>
      <c r="U3743" s="109"/>
      <c r="V3743" s="109"/>
      <c r="W3743" s="109"/>
      <c r="X3743" s="109"/>
      <c r="Y3743" s="109"/>
      <c r="Z3743" s="109"/>
      <c r="AA3743" s="109"/>
      <c r="AB3743" s="109"/>
      <c r="AC3743" s="109"/>
      <c r="AD3743" s="109"/>
      <c r="AE3743" s="109"/>
      <c r="AF3743" s="5"/>
    </row>
    <row r="3744" spans="1:32" ht="14.25" customHeight="1" x14ac:dyDescent="0.25">
      <c r="A3744" s="5"/>
      <c r="B3744" s="5"/>
      <c r="C3744" s="5"/>
      <c r="D3744" s="5"/>
      <c r="E3744" s="70"/>
      <c r="F3744" s="70"/>
      <c r="G3744" s="70"/>
      <c r="H3744" s="120"/>
      <c r="I3744" s="109"/>
      <c r="J3744" s="109"/>
      <c r="K3744" s="109"/>
      <c r="L3744" s="109"/>
      <c r="M3744" s="109"/>
      <c r="N3744" s="109"/>
      <c r="O3744" s="109"/>
      <c r="P3744" s="109"/>
      <c r="Q3744" s="109"/>
      <c r="R3744" s="109"/>
      <c r="S3744" s="109"/>
      <c r="T3744" s="109"/>
      <c r="U3744" s="109"/>
      <c r="V3744" s="109"/>
      <c r="W3744" s="109"/>
      <c r="X3744" s="109"/>
      <c r="Y3744" s="109"/>
      <c r="Z3744" s="109"/>
      <c r="AA3744" s="109"/>
      <c r="AB3744" s="109"/>
      <c r="AC3744" s="109"/>
      <c r="AD3744" s="109"/>
      <c r="AE3744" s="109"/>
      <c r="AF3744" s="5"/>
    </row>
    <row r="3745" spans="1:32" ht="14.25" customHeight="1" x14ac:dyDescent="0.25">
      <c r="A3745" s="5"/>
      <c r="B3745" s="5"/>
      <c r="C3745" s="5"/>
      <c r="D3745" s="5"/>
      <c r="E3745" s="70"/>
      <c r="F3745" s="70"/>
      <c r="G3745" s="70"/>
      <c r="H3745" s="120"/>
      <c r="I3745" s="109"/>
      <c r="J3745" s="109"/>
      <c r="K3745" s="109"/>
      <c r="L3745" s="109"/>
      <c r="M3745" s="109"/>
      <c r="N3745" s="109"/>
      <c r="O3745" s="109"/>
      <c r="P3745" s="109"/>
      <c r="Q3745" s="109"/>
      <c r="R3745" s="109"/>
      <c r="S3745" s="109"/>
      <c r="T3745" s="109"/>
      <c r="U3745" s="109"/>
      <c r="V3745" s="109"/>
      <c r="W3745" s="109"/>
      <c r="X3745" s="109"/>
      <c r="Y3745" s="109"/>
      <c r="Z3745" s="109"/>
      <c r="AA3745" s="109"/>
      <c r="AB3745" s="109"/>
      <c r="AC3745" s="109"/>
      <c r="AD3745" s="109"/>
      <c r="AE3745" s="109"/>
      <c r="AF3745" s="5"/>
    </row>
    <row r="3746" spans="1:32" ht="14.25" customHeight="1" x14ac:dyDescent="0.25">
      <c r="A3746" s="5"/>
      <c r="B3746" s="5"/>
      <c r="C3746" s="5"/>
      <c r="D3746" s="5"/>
      <c r="E3746" s="70"/>
      <c r="F3746" s="70"/>
      <c r="G3746" s="70"/>
      <c r="H3746" s="120"/>
      <c r="I3746" s="109"/>
      <c r="J3746" s="109"/>
      <c r="K3746" s="109"/>
      <c r="L3746" s="109"/>
      <c r="M3746" s="109"/>
      <c r="N3746" s="109"/>
      <c r="O3746" s="109"/>
      <c r="P3746" s="109"/>
      <c r="Q3746" s="109"/>
      <c r="R3746" s="109"/>
      <c r="S3746" s="109"/>
      <c r="T3746" s="109"/>
      <c r="U3746" s="109"/>
      <c r="V3746" s="109"/>
      <c r="W3746" s="109"/>
      <c r="X3746" s="109"/>
      <c r="Y3746" s="109"/>
      <c r="Z3746" s="109"/>
      <c r="AA3746" s="109"/>
      <c r="AB3746" s="109"/>
      <c r="AC3746" s="109"/>
      <c r="AD3746" s="109"/>
      <c r="AE3746" s="109"/>
      <c r="AF3746" s="5"/>
    </row>
    <row r="3747" spans="1:32" ht="14.25" customHeight="1" x14ac:dyDescent="0.25">
      <c r="A3747" s="5"/>
      <c r="B3747" s="5"/>
      <c r="C3747" s="5"/>
      <c r="D3747" s="5"/>
      <c r="E3747" s="70"/>
      <c r="F3747" s="70"/>
      <c r="G3747" s="70"/>
      <c r="H3747" s="120"/>
      <c r="I3747" s="109"/>
      <c r="J3747" s="109"/>
      <c r="K3747" s="109"/>
      <c r="L3747" s="109"/>
      <c r="M3747" s="109"/>
      <c r="N3747" s="109"/>
      <c r="O3747" s="109"/>
      <c r="P3747" s="109"/>
      <c r="Q3747" s="109"/>
      <c r="R3747" s="109"/>
      <c r="S3747" s="109"/>
      <c r="T3747" s="109"/>
      <c r="U3747" s="109"/>
      <c r="V3747" s="109"/>
      <c r="W3747" s="109"/>
      <c r="X3747" s="109"/>
      <c r="Y3747" s="109"/>
      <c r="Z3747" s="109"/>
      <c r="AA3747" s="109"/>
      <c r="AB3747" s="109"/>
      <c r="AC3747" s="109"/>
      <c r="AD3747" s="109"/>
      <c r="AE3747" s="109"/>
      <c r="AF3747" s="5"/>
    </row>
    <row r="3748" spans="1:32" ht="14.25" customHeight="1" x14ac:dyDescent="0.25">
      <c r="A3748" s="5"/>
      <c r="B3748" s="5"/>
      <c r="C3748" s="5"/>
      <c r="D3748" s="5"/>
      <c r="E3748" s="70"/>
      <c r="F3748" s="70"/>
      <c r="G3748" s="70"/>
      <c r="H3748" s="120"/>
      <c r="I3748" s="109"/>
      <c r="J3748" s="109"/>
      <c r="K3748" s="109"/>
      <c r="L3748" s="109"/>
      <c r="M3748" s="109"/>
      <c r="N3748" s="109"/>
      <c r="O3748" s="109"/>
      <c r="P3748" s="109"/>
      <c r="Q3748" s="109"/>
      <c r="R3748" s="109"/>
      <c r="S3748" s="109"/>
      <c r="T3748" s="109"/>
      <c r="U3748" s="109"/>
      <c r="V3748" s="109"/>
      <c r="W3748" s="109"/>
      <c r="X3748" s="109"/>
      <c r="Y3748" s="109"/>
      <c r="Z3748" s="109"/>
      <c r="AA3748" s="109"/>
      <c r="AB3748" s="109"/>
      <c r="AC3748" s="109"/>
      <c r="AD3748" s="109"/>
      <c r="AE3748" s="109"/>
      <c r="AF3748" s="5"/>
    </row>
    <row r="3749" spans="1:32" ht="14.25" customHeight="1" x14ac:dyDescent="0.25">
      <c r="A3749" s="5"/>
      <c r="B3749" s="5"/>
      <c r="C3749" s="5"/>
      <c r="D3749" s="5"/>
      <c r="E3749" s="70"/>
      <c r="F3749" s="70"/>
      <c r="G3749" s="70"/>
      <c r="H3749" s="120"/>
      <c r="I3749" s="109"/>
      <c r="J3749" s="109"/>
      <c r="K3749" s="109"/>
      <c r="L3749" s="109"/>
      <c r="M3749" s="109"/>
      <c r="N3749" s="109"/>
      <c r="O3749" s="109"/>
      <c r="P3749" s="109"/>
      <c r="Q3749" s="109"/>
      <c r="R3749" s="109"/>
      <c r="S3749" s="109"/>
      <c r="T3749" s="109"/>
      <c r="U3749" s="109"/>
      <c r="V3749" s="109"/>
      <c r="W3749" s="109"/>
      <c r="X3749" s="109"/>
      <c r="Y3749" s="109"/>
      <c r="Z3749" s="109"/>
      <c r="AA3749" s="109"/>
      <c r="AB3749" s="109"/>
      <c r="AC3749" s="109"/>
      <c r="AD3749" s="109"/>
      <c r="AE3749" s="109"/>
      <c r="AF3749" s="5"/>
    </row>
    <row r="3750" spans="1:32" ht="14.25" customHeight="1" x14ac:dyDescent="0.25">
      <c r="A3750" s="5"/>
      <c r="B3750" s="5"/>
      <c r="C3750" s="5"/>
      <c r="D3750" s="5"/>
      <c r="E3750" s="70"/>
      <c r="F3750" s="70"/>
      <c r="G3750" s="70"/>
      <c r="H3750" s="120"/>
      <c r="I3750" s="109"/>
      <c r="J3750" s="109"/>
      <c r="K3750" s="109"/>
      <c r="L3750" s="109"/>
      <c r="M3750" s="109"/>
      <c r="N3750" s="109"/>
      <c r="O3750" s="109"/>
      <c r="P3750" s="109"/>
      <c r="Q3750" s="109"/>
      <c r="R3750" s="109"/>
      <c r="S3750" s="109"/>
      <c r="T3750" s="109"/>
      <c r="U3750" s="109"/>
      <c r="V3750" s="109"/>
      <c r="W3750" s="109"/>
      <c r="X3750" s="109"/>
      <c r="Y3750" s="109"/>
      <c r="Z3750" s="109"/>
      <c r="AA3750" s="109"/>
      <c r="AB3750" s="109"/>
      <c r="AC3750" s="109"/>
      <c r="AD3750" s="109"/>
      <c r="AE3750" s="109"/>
      <c r="AF3750" s="5"/>
    </row>
    <row r="3751" spans="1:32" ht="14.25" customHeight="1" x14ac:dyDescent="0.25">
      <c r="A3751" s="5"/>
      <c r="B3751" s="5"/>
      <c r="C3751" s="5"/>
      <c r="D3751" s="5"/>
      <c r="E3751" s="70"/>
      <c r="F3751" s="70"/>
      <c r="G3751" s="70"/>
      <c r="H3751" s="120"/>
      <c r="I3751" s="109"/>
      <c r="J3751" s="109"/>
      <c r="K3751" s="109"/>
      <c r="L3751" s="109"/>
      <c r="M3751" s="109"/>
      <c r="N3751" s="109"/>
      <c r="O3751" s="109"/>
      <c r="P3751" s="109"/>
      <c r="Q3751" s="109"/>
      <c r="R3751" s="109"/>
      <c r="S3751" s="109"/>
      <c r="T3751" s="109"/>
      <c r="U3751" s="109"/>
      <c r="V3751" s="109"/>
      <c r="W3751" s="109"/>
      <c r="X3751" s="109"/>
      <c r="Y3751" s="109"/>
      <c r="Z3751" s="109"/>
      <c r="AA3751" s="109"/>
      <c r="AB3751" s="109"/>
      <c r="AC3751" s="109"/>
      <c r="AD3751" s="109"/>
      <c r="AE3751" s="109"/>
      <c r="AF3751" s="5"/>
    </row>
    <row r="3752" spans="1:32" ht="14.25" customHeight="1" x14ac:dyDescent="0.25">
      <c r="A3752" s="5"/>
      <c r="B3752" s="5"/>
      <c r="C3752" s="5"/>
      <c r="D3752" s="5"/>
      <c r="E3752" s="70"/>
      <c r="F3752" s="70"/>
      <c r="G3752" s="70"/>
      <c r="H3752" s="120"/>
      <c r="I3752" s="109"/>
      <c r="J3752" s="109"/>
      <c r="K3752" s="109"/>
      <c r="L3752" s="109"/>
      <c r="M3752" s="109"/>
      <c r="N3752" s="109"/>
      <c r="O3752" s="109"/>
      <c r="P3752" s="109"/>
      <c r="Q3752" s="109"/>
      <c r="R3752" s="109"/>
      <c r="S3752" s="109"/>
      <c r="T3752" s="109"/>
      <c r="U3752" s="109"/>
      <c r="V3752" s="109"/>
      <c r="W3752" s="109"/>
      <c r="X3752" s="109"/>
      <c r="Y3752" s="109"/>
      <c r="Z3752" s="109"/>
      <c r="AA3752" s="109"/>
      <c r="AB3752" s="109"/>
      <c r="AC3752" s="109"/>
      <c r="AD3752" s="109"/>
      <c r="AE3752" s="109"/>
      <c r="AF3752" s="5"/>
    </row>
    <row r="3753" spans="1:32" ht="14.25" customHeight="1" x14ac:dyDescent="0.25">
      <c r="A3753" s="5"/>
      <c r="B3753" s="5"/>
      <c r="C3753" s="5"/>
      <c r="D3753" s="5"/>
      <c r="E3753" s="70"/>
      <c r="F3753" s="70"/>
      <c r="G3753" s="70"/>
      <c r="H3753" s="120"/>
      <c r="I3753" s="109"/>
      <c r="J3753" s="109"/>
      <c r="K3753" s="109"/>
      <c r="L3753" s="109"/>
      <c r="M3753" s="109"/>
      <c r="N3753" s="109"/>
      <c r="O3753" s="109"/>
      <c r="P3753" s="109"/>
      <c r="Q3753" s="109"/>
      <c r="R3753" s="109"/>
      <c r="S3753" s="109"/>
      <c r="T3753" s="109"/>
      <c r="U3753" s="109"/>
      <c r="V3753" s="109"/>
      <c r="W3753" s="109"/>
      <c r="X3753" s="109"/>
      <c r="Y3753" s="109"/>
      <c r="Z3753" s="109"/>
      <c r="AA3753" s="109"/>
      <c r="AB3753" s="109"/>
      <c r="AC3753" s="109"/>
      <c r="AD3753" s="109"/>
      <c r="AE3753" s="109"/>
      <c r="AF3753" s="5"/>
    </row>
    <row r="3754" spans="1:32" ht="14.25" customHeight="1" x14ac:dyDescent="0.25">
      <c r="A3754" s="5"/>
      <c r="B3754" s="5"/>
      <c r="C3754" s="5"/>
      <c r="D3754" s="5"/>
      <c r="E3754" s="70"/>
      <c r="F3754" s="70"/>
      <c r="G3754" s="70"/>
      <c r="H3754" s="120"/>
      <c r="I3754" s="109"/>
      <c r="J3754" s="109"/>
      <c r="K3754" s="109"/>
      <c r="L3754" s="109"/>
      <c r="M3754" s="109"/>
      <c r="N3754" s="109"/>
      <c r="O3754" s="109"/>
      <c r="P3754" s="109"/>
      <c r="Q3754" s="109"/>
      <c r="R3754" s="109"/>
      <c r="S3754" s="109"/>
      <c r="T3754" s="109"/>
      <c r="U3754" s="109"/>
      <c r="V3754" s="109"/>
      <c r="W3754" s="109"/>
      <c r="X3754" s="109"/>
      <c r="Y3754" s="109"/>
      <c r="Z3754" s="109"/>
      <c r="AA3754" s="109"/>
      <c r="AB3754" s="109"/>
      <c r="AC3754" s="109"/>
      <c r="AD3754" s="109"/>
      <c r="AE3754" s="109"/>
      <c r="AF3754" s="5"/>
    </row>
    <row r="3755" spans="1:32" ht="14.25" customHeight="1" x14ac:dyDescent="0.25">
      <c r="A3755" s="5"/>
      <c r="B3755" s="5"/>
      <c r="C3755" s="5"/>
      <c r="D3755" s="5"/>
      <c r="E3755" s="70"/>
      <c r="F3755" s="70"/>
      <c r="G3755" s="70"/>
      <c r="H3755" s="120"/>
      <c r="I3755" s="109"/>
      <c r="J3755" s="109"/>
      <c r="K3755" s="109"/>
      <c r="L3755" s="109"/>
      <c r="M3755" s="109"/>
      <c r="N3755" s="109"/>
      <c r="O3755" s="109"/>
      <c r="P3755" s="109"/>
      <c r="Q3755" s="109"/>
      <c r="R3755" s="109"/>
      <c r="S3755" s="109"/>
      <c r="T3755" s="109"/>
      <c r="U3755" s="109"/>
      <c r="V3755" s="109"/>
      <c r="W3755" s="109"/>
      <c r="X3755" s="109"/>
      <c r="Y3755" s="109"/>
      <c r="Z3755" s="109"/>
      <c r="AA3755" s="109"/>
      <c r="AB3755" s="109"/>
      <c r="AC3755" s="109"/>
      <c r="AD3755" s="109"/>
      <c r="AE3755" s="109"/>
      <c r="AF3755" s="5"/>
    </row>
    <row r="3756" spans="1:32" ht="14.25" customHeight="1" x14ac:dyDescent="0.25">
      <c r="A3756" s="5"/>
      <c r="B3756" s="5"/>
      <c r="C3756" s="5"/>
      <c r="D3756" s="5"/>
      <c r="E3756" s="70"/>
      <c r="F3756" s="70"/>
      <c r="G3756" s="70"/>
      <c r="H3756" s="120"/>
      <c r="I3756" s="109"/>
      <c r="J3756" s="109"/>
      <c r="K3756" s="109"/>
      <c r="L3756" s="109"/>
      <c r="M3756" s="109"/>
      <c r="N3756" s="109"/>
      <c r="O3756" s="109"/>
      <c r="P3756" s="109"/>
      <c r="Q3756" s="109"/>
      <c r="R3756" s="109"/>
      <c r="S3756" s="109"/>
      <c r="T3756" s="109"/>
      <c r="U3756" s="109"/>
      <c r="V3756" s="109"/>
      <c r="W3756" s="109"/>
      <c r="X3756" s="109"/>
      <c r="Y3756" s="109"/>
      <c r="Z3756" s="109"/>
      <c r="AA3756" s="109"/>
      <c r="AB3756" s="109"/>
      <c r="AC3756" s="109"/>
      <c r="AD3756" s="109"/>
      <c r="AE3756" s="109"/>
      <c r="AF3756" s="5"/>
    </row>
    <row r="3757" spans="1:32" ht="14.25" customHeight="1" x14ac:dyDescent="0.25">
      <c r="A3757" s="5"/>
      <c r="B3757" s="5"/>
      <c r="C3757" s="5"/>
      <c r="D3757" s="5"/>
      <c r="E3757" s="70"/>
      <c r="F3757" s="70"/>
      <c r="G3757" s="70"/>
      <c r="H3757" s="120"/>
      <c r="I3757" s="109"/>
      <c r="J3757" s="109"/>
      <c r="K3757" s="109"/>
      <c r="L3757" s="109"/>
      <c r="M3757" s="109"/>
      <c r="N3757" s="109"/>
      <c r="O3757" s="109"/>
      <c r="P3757" s="109"/>
      <c r="Q3757" s="109"/>
      <c r="R3757" s="109"/>
      <c r="S3757" s="109"/>
      <c r="T3757" s="109"/>
      <c r="U3757" s="109"/>
      <c r="V3757" s="109"/>
      <c r="W3757" s="109"/>
      <c r="X3757" s="109"/>
      <c r="Y3757" s="109"/>
      <c r="Z3757" s="109"/>
      <c r="AA3757" s="109"/>
      <c r="AB3757" s="109"/>
      <c r="AC3757" s="109"/>
      <c r="AD3757" s="109"/>
      <c r="AE3757" s="109"/>
      <c r="AF3757" s="5"/>
    </row>
    <row r="3758" spans="1:32" ht="14.25" customHeight="1" x14ac:dyDescent="0.25">
      <c r="A3758" s="5"/>
      <c r="B3758" s="5"/>
      <c r="C3758" s="5"/>
      <c r="D3758" s="5"/>
      <c r="E3758" s="70"/>
      <c r="F3758" s="70"/>
      <c r="G3758" s="70"/>
      <c r="H3758" s="120"/>
      <c r="I3758" s="109"/>
      <c r="J3758" s="109"/>
      <c r="K3758" s="109"/>
      <c r="L3758" s="109"/>
      <c r="M3758" s="109"/>
      <c r="N3758" s="109"/>
      <c r="O3758" s="109"/>
      <c r="P3758" s="109"/>
      <c r="Q3758" s="109"/>
      <c r="R3758" s="109"/>
      <c r="S3758" s="109"/>
      <c r="T3758" s="109"/>
      <c r="U3758" s="109"/>
      <c r="V3758" s="109"/>
      <c r="W3758" s="109"/>
      <c r="X3758" s="109"/>
      <c r="Y3758" s="109"/>
      <c r="Z3758" s="109"/>
      <c r="AA3758" s="109"/>
      <c r="AB3758" s="109"/>
      <c r="AC3758" s="109"/>
      <c r="AD3758" s="109"/>
      <c r="AE3758" s="109"/>
      <c r="AF3758" s="5"/>
    </row>
    <row r="3759" spans="1:32" ht="14.25" customHeight="1" x14ac:dyDescent="0.25">
      <c r="A3759" s="5"/>
      <c r="B3759" s="5"/>
      <c r="C3759" s="5"/>
      <c r="D3759" s="5"/>
      <c r="E3759" s="70"/>
      <c r="F3759" s="70"/>
      <c r="G3759" s="70"/>
      <c r="H3759" s="120"/>
      <c r="I3759" s="109"/>
      <c r="J3759" s="109"/>
      <c r="K3759" s="109"/>
      <c r="L3759" s="109"/>
      <c r="M3759" s="109"/>
      <c r="N3759" s="109"/>
      <c r="O3759" s="109"/>
      <c r="P3759" s="109"/>
      <c r="Q3759" s="109"/>
      <c r="R3759" s="109"/>
      <c r="S3759" s="109"/>
      <c r="T3759" s="109"/>
      <c r="U3759" s="109"/>
      <c r="V3759" s="109"/>
      <c r="W3759" s="109"/>
      <c r="X3759" s="109"/>
      <c r="Y3759" s="109"/>
      <c r="Z3759" s="109"/>
      <c r="AA3759" s="109"/>
      <c r="AB3759" s="109"/>
      <c r="AC3759" s="109"/>
      <c r="AD3759" s="109"/>
      <c r="AE3759" s="109"/>
      <c r="AF3759" s="5"/>
    </row>
    <row r="3760" spans="1:32" ht="14.25" customHeight="1" x14ac:dyDescent="0.25">
      <c r="A3760" s="5"/>
      <c r="B3760" s="5"/>
      <c r="C3760" s="5"/>
      <c r="D3760" s="5"/>
      <c r="E3760" s="70"/>
      <c r="F3760" s="70"/>
      <c r="G3760" s="70"/>
      <c r="H3760" s="120"/>
      <c r="I3760" s="109"/>
      <c r="J3760" s="109"/>
      <c r="K3760" s="109"/>
      <c r="L3760" s="109"/>
      <c r="M3760" s="109"/>
      <c r="N3760" s="109"/>
      <c r="O3760" s="109"/>
      <c r="P3760" s="109"/>
      <c r="Q3760" s="109"/>
      <c r="R3760" s="109"/>
      <c r="S3760" s="109"/>
      <c r="T3760" s="109"/>
      <c r="U3760" s="109"/>
      <c r="V3760" s="109"/>
      <c r="W3760" s="109"/>
      <c r="X3760" s="109"/>
      <c r="Y3760" s="109"/>
      <c r="Z3760" s="109"/>
      <c r="AA3760" s="109"/>
      <c r="AB3760" s="109"/>
      <c r="AC3760" s="109"/>
      <c r="AD3760" s="109"/>
      <c r="AE3760" s="109"/>
      <c r="AF3760" s="5"/>
    </row>
    <row r="3761" spans="1:32" ht="14.25" customHeight="1" x14ac:dyDescent="0.25">
      <c r="A3761" s="5"/>
      <c r="B3761" s="5"/>
      <c r="C3761" s="5"/>
      <c r="D3761" s="5"/>
      <c r="E3761" s="70"/>
      <c r="F3761" s="70"/>
      <c r="G3761" s="70"/>
      <c r="H3761" s="120"/>
      <c r="I3761" s="109"/>
      <c r="J3761" s="109"/>
      <c r="K3761" s="109"/>
      <c r="L3761" s="109"/>
      <c r="M3761" s="109"/>
      <c r="N3761" s="109"/>
      <c r="O3761" s="109"/>
      <c r="P3761" s="109"/>
      <c r="Q3761" s="109"/>
      <c r="R3761" s="109"/>
      <c r="S3761" s="109"/>
      <c r="T3761" s="109"/>
      <c r="U3761" s="109"/>
      <c r="V3761" s="109"/>
      <c r="W3761" s="109"/>
      <c r="X3761" s="109"/>
      <c r="Y3761" s="109"/>
      <c r="Z3761" s="109"/>
      <c r="AA3761" s="109"/>
      <c r="AB3761" s="109"/>
      <c r="AC3761" s="109"/>
      <c r="AD3761" s="109"/>
      <c r="AE3761" s="109"/>
      <c r="AF3761" s="5"/>
    </row>
    <row r="3762" spans="1:32" ht="14.25" customHeight="1" x14ac:dyDescent="0.25">
      <c r="A3762" s="5"/>
      <c r="B3762" s="5"/>
      <c r="C3762" s="5"/>
      <c r="D3762" s="5"/>
      <c r="E3762" s="70"/>
      <c r="F3762" s="70"/>
      <c r="G3762" s="70"/>
      <c r="H3762" s="120"/>
      <c r="I3762" s="109"/>
      <c r="J3762" s="109"/>
      <c r="K3762" s="109"/>
      <c r="L3762" s="109"/>
      <c r="M3762" s="109"/>
      <c r="N3762" s="109"/>
      <c r="O3762" s="109"/>
      <c r="P3762" s="109"/>
      <c r="Q3762" s="109"/>
      <c r="R3762" s="109"/>
      <c r="S3762" s="109"/>
      <c r="T3762" s="109"/>
      <c r="U3762" s="109"/>
      <c r="V3762" s="109"/>
      <c r="W3762" s="109"/>
      <c r="X3762" s="109"/>
      <c r="Y3762" s="109"/>
      <c r="Z3762" s="109"/>
      <c r="AA3762" s="109"/>
      <c r="AB3762" s="109"/>
      <c r="AC3762" s="109"/>
      <c r="AD3762" s="109"/>
      <c r="AE3762" s="109"/>
      <c r="AF3762" s="5"/>
    </row>
    <row r="3763" spans="1:32" ht="14.25" customHeight="1" x14ac:dyDescent="0.25">
      <c r="A3763" s="5"/>
      <c r="B3763" s="5"/>
      <c r="C3763" s="5"/>
      <c r="D3763" s="5"/>
      <c r="E3763" s="70"/>
      <c r="F3763" s="70"/>
      <c r="G3763" s="70"/>
      <c r="H3763" s="120"/>
      <c r="I3763" s="109"/>
      <c r="J3763" s="109"/>
      <c r="K3763" s="109"/>
      <c r="L3763" s="109"/>
      <c r="M3763" s="109"/>
      <c r="N3763" s="109"/>
      <c r="O3763" s="109"/>
      <c r="P3763" s="109"/>
      <c r="Q3763" s="109"/>
      <c r="R3763" s="109"/>
      <c r="S3763" s="109"/>
      <c r="T3763" s="109"/>
      <c r="U3763" s="109"/>
      <c r="V3763" s="109"/>
      <c r="W3763" s="109"/>
      <c r="X3763" s="109"/>
      <c r="Y3763" s="109"/>
      <c r="Z3763" s="109"/>
      <c r="AA3763" s="109"/>
      <c r="AB3763" s="109"/>
      <c r="AC3763" s="109"/>
      <c r="AD3763" s="109"/>
      <c r="AE3763" s="109"/>
      <c r="AF3763" s="5"/>
    </row>
    <row r="3764" spans="1:32" ht="14.25" customHeight="1" x14ac:dyDescent="0.25">
      <c r="A3764" s="5"/>
      <c r="B3764" s="5"/>
      <c r="C3764" s="5"/>
      <c r="D3764" s="5"/>
      <c r="E3764" s="70"/>
      <c r="F3764" s="70"/>
      <c r="G3764" s="70"/>
      <c r="H3764" s="120"/>
      <c r="I3764" s="109"/>
      <c r="J3764" s="109"/>
      <c r="K3764" s="109"/>
      <c r="L3764" s="109"/>
      <c r="M3764" s="109"/>
      <c r="N3764" s="109"/>
      <c r="O3764" s="109"/>
      <c r="P3764" s="109"/>
      <c r="Q3764" s="109"/>
      <c r="R3764" s="109"/>
      <c r="S3764" s="109"/>
      <c r="T3764" s="109"/>
      <c r="U3764" s="109"/>
      <c r="V3764" s="109"/>
      <c r="W3764" s="109"/>
      <c r="X3764" s="109"/>
      <c r="Y3764" s="109"/>
      <c r="Z3764" s="109"/>
      <c r="AA3764" s="109"/>
      <c r="AB3764" s="109"/>
      <c r="AC3764" s="109"/>
      <c r="AD3764" s="109"/>
      <c r="AE3764" s="109"/>
      <c r="AF3764" s="5"/>
    </row>
    <row r="3765" spans="1:32" ht="14.25" customHeight="1" x14ac:dyDescent="0.25">
      <c r="A3765" s="5"/>
      <c r="B3765" s="5"/>
      <c r="C3765" s="5"/>
      <c r="D3765" s="5"/>
      <c r="E3765" s="70"/>
      <c r="F3765" s="70"/>
      <c r="G3765" s="70"/>
      <c r="H3765" s="120"/>
      <c r="I3765" s="109"/>
      <c r="J3765" s="109"/>
      <c r="K3765" s="109"/>
      <c r="L3765" s="109"/>
      <c r="M3765" s="109"/>
      <c r="N3765" s="109"/>
      <c r="O3765" s="109"/>
      <c r="P3765" s="109"/>
      <c r="Q3765" s="109"/>
      <c r="R3765" s="109"/>
      <c r="S3765" s="109"/>
      <c r="T3765" s="109"/>
      <c r="U3765" s="109"/>
      <c r="V3765" s="109"/>
      <c r="W3765" s="109"/>
      <c r="X3765" s="109"/>
      <c r="Y3765" s="109"/>
      <c r="Z3765" s="109"/>
      <c r="AA3765" s="109"/>
      <c r="AB3765" s="109"/>
      <c r="AC3765" s="109"/>
      <c r="AD3765" s="109"/>
      <c r="AE3765" s="109"/>
      <c r="AF3765" s="5"/>
    </row>
    <row r="3766" spans="1:32" ht="14.25" customHeight="1" x14ac:dyDescent="0.25">
      <c r="A3766" s="5"/>
      <c r="B3766" s="5"/>
      <c r="C3766" s="5"/>
      <c r="D3766" s="5"/>
      <c r="E3766" s="70"/>
      <c r="F3766" s="70"/>
      <c r="G3766" s="70"/>
      <c r="H3766" s="120"/>
      <c r="I3766" s="109"/>
      <c r="J3766" s="109"/>
      <c r="K3766" s="109"/>
      <c r="L3766" s="109"/>
      <c r="M3766" s="109"/>
      <c r="N3766" s="109"/>
      <c r="O3766" s="109"/>
      <c r="P3766" s="109"/>
      <c r="Q3766" s="109"/>
      <c r="R3766" s="109"/>
      <c r="S3766" s="109"/>
      <c r="T3766" s="109"/>
      <c r="U3766" s="109"/>
      <c r="V3766" s="109"/>
      <c r="W3766" s="109"/>
      <c r="X3766" s="109"/>
      <c r="Y3766" s="109"/>
      <c r="Z3766" s="109"/>
      <c r="AA3766" s="109"/>
      <c r="AB3766" s="109"/>
      <c r="AC3766" s="109"/>
      <c r="AD3766" s="109"/>
      <c r="AE3766" s="109"/>
      <c r="AF3766" s="5"/>
    </row>
    <row r="3767" spans="1:32" ht="14.25" customHeight="1" x14ac:dyDescent="0.25">
      <c r="A3767" s="5"/>
      <c r="B3767" s="5"/>
      <c r="C3767" s="5"/>
      <c r="D3767" s="5"/>
      <c r="E3767" s="70"/>
      <c r="F3767" s="70"/>
      <c r="G3767" s="70"/>
      <c r="H3767" s="120"/>
      <c r="I3767" s="109"/>
      <c r="J3767" s="109"/>
      <c r="K3767" s="109"/>
      <c r="L3767" s="109"/>
      <c r="M3767" s="109"/>
      <c r="N3767" s="109"/>
      <c r="O3767" s="109"/>
      <c r="P3767" s="109"/>
      <c r="Q3767" s="109"/>
      <c r="R3767" s="109"/>
      <c r="S3767" s="109"/>
      <c r="T3767" s="109"/>
      <c r="U3767" s="109"/>
      <c r="V3767" s="109"/>
      <c r="W3767" s="109"/>
      <c r="X3767" s="109"/>
      <c r="Y3767" s="109"/>
      <c r="Z3767" s="109"/>
      <c r="AA3767" s="109"/>
      <c r="AB3767" s="109"/>
      <c r="AC3767" s="109"/>
      <c r="AD3767" s="109"/>
      <c r="AE3767" s="109"/>
      <c r="AF3767" s="5"/>
    </row>
    <row r="3768" spans="1:32" ht="14.25" customHeight="1" x14ac:dyDescent="0.25">
      <c r="A3768" s="5"/>
      <c r="B3768" s="5"/>
      <c r="C3768" s="5"/>
      <c r="D3768" s="5"/>
      <c r="E3768" s="70"/>
      <c r="F3768" s="70"/>
      <c r="G3768" s="70"/>
      <c r="H3768" s="120"/>
      <c r="I3768" s="109"/>
      <c r="J3768" s="109"/>
      <c r="K3768" s="109"/>
      <c r="L3768" s="109"/>
      <c r="M3768" s="109"/>
      <c r="N3768" s="109"/>
      <c r="O3768" s="109"/>
      <c r="P3768" s="109"/>
      <c r="Q3768" s="109"/>
      <c r="R3768" s="109"/>
      <c r="S3768" s="109"/>
      <c r="T3768" s="109"/>
      <c r="U3768" s="109"/>
      <c r="V3768" s="109"/>
      <c r="W3768" s="109"/>
      <c r="X3768" s="109"/>
      <c r="Y3768" s="109"/>
      <c r="Z3768" s="109"/>
      <c r="AA3768" s="109"/>
      <c r="AB3768" s="109"/>
      <c r="AC3768" s="109"/>
      <c r="AD3768" s="109"/>
      <c r="AE3768" s="109"/>
      <c r="AF3768" s="5"/>
    </row>
    <row r="3769" spans="1:32" ht="14.25" customHeight="1" x14ac:dyDescent="0.25">
      <c r="A3769" s="5"/>
      <c r="B3769" s="5"/>
      <c r="C3769" s="5"/>
      <c r="D3769" s="5"/>
      <c r="E3769" s="70"/>
      <c r="F3769" s="70"/>
      <c r="G3769" s="70"/>
      <c r="H3769" s="120"/>
      <c r="I3769" s="109"/>
      <c r="J3769" s="109"/>
      <c r="K3769" s="109"/>
      <c r="L3769" s="109"/>
      <c r="M3769" s="109"/>
      <c r="N3769" s="109"/>
      <c r="O3769" s="109"/>
      <c r="P3769" s="109"/>
      <c r="Q3769" s="109"/>
      <c r="R3769" s="109"/>
      <c r="S3769" s="109"/>
      <c r="T3769" s="109"/>
      <c r="U3769" s="109"/>
      <c r="V3769" s="109"/>
      <c r="W3769" s="109"/>
      <c r="X3769" s="109"/>
      <c r="Y3769" s="109"/>
      <c r="Z3769" s="109"/>
      <c r="AA3769" s="109"/>
      <c r="AB3769" s="109"/>
      <c r="AC3769" s="109"/>
      <c r="AD3769" s="109"/>
      <c r="AE3769" s="109"/>
      <c r="AF3769" s="5"/>
    </row>
    <row r="3770" spans="1:32" ht="14.25" customHeight="1" x14ac:dyDescent="0.25">
      <c r="A3770" s="5"/>
      <c r="B3770" s="5"/>
      <c r="C3770" s="5"/>
      <c r="D3770" s="5"/>
      <c r="E3770" s="70"/>
      <c r="F3770" s="70"/>
      <c r="G3770" s="70"/>
      <c r="H3770" s="120"/>
      <c r="I3770" s="109"/>
      <c r="J3770" s="109"/>
      <c r="K3770" s="109"/>
      <c r="L3770" s="109"/>
      <c r="M3770" s="109"/>
      <c r="N3770" s="109"/>
      <c r="O3770" s="109"/>
      <c r="P3770" s="109"/>
      <c r="Q3770" s="109"/>
      <c r="R3770" s="109"/>
      <c r="S3770" s="109"/>
      <c r="T3770" s="109"/>
      <c r="U3770" s="109"/>
      <c r="V3770" s="109"/>
      <c r="W3770" s="109"/>
      <c r="X3770" s="109"/>
      <c r="Y3770" s="109"/>
      <c r="Z3770" s="109"/>
      <c r="AA3770" s="109"/>
      <c r="AB3770" s="109"/>
      <c r="AC3770" s="109"/>
      <c r="AD3770" s="109"/>
      <c r="AE3770" s="109"/>
      <c r="AF3770" s="5"/>
    </row>
    <row r="3771" spans="1:32" ht="14.25" customHeight="1" x14ac:dyDescent="0.25">
      <c r="A3771" s="5"/>
      <c r="B3771" s="5"/>
      <c r="C3771" s="5"/>
      <c r="D3771" s="5"/>
      <c r="E3771" s="70"/>
      <c r="F3771" s="70"/>
      <c r="G3771" s="70"/>
      <c r="H3771" s="120"/>
      <c r="I3771" s="109"/>
      <c r="J3771" s="109"/>
      <c r="K3771" s="109"/>
      <c r="L3771" s="109"/>
      <c r="M3771" s="109"/>
      <c r="N3771" s="109"/>
      <c r="O3771" s="109"/>
      <c r="P3771" s="109"/>
      <c r="Q3771" s="109"/>
      <c r="R3771" s="109"/>
      <c r="S3771" s="109"/>
      <c r="T3771" s="109"/>
      <c r="U3771" s="109"/>
      <c r="V3771" s="109"/>
      <c r="W3771" s="109"/>
      <c r="X3771" s="109"/>
      <c r="Y3771" s="109"/>
      <c r="Z3771" s="109"/>
      <c r="AA3771" s="109"/>
      <c r="AB3771" s="109"/>
      <c r="AC3771" s="109"/>
      <c r="AD3771" s="109"/>
      <c r="AE3771" s="109"/>
      <c r="AF3771" s="5"/>
    </row>
    <row r="3772" spans="1:32" ht="14.25" customHeight="1" x14ac:dyDescent="0.25">
      <c r="A3772" s="5"/>
      <c r="B3772" s="5"/>
      <c r="C3772" s="5"/>
      <c r="D3772" s="5"/>
      <c r="E3772" s="70"/>
      <c r="F3772" s="70"/>
      <c r="G3772" s="70"/>
      <c r="H3772" s="120"/>
      <c r="I3772" s="109"/>
      <c r="J3772" s="109"/>
      <c r="K3772" s="109"/>
      <c r="L3772" s="109"/>
      <c r="M3772" s="109"/>
      <c r="N3772" s="109"/>
      <c r="O3772" s="109"/>
      <c r="P3772" s="109"/>
      <c r="Q3772" s="109"/>
      <c r="R3772" s="109"/>
      <c r="S3772" s="109"/>
      <c r="T3772" s="109"/>
      <c r="U3772" s="109"/>
      <c r="V3772" s="109"/>
      <c r="W3772" s="109"/>
      <c r="X3772" s="109"/>
      <c r="Y3772" s="109"/>
      <c r="Z3772" s="109"/>
      <c r="AA3772" s="109"/>
      <c r="AB3772" s="109"/>
      <c r="AC3772" s="109"/>
      <c r="AD3772" s="109"/>
      <c r="AE3772" s="109"/>
      <c r="AF3772" s="5"/>
    </row>
    <row r="3773" spans="1:32" ht="14.25" customHeight="1" x14ac:dyDescent="0.25">
      <c r="A3773" s="5"/>
      <c r="B3773" s="5"/>
      <c r="C3773" s="5"/>
      <c r="D3773" s="5"/>
      <c r="E3773" s="70"/>
      <c r="F3773" s="70"/>
      <c r="G3773" s="70"/>
      <c r="H3773" s="120"/>
      <c r="I3773" s="109"/>
      <c r="J3773" s="109"/>
      <c r="K3773" s="109"/>
      <c r="L3773" s="109"/>
      <c r="M3773" s="109"/>
      <c r="N3773" s="109"/>
      <c r="O3773" s="109"/>
      <c r="P3773" s="109"/>
      <c r="Q3773" s="109"/>
      <c r="R3773" s="109"/>
      <c r="S3773" s="109"/>
      <c r="T3773" s="109"/>
      <c r="U3773" s="109"/>
      <c r="V3773" s="109"/>
      <c r="W3773" s="109"/>
      <c r="X3773" s="109"/>
      <c r="Y3773" s="109"/>
      <c r="Z3773" s="109"/>
      <c r="AA3773" s="109"/>
      <c r="AB3773" s="109"/>
      <c r="AC3773" s="109"/>
      <c r="AD3773" s="109"/>
      <c r="AE3773" s="109"/>
      <c r="AF3773" s="5"/>
    </row>
    <row r="3774" spans="1:32" ht="14.25" customHeight="1" x14ac:dyDescent="0.25">
      <c r="A3774" s="5"/>
      <c r="B3774" s="5"/>
      <c r="C3774" s="5"/>
      <c r="D3774" s="5"/>
      <c r="E3774" s="70"/>
      <c r="F3774" s="70"/>
      <c r="G3774" s="70"/>
      <c r="H3774" s="120"/>
      <c r="I3774" s="109"/>
      <c r="J3774" s="109"/>
      <c r="K3774" s="109"/>
      <c r="L3774" s="109"/>
      <c r="M3774" s="109"/>
      <c r="N3774" s="109"/>
      <c r="O3774" s="109"/>
      <c r="P3774" s="109"/>
      <c r="Q3774" s="109"/>
      <c r="R3774" s="109"/>
      <c r="S3774" s="109"/>
      <c r="T3774" s="109"/>
      <c r="U3774" s="109"/>
      <c r="V3774" s="109"/>
      <c r="W3774" s="109"/>
      <c r="X3774" s="109"/>
      <c r="Y3774" s="109"/>
      <c r="Z3774" s="109"/>
      <c r="AA3774" s="109"/>
      <c r="AB3774" s="109"/>
      <c r="AC3774" s="109"/>
      <c r="AD3774" s="109"/>
      <c r="AE3774" s="109"/>
      <c r="AF3774" s="5"/>
    </row>
    <row r="3775" spans="1:32" ht="14.25" customHeight="1" x14ac:dyDescent="0.25">
      <c r="A3775" s="5"/>
      <c r="B3775" s="5"/>
      <c r="C3775" s="5"/>
      <c r="D3775" s="5"/>
      <c r="E3775" s="70"/>
      <c r="F3775" s="70"/>
      <c r="G3775" s="70"/>
      <c r="H3775" s="120"/>
      <c r="I3775" s="109"/>
      <c r="J3775" s="109"/>
      <c r="K3775" s="109"/>
      <c r="L3775" s="109"/>
      <c r="M3775" s="109"/>
      <c r="N3775" s="109"/>
      <c r="O3775" s="109"/>
      <c r="P3775" s="109"/>
      <c r="Q3775" s="109"/>
      <c r="R3775" s="109"/>
      <c r="S3775" s="109"/>
      <c r="T3775" s="109"/>
      <c r="U3775" s="109"/>
      <c r="V3775" s="109"/>
      <c r="W3775" s="109"/>
      <c r="X3775" s="109"/>
      <c r="Y3775" s="109"/>
      <c r="Z3775" s="109"/>
      <c r="AA3775" s="109"/>
      <c r="AB3775" s="109"/>
      <c r="AC3775" s="109"/>
      <c r="AD3775" s="109"/>
      <c r="AE3775" s="109"/>
      <c r="AF3775" s="5"/>
    </row>
    <row r="3776" spans="1:32" ht="14.25" customHeight="1" x14ac:dyDescent="0.25">
      <c r="A3776" s="5"/>
      <c r="B3776" s="5"/>
      <c r="C3776" s="5"/>
      <c r="D3776" s="5"/>
      <c r="E3776" s="70"/>
      <c r="F3776" s="70"/>
      <c r="G3776" s="70"/>
      <c r="H3776" s="120"/>
      <c r="I3776" s="109"/>
      <c r="J3776" s="109"/>
      <c r="K3776" s="109"/>
      <c r="L3776" s="109"/>
      <c r="M3776" s="109"/>
      <c r="N3776" s="109"/>
      <c r="O3776" s="109"/>
      <c r="P3776" s="109"/>
      <c r="Q3776" s="109"/>
      <c r="R3776" s="109"/>
      <c r="S3776" s="109"/>
      <c r="T3776" s="109"/>
      <c r="U3776" s="109"/>
      <c r="V3776" s="109"/>
      <c r="W3776" s="109"/>
      <c r="X3776" s="109"/>
      <c r="Y3776" s="109"/>
      <c r="Z3776" s="109"/>
      <c r="AA3776" s="109"/>
      <c r="AB3776" s="109"/>
      <c r="AC3776" s="109"/>
      <c r="AD3776" s="109"/>
      <c r="AE3776" s="109"/>
      <c r="AF3776" s="5"/>
    </row>
    <row r="3777" spans="1:32" ht="14.25" customHeight="1" x14ac:dyDescent="0.25">
      <c r="A3777" s="5"/>
      <c r="B3777" s="5"/>
      <c r="C3777" s="5"/>
      <c r="D3777" s="5"/>
      <c r="E3777" s="70"/>
      <c r="F3777" s="70"/>
      <c r="G3777" s="70"/>
      <c r="H3777" s="120"/>
      <c r="I3777" s="109"/>
      <c r="J3777" s="109"/>
      <c r="K3777" s="109"/>
      <c r="L3777" s="109"/>
      <c r="M3777" s="109"/>
      <c r="N3777" s="109"/>
      <c r="O3777" s="109"/>
      <c r="P3777" s="109"/>
      <c r="Q3777" s="109"/>
      <c r="R3777" s="109"/>
      <c r="S3777" s="109"/>
      <c r="T3777" s="109"/>
      <c r="U3777" s="109"/>
      <c r="V3777" s="109"/>
      <c r="W3777" s="109"/>
      <c r="X3777" s="109"/>
      <c r="Y3777" s="109"/>
      <c r="Z3777" s="109"/>
      <c r="AA3777" s="109"/>
      <c r="AB3777" s="109"/>
      <c r="AC3777" s="109"/>
      <c r="AD3777" s="109"/>
      <c r="AE3777" s="109"/>
      <c r="AF3777" s="5"/>
    </row>
    <row r="3778" spans="1:32" ht="14.25" customHeight="1" x14ac:dyDescent="0.25">
      <c r="A3778" s="5"/>
      <c r="B3778" s="5"/>
      <c r="C3778" s="5"/>
      <c r="D3778" s="5"/>
      <c r="E3778" s="70"/>
      <c r="F3778" s="70"/>
      <c r="G3778" s="70"/>
      <c r="H3778" s="120"/>
      <c r="I3778" s="109"/>
      <c r="J3778" s="109"/>
      <c r="K3778" s="109"/>
      <c r="L3778" s="109"/>
      <c r="M3778" s="109"/>
      <c r="N3778" s="109"/>
      <c r="O3778" s="109"/>
      <c r="P3778" s="109"/>
      <c r="Q3778" s="109"/>
      <c r="R3778" s="109"/>
      <c r="S3778" s="109"/>
      <c r="T3778" s="109"/>
      <c r="U3778" s="109"/>
      <c r="V3778" s="109"/>
      <c r="W3778" s="109"/>
      <c r="X3778" s="109"/>
      <c r="Y3778" s="109"/>
      <c r="Z3778" s="109"/>
      <c r="AA3778" s="109"/>
      <c r="AB3778" s="109"/>
      <c r="AC3778" s="109"/>
      <c r="AD3778" s="109"/>
      <c r="AE3778" s="109"/>
      <c r="AF3778" s="5"/>
    </row>
    <row r="3779" spans="1:32" ht="14.25" customHeight="1" x14ac:dyDescent="0.25">
      <c r="A3779" s="5"/>
      <c r="B3779" s="5"/>
      <c r="C3779" s="5"/>
      <c r="D3779" s="5"/>
      <c r="E3779" s="70"/>
      <c r="F3779" s="70"/>
      <c r="G3779" s="70"/>
      <c r="H3779" s="120"/>
      <c r="I3779" s="109"/>
      <c r="J3779" s="109"/>
      <c r="K3779" s="109"/>
      <c r="L3779" s="109"/>
      <c r="M3779" s="109"/>
      <c r="N3779" s="109"/>
      <c r="O3779" s="109"/>
      <c r="P3779" s="109"/>
      <c r="Q3779" s="109"/>
      <c r="R3779" s="109"/>
      <c r="S3779" s="109"/>
      <c r="T3779" s="109"/>
      <c r="U3779" s="109"/>
      <c r="V3779" s="109"/>
      <c r="W3779" s="109"/>
      <c r="X3779" s="109"/>
      <c r="Y3779" s="109"/>
      <c r="Z3779" s="109"/>
      <c r="AA3779" s="109"/>
      <c r="AB3779" s="109"/>
      <c r="AC3779" s="109"/>
      <c r="AD3779" s="109"/>
      <c r="AE3779" s="109"/>
      <c r="AF3779" s="5"/>
    </row>
    <row r="3780" spans="1:32" ht="14.25" customHeight="1" x14ac:dyDescent="0.25">
      <c r="A3780" s="5"/>
      <c r="B3780" s="5"/>
      <c r="C3780" s="5"/>
      <c r="D3780" s="5"/>
      <c r="E3780" s="70"/>
      <c r="F3780" s="70"/>
      <c r="G3780" s="70"/>
      <c r="H3780" s="120"/>
      <c r="I3780" s="109"/>
      <c r="J3780" s="109"/>
      <c r="K3780" s="109"/>
      <c r="L3780" s="109"/>
      <c r="M3780" s="109"/>
      <c r="N3780" s="109"/>
      <c r="O3780" s="109"/>
      <c r="P3780" s="109"/>
      <c r="Q3780" s="109"/>
      <c r="R3780" s="109"/>
      <c r="S3780" s="109"/>
      <c r="T3780" s="109"/>
      <c r="U3780" s="109"/>
      <c r="V3780" s="109"/>
      <c r="W3780" s="109"/>
      <c r="X3780" s="109"/>
      <c r="Y3780" s="109"/>
      <c r="Z3780" s="109"/>
      <c r="AA3780" s="109"/>
      <c r="AB3780" s="109"/>
      <c r="AC3780" s="109"/>
      <c r="AD3780" s="109"/>
      <c r="AE3780" s="109"/>
      <c r="AF3780" s="5"/>
    </row>
    <row r="3781" spans="1:32" ht="14.25" customHeight="1" x14ac:dyDescent="0.25">
      <c r="A3781" s="5"/>
      <c r="B3781" s="5"/>
      <c r="C3781" s="5"/>
      <c r="D3781" s="5"/>
      <c r="E3781" s="70"/>
      <c r="F3781" s="70"/>
      <c r="G3781" s="70"/>
      <c r="H3781" s="120"/>
      <c r="I3781" s="109"/>
      <c r="J3781" s="109"/>
      <c r="K3781" s="109"/>
      <c r="L3781" s="109"/>
      <c r="M3781" s="109"/>
      <c r="N3781" s="109"/>
      <c r="O3781" s="109"/>
      <c r="P3781" s="109"/>
      <c r="Q3781" s="109"/>
      <c r="R3781" s="109"/>
      <c r="S3781" s="109"/>
      <c r="T3781" s="109"/>
      <c r="U3781" s="109"/>
      <c r="V3781" s="109"/>
      <c r="W3781" s="109"/>
      <c r="X3781" s="109"/>
      <c r="Y3781" s="109"/>
      <c r="Z3781" s="109"/>
      <c r="AA3781" s="109"/>
      <c r="AB3781" s="109"/>
      <c r="AC3781" s="109"/>
      <c r="AD3781" s="109"/>
      <c r="AE3781" s="109"/>
      <c r="AF3781" s="5"/>
    </row>
    <row r="3782" spans="1:32" ht="14.25" customHeight="1" x14ac:dyDescent="0.25">
      <c r="A3782" s="5"/>
      <c r="B3782" s="5"/>
      <c r="C3782" s="5"/>
      <c r="D3782" s="5"/>
      <c r="E3782" s="70"/>
      <c r="F3782" s="70"/>
      <c r="G3782" s="70"/>
      <c r="H3782" s="120"/>
      <c r="I3782" s="109"/>
      <c r="J3782" s="109"/>
      <c r="K3782" s="109"/>
      <c r="L3782" s="109"/>
      <c r="M3782" s="109"/>
      <c r="N3782" s="109"/>
      <c r="O3782" s="109"/>
      <c r="P3782" s="109"/>
      <c r="Q3782" s="109"/>
      <c r="R3782" s="109"/>
      <c r="S3782" s="109"/>
      <c r="T3782" s="109"/>
      <c r="U3782" s="109"/>
      <c r="V3782" s="109"/>
      <c r="W3782" s="109"/>
      <c r="X3782" s="109"/>
      <c r="Y3782" s="109"/>
      <c r="Z3782" s="109"/>
      <c r="AA3782" s="109"/>
      <c r="AB3782" s="109"/>
      <c r="AC3782" s="109"/>
      <c r="AD3782" s="109"/>
      <c r="AE3782" s="109"/>
      <c r="AF3782" s="5"/>
    </row>
    <row r="3783" spans="1:32" ht="14.25" customHeight="1" x14ac:dyDescent="0.25">
      <c r="A3783" s="5"/>
      <c r="B3783" s="5"/>
      <c r="C3783" s="5"/>
      <c r="D3783" s="5"/>
      <c r="E3783" s="70"/>
      <c r="F3783" s="70"/>
      <c r="G3783" s="70"/>
      <c r="H3783" s="120"/>
      <c r="I3783" s="109"/>
      <c r="J3783" s="109"/>
      <c r="K3783" s="109"/>
      <c r="L3783" s="109"/>
      <c r="M3783" s="109"/>
      <c r="N3783" s="109"/>
      <c r="O3783" s="109"/>
      <c r="P3783" s="109"/>
      <c r="Q3783" s="109"/>
      <c r="R3783" s="109"/>
      <c r="S3783" s="109"/>
      <c r="T3783" s="109"/>
      <c r="U3783" s="109"/>
      <c r="V3783" s="109"/>
      <c r="W3783" s="109"/>
      <c r="X3783" s="109"/>
      <c r="Y3783" s="109"/>
      <c r="Z3783" s="109"/>
      <c r="AA3783" s="109"/>
      <c r="AB3783" s="109"/>
      <c r="AC3783" s="109"/>
      <c r="AD3783" s="109"/>
      <c r="AE3783" s="109"/>
      <c r="AF3783" s="5"/>
    </row>
    <row r="3784" spans="1:32" ht="14.25" customHeight="1" x14ac:dyDescent="0.25">
      <c r="A3784" s="5"/>
      <c r="B3784" s="5"/>
      <c r="C3784" s="5"/>
      <c r="D3784" s="5"/>
      <c r="E3784" s="70"/>
      <c r="F3784" s="70"/>
      <c r="G3784" s="70"/>
      <c r="H3784" s="120"/>
      <c r="I3784" s="109"/>
      <c r="J3784" s="109"/>
      <c r="K3784" s="109"/>
      <c r="L3784" s="109"/>
      <c r="M3784" s="109"/>
      <c r="N3784" s="109"/>
      <c r="O3784" s="109"/>
      <c r="P3784" s="109"/>
      <c r="Q3784" s="109"/>
      <c r="R3784" s="109"/>
      <c r="S3784" s="109"/>
      <c r="T3784" s="109"/>
      <c r="U3784" s="109"/>
      <c r="V3784" s="109"/>
      <c r="W3784" s="109"/>
      <c r="X3784" s="109"/>
      <c r="Y3784" s="109"/>
      <c r="Z3784" s="109"/>
      <c r="AA3784" s="109"/>
      <c r="AB3784" s="109"/>
      <c r="AC3784" s="109"/>
      <c r="AD3784" s="109"/>
      <c r="AE3784" s="109"/>
      <c r="AF3784" s="5"/>
    </row>
    <row r="3785" spans="1:32" ht="14.25" customHeight="1" x14ac:dyDescent="0.25">
      <c r="A3785" s="5"/>
      <c r="B3785" s="5"/>
      <c r="C3785" s="5"/>
      <c r="D3785" s="5"/>
      <c r="E3785" s="70"/>
      <c r="F3785" s="70"/>
      <c r="G3785" s="70"/>
      <c r="H3785" s="120"/>
      <c r="I3785" s="109"/>
      <c r="J3785" s="109"/>
      <c r="K3785" s="109"/>
      <c r="L3785" s="109"/>
      <c r="M3785" s="109"/>
      <c r="N3785" s="109"/>
      <c r="O3785" s="109"/>
      <c r="P3785" s="109"/>
      <c r="Q3785" s="109"/>
      <c r="R3785" s="109"/>
      <c r="S3785" s="109"/>
      <c r="T3785" s="109"/>
      <c r="U3785" s="109"/>
      <c r="V3785" s="109"/>
      <c r="W3785" s="109"/>
      <c r="X3785" s="109"/>
      <c r="Y3785" s="109"/>
      <c r="Z3785" s="109"/>
      <c r="AA3785" s="109"/>
      <c r="AB3785" s="109"/>
      <c r="AC3785" s="109"/>
      <c r="AD3785" s="109"/>
      <c r="AE3785" s="109"/>
      <c r="AF3785" s="5"/>
    </row>
    <row r="3786" spans="1:32" ht="14.25" customHeight="1" x14ac:dyDescent="0.25">
      <c r="A3786" s="5"/>
      <c r="B3786" s="5"/>
      <c r="C3786" s="5"/>
      <c r="D3786" s="5"/>
      <c r="E3786" s="70"/>
      <c r="F3786" s="70"/>
      <c r="G3786" s="70"/>
      <c r="H3786" s="120"/>
      <c r="I3786" s="109"/>
      <c r="J3786" s="109"/>
      <c r="K3786" s="109"/>
      <c r="L3786" s="109"/>
      <c r="M3786" s="109"/>
      <c r="N3786" s="109"/>
      <c r="O3786" s="109"/>
      <c r="P3786" s="109"/>
      <c r="Q3786" s="109"/>
      <c r="R3786" s="109"/>
      <c r="S3786" s="109"/>
      <c r="T3786" s="109"/>
      <c r="U3786" s="109"/>
      <c r="V3786" s="109"/>
      <c r="W3786" s="109"/>
      <c r="X3786" s="109"/>
      <c r="Y3786" s="109"/>
      <c r="Z3786" s="109"/>
      <c r="AA3786" s="109"/>
      <c r="AB3786" s="109"/>
      <c r="AC3786" s="109"/>
      <c r="AD3786" s="109"/>
      <c r="AE3786" s="109"/>
      <c r="AF3786" s="5"/>
    </row>
    <row r="3787" spans="1:32" ht="14.25" customHeight="1" x14ac:dyDescent="0.25">
      <c r="A3787" s="5"/>
      <c r="B3787" s="5"/>
      <c r="C3787" s="5"/>
      <c r="D3787" s="5"/>
      <c r="E3787" s="70"/>
      <c r="F3787" s="70"/>
      <c r="G3787" s="70"/>
      <c r="H3787" s="120"/>
      <c r="I3787" s="109"/>
      <c r="J3787" s="109"/>
      <c r="K3787" s="109"/>
      <c r="L3787" s="109"/>
      <c r="M3787" s="109"/>
      <c r="N3787" s="109"/>
      <c r="O3787" s="109"/>
      <c r="P3787" s="109"/>
      <c r="Q3787" s="109"/>
      <c r="R3787" s="109"/>
      <c r="S3787" s="109"/>
      <c r="T3787" s="109"/>
      <c r="U3787" s="109"/>
      <c r="V3787" s="109"/>
      <c r="W3787" s="109"/>
      <c r="X3787" s="109"/>
      <c r="Y3787" s="109"/>
      <c r="Z3787" s="109"/>
      <c r="AA3787" s="109"/>
      <c r="AB3787" s="109"/>
      <c r="AC3787" s="109"/>
      <c r="AD3787" s="109"/>
      <c r="AE3787" s="109"/>
      <c r="AF3787" s="5"/>
    </row>
    <row r="3788" spans="1:32" ht="14.25" customHeight="1" x14ac:dyDescent="0.25">
      <c r="A3788" s="5"/>
      <c r="B3788" s="5"/>
      <c r="C3788" s="5"/>
      <c r="D3788" s="5"/>
      <c r="E3788" s="70"/>
      <c r="F3788" s="70"/>
      <c r="G3788" s="70"/>
      <c r="H3788" s="120"/>
      <c r="I3788" s="109"/>
      <c r="J3788" s="109"/>
      <c r="K3788" s="109"/>
      <c r="L3788" s="109"/>
      <c r="M3788" s="109"/>
      <c r="N3788" s="109"/>
      <c r="O3788" s="109"/>
      <c r="P3788" s="109"/>
      <c r="Q3788" s="109"/>
      <c r="R3788" s="109"/>
      <c r="S3788" s="109"/>
      <c r="T3788" s="109"/>
      <c r="U3788" s="109"/>
      <c r="V3788" s="109"/>
      <c r="W3788" s="109"/>
      <c r="X3788" s="109"/>
      <c r="Y3788" s="109"/>
      <c r="Z3788" s="109"/>
      <c r="AA3788" s="109"/>
      <c r="AB3788" s="109"/>
      <c r="AC3788" s="109"/>
      <c r="AD3788" s="109"/>
      <c r="AE3788" s="109"/>
      <c r="AF3788" s="5"/>
    </row>
    <row r="3789" spans="1:32" ht="14.25" customHeight="1" x14ac:dyDescent="0.25">
      <c r="A3789" s="5"/>
      <c r="B3789" s="5"/>
      <c r="C3789" s="5"/>
      <c r="D3789" s="5"/>
      <c r="E3789" s="70"/>
      <c r="F3789" s="70"/>
      <c r="G3789" s="70"/>
      <c r="H3789" s="120"/>
      <c r="I3789" s="109"/>
      <c r="J3789" s="109"/>
      <c r="K3789" s="109"/>
      <c r="L3789" s="109"/>
      <c r="M3789" s="109"/>
      <c r="N3789" s="109"/>
      <c r="O3789" s="109"/>
      <c r="P3789" s="109"/>
      <c r="Q3789" s="109"/>
      <c r="R3789" s="109"/>
      <c r="S3789" s="109"/>
      <c r="T3789" s="109"/>
      <c r="U3789" s="109"/>
      <c r="V3789" s="109"/>
      <c r="W3789" s="109"/>
      <c r="X3789" s="109"/>
      <c r="Y3789" s="109"/>
      <c r="Z3789" s="109"/>
      <c r="AA3789" s="109"/>
      <c r="AB3789" s="109"/>
      <c r="AC3789" s="109"/>
      <c r="AD3789" s="109"/>
      <c r="AE3789" s="109"/>
      <c r="AF3789" s="5"/>
    </row>
    <row r="3790" spans="1:32" ht="14.25" customHeight="1" x14ac:dyDescent="0.25">
      <c r="A3790" s="5"/>
      <c r="B3790" s="5"/>
      <c r="C3790" s="5"/>
      <c r="D3790" s="5"/>
      <c r="E3790" s="70"/>
      <c r="F3790" s="70"/>
      <c r="G3790" s="70"/>
      <c r="H3790" s="120"/>
      <c r="I3790" s="109"/>
      <c r="J3790" s="109"/>
      <c r="K3790" s="109"/>
      <c r="L3790" s="109"/>
      <c r="M3790" s="109"/>
      <c r="N3790" s="109"/>
      <c r="O3790" s="109"/>
      <c r="P3790" s="109"/>
      <c r="Q3790" s="109"/>
      <c r="R3790" s="109"/>
      <c r="S3790" s="109"/>
      <c r="T3790" s="109"/>
      <c r="U3790" s="109"/>
      <c r="V3790" s="109"/>
      <c r="W3790" s="109"/>
      <c r="X3790" s="109"/>
      <c r="Y3790" s="109"/>
      <c r="Z3790" s="109"/>
      <c r="AA3790" s="109"/>
      <c r="AB3790" s="109"/>
      <c r="AC3790" s="109"/>
      <c r="AD3790" s="109"/>
      <c r="AE3790" s="109"/>
      <c r="AF3790" s="5"/>
    </row>
    <row r="3791" spans="1:32" ht="14.25" customHeight="1" x14ac:dyDescent="0.25">
      <c r="A3791" s="5"/>
      <c r="B3791" s="5"/>
      <c r="C3791" s="5"/>
      <c r="D3791" s="5"/>
      <c r="E3791" s="70"/>
      <c r="F3791" s="70"/>
      <c r="G3791" s="70"/>
      <c r="H3791" s="120"/>
      <c r="I3791" s="109"/>
      <c r="J3791" s="109"/>
      <c r="K3791" s="109"/>
      <c r="L3791" s="109"/>
      <c r="M3791" s="109"/>
      <c r="N3791" s="109"/>
      <c r="O3791" s="109"/>
      <c r="P3791" s="109"/>
      <c r="Q3791" s="109"/>
      <c r="R3791" s="109"/>
      <c r="S3791" s="109"/>
      <c r="T3791" s="109"/>
      <c r="U3791" s="109"/>
      <c r="V3791" s="109"/>
      <c r="W3791" s="109"/>
      <c r="X3791" s="109"/>
      <c r="Y3791" s="109"/>
      <c r="Z3791" s="109"/>
      <c r="AA3791" s="109"/>
      <c r="AB3791" s="109"/>
      <c r="AC3791" s="109"/>
      <c r="AD3791" s="109"/>
      <c r="AE3791" s="109"/>
      <c r="AF3791" s="5"/>
    </row>
    <row r="3792" spans="1:32" ht="14.25" customHeight="1" x14ac:dyDescent="0.25">
      <c r="A3792" s="5"/>
      <c r="B3792" s="5"/>
      <c r="C3792" s="5"/>
      <c r="D3792" s="5"/>
      <c r="E3792" s="70"/>
      <c r="F3792" s="70"/>
      <c r="G3792" s="70"/>
      <c r="H3792" s="120"/>
      <c r="I3792" s="109"/>
      <c r="J3792" s="109"/>
      <c r="K3792" s="109"/>
      <c r="L3792" s="109"/>
      <c r="M3792" s="109"/>
      <c r="N3792" s="109"/>
      <c r="O3792" s="109"/>
      <c r="P3792" s="109"/>
      <c r="Q3792" s="109"/>
      <c r="R3792" s="109"/>
      <c r="S3792" s="109"/>
      <c r="T3792" s="109"/>
      <c r="U3792" s="109"/>
      <c r="V3792" s="109"/>
      <c r="W3792" s="109"/>
      <c r="X3792" s="109"/>
      <c r="Y3792" s="109"/>
      <c r="Z3792" s="109"/>
      <c r="AA3792" s="109"/>
      <c r="AB3792" s="109"/>
      <c r="AC3792" s="109"/>
      <c r="AD3792" s="109"/>
      <c r="AE3792" s="109"/>
      <c r="AF3792" s="5"/>
    </row>
    <row r="3793" spans="1:32" ht="14.25" customHeight="1" x14ac:dyDescent="0.25">
      <c r="A3793" s="5"/>
      <c r="B3793" s="5"/>
      <c r="C3793" s="5"/>
      <c r="D3793" s="5"/>
      <c r="E3793" s="70"/>
      <c r="F3793" s="70"/>
      <c r="G3793" s="70"/>
      <c r="H3793" s="120"/>
      <c r="I3793" s="109"/>
      <c r="J3793" s="109"/>
      <c r="K3793" s="109"/>
      <c r="L3793" s="109"/>
      <c r="M3793" s="109"/>
      <c r="N3793" s="109"/>
      <c r="O3793" s="109"/>
      <c r="P3793" s="109"/>
      <c r="Q3793" s="109"/>
      <c r="R3793" s="109"/>
      <c r="S3793" s="109"/>
      <c r="T3793" s="109"/>
      <c r="U3793" s="109"/>
      <c r="V3793" s="109"/>
      <c r="W3793" s="109"/>
      <c r="X3793" s="109"/>
      <c r="Y3793" s="109"/>
      <c r="Z3793" s="109"/>
      <c r="AA3793" s="109"/>
      <c r="AB3793" s="109"/>
      <c r="AC3793" s="109"/>
      <c r="AD3793" s="109"/>
      <c r="AE3793" s="109"/>
      <c r="AF3793" s="5"/>
    </row>
    <row r="3794" spans="1:32" ht="14.25" customHeight="1" x14ac:dyDescent="0.25">
      <c r="A3794" s="5"/>
      <c r="B3794" s="5"/>
      <c r="C3794" s="5"/>
      <c r="D3794" s="5"/>
      <c r="E3794" s="70"/>
      <c r="F3794" s="70"/>
      <c r="G3794" s="70"/>
      <c r="H3794" s="120"/>
      <c r="I3794" s="109"/>
      <c r="J3794" s="109"/>
      <c r="K3794" s="109"/>
      <c r="L3794" s="109"/>
      <c r="M3794" s="109"/>
      <c r="N3794" s="109"/>
      <c r="O3794" s="109"/>
      <c r="P3794" s="109"/>
      <c r="Q3794" s="109"/>
      <c r="R3794" s="109"/>
      <c r="S3794" s="109"/>
      <c r="T3794" s="109"/>
      <c r="U3794" s="109"/>
      <c r="V3794" s="109"/>
      <c r="W3794" s="109"/>
      <c r="X3794" s="109"/>
      <c r="Y3794" s="109"/>
      <c r="Z3794" s="109"/>
      <c r="AA3794" s="109"/>
      <c r="AB3794" s="109"/>
      <c r="AC3794" s="109"/>
      <c r="AD3794" s="109"/>
      <c r="AE3794" s="109"/>
      <c r="AF3794" s="5"/>
    </row>
    <row r="3795" spans="1:32" ht="14.25" customHeight="1" x14ac:dyDescent="0.25">
      <c r="A3795" s="5"/>
      <c r="B3795" s="5"/>
      <c r="C3795" s="5"/>
      <c r="D3795" s="5"/>
      <c r="E3795" s="70"/>
      <c r="F3795" s="70"/>
      <c r="G3795" s="70"/>
      <c r="H3795" s="120"/>
      <c r="I3795" s="109"/>
      <c r="J3795" s="109"/>
      <c r="K3795" s="109"/>
      <c r="L3795" s="109"/>
      <c r="M3795" s="109"/>
      <c r="N3795" s="109"/>
      <c r="O3795" s="109"/>
      <c r="P3795" s="109"/>
      <c r="Q3795" s="109"/>
      <c r="R3795" s="109"/>
      <c r="S3795" s="109"/>
      <c r="T3795" s="109"/>
      <c r="U3795" s="109"/>
      <c r="V3795" s="109"/>
      <c r="W3795" s="109"/>
      <c r="X3795" s="109"/>
      <c r="Y3795" s="109"/>
      <c r="Z3795" s="109"/>
      <c r="AA3795" s="109"/>
      <c r="AB3795" s="109"/>
      <c r="AC3795" s="109"/>
      <c r="AD3795" s="109"/>
      <c r="AE3795" s="109"/>
      <c r="AF3795" s="5"/>
    </row>
    <row r="3796" spans="1:32" ht="14.25" customHeight="1" x14ac:dyDescent="0.25">
      <c r="A3796" s="5"/>
      <c r="B3796" s="5"/>
      <c r="C3796" s="5"/>
      <c r="D3796" s="5"/>
      <c r="E3796" s="70"/>
      <c r="F3796" s="70"/>
      <c r="G3796" s="70"/>
      <c r="H3796" s="120"/>
      <c r="I3796" s="109"/>
      <c r="J3796" s="109"/>
      <c r="K3796" s="109"/>
      <c r="L3796" s="109"/>
      <c r="M3796" s="109"/>
      <c r="N3796" s="109"/>
      <c r="O3796" s="109"/>
      <c r="P3796" s="109"/>
      <c r="Q3796" s="109"/>
      <c r="R3796" s="109"/>
      <c r="S3796" s="109"/>
      <c r="T3796" s="109"/>
      <c r="U3796" s="109"/>
      <c r="V3796" s="109"/>
      <c r="W3796" s="109"/>
      <c r="X3796" s="109"/>
      <c r="Y3796" s="109"/>
      <c r="Z3796" s="109"/>
      <c r="AA3796" s="109"/>
      <c r="AB3796" s="109"/>
      <c r="AC3796" s="109"/>
      <c r="AD3796" s="109"/>
      <c r="AE3796" s="109"/>
      <c r="AF3796" s="5"/>
    </row>
    <row r="3797" spans="1:32" ht="14.25" customHeight="1" x14ac:dyDescent="0.25">
      <c r="A3797" s="5"/>
      <c r="B3797" s="5"/>
      <c r="C3797" s="5"/>
      <c r="D3797" s="5"/>
      <c r="E3797" s="70"/>
      <c r="F3797" s="70"/>
      <c r="G3797" s="70"/>
      <c r="H3797" s="120"/>
      <c r="I3797" s="109"/>
      <c r="J3797" s="109"/>
      <c r="K3797" s="109"/>
      <c r="L3797" s="109"/>
      <c r="M3797" s="109"/>
      <c r="N3797" s="109"/>
      <c r="O3797" s="109"/>
      <c r="P3797" s="109"/>
      <c r="Q3797" s="109"/>
      <c r="R3797" s="109"/>
      <c r="S3797" s="109"/>
      <c r="T3797" s="109"/>
      <c r="U3797" s="109"/>
      <c r="V3797" s="109"/>
      <c r="W3797" s="109"/>
      <c r="X3797" s="109"/>
      <c r="Y3797" s="109"/>
      <c r="Z3797" s="109"/>
      <c r="AA3797" s="109"/>
      <c r="AB3797" s="109"/>
      <c r="AC3797" s="109"/>
      <c r="AD3797" s="109"/>
      <c r="AE3797" s="109"/>
      <c r="AF3797" s="5"/>
    </row>
    <row r="3798" spans="1:32" ht="14.25" customHeight="1" x14ac:dyDescent="0.25">
      <c r="A3798" s="5"/>
      <c r="B3798" s="5"/>
      <c r="C3798" s="5"/>
      <c r="D3798" s="5"/>
      <c r="E3798" s="70"/>
      <c r="F3798" s="70"/>
      <c r="G3798" s="70"/>
      <c r="H3798" s="120"/>
      <c r="I3798" s="109"/>
      <c r="J3798" s="109"/>
      <c r="K3798" s="109"/>
      <c r="L3798" s="109"/>
      <c r="M3798" s="109"/>
      <c r="N3798" s="109"/>
      <c r="O3798" s="109"/>
      <c r="P3798" s="109"/>
      <c r="Q3798" s="109"/>
      <c r="R3798" s="109"/>
      <c r="S3798" s="109"/>
      <c r="T3798" s="109"/>
      <c r="U3798" s="109"/>
      <c r="V3798" s="109"/>
      <c r="W3798" s="109"/>
      <c r="X3798" s="109"/>
      <c r="Y3798" s="109"/>
      <c r="Z3798" s="109"/>
      <c r="AA3798" s="109"/>
      <c r="AB3798" s="109"/>
      <c r="AC3798" s="109"/>
      <c r="AD3798" s="109"/>
      <c r="AE3798" s="109"/>
      <c r="AF3798" s="5"/>
    </row>
    <row r="3799" spans="1:32" ht="14.25" customHeight="1" x14ac:dyDescent="0.25">
      <c r="A3799" s="5"/>
      <c r="B3799" s="5"/>
      <c r="C3799" s="5"/>
      <c r="D3799" s="5"/>
      <c r="E3799" s="70"/>
      <c r="F3799" s="70"/>
      <c r="G3799" s="70"/>
      <c r="H3799" s="120"/>
      <c r="I3799" s="109"/>
      <c r="J3799" s="109"/>
      <c r="K3799" s="109"/>
      <c r="L3799" s="109"/>
      <c r="M3799" s="109"/>
      <c r="N3799" s="109"/>
      <c r="O3799" s="109"/>
      <c r="P3799" s="109"/>
      <c r="Q3799" s="109"/>
      <c r="R3799" s="109"/>
      <c r="S3799" s="109"/>
      <c r="T3799" s="109"/>
      <c r="U3799" s="109"/>
      <c r="V3799" s="109"/>
      <c r="W3799" s="109"/>
      <c r="X3799" s="109"/>
      <c r="Y3799" s="109"/>
      <c r="Z3799" s="109"/>
      <c r="AA3799" s="109"/>
      <c r="AB3799" s="109"/>
      <c r="AC3799" s="109"/>
      <c r="AD3799" s="109"/>
      <c r="AE3799" s="109"/>
      <c r="AF3799" s="5"/>
    </row>
    <row r="3800" spans="1:32" ht="14.25" customHeight="1" x14ac:dyDescent="0.25">
      <c r="A3800" s="5"/>
      <c r="B3800" s="5"/>
      <c r="C3800" s="5"/>
      <c r="D3800" s="5"/>
      <c r="E3800" s="70"/>
      <c r="F3800" s="70"/>
      <c r="G3800" s="70"/>
      <c r="H3800" s="120"/>
      <c r="I3800" s="109"/>
      <c r="J3800" s="109"/>
      <c r="K3800" s="109"/>
      <c r="L3800" s="109"/>
      <c r="M3800" s="109"/>
      <c r="N3800" s="109"/>
      <c r="O3800" s="109"/>
      <c r="P3800" s="109"/>
      <c r="Q3800" s="109"/>
      <c r="R3800" s="109"/>
      <c r="S3800" s="109"/>
      <c r="T3800" s="109"/>
      <c r="U3800" s="109"/>
      <c r="V3800" s="109"/>
      <c r="W3800" s="109"/>
      <c r="X3800" s="109"/>
      <c r="Y3800" s="109"/>
      <c r="Z3800" s="109"/>
      <c r="AA3800" s="109"/>
      <c r="AB3800" s="109"/>
      <c r="AC3800" s="109"/>
      <c r="AD3800" s="109"/>
      <c r="AE3800" s="109"/>
      <c r="AF3800" s="5"/>
    </row>
    <row r="3801" spans="1:32" ht="14.25" customHeight="1" x14ac:dyDescent="0.25">
      <c r="A3801" s="5"/>
      <c r="B3801" s="5"/>
      <c r="C3801" s="5"/>
      <c r="D3801" s="5"/>
      <c r="E3801" s="70"/>
      <c r="F3801" s="70"/>
      <c r="G3801" s="70"/>
      <c r="H3801" s="120"/>
      <c r="I3801" s="109"/>
      <c r="J3801" s="109"/>
      <c r="K3801" s="109"/>
      <c r="L3801" s="109"/>
      <c r="M3801" s="109"/>
      <c r="N3801" s="109"/>
      <c r="O3801" s="109"/>
      <c r="P3801" s="109"/>
      <c r="Q3801" s="109"/>
      <c r="R3801" s="109"/>
      <c r="S3801" s="109"/>
      <c r="T3801" s="109"/>
      <c r="U3801" s="109"/>
      <c r="V3801" s="109"/>
      <c r="W3801" s="109"/>
      <c r="X3801" s="109"/>
      <c r="Y3801" s="109"/>
      <c r="Z3801" s="109"/>
      <c r="AA3801" s="109"/>
      <c r="AB3801" s="109"/>
      <c r="AC3801" s="109"/>
      <c r="AD3801" s="109"/>
      <c r="AE3801" s="109"/>
      <c r="AF3801" s="5"/>
    </row>
    <row r="3802" spans="1:32" ht="14.25" customHeight="1" x14ac:dyDescent="0.25">
      <c r="A3802" s="5"/>
      <c r="B3802" s="5"/>
      <c r="C3802" s="5"/>
      <c r="D3802" s="5"/>
      <c r="E3802" s="70"/>
      <c r="F3802" s="70"/>
      <c r="G3802" s="70"/>
      <c r="H3802" s="120"/>
      <c r="I3802" s="109"/>
      <c r="J3802" s="109"/>
      <c r="K3802" s="109"/>
      <c r="L3802" s="109"/>
      <c r="M3802" s="109"/>
      <c r="N3802" s="109"/>
      <c r="O3802" s="109"/>
      <c r="P3802" s="109"/>
      <c r="Q3802" s="109"/>
      <c r="R3802" s="109"/>
      <c r="S3802" s="109"/>
      <c r="T3802" s="109"/>
      <c r="U3802" s="109"/>
      <c r="V3802" s="109"/>
      <c r="W3802" s="109"/>
      <c r="X3802" s="109"/>
      <c r="Y3802" s="109"/>
      <c r="Z3802" s="109"/>
      <c r="AA3802" s="109"/>
      <c r="AB3802" s="109"/>
      <c r="AC3802" s="109"/>
      <c r="AD3802" s="109"/>
      <c r="AE3802" s="109"/>
      <c r="AF3802" s="5"/>
    </row>
    <row r="3803" spans="1:32" ht="14.25" customHeight="1" x14ac:dyDescent="0.25">
      <c r="A3803" s="5"/>
      <c r="B3803" s="5"/>
      <c r="C3803" s="5"/>
      <c r="D3803" s="5"/>
      <c r="E3803" s="70"/>
      <c r="F3803" s="70"/>
      <c r="G3803" s="70"/>
      <c r="H3803" s="120"/>
      <c r="I3803" s="109"/>
      <c r="J3803" s="109"/>
      <c r="K3803" s="109"/>
      <c r="L3803" s="109"/>
      <c r="M3803" s="109"/>
      <c r="N3803" s="109"/>
      <c r="O3803" s="109"/>
      <c r="P3803" s="109"/>
      <c r="Q3803" s="109"/>
      <c r="R3803" s="109"/>
      <c r="S3803" s="109"/>
      <c r="T3803" s="109"/>
      <c r="U3803" s="109"/>
      <c r="V3803" s="109"/>
      <c r="W3803" s="109"/>
      <c r="X3803" s="109"/>
      <c r="Y3803" s="109"/>
      <c r="Z3803" s="109"/>
      <c r="AA3803" s="109"/>
      <c r="AB3803" s="109"/>
      <c r="AC3803" s="109"/>
      <c r="AD3803" s="109"/>
      <c r="AE3803" s="109"/>
      <c r="AF3803" s="5"/>
    </row>
    <row r="3804" spans="1:32" ht="14.25" customHeight="1" x14ac:dyDescent="0.25">
      <c r="A3804" s="5"/>
      <c r="B3804" s="5"/>
      <c r="C3804" s="5"/>
      <c r="D3804" s="5"/>
      <c r="E3804" s="70"/>
      <c r="F3804" s="70"/>
      <c r="G3804" s="70"/>
      <c r="H3804" s="120"/>
      <c r="I3804" s="109"/>
      <c r="J3804" s="109"/>
      <c r="K3804" s="109"/>
      <c r="L3804" s="109"/>
      <c r="M3804" s="109"/>
      <c r="N3804" s="109"/>
      <c r="O3804" s="109"/>
      <c r="P3804" s="109"/>
      <c r="Q3804" s="109"/>
      <c r="R3804" s="109"/>
      <c r="S3804" s="109"/>
      <c r="T3804" s="109"/>
      <c r="U3804" s="109"/>
      <c r="V3804" s="109"/>
      <c r="W3804" s="109"/>
      <c r="X3804" s="109"/>
      <c r="Y3804" s="109"/>
      <c r="Z3804" s="109"/>
      <c r="AA3804" s="109"/>
      <c r="AB3804" s="109"/>
      <c r="AC3804" s="109"/>
      <c r="AD3804" s="109"/>
      <c r="AE3804" s="109"/>
      <c r="AF3804" s="5"/>
    </row>
    <row r="3805" spans="1:32" ht="14.25" customHeight="1" x14ac:dyDescent="0.25">
      <c r="A3805" s="5"/>
      <c r="B3805" s="5"/>
      <c r="C3805" s="5"/>
      <c r="D3805" s="5"/>
      <c r="E3805" s="70"/>
      <c r="F3805" s="70"/>
      <c r="G3805" s="70"/>
      <c r="H3805" s="120"/>
      <c r="I3805" s="109"/>
      <c r="J3805" s="109"/>
      <c r="K3805" s="109"/>
      <c r="L3805" s="109"/>
      <c r="M3805" s="109"/>
      <c r="N3805" s="109"/>
      <c r="O3805" s="109"/>
      <c r="P3805" s="109"/>
      <c r="Q3805" s="109"/>
      <c r="R3805" s="109"/>
      <c r="S3805" s="109"/>
      <c r="T3805" s="109"/>
      <c r="U3805" s="109"/>
      <c r="V3805" s="109"/>
      <c r="W3805" s="109"/>
      <c r="X3805" s="109"/>
      <c r="Y3805" s="109"/>
      <c r="Z3805" s="109"/>
      <c r="AA3805" s="109"/>
      <c r="AB3805" s="109"/>
      <c r="AC3805" s="109"/>
      <c r="AD3805" s="109"/>
      <c r="AE3805" s="109"/>
      <c r="AF3805" s="5"/>
    </row>
    <row r="3806" spans="1:32" ht="14.25" customHeight="1" x14ac:dyDescent="0.25">
      <c r="A3806" s="5"/>
      <c r="B3806" s="5"/>
      <c r="C3806" s="5"/>
      <c r="D3806" s="5"/>
      <c r="E3806" s="70"/>
      <c r="F3806" s="70"/>
      <c r="G3806" s="70"/>
      <c r="H3806" s="120"/>
      <c r="I3806" s="109"/>
      <c r="J3806" s="109"/>
      <c r="K3806" s="109"/>
      <c r="L3806" s="109"/>
      <c r="M3806" s="109"/>
      <c r="N3806" s="109"/>
      <c r="O3806" s="109"/>
      <c r="P3806" s="109"/>
      <c r="Q3806" s="109"/>
      <c r="R3806" s="109"/>
      <c r="S3806" s="109"/>
      <c r="T3806" s="109"/>
      <c r="U3806" s="109"/>
      <c r="V3806" s="109"/>
      <c r="W3806" s="109"/>
      <c r="X3806" s="109"/>
      <c r="Y3806" s="109"/>
      <c r="Z3806" s="109"/>
      <c r="AA3806" s="109"/>
      <c r="AB3806" s="109"/>
      <c r="AC3806" s="109"/>
      <c r="AD3806" s="109"/>
      <c r="AE3806" s="109"/>
      <c r="AF3806" s="5"/>
    </row>
    <row r="3807" spans="1:32" ht="14.25" customHeight="1" x14ac:dyDescent="0.25">
      <c r="A3807" s="5"/>
      <c r="B3807" s="5"/>
      <c r="C3807" s="5"/>
      <c r="D3807" s="5"/>
      <c r="E3807" s="70"/>
      <c r="F3807" s="70"/>
      <c r="G3807" s="70"/>
      <c r="H3807" s="120"/>
      <c r="I3807" s="109"/>
      <c r="J3807" s="109"/>
      <c r="K3807" s="109"/>
      <c r="L3807" s="109"/>
      <c r="M3807" s="109"/>
      <c r="N3807" s="109"/>
      <c r="O3807" s="109"/>
      <c r="P3807" s="109"/>
      <c r="Q3807" s="109"/>
      <c r="R3807" s="109"/>
      <c r="S3807" s="109"/>
      <c r="T3807" s="109"/>
      <c r="U3807" s="109"/>
      <c r="V3807" s="109"/>
      <c r="W3807" s="109"/>
      <c r="X3807" s="109"/>
      <c r="Y3807" s="109"/>
      <c r="Z3807" s="109"/>
      <c r="AA3807" s="109"/>
      <c r="AB3807" s="109"/>
      <c r="AC3807" s="109"/>
      <c r="AD3807" s="109"/>
      <c r="AE3807" s="109"/>
      <c r="AF3807" s="5"/>
    </row>
    <row r="3808" spans="1:32" ht="14.25" customHeight="1" x14ac:dyDescent="0.25">
      <c r="A3808" s="5"/>
      <c r="B3808" s="5"/>
      <c r="C3808" s="5"/>
      <c r="D3808" s="5"/>
      <c r="E3808" s="70"/>
      <c r="F3808" s="70"/>
      <c r="G3808" s="70"/>
      <c r="H3808" s="120"/>
      <c r="I3808" s="109"/>
      <c r="J3808" s="109"/>
      <c r="K3808" s="109"/>
      <c r="L3808" s="109"/>
      <c r="M3808" s="109"/>
      <c r="N3808" s="109"/>
      <c r="O3808" s="109"/>
      <c r="P3808" s="109"/>
      <c r="Q3808" s="109"/>
      <c r="R3808" s="109"/>
      <c r="S3808" s="109"/>
      <c r="T3808" s="109"/>
      <c r="U3808" s="109"/>
      <c r="V3808" s="109"/>
      <c r="W3808" s="109"/>
      <c r="X3808" s="109"/>
      <c r="Y3808" s="109"/>
      <c r="Z3808" s="109"/>
      <c r="AA3808" s="109"/>
      <c r="AB3808" s="109"/>
      <c r="AC3808" s="109"/>
      <c r="AD3808" s="109"/>
      <c r="AE3808" s="109"/>
      <c r="AF3808" s="5"/>
    </row>
    <row r="3809" spans="1:32" ht="14.25" customHeight="1" x14ac:dyDescent="0.25">
      <c r="A3809" s="5"/>
      <c r="B3809" s="5"/>
      <c r="C3809" s="5"/>
      <c r="D3809" s="5"/>
      <c r="E3809" s="70"/>
      <c r="F3809" s="70"/>
      <c r="G3809" s="70"/>
      <c r="H3809" s="120"/>
      <c r="I3809" s="109"/>
      <c r="J3809" s="109"/>
      <c r="K3809" s="109"/>
      <c r="L3809" s="109"/>
      <c r="M3809" s="109"/>
      <c r="N3809" s="109"/>
      <c r="O3809" s="109"/>
      <c r="P3809" s="109"/>
      <c r="Q3809" s="109"/>
      <c r="R3809" s="109"/>
      <c r="S3809" s="109"/>
      <c r="T3809" s="109"/>
      <c r="U3809" s="109"/>
      <c r="V3809" s="109"/>
      <c r="W3809" s="109"/>
      <c r="X3809" s="109"/>
      <c r="Y3809" s="109"/>
      <c r="Z3809" s="109"/>
      <c r="AA3809" s="109"/>
      <c r="AB3809" s="109"/>
      <c r="AC3809" s="109"/>
      <c r="AD3809" s="109"/>
      <c r="AE3809" s="109"/>
      <c r="AF3809" s="5"/>
    </row>
    <row r="3810" spans="1:32" ht="14.25" customHeight="1" x14ac:dyDescent="0.25">
      <c r="A3810" s="5"/>
      <c r="B3810" s="5"/>
      <c r="C3810" s="5"/>
      <c r="D3810" s="5"/>
      <c r="E3810" s="70"/>
      <c r="F3810" s="70"/>
      <c r="G3810" s="70"/>
      <c r="H3810" s="120"/>
      <c r="I3810" s="109"/>
      <c r="J3810" s="109"/>
      <c r="K3810" s="109"/>
      <c r="L3810" s="109"/>
      <c r="M3810" s="109"/>
      <c r="N3810" s="109"/>
      <c r="O3810" s="109"/>
      <c r="P3810" s="109"/>
      <c r="Q3810" s="109"/>
      <c r="R3810" s="109"/>
      <c r="S3810" s="109"/>
      <c r="T3810" s="109"/>
      <c r="U3810" s="109"/>
      <c r="V3810" s="109"/>
      <c r="W3810" s="109"/>
      <c r="X3810" s="109"/>
      <c r="Y3810" s="109"/>
      <c r="Z3810" s="109"/>
      <c r="AA3810" s="109"/>
      <c r="AB3810" s="109"/>
      <c r="AC3810" s="109"/>
      <c r="AD3810" s="109"/>
      <c r="AE3810" s="109"/>
      <c r="AF3810" s="5"/>
    </row>
    <row r="3811" spans="1:32" ht="14.25" customHeight="1" x14ac:dyDescent="0.25">
      <c r="A3811" s="5"/>
      <c r="B3811" s="5"/>
      <c r="C3811" s="5"/>
      <c r="D3811" s="5"/>
      <c r="E3811" s="70"/>
      <c r="F3811" s="70"/>
      <c r="G3811" s="70"/>
      <c r="H3811" s="120"/>
      <c r="I3811" s="109"/>
      <c r="J3811" s="109"/>
      <c r="K3811" s="109"/>
      <c r="L3811" s="109"/>
      <c r="M3811" s="109"/>
      <c r="N3811" s="109"/>
      <c r="O3811" s="109"/>
      <c r="P3811" s="109"/>
      <c r="Q3811" s="109"/>
      <c r="R3811" s="109"/>
      <c r="S3811" s="109"/>
      <c r="T3811" s="109"/>
      <c r="U3811" s="109"/>
      <c r="V3811" s="109"/>
      <c r="W3811" s="109"/>
      <c r="X3811" s="109"/>
      <c r="Y3811" s="109"/>
      <c r="Z3811" s="109"/>
      <c r="AA3811" s="109"/>
      <c r="AB3811" s="109"/>
      <c r="AC3811" s="109"/>
      <c r="AD3811" s="109"/>
      <c r="AE3811" s="109"/>
      <c r="AF3811" s="5"/>
    </row>
    <row r="3812" spans="1:32" ht="14.25" customHeight="1" x14ac:dyDescent="0.25">
      <c r="A3812" s="5"/>
      <c r="B3812" s="5"/>
      <c r="C3812" s="5"/>
      <c r="D3812" s="5"/>
      <c r="E3812" s="70"/>
      <c r="F3812" s="70"/>
      <c r="G3812" s="70"/>
      <c r="H3812" s="120"/>
      <c r="I3812" s="109"/>
      <c r="J3812" s="109"/>
      <c r="K3812" s="109"/>
      <c r="L3812" s="109"/>
      <c r="M3812" s="109"/>
      <c r="N3812" s="109"/>
      <c r="O3812" s="109"/>
      <c r="P3812" s="109"/>
      <c r="Q3812" s="109"/>
      <c r="R3812" s="109"/>
      <c r="S3812" s="109"/>
      <c r="T3812" s="109"/>
      <c r="U3812" s="109"/>
      <c r="V3812" s="109"/>
      <c r="W3812" s="109"/>
      <c r="X3812" s="109"/>
      <c r="Y3812" s="109"/>
      <c r="Z3812" s="109"/>
      <c r="AA3812" s="109"/>
      <c r="AB3812" s="109"/>
      <c r="AC3812" s="109"/>
      <c r="AD3812" s="109"/>
      <c r="AE3812" s="109"/>
      <c r="AF3812" s="5"/>
    </row>
    <row r="3813" spans="1:32" ht="14.25" customHeight="1" x14ac:dyDescent="0.25">
      <c r="A3813" s="5"/>
      <c r="B3813" s="5"/>
      <c r="C3813" s="5"/>
      <c r="D3813" s="5"/>
      <c r="E3813" s="70"/>
      <c r="F3813" s="70"/>
      <c r="G3813" s="70"/>
      <c r="H3813" s="120"/>
      <c r="I3813" s="109"/>
      <c r="J3813" s="109"/>
      <c r="K3813" s="109"/>
      <c r="L3813" s="109"/>
      <c r="M3813" s="109"/>
      <c r="N3813" s="109"/>
      <c r="O3813" s="109"/>
      <c r="P3813" s="109"/>
      <c r="Q3813" s="109"/>
      <c r="R3813" s="109"/>
      <c r="S3813" s="109"/>
      <c r="T3813" s="109"/>
      <c r="U3813" s="109"/>
      <c r="V3813" s="109"/>
      <c r="W3813" s="109"/>
      <c r="X3813" s="109"/>
      <c r="Y3813" s="109"/>
      <c r="Z3813" s="109"/>
      <c r="AA3813" s="109"/>
      <c r="AB3813" s="109"/>
      <c r="AC3813" s="109"/>
      <c r="AD3813" s="109"/>
      <c r="AE3813" s="109"/>
      <c r="AF3813" s="5"/>
    </row>
    <row r="3814" spans="1:32" ht="14.25" customHeight="1" x14ac:dyDescent="0.25">
      <c r="A3814" s="5"/>
      <c r="B3814" s="5"/>
      <c r="C3814" s="5"/>
      <c r="D3814" s="5"/>
      <c r="E3814" s="70"/>
      <c r="F3814" s="70"/>
      <c r="G3814" s="70"/>
      <c r="H3814" s="120"/>
      <c r="I3814" s="109"/>
      <c r="J3814" s="109"/>
      <c r="K3814" s="109"/>
      <c r="L3814" s="109"/>
      <c r="M3814" s="109"/>
      <c r="N3814" s="109"/>
      <c r="O3814" s="109"/>
      <c r="P3814" s="109"/>
      <c r="Q3814" s="109"/>
      <c r="R3814" s="109"/>
      <c r="S3814" s="109"/>
      <c r="T3814" s="109"/>
      <c r="U3814" s="109"/>
      <c r="V3814" s="109"/>
      <c r="W3814" s="109"/>
      <c r="X3814" s="109"/>
      <c r="Y3814" s="109"/>
      <c r="Z3814" s="109"/>
      <c r="AA3814" s="109"/>
      <c r="AB3814" s="109"/>
      <c r="AC3814" s="109"/>
      <c r="AD3814" s="109"/>
      <c r="AE3814" s="109"/>
      <c r="AF3814" s="5"/>
    </row>
    <row r="3815" spans="1:32" ht="14.25" customHeight="1" x14ac:dyDescent="0.25">
      <c r="A3815" s="5"/>
      <c r="B3815" s="5"/>
      <c r="C3815" s="5"/>
      <c r="D3815" s="5"/>
      <c r="E3815" s="70"/>
      <c r="F3815" s="70"/>
      <c r="G3815" s="70"/>
      <c r="H3815" s="120"/>
      <c r="I3815" s="109"/>
      <c r="J3815" s="109"/>
      <c r="K3815" s="109"/>
      <c r="L3815" s="109"/>
      <c r="M3815" s="109"/>
      <c r="N3815" s="109"/>
      <c r="O3815" s="109"/>
      <c r="P3815" s="109"/>
      <c r="Q3815" s="109"/>
      <c r="R3815" s="109"/>
      <c r="S3815" s="109"/>
      <c r="T3815" s="109"/>
      <c r="U3815" s="109"/>
      <c r="V3815" s="109"/>
      <c r="W3815" s="109"/>
      <c r="X3815" s="109"/>
      <c r="Y3815" s="109"/>
      <c r="Z3815" s="109"/>
      <c r="AA3815" s="109"/>
      <c r="AB3815" s="109"/>
      <c r="AC3815" s="109"/>
      <c r="AD3815" s="109"/>
      <c r="AE3815" s="109"/>
      <c r="AF3815" s="5"/>
    </row>
    <row r="3816" spans="1:32" ht="14.25" customHeight="1" x14ac:dyDescent="0.25">
      <c r="A3816" s="5"/>
      <c r="B3816" s="5"/>
      <c r="C3816" s="5"/>
      <c r="D3816" s="5"/>
      <c r="E3816" s="70"/>
      <c r="F3816" s="70"/>
      <c r="G3816" s="70"/>
      <c r="H3816" s="120"/>
      <c r="I3816" s="109"/>
      <c r="J3816" s="109"/>
      <c r="K3816" s="109"/>
      <c r="L3816" s="109"/>
      <c r="M3816" s="109"/>
      <c r="N3816" s="109"/>
      <c r="O3816" s="109"/>
      <c r="P3816" s="109"/>
      <c r="Q3816" s="109"/>
      <c r="R3816" s="109"/>
      <c r="S3816" s="109"/>
      <c r="T3816" s="109"/>
      <c r="U3816" s="109"/>
      <c r="V3816" s="109"/>
      <c r="W3816" s="109"/>
      <c r="X3816" s="109"/>
      <c r="Y3816" s="109"/>
      <c r="Z3816" s="109"/>
      <c r="AA3816" s="109"/>
      <c r="AB3816" s="109"/>
      <c r="AC3816" s="109"/>
      <c r="AD3816" s="109"/>
      <c r="AE3816" s="109"/>
      <c r="AF3816" s="5"/>
    </row>
    <row r="3817" spans="1:32" ht="14.25" customHeight="1" x14ac:dyDescent="0.25">
      <c r="A3817" s="5"/>
      <c r="B3817" s="5"/>
      <c r="C3817" s="5"/>
      <c r="D3817" s="5"/>
      <c r="E3817" s="70"/>
      <c r="F3817" s="70"/>
      <c r="G3817" s="70"/>
      <c r="H3817" s="120"/>
      <c r="I3817" s="109"/>
      <c r="J3817" s="109"/>
      <c r="K3817" s="109"/>
      <c r="L3817" s="109"/>
      <c r="M3817" s="109"/>
      <c r="N3817" s="109"/>
      <c r="O3817" s="109"/>
      <c r="P3817" s="109"/>
      <c r="Q3817" s="109"/>
      <c r="R3817" s="109"/>
      <c r="S3817" s="109"/>
      <c r="T3817" s="109"/>
      <c r="U3817" s="109"/>
      <c r="V3817" s="109"/>
      <c r="W3817" s="109"/>
      <c r="X3817" s="109"/>
      <c r="Y3817" s="109"/>
      <c r="Z3817" s="109"/>
      <c r="AA3817" s="109"/>
      <c r="AB3817" s="109"/>
      <c r="AC3817" s="109"/>
      <c r="AD3817" s="109"/>
      <c r="AE3817" s="109"/>
      <c r="AF3817" s="5"/>
    </row>
    <row r="3818" spans="1:32" ht="14.25" customHeight="1" x14ac:dyDescent="0.25">
      <c r="A3818" s="5"/>
      <c r="B3818" s="5"/>
      <c r="C3818" s="5"/>
      <c r="D3818" s="5"/>
      <c r="E3818" s="70"/>
      <c r="F3818" s="70"/>
      <c r="G3818" s="70"/>
      <c r="H3818" s="120"/>
      <c r="I3818" s="109"/>
      <c r="J3818" s="109"/>
      <c r="K3818" s="109"/>
      <c r="L3818" s="109"/>
      <c r="M3818" s="109"/>
      <c r="N3818" s="109"/>
      <c r="O3818" s="109"/>
      <c r="P3818" s="109"/>
      <c r="Q3818" s="109"/>
      <c r="R3818" s="109"/>
      <c r="S3818" s="109"/>
      <c r="T3818" s="109"/>
      <c r="U3818" s="109"/>
      <c r="V3818" s="109"/>
      <c r="W3818" s="109"/>
      <c r="X3818" s="109"/>
      <c r="Y3818" s="109"/>
      <c r="Z3818" s="109"/>
      <c r="AA3818" s="109"/>
      <c r="AB3818" s="109"/>
      <c r="AC3818" s="109"/>
      <c r="AD3818" s="109"/>
      <c r="AE3818" s="109"/>
      <c r="AF3818" s="5"/>
    </row>
    <row r="3819" spans="1:32" ht="14.25" customHeight="1" x14ac:dyDescent="0.25">
      <c r="A3819" s="5"/>
      <c r="B3819" s="5"/>
      <c r="C3819" s="5"/>
      <c r="D3819" s="5"/>
      <c r="E3819" s="70"/>
      <c r="F3819" s="70"/>
      <c r="G3819" s="70"/>
      <c r="H3819" s="120"/>
      <c r="I3819" s="109"/>
      <c r="J3819" s="109"/>
      <c r="K3819" s="109"/>
      <c r="L3819" s="109"/>
      <c r="M3819" s="109"/>
      <c r="N3819" s="109"/>
      <c r="O3819" s="109"/>
      <c r="P3819" s="109"/>
      <c r="Q3819" s="109"/>
      <c r="R3819" s="109"/>
      <c r="S3819" s="109"/>
      <c r="T3819" s="109"/>
      <c r="U3819" s="109"/>
      <c r="V3819" s="109"/>
      <c r="W3819" s="109"/>
      <c r="X3819" s="109"/>
      <c r="Y3819" s="109"/>
      <c r="Z3819" s="109"/>
      <c r="AA3819" s="109"/>
      <c r="AB3819" s="109"/>
      <c r="AC3819" s="109"/>
      <c r="AD3819" s="109"/>
      <c r="AE3819" s="109"/>
      <c r="AF3819" s="5"/>
    </row>
    <row r="3820" spans="1:32" ht="14.25" customHeight="1" x14ac:dyDescent="0.25">
      <c r="A3820" s="5"/>
      <c r="B3820" s="5"/>
      <c r="C3820" s="5"/>
      <c r="D3820" s="5"/>
      <c r="E3820" s="70"/>
      <c r="F3820" s="70"/>
      <c r="G3820" s="70"/>
      <c r="H3820" s="120"/>
      <c r="I3820" s="109"/>
      <c r="J3820" s="109"/>
      <c r="K3820" s="109"/>
      <c r="L3820" s="109"/>
      <c r="M3820" s="109"/>
      <c r="N3820" s="109"/>
      <c r="O3820" s="109"/>
      <c r="P3820" s="109"/>
      <c r="Q3820" s="109"/>
      <c r="R3820" s="109"/>
      <c r="S3820" s="109"/>
      <c r="T3820" s="109"/>
      <c r="U3820" s="109"/>
      <c r="V3820" s="109"/>
      <c r="W3820" s="109"/>
      <c r="X3820" s="109"/>
      <c r="Y3820" s="109"/>
      <c r="Z3820" s="109"/>
      <c r="AA3820" s="109"/>
      <c r="AB3820" s="109"/>
      <c r="AC3820" s="109"/>
      <c r="AD3820" s="109"/>
      <c r="AE3820" s="109"/>
      <c r="AF3820" s="5"/>
    </row>
    <row r="3821" spans="1:32" ht="14.25" customHeight="1" x14ac:dyDescent="0.25">
      <c r="A3821" s="5"/>
      <c r="B3821" s="5"/>
      <c r="C3821" s="5"/>
      <c r="D3821" s="5"/>
      <c r="E3821" s="70"/>
      <c r="F3821" s="70"/>
      <c r="G3821" s="70"/>
      <c r="H3821" s="120"/>
      <c r="I3821" s="109"/>
      <c r="J3821" s="109"/>
      <c r="K3821" s="109"/>
      <c r="L3821" s="109"/>
      <c r="M3821" s="109"/>
      <c r="N3821" s="109"/>
      <c r="O3821" s="109"/>
      <c r="P3821" s="109"/>
      <c r="Q3821" s="109"/>
      <c r="R3821" s="109"/>
      <c r="S3821" s="109"/>
      <c r="T3821" s="109"/>
      <c r="U3821" s="109"/>
      <c r="V3821" s="109"/>
      <c r="W3821" s="109"/>
      <c r="X3821" s="109"/>
      <c r="Y3821" s="109"/>
      <c r="Z3821" s="109"/>
      <c r="AA3821" s="109"/>
      <c r="AB3821" s="109"/>
      <c r="AC3821" s="109"/>
      <c r="AD3821" s="109"/>
      <c r="AE3821" s="109"/>
      <c r="AF3821" s="5"/>
    </row>
    <row r="3822" spans="1:32" ht="14.25" customHeight="1" x14ac:dyDescent="0.25">
      <c r="A3822" s="5"/>
      <c r="B3822" s="5"/>
      <c r="C3822" s="5"/>
      <c r="D3822" s="5"/>
      <c r="E3822" s="70"/>
      <c r="F3822" s="70"/>
      <c r="G3822" s="70"/>
      <c r="H3822" s="120"/>
      <c r="I3822" s="109"/>
      <c r="J3822" s="109"/>
      <c r="K3822" s="109"/>
      <c r="L3822" s="109"/>
      <c r="M3822" s="109"/>
      <c r="N3822" s="109"/>
      <c r="O3822" s="109"/>
      <c r="P3822" s="109"/>
      <c r="Q3822" s="109"/>
      <c r="R3822" s="109"/>
      <c r="S3822" s="109"/>
      <c r="T3822" s="109"/>
      <c r="U3822" s="109"/>
      <c r="V3822" s="109"/>
      <c r="W3822" s="109"/>
      <c r="X3822" s="109"/>
      <c r="Y3822" s="109"/>
      <c r="Z3822" s="109"/>
      <c r="AA3822" s="109"/>
      <c r="AB3822" s="109"/>
      <c r="AC3822" s="109"/>
      <c r="AD3822" s="109"/>
      <c r="AE3822" s="109"/>
      <c r="AF3822" s="5"/>
    </row>
    <row r="3823" spans="1:32" ht="14.25" customHeight="1" x14ac:dyDescent="0.25">
      <c r="A3823" s="5"/>
      <c r="B3823" s="5"/>
      <c r="C3823" s="5"/>
      <c r="D3823" s="5"/>
      <c r="E3823" s="70"/>
      <c r="F3823" s="70"/>
      <c r="G3823" s="70"/>
      <c r="H3823" s="120"/>
      <c r="I3823" s="109"/>
      <c r="J3823" s="109"/>
      <c r="K3823" s="109"/>
      <c r="L3823" s="109"/>
      <c r="M3823" s="109"/>
      <c r="N3823" s="109"/>
      <c r="O3823" s="109"/>
      <c r="P3823" s="109"/>
      <c r="Q3823" s="109"/>
      <c r="R3823" s="109"/>
      <c r="S3823" s="109"/>
      <c r="T3823" s="109"/>
      <c r="U3823" s="109"/>
      <c r="V3823" s="109"/>
      <c r="W3823" s="109"/>
      <c r="X3823" s="109"/>
      <c r="Y3823" s="109"/>
      <c r="Z3823" s="109"/>
      <c r="AA3823" s="109"/>
      <c r="AB3823" s="109"/>
      <c r="AC3823" s="109"/>
      <c r="AD3823" s="109"/>
      <c r="AE3823" s="109"/>
      <c r="AF3823" s="5"/>
    </row>
    <row r="3824" spans="1:32" ht="14.25" customHeight="1" x14ac:dyDescent="0.25">
      <c r="A3824" s="5"/>
      <c r="B3824" s="5"/>
      <c r="C3824" s="5"/>
      <c r="D3824" s="5"/>
      <c r="E3824" s="70"/>
      <c r="F3824" s="70"/>
      <c r="G3824" s="70"/>
      <c r="H3824" s="120"/>
      <c r="I3824" s="109"/>
      <c r="J3824" s="109"/>
      <c r="K3824" s="109"/>
      <c r="L3824" s="109"/>
      <c r="M3824" s="109"/>
      <c r="N3824" s="109"/>
      <c r="O3824" s="109"/>
      <c r="P3824" s="109"/>
      <c r="Q3824" s="109"/>
      <c r="R3824" s="109"/>
      <c r="S3824" s="109"/>
      <c r="T3824" s="109"/>
      <c r="U3824" s="109"/>
      <c r="V3824" s="109"/>
      <c r="W3824" s="109"/>
      <c r="X3824" s="109"/>
      <c r="Y3824" s="109"/>
      <c r="Z3824" s="109"/>
      <c r="AA3824" s="109"/>
      <c r="AB3824" s="109"/>
      <c r="AC3824" s="109"/>
      <c r="AD3824" s="109"/>
      <c r="AE3824" s="109"/>
      <c r="AF3824" s="5"/>
    </row>
    <row r="3825" spans="1:32" ht="14.25" customHeight="1" x14ac:dyDescent="0.25">
      <c r="A3825" s="5"/>
      <c r="B3825" s="5"/>
      <c r="C3825" s="5"/>
      <c r="D3825" s="5"/>
      <c r="E3825" s="70"/>
      <c r="F3825" s="70"/>
      <c r="G3825" s="70"/>
      <c r="H3825" s="120"/>
      <c r="I3825" s="109"/>
      <c r="J3825" s="109"/>
      <c r="K3825" s="109"/>
      <c r="L3825" s="109"/>
      <c r="M3825" s="109"/>
      <c r="N3825" s="109"/>
      <c r="O3825" s="109"/>
      <c r="P3825" s="109"/>
      <c r="Q3825" s="109"/>
      <c r="R3825" s="109"/>
      <c r="S3825" s="109"/>
      <c r="T3825" s="109"/>
      <c r="U3825" s="109"/>
      <c r="V3825" s="109"/>
      <c r="W3825" s="109"/>
      <c r="X3825" s="109"/>
      <c r="Y3825" s="109"/>
      <c r="Z3825" s="109"/>
      <c r="AA3825" s="109"/>
      <c r="AB3825" s="109"/>
      <c r="AC3825" s="109"/>
      <c r="AD3825" s="109"/>
      <c r="AE3825" s="109"/>
      <c r="AF3825" s="5"/>
    </row>
    <row r="3826" spans="1:32" ht="14.25" customHeight="1" x14ac:dyDescent="0.25">
      <c r="A3826" s="5"/>
      <c r="B3826" s="5"/>
      <c r="C3826" s="5"/>
      <c r="D3826" s="5"/>
      <c r="E3826" s="70"/>
      <c r="F3826" s="70"/>
      <c r="G3826" s="70"/>
      <c r="H3826" s="120"/>
      <c r="I3826" s="109"/>
      <c r="J3826" s="109"/>
      <c r="K3826" s="109"/>
      <c r="L3826" s="109"/>
      <c r="M3826" s="109"/>
      <c r="N3826" s="109"/>
      <c r="O3826" s="109"/>
      <c r="P3826" s="109"/>
      <c r="Q3826" s="109"/>
      <c r="R3826" s="109"/>
      <c r="S3826" s="109"/>
      <c r="T3826" s="109"/>
      <c r="U3826" s="109"/>
      <c r="V3826" s="109"/>
      <c r="W3826" s="109"/>
      <c r="X3826" s="109"/>
      <c r="Y3826" s="109"/>
      <c r="Z3826" s="109"/>
      <c r="AA3826" s="109"/>
      <c r="AB3826" s="109"/>
      <c r="AC3826" s="109"/>
      <c r="AD3826" s="109"/>
      <c r="AE3826" s="109"/>
      <c r="AF3826" s="5"/>
    </row>
    <row r="3827" spans="1:32" ht="14.25" customHeight="1" x14ac:dyDescent="0.25">
      <c r="A3827" s="5"/>
      <c r="B3827" s="5"/>
      <c r="C3827" s="5"/>
      <c r="D3827" s="5"/>
      <c r="E3827" s="70"/>
      <c r="F3827" s="70"/>
      <c r="G3827" s="70"/>
      <c r="H3827" s="120"/>
      <c r="I3827" s="109"/>
      <c r="J3827" s="109"/>
      <c r="K3827" s="109"/>
      <c r="L3827" s="109"/>
      <c r="M3827" s="109"/>
      <c r="N3827" s="109"/>
      <c r="O3827" s="109"/>
      <c r="P3827" s="109"/>
      <c r="Q3827" s="109"/>
      <c r="R3827" s="109"/>
      <c r="S3827" s="109"/>
      <c r="T3827" s="109"/>
      <c r="U3827" s="109"/>
      <c r="V3827" s="109"/>
      <c r="W3827" s="109"/>
      <c r="X3827" s="109"/>
      <c r="Y3827" s="109"/>
      <c r="Z3827" s="109"/>
      <c r="AA3827" s="109"/>
      <c r="AB3827" s="109"/>
      <c r="AC3827" s="109"/>
      <c r="AD3827" s="109"/>
      <c r="AE3827" s="109"/>
      <c r="AF3827" s="5"/>
    </row>
    <row r="3828" spans="1:32" ht="14.25" customHeight="1" x14ac:dyDescent="0.25">
      <c r="A3828" s="5"/>
      <c r="B3828" s="5"/>
      <c r="C3828" s="5"/>
      <c r="D3828" s="5"/>
      <c r="E3828" s="70"/>
      <c r="F3828" s="70"/>
      <c r="G3828" s="70"/>
      <c r="H3828" s="120"/>
      <c r="I3828" s="109"/>
      <c r="J3828" s="109"/>
      <c r="K3828" s="109"/>
      <c r="L3828" s="109"/>
      <c r="M3828" s="109"/>
      <c r="N3828" s="109"/>
      <c r="O3828" s="109"/>
      <c r="P3828" s="109"/>
      <c r="Q3828" s="109"/>
      <c r="R3828" s="109"/>
      <c r="S3828" s="109"/>
      <c r="T3828" s="109"/>
      <c r="U3828" s="109"/>
      <c r="V3828" s="109"/>
      <c r="W3828" s="109"/>
      <c r="X3828" s="109"/>
      <c r="Y3828" s="109"/>
      <c r="Z3828" s="109"/>
      <c r="AA3828" s="109"/>
      <c r="AB3828" s="109"/>
      <c r="AC3828" s="109"/>
      <c r="AD3828" s="109"/>
      <c r="AE3828" s="109"/>
      <c r="AF3828" s="5"/>
    </row>
    <row r="3829" spans="1:32" ht="14.25" customHeight="1" x14ac:dyDescent="0.25">
      <c r="A3829" s="5"/>
      <c r="B3829" s="5"/>
      <c r="C3829" s="5"/>
      <c r="D3829" s="5"/>
      <c r="E3829" s="70"/>
      <c r="F3829" s="70"/>
      <c r="G3829" s="70"/>
      <c r="H3829" s="120"/>
      <c r="I3829" s="109"/>
      <c r="J3829" s="109"/>
      <c r="K3829" s="109"/>
      <c r="L3829" s="109"/>
      <c r="M3829" s="109"/>
      <c r="N3829" s="109"/>
      <c r="O3829" s="109"/>
      <c r="P3829" s="109"/>
      <c r="Q3829" s="109"/>
      <c r="R3829" s="109"/>
      <c r="S3829" s="109"/>
      <c r="T3829" s="109"/>
      <c r="U3829" s="109"/>
      <c r="V3829" s="109"/>
      <c r="W3829" s="109"/>
      <c r="X3829" s="109"/>
      <c r="Y3829" s="109"/>
      <c r="Z3829" s="109"/>
      <c r="AA3829" s="109"/>
      <c r="AB3829" s="109"/>
      <c r="AC3829" s="109"/>
      <c r="AD3829" s="109"/>
      <c r="AE3829" s="109"/>
      <c r="AF3829" s="5"/>
    </row>
    <row r="3830" spans="1:32" ht="14.25" customHeight="1" x14ac:dyDescent="0.25">
      <c r="A3830" s="5"/>
      <c r="B3830" s="5"/>
      <c r="C3830" s="5"/>
      <c r="D3830" s="5"/>
      <c r="E3830" s="70"/>
      <c r="F3830" s="70"/>
      <c r="G3830" s="70"/>
      <c r="H3830" s="120"/>
      <c r="I3830" s="109"/>
      <c r="J3830" s="109"/>
      <c r="K3830" s="109"/>
      <c r="L3830" s="109"/>
      <c r="M3830" s="109"/>
      <c r="N3830" s="109"/>
      <c r="O3830" s="109"/>
      <c r="P3830" s="109"/>
      <c r="Q3830" s="109"/>
      <c r="R3830" s="109"/>
      <c r="S3830" s="109"/>
      <c r="T3830" s="109"/>
      <c r="U3830" s="109"/>
      <c r="V3830" s="109"/>
      <c r="W3830" s="109"/>
      <c r="X3830" s="109"/>
      <c r="Y3830" s="109"/>
      <c r="Z3830" s="109"/>
      <c r="AA3830" s="109"/>
      <c r="AB3830" s="109"/>
      <c r="AC3830" s="109"/>
      <c r="AD3830" s="109"/>
      <c r="AE3830" s="109"/>
      <c r="AF3830" s="5"/>
    </row>
    <row r="3831" spans="1:32" ht="14.25" customHeight="1" x14ac:dyDescent="0.25">
      <c r="A3831" s="5"/>
      <c r="B3831" s="5"/>
      <c r="C3831" s="5"/>
      <c r="D3831" s="5"/>
      <c r="E3831" s="70"/>
      <c r="F3831" s="70"/>
      <c r="G3831" s="70"/>
      <c r="H3831" s="120"/>
      <c r="I3831" s="109"/>
      <c r="J3831" s="109"/>
      <c r="K3831" s="109"/>
      <c r="L3831" s="109"/>
      <c r="M3831" s="109"/>
      <c r="N3831" s="109"/>
      <c r="O3831" s="109"/>
      <c r="P3831" s="109"/>
      <c r="Q3831" s="109"/>
      <c r="R3831" s="109"/>
      <c r="S3831" s="109"/>
      <c r="T3831" s="109"/>
      <c r="U3831" s="109"/>
      <c r="V3831" s="109"/>
      <c r="W3831" s="109"/>
      <c r="X3831" s="109"/>
      <c r="Y3831" s="109"/>
      <c r="Z3831" s="109"/>
      <c r="AA3831" s="109"/>
      <c r="AB3831" s="109"/>
      <c r="AC3831" s="109"/>
      <c r="AD3831" s="109"/>
      <c r="AE3831" s="109"/>
      <c r="AF3831" s="5"/>
    </row>
    <row r="3832" spans="1:32" ht="14.25" customHeight="1" x14ac:dyDescent="0.25">
      <c r="A3832" s="5"/>
      <c r="B3832" s="5"/>
      <c r="C3832" s="5"/>
      <c r="D3832" s="5"/>
      <c r="E3832" s="70"/>
      <c r="F3832" s="70"/>
      <c r="G3832" s="70"/>
      <c r="H3832" s="120"/>
      <c r="I3832" s="109"/>
      <c r="J3832" s="109"/>
      <c r="K3832" s="109"/>
      <c r="L3832" s="109"/>
      <c r="M3832" s="109"/>
      <c r="N3832" s="109"/>
      <c r="O3832" s="109"/>
      <c r="P3832" s="109"/>
      <c r="Q3832" s="109"/>
      <c r="R3832" s="109"/>
      <c r="S3832" s="109"/>
      <c r="T3832" s="109"/>
      <c r="U3832" s="109"/>
      <c r="V3832" s="109"/>
      <c r="W3832" s="109"/>
      <c r="X3832" s="109"/>
      <c r="Y3832" s="109"/>
      <c r="Z3832" s="109"/>
      <c r="AA3832" s="109"/>
      <c r="AB3832" s="109"/>
      <c r="AC3832" s="109"/>
      <c r="AD3832" s="109"/>
      <c r="AE3832" s="109"/>
      <c r="AF3832" s="5"/>
    </row>
    <row r="3833" spans="1:32" ht="14.25" customHeight="1" x14ac:dyDescent="0.25">
      <c r="A3833" s="5"/>
      <c r="B3833" s="5"/>
      <c r="C3833" s="5"/>
      <c r="D3833" s="5"/>
      <c r="E3833" s="70"/>
      <c r="F3833" s="70"/>
      <c r="G3833" s="70"/>
      <c r="H3833" s="120"/>
      <c r="I3833" s="109"/>
      <c r="J3833" s="109"/>
      <c r="K3833" s="109"/>
      <c r="L3833" s="109"/>
      <c r="M3833" s="109"/>
      <c r="N3833" s="109"/>
      <c r="O3833" s="109"/>
      <c r="P3833" s="109"/>
      <c r="Q3833" s="109"/>
      <c r="R3833" s="109"/>
      <c r="S3833" s="109"/>
      <c r="T3833" s="109"/>
      <c r="U3833" s="109"/>
      <c r="V3833" s="109"/>
      <c r="W3833" s="109"/>
      <c r="X3833" s="109"/>
      <c r="Y3833" s="109"/>
      <c r="Z3833" s="109"/>
      <c r="AA3833" s="109"/>
      <c r="AB3833" s="109"/>
      <c r="AC3833" s="109"/>
      <c r="AD3833" s="109"/>
      <c r="AE3833" s="109"/>
      <c r="AF3833" s="5"/>
    </row>
    <row r="3834" spans="1:32" ht="14.25" customHeight="1" x14ac:dyDescent="0.25">
      <c r="A3834" s="5"/>
      <c r="B3834" s="5"/>
      <c r="C3834" s="5"/>
      <c r="D3834" s="5"/>
      <c r="E3834" s="70"/>
      <c r="F3834" s="70"/>
      <c r="G3834" s="70"/>
      <c r="H3834" s="120"/>
      <c r="I3834" s="109"/>
      <c r="J3834" s="109"/>
      <c r="K3834" s="109"/>
      <c r="L3834" s="109"/>
      <c r="M3834" s="109"/>
      <c r="N3834" s="109"/>
      <c r="O3834" s="109"/>
      <c r="P3834" s="109"/>
      <c r="Q3834" s="109"/>
      <c r="R3834" s="109"/>
      <c r="S3834" s="109"/>
      <c r="T3834" s="109"/>
      <c r="U3834" s="109"/>
      <c r="V3834" s="109"/>
      <c r="W3834" s="109"/>
      <c r="X3834" s="109"/>
      <c r="Y3834" s="109"/>
      <c r="Z3834" s="109"/>
      <c r="AA3834" s="109"/>
      <c r="AB3834" s="109"/>
      <c r="AC3834" s="109"/>
      <c r="AD3834" s="109"/>
      <c r="AE3834" s="109"/>
      <c r="AF3834" s="5"/>
    </row>
    <row r="3835" spans="1:32" ht="14.25" customHeight="1" x14ac:dyDescent="0.25">
      <c r="A3835" s="5"/>
      <c r="B3835" s="5"/>
      <c r="C3835" s="5"/>
      <c r="D3835" s="5"/>
      <c r="E3835" s="70"/>
      <c r="F3835" s="70"/>
      <c r="G3835" s="70"/>
      <c r="H3835" s="120"/>
      <c r="I3835" s="109"/>
      <c r="J3835" s="109"/>
      <c r="K3835" s="109"/>
      <c r="L3835" s="109"/>
      <c r="M3835" s="109"/>
      <c r="N3835" s="109"/>
      <c r="O3835" s="109"/>
      <c r="P3835" s="109"/>
      <c r="Q3835" s="109"/>
      <c r="R3835" s="109"/>
      <c r="S3835" s="109"/>
      <c r="T3835" s="109"/>
      <c r="U3835" s="109"/>
      <c r="V3835" s="109"/>
      <c r="W3835" s="109"/>
      <c r="X3835" s="109"/>
      <c r="Y3835" s="109"/>
      <c r="Z3835" s="109"/>
      <c r="AA3835" s="109"/>
      <c r="AB3835" s="109"/>
      <c r="AC3835" s="109"/>
      <c r="AD3835" s="109"/>
      <c r="AE3835" s="109"/>
      <c r="AF3835" s="5"/>
    </row>
    <row r="3836" spans="1:32" ht="14.25" customHeight="1" x14ac:dyDescent="0.25">
      <c r="A3836" s="5"/>
      <c r="B3836" s="5"/>
      <c r="C3836" s="5"/>
      <c r="D3836" s="5"/>
      <c r="E3836" s="70"/>
      <c r="F3836" s="70"/>
      <c r="G3836" s="70"/>
      <c r="H3836" s="120"/>
      <c r="I3836" s="109"/>
      <c r="J3836" s="109"/>
      <c r="K3836" s="109"/>
      <c r="L3836" s="109"/>
      <c r="M3836" s="109"/>
      <c r="N3836" s="109"/>
      <c r="O3836" s="109"/>
      <c r="P3836" s="109"/>
      <c r="Q3836" s="109"/>
      <c r="R3836" s="109"/>
      <c r="S3836" s="109"/>
      <c r="T3836" s="109"/>
      <c r="U3836" s="109"/>
      <c r="V3836" s="109"/>
      <c r="W3836" s="109"/>
      <c r="X3836" s="109"/>
      <c r="Y3836" s="109"/>
      <c r="Z3836" s="109"/>
      <c r="AA3836" s="109"/>
      <c r="AB3836" s="109"/>
      <c r="AC3836" s="109"/>
      <c r="AD3836" s="109"/>
      <c r="AE3836" s="109"/>
      <c r="AF3836" s="5"/>
    </row>
    <row r="3837" spans="1:32" ht="14.25" customHeight="1" x14ac:dyDescent="0.25">
      <c r="A3837" s="5"/>
      <c r="B3837" s="5"/>
      <c r="C3837" s="5"/>
      <c r="D3837" s="5"/>
      <c r="E3837" s="70"/>
      <c r="F3837" s="70"/>
      <c r="G3837" s="70"/>
      <c r="H3837" s="120"/>
      <c r="I3837" s="109"/>
      <c r="J3837" s="109"/>
      <c r="K3837" s="109"/>
      <c r="L3837" s="109"/>
      <c r="M3837" s="109"/>
      <c r="N3837" s="109"/>
      <c r="O3837" s="109"/>
      <c r="P3837" s="109"/>
      <c r="Q3837" s="109"/>
      <c r="R3837" s="109"/>
      <c r="S3837" s="109"/>
      <c r="T3837" s="109"/>
      <c r="U3837" s="109"/>
      <c r="V3837" s="109"/>
      <c r="W3837" s="109"/>
      <c r="X3837" s="109"/>
      <c r="Y3837" s="109"/>
      <c r="Z3837" s="109"/>
      <c r="AA3837" s="109"/>
      <c r="AB3837" s="109"/>
      <c r="AC3837" s="109"/>
      <c r="AD3837" s="109"/>
      <c r="AE3837" s="109"/>
      <c r="AF3837" s="5"/>
    </row>
    <row r="3838" spans="1:32" ht="14.25" customHeight="1" x14ac:dyDescent="0.25">
      <c r="A3838" s="5"/>
      <c r="B3838" s="5"/>
      <c r="C3838" s="5"/>
      <c r="D3838" s="5"/>
      <c r="E3838" s="70"/>
      <c r="F3838" s="70"/>
      <c r="G3838" s="70"/>
      <c r="H3838" s="120"/>
      <c r="I3838" s="109"/>
      <c r="J3838" s="109"/>
      <c r="K3838" s="109"/>
      <c r="L3838" s="109"/>
      <c r="M3838" s="109"/>
      <c r="N3838" s="109"/>
      <c r="O3838" s="109"/>
      <c r="P3838" s="109"/>
      <c r="Q3838" s="109"/>
      <c r="R3838" s="109"/>
      <c r="S3838" s="109"/>
      <c r="T3838" s="109"/>
      <c r="U3838" s="109"/>
      <c r="V3838" s="109"/>
      <c r="W3838" s="109"/>
      <c r="X3838" s="109"/>
      <c r="Y3838" s="109"/>
      <c r="Z3838" s="109"/>
      <c r="AA3838" s="109"/>
      <c r="AB3838" s="109"/>
      <c r="AC3838" s="109"/>
      <c r="AD3838" s="109"/>
      <c r="AE3838" s="109"/>
      <c r="AF3838" s="5"/>
    </row>
    <row r="3839" spans="1:32" ht="14.25" customHeight="1" x14ac:dyDescent="0.25">
      <c r="A3839" s="5"/>
      <c r="B3839" s="5"/>
      <c r="C3839" s="5"/>
      <c r="D3839" s="5"/>
      <c r="E3839" s="70"/>
      <c r="F3839" s="70"/>
      <c r="G3839" s="70"/>
      <c r="H3839" s="120"/>
      <c r="I3839" s="109"/>
      <c r="J3839" s="109"/>
      <c r="K3839" s="109"/>
      <c r="L3839" s="109"/>
      <c r="M3839" s="109"/>
      <c r="N3839" s="109"/>
      <c r="O3839" s="109"/>
      <c r="P3839" s="109"/>
      <c r="Q3839" s="109"/>
      <c r="R3839" s="109"/>
      <c r="S3839" s="109"/>
      <c r="T3839" s="109"/>
      <c r="U3839" s="109"/>
      <c r="V3839" s="109"/>
      <c r="W3839" s="109"/>
      <c r="X3839" s="109"/>
      <c r="Y3839" s="109"/>
      <c r="Z3839" s="109"/>
      <c r="AA3839" s="109"/>
      <c r="AB3839" s="109"/>
      <c r="AC3839" s="109"/>
      <c r="AD3839" s="109"/>
      <c r="AE3839" s="109"/>
      <c r="AF3839" s="5"/>
    </row>
    <row r="3840" spans="1:32" ht="14.25" customHeight="1" x14ac:dyDescent="0.25">
      <c r="A3840" s="5"/>
      <c r="B3840" s="5"/>
      <c r="C3840" s="5"/>
      <c r="D3840" s="5"/>
      <c r="E3840" s="70"/>
      <c r="F3840" s="70"/>
      <c r="G3840" s="70"/>
      <c r="H3840" s="120"/>
      <c r="I3840" s="109"/>
      <c r="J3840" s="109"/>
      <c r="K3840" s="109"/>
      <c r="L3840" s="109"/>
      <c r="M3840" s="109"/>
      <c r="N3840" s="109"/>
      <c r="O3840" s="109"/>
      <c r="P3840" s="109"/>
      <c r="Q3840" s="109"/>
      <c r="R3840" s="109"/>
      <c r="S3840" s="109"/>
      <c r="T3840" s="109"/>
      <c r="U3840" s="109"/>
      <c r="V3840" s="109"/>
      <c r="W3840" s="109"/>
      <c r="X3840" s="109"/>
      <c r="Y3840" s="109"/>
      <c r="Z3840" s="109"/>
      <c r="AA3840" s="109"/>
      <c r="AB3840" s="109"/>
      <c r="AC3840" s="109"/>
      <c r="AD3840" s="109"/>
      <c r="AE3840" s="109"/>
      <c r="AF3840" s="5"/>
    </row>
    <row r="3841" spans="1:32" ht="14.25" customHeight="1" x14ac:dyDescent="0.25">
      <c r="A3841" s="5"/>
      <c r="B3841" s="5"/>
      <c r="C3841" s="5"/>
      <c r="D3841" s="5"/>
      <c r="E3841" s="70"/>
      <c r="F3841" s="70"/>
      <c r="G3841" s="70"/>
      <c r="H3841" s="120"/>
      <c r="I3841" s="109"/>
      <c r="J3841" s="109"/>
      <c r="K3841" s="109"/>
      <c r="L3841" s="109"/>
      <c r="M3841" s="109"/>
      <c r="N3841" s="109"/>
      <c r="O3841" s="109"/>
      <c r="P3841" s="109"/>
      <c r="Q3841" s="109"/>
      <c r="R3841" s="109"/>
      <c r="S3841" s="109"/>
      <c r="T3841" s="109"/>
      <c r="U3841" s="109"/>
      <c r="V3841" s="109"/>
      <c r="W3841" s="109"/>
      <c r="X3841" s="109"/>
      <c r="Y3841" s="109"/>
      <c r="Z3841" s="109"/>
      <c r="AA3841" s="109"/>
      <c r="AB3841" s="109"/>
      <c r="AC3841" s="109"/>
      <c r="AD3841" s="109"/>
      <c r="AE3841" s="109"/>
      <c r="AF3841" s="5"/>
    </row>
    <row r="3842" spans="1:32" ht="14.25" customHeight="1" x14ac:dyDescent="0.25">
      <c r="A3842" s="5"/>
      <c r="B3842" s="5"/>
      <c r="C3842" s="5"/>
      <c r="D3842" s="5"/>
      <c r="E3842" s="70"/>
      <c r="F3842" s="70"/>
      <c r="G3842" s="70"/>
      <c r="H3842" s="120"/>
      <c r="I3842" s="109"/>
      <c r="J3842" s="109"/>
      <c r="K3842" s="109"/>
      <c r="L3842" s="109"/>
      <c r="M3842" s="109"/>
      <c r="N3842" s="109"/>
      <c r="O3842" s="109"/>
      <c r="P3842" s="109"/>
      <c r="Q3842" s="109"/>
      <c r="R3842" s="109"/>
      <c r="S3842" s="109"/>
      <c r="T3842" s="109"/>
      <c r="U3842" s="109"/>
      <c r="V3842" s="109"/>
      <c r="W3842" s="109"/>
      <c r="X3842" s="109"/>
      <c r="Y3842" s="109"/>
      <c r="Z3842" s="109"/>
      <c r="AA3842" s="109"/>
      <c r="AB3842" s="109"/>
      <c r="AC3842" s="109"/>
      <c r="AD3842" s="109"/>
      <c r="AE3842" s="109"/>
      <c r="AF3842" s="5"/>
    </row>
    <row r="3843" spans="1:32" ht="14.25" customHeight="1" x14ac:dyDescent="0.25">
      <c r="A3843" s="5"/>
      <c r="B3843" s="5"/>
      <c r="C3843" s="5"/>
      <c r="D3843" s="5"/>
      <c r="E3843" s="70"/>
      <c r="F3843" s="70"/>
      <c r="G3843" s="70"/>
      <c r="H3843" s="120"/>
      <c r="I3843" s="109"/>
      <c r="J3843" s="109"/>
      <c r="K3843" s="109"/>
      <c r="L3843" s="109"/>
      <c r="M3843" s="109"/>
      <c r="N3843" s="109"/>
      <c r="O3843" s="109"/>
      <c r="P3843" s="109"/>
      <c r="Q3843" s="109"/>
      <c r="R3843" s="109"/>
      <c r="S3843" s="109"/>
      <c r="T3843" s="109"/>
      <c r="U3843" s="109"/>
      <c r="V3843" s="109"/>
      <c r="W3843" s="109"/>
      <c r="X3843" s="109"/>
      <c r="Y3843" s="109"/>
      <c r="Z3843" s="109"/>
      <c r="AA3843" s="109"/>
      <c r="AB3843" s="109"/>
      <c r="AC3843" s="109"/>
      <c r="AD3843" s="109"/>
      <c r="AE3843" s="109"/>
      <c r="AF3843" s="5"/>
    </row>
    <row r="3844" spans="1:32" ht="14.25" customHeight="1" x14ac:dyDescent="0.25">
      <c r="A3844" s="5"/>
      <c r="B3844" s="5"/>
      <c r="C3844" s="5"/>
      <c r="D3844" s="5"/>
      <c r="E3844" s="70"/>
      <c r="F3844" s="70"/>
      <c r="G3844" s="70"/>
      <c r="H3844" s="120"/>
      <c r="I3844" s="109"/>
      <c r="J3844" s="109"/>
      <c r="K3844" s="109"/>
      <c r="L3844" s="109"/>
      <c r="M3844" s="109"/>
      <c r="N3844" s="109"/>
      <c r="O3844" s="109"/>
      <c r="P3844" s="109"/>
      <c r="Q3844" s="109"/>
      <c r="R3844" s="109"/>
      <c r="S3844" s="109"/>
      <c r="T3844" s="109"/>
      <c r="U3844" s="109"/>
      <c r="V3844" s="109"/>
      <c r="W3844" s="109"/>
      <c r="X3844" s="109"/>
      <c r="Y3844" s="109"/>
      <c r="Z3844" s="109"/>
      <c r="AA3844" s="109"/>
      <c r="AB3844" s="109"/>
      <c r="AC3844" s="109"/>
      <c r="AD3844" s="109"/>
      <c r="AE3844" s="109"/>
      <c r="AF3844" s="5"/>
    </row>
    <row r="3845" spans="1:32" ht="14.25" customHeight="1" x14ac:dyDescent="0.25">
      <c r="A3845" s="5"/>
      <c r="B3845" s="5"/>
      <c r="C3845" s="5"/>
      <c r="D3845" s="5"/>
      <c r="E3845" s="70"/>
      <c r="F3845" s="70"/>
      <c r="G3845" s="70"/>
      <c r="H3845" s="120"/>
      <c r="I3845" s="109"/>
      <c r="J3845" s="109"/>
      <c r="K3845" s="109"/>
      <c r="L3845" s="109"/>
      <c r="M3845" s="109"/>
      <c r="N3845" s="109"/>
      <c r="O3845" s="109"/>
      <c r="P3845" s="109"/>
      <c r="Q3845" s="109"/>
      <c r="R3845" s="109"/>
      <c r="S3845" s="109"/>
      <c r="T3845" s="109"/>
      <c r="U3845" s="109"/>
      <c r="V3845" s="109"/>
      <c r="W3845" s="109"/>
      <c r="X3845" s="109"/>
      <c r="Y3845" s="109"/>
      <c r="Z3845" s="109"/>
      <c r="AA3845" s="109"/>
      <c r="AB3845" s="109"/>
      <c r="AC3845" s="109"/>
      <c r="AD3845" s="109"/>
      <c r="AE3845" s="109"/>
      <c r="AF3845" s="5"/>
    </row>
    <row r="3846" spans="1:32" ht="14.25" customHeight="1" x14ac:dyDescent="0.25">
      <c r="A3846" s="5"/>
      <c r="B3846" s="5"/>
      <c r="C3846" s="5"/>
      <c r="D3846" s="5"/>
      <c r="E3846" s="70"/>
      <c r="F3846" s="70"/>
      <c r="G3846" s="70"/>
      <c r="H3846" s="120"/>
      <c r="I3846" s="109"/>
      <c r="J3846" s="109"/>
      <c r="K3846" s="109"/>
      <c r="L3846" s="109"/>
      <c r="M3846" s="109"/>
      <c r="N3846" s="109"/>
      <c r="O3846" s="109"/>
      <c r="P3846" s="109"/>
      <c r="Q3846" s="109"/>
      <c r="R3846" s="109"/>
      <c r="S3846" s="109"/>
      <c r="T3846" s="109"/>
      <c r="U3846" s="109"/>
      <c r="V3846" s="109"/>
      <c r="W3846" s="109"/>
      <c r="X3846" s="109"/>
      <c r="Y3846" s="109"/>
      <c r="Z3846" s="109"/>
      <c r="AA3846" s="109"/>
      <c r="AB3846" s="109"/>
      <c r="AC3846" s="109"/>
      <c r="AD3846" s="109"/>
      <c r="AE3846" s="109"/>
      <c r="AF3846" s="5"/>
    </row>
    <row r="3847" spans="1:32" ht="14.25" customHeight="1" x14ac:dyDescent="0.25">
      <c r="A3847" s="5"/>
      <c r="B3847" s="5"/>
      <c r="C3847" s="5"/>
      <c r="D3847" s="5"/>
      <c r="E3847" s="70"/>
      <c r="F3847" s="70"/>
      <c r="G3847" s="70"/>
      <c r="H3847" s="120"/>
      <c r="I3847" s="109"/>
      <c r="J3847" s="109"/>
      <c r="K3847" s="109"/>
      <c r="L3847" s="109"/>
      <c r="M3847" s="109"/>
      <c r="N3847" s="109"/>
      <c r="O3847" s="109"/>
      <c r="P3847" s="109"/>
      <c r="Q3847" s="109"/>
      <c r="R3847" s="109"/>
      <c r="S3847" s="109"/>
      <c r="T3847" s="109"/>
      <c r="U3847" s="109"/>
      <c r="V3847" s="109"/>
      <c r="W3847" s="109"/>
      <c r="X3847" s="109"/>
      <c r="Y3847" s="109"/>
      <c r="Z3847" s="109"/>
      <c r="AA3847" s="109"/>
      <c r="AB3847" s="109"/>
      <c r="AC3847" s="109"/>
      <c r="AD3847" s="109"/>
      <c r="AE3847" s="109"/>
      <c r="AF3847" s="5"/>
    </row>
    <row r="3848" spans="1:32" ht="14.25" customHeight="1" x14ac:dyDescent="0.25">
      <c r="A3848" s="5"/>
      <c r="B3848" s="5"/>
      <c r="C3848" s="5"/>
      <c r="D3848" s="5"/>
      <c r="E3848" s="70"/>
      <c r="F3848" s="70"/>
      <c r="G3848" s="70"/>
      <c r="H3848" s="120"/>
      <c r="I3848" s="109"/>
      <c r="J3848" s="109"/>
      <c r="K3848" s="109"/>
      <c r="L3848" s="109"/>
      <c r="M3848" s="109"/>
      <c r="N3848" s="109"/>
      <c r="O3848" s="109"/>
      <c r="P3848" s="109"/>
      <c r="Q3848" s="109"/>
      <c r="R3848" s="109"/>
      <c r="S3848" s="109"/>
      <c r="T3848" s="109"/>
      <c r="U3848" s="109"/>
      <c r="V3848" s="109"/>
      <c r="W3848" s="109"/>
      <c r="X3848" s="109"/>
      <c r="Y3848" s="109"/>
      <c r="Z3848" s="109"/>
      <c r="AA3848" s="109"/>
      <c r="AB3848" s="109"/>
      <c r="AC3848" s="109"/>
      <c r="AD3848" s="109"/>
      <c r="AE3848" s="109"/>
      <c r="AF3848" s="5"/>
    </row>
    <row r="3849" spans="1:32" ht="14.25" customHeight="1" x14ac:dyDescent="0.25">
      <c r="A3849" s="5"/>
      <c r="B3849" s="5"/>
      <c r="C3849" s="5"/>
      <c r="D3849" s="5"/>
      <c r="E3849" s="70"/>
      <c r="F3849" s="70"/>
      <c r="G3849" s="70"/>
      <c r="H3849" s="120"/>
      <c r="I3849" s="109"/>
      <c r="J3849" s="109"/>
      <c r="K3849" s="109"/>
      <c r="L3849" s="109"/>
      <c r="M3849" s="109"/>
      <c r="N3849" s="109"/>
      <c r="O3849" s="109"/>
      <c r="P3849" s="109"/>
      <c r="Q3849" s="109"/>
      <c r="R3849" s="109"/>
      <c r="S3849" s="109"/>
      <c r="T3849" s="109"/>
      <c r="U3849" s="109"/>
      <c r="V3849" s="109"/>
      <c r="W3849" s="109"/>
      <c r="X3849" s="109"/>
      <c r="Y3849" s="109"/>
      <c r="Z3849" s="109"/>
      <c r="AA3849" s="109"/>
      <c r="AB3849" s="109"/>
      <c r="AC3849" s="109"/>
      <c r="AD3849" s="109"/>
      <c r="AE3849" s="109"/>
      <c r="AF3849" s="5"/>
    </row>
    <row r="3850" spans="1:32" ht="14.25" customHeight="1" x14ac:dyDescent="0.25">
      <c r="A3850" s="5"/>
      <c r="B3850" s="5"/>
      <c r="C3850" s="5"/>
      <c r="D3850" s="5"/>
      <c r="E3850" s="70"/>
      <c r="F3850" s="70"/>
      <c r="G3850" s="70"/>
      <c r="H3850" s="120"/>
      <c r="I3850" s="109"/>
      <c r="J3850" s="109"/>
      <c r="K3850" s="109"/>
      <c r="L3850" s="109"/>
      <c r="M3850" s="109"/>
      <c r="N3850" s="109"/>
      <c r="O3850" s="109"/>
      <c r="P3850" s="109"/>
      <c r="Q3850" s="109"/>
      <c r="R3850" s="109"/>
      <c r="S3850" s="109"/>
      <c r="T3850" s="109"/>
      <c r="U3850" s="109"/>
      <c r="V3850" s="109"/>
      <c r="W3850" s="109"/>
      <c r="X3850" s="109"/>
      <c r="Y3850" s="109"/>
      <c r="Z3850" s="109"/>
      <c r="AA3850" s="109"/>
      <c r="AB3850" s="109"/>
      <c r="AC3850" s="109"/>
      <c r="AD3850" s="109"/>
      <c r="AE3850" s="109"/>
      <c r="AF3850" s="5"/>
    </row>
    <row r="3851" spans="1:32" ht="14.25" customHeight="1" x14ac:dyDescent="0.25">
      <c r="A3851" s="5"/>
      <c r="B3851" s="5"/>
      <c r="C3851" s="5"/>
      <c r="D3851" s="5"/>
      <c r="E3851" s="70"/>
      <c r="F3851" s="70"/>
      <c r="G3851" s="70"/>
      <c r="H3851" s="120"/>
      <c r="I3851" s="109"/>
      <c r="J3851" s="109"/>
      <c r="K3851" s="109"/>
      <c r="L3851" s="109"/>
      <c r="M3851" s="109"/>
      <c r="N3851" s="109"/>
      <c r="O3851" s="109"/>
      <c r="P3851" s="109"/>
      <c r="Q3851" s="109"/>
      <c r="R3851" s="109"/>
      <c r="S3851" s="109"/>
      <c r="T3851" s="109"/>
      <c r="U3851" s="109"/>
      <c r="V3851" s="109"/>
      <c r="W3851" s="109"/>
      <c r="X3851" s="109"/>
      <c r="Y3851" s="109"/>
      <c r="Z3851" s="109"/>
      <c r="AA3851" s="109"/>
      <c r="AB3851" s="109"/>
      <c r="AC3851" s="109"/>
      <c r="AD3851" s="109"/>
      <c r="AE3851" s="109"/>
      <c r="AF3851" s="5"/>
    </row>
    <row r="3852" spans="1:32" ht="14.25" customHeight="1" x14ac:dyDescent="0.25">
      <c r="A3852" s="5"/>
      <c r="B3852" s="5"/>
      <c r="C3852" s="5"/>
      <c r="D3852" s="5"/>
      <c r="E3852" s="70"/>
      <c r="F3852" s="70"/>
      <c r="G3852" s="70"/>
      <c r="H3852" s="120"/>
      <c r="I3852" s="109"/>
      <c r="J3852" s="109"/>
      <c r="K3852" s="109"/>
      <c r="L3852" s="109"/>
      <c r="M3852" s="109"/>
      <c r="N3852" s="109"/>
      <c r="O3852" s="109"/>
      <c r="P3852" s="109"/>
      <c r="Q3852" s="109"/>
      <c r="R3852" s="109"/>
      <c r="S3852" s="109"/>
      <c r="T3852" s="109"/>
      <c r="U3852" s="109"/>
      <c r="V3852" s="109"/>
      <c r="W3852" s="109"/>
      <c r="X3852" s="109"/>
      <c r="Y3852" s="109"/>
      <c r="Z3852" s="109"/>
      <c r="AA3852" s="109"/>
      <c r="AB3852" s="109"/>
      <c r="AC3852" s="109"/>
      <c r="AD3852" s="109"/>
      <c r="AE3852" s="109"/>
      <c r="AF3852" s="5"/>
    </row>
    <row r="3853" spans="1:32" ht="14.25" customHeight="1" x14ac:dyDescent="0.25">
      <c r="A3853" s="5"/>
      <c r="B3853" s="5"/>
      <c r="C3853" s="5"/>
      <c r="D3853" s="5"/>
      <c r="E3853" s="70"/>
      <c r="F3853" s="70"/>
      <c r="G3853" s="70"/>
      <c r="H3853" s="120"/>
      <c r="I3853" s="109"/>
      <c r="J3853" s="109"/>
      <c r="K3853" s="109"/>
      <c r="L3853" s="109"/>
      <c r="M3853" s="109"/>
      <c r="N3853" s="109"/>
      <c r="O3853" s="109"/>
      <c r="P3853" s="109"/>
      <c r="Q3853" s="109"/>
      <c r="R3853" s="109"/>
      <c r="S3853" s="109"/>
      <c r="T3853" s="109"/>
      <c r="U3853" s="109"/>
      <c r="V3853" s="109"/>
      <c r="W3853" s="109"/>
      <c r="X3853" s="109"/>
      <c r="Y3853" s="109"/>
      <c r="Z3853" s="109"/>
      <c r="AA3853" s="109"/>
      <c r="AB3853" s="109"/>
      <c r="AC3853" s="109"/>
      <c r="AD3853" s="109"/>
      <c r="AE3853" s="109"/>
      <c r="AF3853" s="5"/>
    </row>
    <row r="3854" spans="1:32" ht="14.25" customHeight="1" x14ac:dyDescent="0.25">
      <c r="A3854" s="5"/>
      <c r="B3854" s="5"/>
      <c r="C3854" s="5"/>
      <c r="D3854" s="5"/>
      <c r="E3854" s="70"/>
      <c r="F3854" s="70"/>
      <c r="G3854" s="70"/>
      <c r="H3854" s="120"/>
      <c r="I3854" s="109"/>
      <c r="J3854" s="109"/>
      <c r="K3854" s="109"/>
      <c r="L3854" s="109"/>
      <c r="M3854" s="109"/>
      <c r="N3854" s="109"/>
      <c r="O3854" s="109"/>
      <c r="P3854" s="109"/>
      <c r="Q3854" s="109"/>
      <c r="R3854" s="109"/>
      <c r="S3854" s="109"/>
      <c r="T3854" s="109"/>
      <c r="U3854" s="109"/>
      <c r="V3854" s="109"/>
      <c r="W3854" s="109"/>
      <c r="X3854" s="109"/>
      <c r="Y3854" s="109"/>
      <c r="Z3854" s="109"/>
      <c r="AA3854" s="109"/>
      <c r="AB3854" s="109"/>
      <c r="AC3854" s="109"/>
      <c r="AD3854" s="109"/>
      <c r="AE3854" s="109"/>
      <c r="AF3854" s="5"/>
    </row>
    <row r="3855" spans="1:32" ht="14.25" customHeight="1" x14ac:dyDescent="0.25">
      <c r="A3855" s="5"/>
      <c r="B3855" s="5"/>
      <c r="C3855" s="5"/>
      <c r="D3855" s="5"/>
      <c r="E3855" s="70"/>
      <c r="F3855" s="70"/>
      <c r="G3855" s="70"/>
      <c r="H3855" s="120"/>
      <c r="I3855" s="109"/>
      <c r="J3855" s="109"/>
      <c r="K3855" s="109"/>
      <c r="L3855" s="109"/>
      <c r="M3855" s="109"/>
      <c r="N3855" s="109"/>
      <c r="O3855" s="109"/>
      <c r="P3855" s="109"/>
      <c r="Q3855" s="109"/>
      <c r="R3855" s="109"/>
      <c r="S3855" s="109"/>
      <c r="T3855" s="109"/>
      <c r="U3855" s="109"/>
      <c r="V3855" s="109"/>
      <c r="W3855" s="109"/>
      <c r="X3855" s="109"/>
      <c r="Y3855" s="109"/>
      <c r="Z3855" s="109"/>
      <c r="AA3855" s="109"/>
      <c r="AB3855" s="109"/>
      <c r="AC3855" s="109"/>
      <c r="AD3855" s="109"/>
      <c r="AE3855" s="109"/>
      <c r="AF3855" s="5"/>
    </row>
    <row r="3856" spans="1:32" ht="14.25" customHeight="1" x14ac:dyDescent="0.25">
      <c r="A3856" s="5"/>
      <c r="B3856" s="5"/>
      <c r="C3856" s="5"/>
      <c r="D3856" s="5"/>
      <c r="E3856" s="70"/>
      <c r="F3856" s="70"/>
      <c r="G3856" s="70"/>
      <c r="H3856" s="120"/>
      <c r="I3856" s="109"/>
      <c r="J3856" s="109"/>
      <c r="K3856" s="109"/>
      <c r="L3856" s="109"/>
      <c r="M3856" s="109"/>
      <c r="N3856" s="109"/>
      <c r="O3856" s="109"/>
      <c r="P3856" s="109"/>
      <c r="Q3856" s="109"/>
      <c r="R3856" s="109"/>
      <c r="S3856" s="109"/>
      <c r="T3856" s="109"/>
      <c r="U3856" s="109"/>
      <c r="V3856" s="109"/>
      <c r="W3856" s="109"/>
      <c r="X3856" s="109"/>
      <c r="Y3856" s="109"/>
      <c r="Z3856" s="109"/>
      <c r="AA3856" s="109"/>
      <c r="AB3856" s="109"/>
      <c r="AC3856" s="109"/>
      <c r="AD3856" s="109"/>
      <c r="AE3856" s="109"/>
      <c r="AF3856" s="5"/>
    </row>
    <row r="3857" spans="1:32" ht="14.25" customHeight="1" x14ac:dyDescent="0.25">
      <c r="A3857" s="5"/>
      <c r="B3857" s="5"/>
      <c r="C3857" s="5"/>
      <c r="D3857" s="5"/>
      <c r="E3857" s="70"/>
      <c r="F3857" s="70"/>
      <c r="G3857" s="70"/>
      <c r="H3857" s="120"/>
      <c r="I3857" s="109"/>
      <c r="J3857" s="109"/>
      <c r="K3857" s="109"/>
      <c r="L3857" s="109"/>
      <c r="M3857" s="109"/>
      <c r="N3857" s="109"/>
      <c r="O3857" s="109"/>
      <c r="P3857" s="109"/>
      <c r="Q3857" s="109"/>
      <c r="R3857" s="109"/>
      <c r="S3857" s="109"/>
      <c r="T3857" s="109"/>
      <c r="U3857" s="109"/>
      <c r="V3857" s="109"/>
      <c r="W3857" s="109"/>
      <c r="X3857" s="109"/>
      <c r="Y3857" s="109"/>
      <c r="Z3857" s="109"/>
      <c r="AA3857" s="109"/>
      <c r="AB3857" s="109"/>
      <c r="AC3857" s="109"/>
      <c r="AD3857" s="109"/>
      <c r="AE3857" s="109"/>
      <c r="AF3857" s="5"/>
    </row>
    <row r="3858" spans="1:32" ht="14.25" customHeight="1" x14ac:dyDescent="0.25">
      <c r="A3858" s="5"/>
      <c r="B3858" s="5"/>
      <c r="C3858" s="5"/>
      <c r="D3858" s="5"/>
      <c r="E3858" s="70"/>
      <c r="F3858" s="70"/>
      <c r="G3858" s="70"/>
      <c r="H3858" s="120"/>
      <c r="I3858" s="109"/>
      <c r="J3858" s="109"/>
      <c r="K3858" s="109"/>
      <c r="L3858" s="109"/>
      <c r="M3858" s="109"/>
      <c r="N3858" s="109"/>
      <c r="O3858" s="109"/>
      <c r="P3858" s="109"/>
      <c r="Q3858" s="109"/>
      <c r="R3858" s="109"/>
      <c r="S3858" s="109"/>
      <c r="T3858" s="109"/>
      <c r="U3858" s="109"/>
      <c r="V3858" s="109"/>
      <c r="W3858" s="109"/>
      <c r="X3858" s="109"/>
      <c r="Y3858" s="109"/>
      <c r="Z3858" s="109"/>
      <c r="AA3858" s="109"/>
      <c r="AB3858" s="109"/>
      <c r="AC3858" s="109"/>
      <c r="AD3858" s="109"/>
      <c r="AE3858" s="109"/>
      <c r="AF3858" s="5"/>
    </row>
    <row r="3859" spans="1:32" ht="14.25" customHeight="1" x14ac:dyDescent="0.25">
      <c r="A3859" s="5"/>
      <c r="B3859" s="5"/>
      <c r="C3859" s="5"/>
      <c r="D3859" s="5"/>
      <c r="E3859" s="70"/>
      <c r="F3859" s="70"/>
      <c r="G3859" s="70"/>
      <c r="H3859" s="120"/>
      <c r="I3859" s="109"/>
      <c r="J3859" s="109"/>
      <c r="K3859" s="109"/>
      <c r="L3859" s="109"/>
      <c r="M3859" s="109"/>
      <c r="N3859" s="109"/>
      <c r="O3859" s="109"/>
      <c r="P3859" s="109"/>
      <c r="Q3859" s="109"/>
      <c r="R3859" s="109"/>
      <c r="S3859" s="109"/>
      <c r="T3859" s="109"/>
      <c r="U3859" s="109"/>
      <c r="V3859" s="109"/>
      <c r="W3859" s="109"/>
      <c r="X3859" s="109"/>
      <c r="Y3859" s="109"/>
      <c r="Z3859" s="109"/>
      <c r="AA3859" s="109"/>
      <c r="AB3859" s="109"/>
      <c r="AC3859" s="109"/>
      <c r="AD3859" s="109"/>
      <c r="AE3859" s="109"/>
      <c r="AF3859" s="5"/>
    </row>
    <row r="3860" spans="1:32" ht="14.25" customHeight="1" x14ac:dyDescent="0.25">
      <c r="A3860" s="5"/>
      <c r="B3860" s="5"/>
      <c r="C3860" s="5"/>
      <c r="D3860" s="5"/>
      <c r="E3860" s="70"/>
      <c r="F3860" s="70"/>
      <c r="G3860" s="70"/>
      <c r="H3860" s="120"/>
      <c r="I3860" s="109"/>
      <c r="J3860" s="109"/>
      <c r="K3860" s="109"/>
      <c r="L3860" s="109"/>
      <c r="M3860" s="109"/>
      <c r="N3860" s="109"/>
      <c r="O3860" s="109"/>
      <c r="P3860" s="109"/>
      <c r="Q3860" s="109"/>
      <c r="R3860" s="109"/>
      <c r="S3860" s="109"/>
      <c r="T3860" s="109"/>
      <c r="U3860" s="109"/>
      <c r="V3860" s="109"/>
      <c r="W3860" s="109"/>
      <c r="X3860" s="109"/>
      <c r="Y3860" s="109"/>
      <c r="Z3860" s="109"/>
      <c r="AA3860" s="109"/>
      <c r="AB3860" s="109"/>
      <c r="AC3860" s="109"/>
      <c r="AD3860" s="109"/>
      <c r="AE3860" s="109"/>
      <c r="AF3860" s="5"/>
    </row>
    <row r="3861" spans="1:32" ht="14.25" customHeight="1" x14ac:dyDescent="0.25">
      <c r="A3861" s="5"/>
      <c r="B3861" s="5"/>
      <c r="C3861" s="5"/>
      <c r="D3861" s="5"/>
      <c r="E3861" s="70"/>
      <c r="F3861" s="70"/>
      <c r="G3861" s="70"/>
      <c r="H3861" s="120"/>
      <c r="I3861" s="109"/>
      <c r="J3861" s="109"/>
      <c r="K3861" s="109"/>
      <c r="L3861" s="109"/>
      <c r="M3861" s="109"/>
      <c r="N3861" s="109"/>
      <c r="O3861" s="109"/>
      <c r="P3861" s="109"/>
      <c r="Q3861" s="109"/>
      <c r="R3861" s="109"/>
      <c r="S3861" s="109"/>
      <c r="T3861" s="109"/>
      <c r="U3861" s="109"/>
      <c r="V3861" s="109"/>
      <c r="W3861" s="109"/>
      <c r="X3861" s="109"/>
      <c r="Y3861" s="109"/>
      <c r="Z3861" s="109"/>
      <c r="AA3861" s="109"/>
      <c r="AB3861" s="109"/>
      <c r="AC3861" s="109"/>
      <c r="AD3861" s="109"/>
      <c r="AE3861" s="109"/>
      <c r="AF3861" s="5"/>
    </row>
    <row r="3862" spans="1:32" ht="14.25" customHeight="1" x14ac:dyDescent="0.25">
      <c r="A3862" s="5"/>
      <c r="B3862" s="5"/>
      <c r="C3862" s="5"/>
      <c r="D3862" s="5"/>
      <c r="E3862" s="70"/>
      <c r="F3862" s="70"/>
      <c r="G3862" s="70"/>
      <c r="H3862" s="120"/>
      <c r="I3862" s="109"/>
      <c r="J3862" s="109"/>
      <c r="K3862" s="109"/>
      <c r="L3862" s="109"/>
      <c r="M3862" s="109"/>
      <c r="N3862" s="109"/>
      <c r="O3862" s="109"/>
      <c r="P3862" s="109"/>
      <c r="Q3862" s="109"/>
      <c r="R3862" s="109"/>
      <c r="S3862" s="109"/>
      <c r="T3862" s="109"/>
      <c r="U3862" s="109"/>
      <c r="V3862" s="109"/>
      <c r="W3862" s="109"/>
      <c r="X3862" s="109"/>
      <c r="Y3862" s="109"/>
      <c r="Z3862" s="109"/>
      <c r="AA3862" s="109"/>
      <c r="AB3862" s="109"/>
      <c r="AC3862" s="109"/>
      <c r="AD3862" s="109"/>
      <c r="AE3862" s="109"/>
      <c r="AF3862" s="5"/>
    </row>
    <row r="3863" spans="1:32" ht="14.25" customHeight="1" x14ac:dyDescent="0.25">
      <c r="A3863" s="5"/>
      <c r="B3863" s="5"/>
      <c r="C3863" s="5"/>
      <c r="D3863" s="5"/>
      <c r="E3863" s="70"/>
      <c r="F3863" s="70"/>
      <c r="G3863" s="70"/>
      <c r="H3863" s="120"/>
      <c r="I3863" s="109"/>
      <c r="J3863" s="109"/>
      <c r="K3863" s="109"/>
      <c r="L3863" s="109"/>
      <c r="M3863" s="109"/>
      <c r="N3863" s="109"/>
      <c r="O3863" s="109"/>
      <c r="P3863" s="109"/>
      <c r="Q3863" s="109"/>
      <c r="R3863" s="109"/>
      <c r="S3863" s="109"/>
      <c r="T3863" s="109"/>
      <c r="U3863" s="109"/>
      <c r="V3863" s="109"/>
      <c r="W3863" s="109"/>
      <c r="X3863" s="109"/>
      <c r="Y3863" s="109"/>
      <c r="Z3863" s="109"/>
      <c r="AA3863" s="109"/>
      <c r="AB3863" s="109"/>
      <c r="AC3863" s="109"/>
      <c r="AD3863" s="109"/>
      <c r="AE3863" s="109"/>
      <c r="AF3863" s="5"/>
    </row>
    <row r="3864" spans="1:32" ht="14.25" customHeight="1" x14ac:dyDescent="0.25">
      <c r="A3864" s="5"/>
      <c r="B3864" s="5"/>
      <c r="C3864" s="5"/>
      <c r="D3864" s="5"/>
      <c r="E3864" s="70"/>
      <c r="F3864" s="70"/>
      <c r="G3864" s="70"/>
      <c r="H3864" s="120"/>
      <c r="I3864" s="109"/>
      <c r="J3864" s="109"/>
      <c r="K3864" s="109"/>
      <c r="L3864" s="109"/>
      <c r="M3864" s="109"/>
      <c r="N3864" s="109"/>
      <c r="O3864" s="109"/>
      <c r="P3864" s="109"/>
      <c r="Q3864" s="109"/>
      <c r="R3864" s="109"/>
      <c r="S3864" s="109"/>
      <c r="T3864" s="109"/>
      <c r="U3864" s="109"/>
      <c r="V3864" s="109"/>
      <c r="W3864" s="109"/>
      <c r="X3864" s="109"/>
      <c r="Y3864" s="109"/>
      <c r="Z3864" s="109"/>
      <c r="AA3864" s="109"/>
      <c r="AB3864" s="109"/>
      <c r="AC3864" s="109"/>
      <c r="AD3864" s="109"/>
      <c r="AE3864" s="109"/>
      <c r="AF3864" s="5"/>
    </row>
    <row r="3865" spans="1:32" ht="14.25" customHeight="1" x14ac:dyDescent="0.25">
      <c r="A3865" s="5"/>
      <c r="B3865" s="5"/>
      <c r="C3865" s="5"/>
      <c r="D3865" s="5"/>
      <c r="E3865" s="70"/>
      <c r="F3865" s="70"/>
      <c r="G3865" s="70"/>
      <c r="H3865" s="120"/>
      <c r="I3865" s="109"/>
      <c r="J3865" s="109"/>
      <c r="K3865" s="109"/>
      <c r="L3865" s="109"/>
      <c r="M3865" s="109"/>
      <c r="N3865" s="109"/>
      <c r="O3865" s="109"/>
      <c r="P3865" s="109"/>
      <c r="Q3865" s="109"/>
      <c r="R3865" s="109"/>
      <c r="S3865" s="109"/>
      <c r="T3865" s="109"/>
      <c r="U3865" s="109"/>
      <c r="V3865" s="109"/>
      <c r="W3865" s="109"/>
      <c r="X3865" s="109"/>
      <c r="Y3865" s="109"/>
      <c r="Z3865" s="109"/>
      <c r="AA3865" s="109"/>
      <c r="AB3865" s="109"/>
      <c r="AC3865" s="109"/>
      <c r="AD3865" s="109"/>
      <c r="AE3865" s="109"/>
      <c r="AF3865" s="5"/>
    </row>
    <row r="3866" spans="1:32" ht="14.25" customHeight="1" x14ac:dyDescent="0.25">
      <c r="A3866" s="5"/>
      <c r="B3866" s="5"/>
      <c r="C3866" s="5"/>
      <c r="D3866" s="5"/>
      <c r="E3866" s="70"/>
      <c r="F3866" s="70"/>
      <c r="G3866" s="70"/>
      <c r="H3866" s="120"/>
      <c r="I3866" s="109"/>
      <c r="J3866" s="109"/>
      <c r="K3866" s="109"/>
      <c r="L3866" s="109"/>
      <c r="M3866" s="109"/>
      <c r="N3866" s="109"/>
      <c r="O3866" s="109"/>
      <c r="P3866" s="109"/>
      <c r="Q3866" s="109"/>
      <c r="R3866" s="109"/>
      <c r="S3866" s="109"/>
      <c r="T3866" s="109"/>
      <c r="U3866" s="109"/>
      <c r="V3866" s="109"/>
      <c r="W3866" s="109"/>
      <c r="X3866" s="109"/>
      <c r="Y3866" s="109"/>
      <c r="Z3866" s="109"/>
      <c r="AA3866" s="109"/>
      <c r="AB3866" s="109"/>
      <c r="AC3866" s="109"/>
      <c r="AD3866" s="109"/>
      <c r="AE3866" s="109"/>
      <c r="AF3866" s="5"/>
    </row>
    <row r="3867" spans="1:32" ht="14.25" customHeight="1" x14ac:dyDescent="0.25">
      <c r="A3867" s="5"/>
      <c r="B3867" s="5"/>
      <c r="C3867" s="5"/>
      <c r="D3867" s="5"/>
      <c r="E3867" s="70"/>
      <c r="F3867" s="70"/>
      <c r="G3867" s="70"/>
      <c r="H3867" s="120"/>
      <c r="I3867" s="109"/>
      <c r="J3867" s="109"/>
      <c r="K3867" s="109"/>
      <c r="L3867" s="109"/>
      <c r="M3867" s="109"/>
      <c r="N3867" s="109"/>
      <c r="O3867" s="109"/>
      <c r="P3867" s="109"/>
      <c r="Q3867" s="109"/>
      <c r="R3867" s="109"/>
      <c r="S3867" s="109"/>
      <c r="T3867" s="109"/>
      <c r="U3867" s="109"/>
      <c r="V3867" s="109"/>
      <c r="W3867" s="109"/>
      <c r="X3867" s="109"/>
      <c r="Y3867" s="109"/>
      <c r="Z3867" s="109"/>
      <c r="AA3867" s="109"/>
      <c r="AB3867" s="109"/>
      <c r="AC3867" s="109"/>
      <c r="AD3867" s="109"/>
      <c r="AE3867" s="109"/>
      <c r="AF3867" s="5"/>
    </row>
    <row r="3868" spans="1:32" ht="14.25" customHeight="1" x14ac:dyDescent="0.25">
      <c r="A3868" s="5"/>
      <c r="B3868" s="5"/>
      <c r="C3868" s="5"/>
      <c r="D3868" s="5"/>
      <c r="E3868" s="70"/>
      <c r="F3868" s="70"/>
      <c r="G3868" s="70"/>
      <c r="H3868" s="120"/>
      <c r="I3868" s="109"/>
      <c r="J3868" s="109"/>
      <c r="K3868" s="109"/>
      <c r="L3868" s="109"/>
      <c r="M3868" s="109"/>
      <c r="N3868" s="109"/>
      <c r="O3868" s="109"/>
      <c r="P3868" s="109"/>
      <c r="Q3868" s="109"/>
      <c r="R3868" s="109"/>
      <c r="S3868" s="109"/>
      <c r="T3868" s="109"/>
      <c r="U3868" s="109"/>
      <c r="V3868" s="109"/>
      <c r="W3868" s="109"/>
      <c r="X3868" s="109"/>
      <c r="Y3868" s="109"/>
      <c r="Z3868" s="109"/>
      <c r="AA3868" s="109"/>
      <c r="AB3868" s="109"/>
      <c r="AC3868" s="109"/>
      <c r="AD3868" s="109"/>
      <c r="AE3868" s="109"/>
      <c r="AF3868" s="5"/>
    </row>
    <row r="3869" spans="1:32" ht="14.25" customHeight="1" x14ac:dyDescent="0.25">
      <c r="A3869" s="5"/>
      <c r="B3869" s="5"/>
      <c r="C3869" s="5"/>
      <c r="D3869" s="5"/>
      <c r="E3869" s="70"/>
      <c r="F3869" s="70"/>
      <c r="G3869" s="70"/>
      <c r="H3869" s="120"/>
      <c r="I3869" s="109"/>
      <c r="J3869" s="109"/>
      <c r="K3869" s="109"/>
      <c r="L3869" s="109"/>
      <c r="M3869" s="109"/>
      <c r="N3869" s="109"/>
      <c r="O3869" s="109"/>
      <c r="P3869" s="109"/>
      <c r="Q3869" s="109"/>
      <c r="R3869" s="109"/>
      <c r="S3869" s="109"/>
      <c r="T3869" s="109"/>
      <c r="U3869" s="109"/>
      <c r="V3869" s="109"/>
      <c r="W3869" s="109"/>
      <c r="X3869" s="109"/>
      <c r="Y3869" s="109"/>
      <c r="Z3869" s="109"/>
      <c r="AA3869" s="109"/>
      <c r="AB3869" s="109"/>
      <c r="AC3869" s="109"/>
      <c r="AD3869" s="109"/>
      <c r="AE3869" s="109"/>
      <c r="AF3869" s="5"/>
    </row>
    <row r="3870" spans="1:32" ht="14.25" customHeight="1" x14ac:dyDescent="0.25">
      <c r="A3870" s="5"/>
      <c r="B3870" s="5"/>
      <c r="C3870" s="5"/>
      <c r="D3870" s="5"/>
      <c r="E3870" s="70"/>
      <c r="F3870" s="70"/>
      <c r="G3870" s="70"/>
      <c r="H3870" s="120"/>
      <c r="I3870" s="109"/>
      <c r="J3870" s="109"/>
      <c r="K3870" s="109"/>
      <c r="L3870" s="109"/>
      <c r="M3870" s="109"/>
      <c r="N3870" s="109"/>
      <c r="O3870" s="109"/>
      <c r="P3870" s="109"/>
      <c r="Q3870" s="109"/>
      <c r="R3870" s="109"/>
      <c r="S3870" s="109"/>
      <c r="T3870" s="109"/>
      <c r="U3870" s="109"/>
      <c r="V3870" s="109"/>
      <c r="W3870" s="109"/>
      <c r="X3870" s="109"/>
      <c r="Y3870" s="109"/>
      <c r="Z3870" s="109"/>
      <c r="AA3870" s="109"/>
      <c r="AB3870" s="109"/>
      <c r="AC3870" s="109"/>
      <c r="AD3870" s="109"/>
      <c r="AE3870" s="109"/>
      <c r="AF3870" s="5"/>
    </row>
    <row r="3871" spans="1:32" ht="14.25" customHeight="1" x14ac:dyDescent="0.25">
      <c r="A3871" s="5"/>
      <c r="B3871" s="5"/>
      <c r="C3871" s="5"/>
      <c r="D3871" s="5"/>
      <c r="E3871" s="70"/>
      <c r="F3871" s="70"/>
      <c r="G3871" s="70"/>
      <c r="H3871" s="120"/>
      <c r="I3871" s="109"/>
      <c r="J3871" s="109"/>
      <c r="K3871" s="109"/>
      <c r="L3871" s="109"/>
      <c r="M3871" s="109"/>
      <c r="N3871" s="109"/>
      <c r="O3871" s="109"/>
      <c r="P3871" s="109"/>
      <c r="Q3871" s="109"/>
      <c r="R3871" s="109"/>
      <c r="S3871" s="109"/>
      <c r="T3871" s="109"/>
      <c r="U3871" s="109"/>
      <c r="V3871" s="109"/>
      <c r="W3871" s="109"/>
      <c r="X3871" s="109"/>
      <c r="Y3871" s="109"/>
      <c r="Z3871" s="109"/>
      <c r="AA3871" s="109"/>
      <c r="AB3871" s="109"/>
      <c r="AC3871" s="109"/>
      <c r="AD3871" s="109"/>
      <c r="AE3871" s="109"/>
      <c r="AF3871" s="5"/>
    </row>
    <row r="3872" spans="1:32" ht="14.25" customHeight="1" x14ac:dyDescent="0.25">
      <c r="A3872" s="5"/>
      <c r="B3872" s="5"/>
      <c r="C3872" s="5"/>
      <c r="D3872" s="5"/>
      <c r="E3872" s="70"/>
      <c r="F3872" s="70"/>
      <c r="G3872" s="70"/>
      <c r="H3872" s="120"/>
      <c r="I3872" s="109"/>
      <c r="J3872" s="109"/>
      <c r="K3872" s="109"/>
      <c r="L3872" s="109"/>
      <c r="M3872" s="109"/>
      <c r="N3872" s="109"/>
      <c r="O3872" s="109"/>
      <c r="P3872" s="109"/>
      <c r="Q3872" s="109"/>
      <c r="R3872" s="109"/>
      <c r="S3872" s="109"/>
      <c r="T3872" s="109"/>
      <c r="U3872" s="109"/>
      <c r="V3872" s="109"/>
      <c r="W3872" s="109"/>
      <c r="X3872" s="109"/>
      <c r="Y3872" s="109"/>
      <c r="Z3872" s="109"/>
      <c r="AA3872" s="109"/>
      <c r="AB3872" s="109"/>
      <c r="AC3872" s="109"/>
      <c r="AD3872" s="109"/>
      <c r="AE3872" s="109"/>
      <c r="AF3872" s="5"/>
    </row>
    <row r="3873" spans="1:32" ht="14.25" customHeight="1" x14ac:dyDescent="0.25">
      <c r="A3873" s="5"/>
      <c r="B3873" s="5"/>
      <c r="C3873" s="5"/>
      <c r="D3873" s="5"/>
      <c r="E3873" s="70"/>
      <c r="F3873" s="70"/>
      <c r="G3873" s="70"/>
      <c r="H3873" s="120"/>
      <c r="I3873" s="109"/>
      <c r="J3873" s="109"/>
      <c r="K3873" s="109"/>
      <c r="L3873" s="109"/>
      <c r="M3873" s="109"/>
      <c r="N3873" s="109"/>
      <c r="O3873" s="109"/>
      <c r="P3873" s="109"/>
      <c r="Q3873" s="109"/>
      <c r="R3873" s="109"/>
      <c r="S3873" s="109"/>
      <c r="T3873" s="109"/>
      <c r="U3873" s="109"/>
      <c r="V3873" s="109"/>
      <c r="W3873" s="109"/>
      <c r="X3873" s="109"/>
      <c r="Y3873" s="109"/>
      <c r="Z3873" s="109"/>
      <c r="AA3873" s="109"/>
      <c r="AB3873" s="109"/>
      <c r="AC3873" s="109"/>
      <c r="AD3873" s="109"/>
      <c r="AE3873" s="109"/>
      <c r="AF3873" s="5"/>
    </row>
    <row r="3874" spans="1:32" ht="14.25" customHeight="1" x14ac:dyDescent="0.25">
      <c r="A3874" s="5"/>
      <c r="B3874" s="5"/>
      <c r="C3874" s="5"/>
      <c r="D3874" s="5"/>
      <c r="E3874" s="70"/>
      <c r="F3874" s="70"/>
      <c r="G3874" s="70"/>
      <c r="H3874" s="120"/>
      <c r="I3874" s="109"/>
      <c r="J3874" s="109"/>
      <c r="K3874" s="109"/>
      <c r="L3874" s="109"/>
      <c r="M3874" s="109"/>
      <c r="N3874" s="109"/>
      <c r="O3874" s="109"/>
      <c r="P3874" s="109"/>
      <c r="Q3874" s="109"/>
      <c r="R3874" s="109"/>
      <c r="S3874" s="109"/>
      <c r="T3874" s="109"/>
      <c r="U3874" s="109"/>
      <c r="V3874" s="109"/>
      <c r="W3874" s="109"/>
      <c r="X3874" s="109"/>
      <c r="Y3874" s="109"/>
      <c r="Z3874" s="109"/>
      <c r="AA3874" s="109"/>
      <c r="AB3874" s="109"/>
      <c r="AC3874" s="109"/>
      <c r="AD3874" s="109"/>
      <c r="AE3874" s="109"/>
      <c r="AF3874" s="5"/>
    </row>
    <row r="3875" spans="1:32" ht="14.25" customHeight="1" x14ac:dyDescent="0.25">
      <c r="A3875" s="5"/>
      <c r="B3875" s="5"/>
      <c r="C3875" s="5"/>
      <c r="D3875" s="5"/>
      <c r="E3875" s="70"/>
      <c r="F3875" s="70"/>
      <c r="G3875" s="70"/>
      <c r="H3875" s="120"/>
      <c r="I3875" s="109"/>
      <c r="J3875" s="109"/>
      <c r="K3875" s="109"/>
      <c r="L3875" s="109"/>
      <c r="M3875" s="109"/>
      <c r="N3875" s="109"/>
      <c r="O3875" s="109"/>
      <c r="P3875" s="109"/>
      <c r="Q3875" s="109"/>
      <c r="R3875" s="109"/>
      <c r="S3875" s="109"/>
      <c r="T3875" s="109"/>
      <c r="U3875" s="109"/>
      <c r="V3875" s="109"/>
      <c r="W3875" s="109"/>
      <c r="X3875" s="109"/>
      <c r="Y3875" s="109"/>
      <c r="Z3875" s="109"/>
      <c r="AA3875" s="109"/>
      <c r="AB3875" s="109"/>
      <c r="AC3875" s="109"/>
      <c r="AD3875" s="109"/>
      <c r="AE3875" s="109"/>
      <c r="AF3875" s="5"/>
    </row>
    <row r="3876" spans="1:32" ht="14.25" customHeight="1" x14ac:dyDescent="0.25">
      <c r="A3876" s="5"/>
      <c r="B3876" s="5"/>
      <c r="C3876" s="5"/>
      <c r="D3876" s="5"/>
      <c r="E3876" s="70"/>
      <c r="F3876" s="70"/>
      <c r="G3876" s="70"/>
      <c r="H3876" s="120"/>
      <c r="I3876" s="109"/>
      <c r="J3876" s="109"/>
      <c r="K3876" s="109"/>
      <c r="L3876" s="109"/>
      <c r="M3876" s="109"/>
      <c r="N3876" s="109"/>
      <c r="O3876" s="109"/>
      <c r="P3876" s="109"/>
      <c r="Q3876" s="109"/>
      <c r="R3876" s="109"/>
      <c r="S3876" s="109"/>
      <c r="T3876" s="109"/>
      <c r="U3876" s="109"/>
      <c r="V3876" s="109"/>
      <c r="W3876" s="109"/>
      <c r="X3876" s="109"/>
      <c r="Y3876" s="109"/>
      <c r="Z3876" s="109"/>
      <c r="AA3876" s="109"/>
      <c r="AB3876" s="109"/>
      <c r="AC3876" s="109"/>
      <c r="AD3876" s="109"/>
      <c r="AE3876" s="109"/>
      <c r="AF3876" s="5"/>
    </row>
    <row r="3877" spans="1:32" ht="14.25" customHeight="1" x14ac:dyDescent="0.25">
      <c r="A3877" s="5"/>
      <c r="B3877" s="5"/>
      <c r="C3877" s="5"/>
      <c r="D3877" s="5"/>
      <c r="E3877" s="70"/>
      <c r="F3877" s="70"/>
      <c r="G3877" s="70"/>
      <c r="H3877" s="120"/>
      <c r="I3877" s="109"/>
      <c r="J3877" s="109"/>
      <c r="K3877" s="109"/>
      <c r="L3877" s="109"/>
      <c r="M3877" s="109"/>
      <c r="N3877" s="109"/>
      <c r="O3877" s="109"/>
      <c r="P3877" s="109"/>
      <c r="Q3877" s="109"/>
      <c r="R3877" s="109"/>
      <c r="S3877" s="109"/>
      <c r="T3877" s="109"/>
      <c r="U3877" s="109"/>
      <c r="V3877" s="109"/>
      <c r="W3877" s="109"/>
      <c r="X3877" s="109"/>
      <c r="Y3877" s="109"/>
      <c r="Z3877" s="109"/>
      <c r="AA3877" s="109"/>
      <c r="AB3877" s="109"/>
      <c r="AC3877" s="109"/>
      <c r="AD3877" s="109"/>
      <c r="AE3877" s="109"/>
      <c r="AF3877" s="5"/>
    </row>
    <row r="3878" spans="1:32" ht="14.25" customHeight="1" x14ac:dyDescent="0.25">
      <c r="A3878" s="5"/>
      <c r="B3878" s="5"/>
      <c r="C3878" s="5"/>
      <c r="D3878" s="5"/>
      <c r="E3878" s="70"/>
      <c r="F3878" s="70"/>
      <c r="G3878" s="70"/>
      <c r="H3878" s="120"/>
      <c r="I3878" s="109"/>
      <c r="J3878" s="109"/>
      <c r="K3878" s="109"/>
      <c r="L3878" s="109"/>
      <c r="M3878" s="109"/>
      <c r="N3878" s="109"/>
      <c r="O3878" s="109"/>
      <c r="P3878" s="109"/>
      <c r="Q3878" s="109"/>
      <c r="R3878" s="109"/>
      <c r="S3878" s="109"/>
      <c r="T3878" s="109"/>
      <c r="U3878" s="109"/>
      <c r="V3878" s="109"/>
      <c r="W3878" s="109"/>
      <c r="X3878" s="109"/>
      <c r="Y3878" s="109"/>
      <c r="Z3878" s="109"/>
      <c r="AA3878" s="109"/>
      <c r="AB3878" s="109"/>
      <c r="AC3878" s="109"/>
      <c r="AD3878" s="109"/>
      <c r="AE3878" s="109"/>
      <c r="AF3878" s="5"/>
    </row>
    <row r="3879" spans="1:32" ht="14.25" customHeight="1" x14ac:dyDescent="0.25">
      <c r="A3879" s="5"/>
      <c r="B3879" s="5"/>
      <c r="C3879" s="5"/>
      <c r="D3879" s="5"/>
      <c r="E3879" s="70"/>
      <c r="F3879" s="70"/>
      <c r="G3879" s="70"/>
      <c r="H3879" s="120"/>
      <c r="I3879" s="109"/>
      <c r="J3879" s="109"/>
      <c r="K3879" s="109"/>
      <c r="L3879" s="109"/>
      <c r="M3879" s="109"/>
      <c r="N3879" s="109"/>
      <c r="O3879" s="109"/>
      <c r="P3879" s="109"/>
      <c r="Q3879" s="109"/>
      <c r="R3879" s="109"/>
      <c r="S3879" s="109"/>
      <c r="T3879" s="109"/>
      <c r="U3879" s="109"/>
      <c r="V3879" s="109"/>
      <c r="W3879" s="109"/>
      <c r="X3879" s="109"/>
      <c r="Y3879" s="109"/>
      <c r="Z3879" s="109"/>
      <c r="AA3879" s="109"/>
      <c r="AB3879" s="109"/>
      <c r="AC3879" s="109"/>
      <c r="AD3879" s="109"/>
      <c r="AE3879" s="109"/>
      <c r="AF3879" s="5"/>
    </row>
    <row r="3880" spans="1:32" ht="14.25" customHeight="1" x14ac:dyDescent="0.25">
      <c r="A3880" s="5"/>
      <c r="B3880" s="5"/>
      <c r="C3880" s="5"/>
      <c r="D3880" s="5"/>
      <c r="E3880" s="70"/>
      <c r="F3880" s="70"/>
      <c r="G3880" s="70"/>
      <c r="H3880" s="120"/>
      <c r="I3880" s="109"/>
      <c r="J3880" s="109"/>
      <c r="K3880" s="109"/>
      <c r="L3880" s="109"/>
      <c r="M3880" s="109"/>
      <c r="N3880" s="109"/>
      <c r="O3880" s="109"/>
      <c r="P3880" s="109"/>
      <c r="Q3880" s="109"/>
      <c r="R3880" s="109"/>
      <c r="S3880" s="109"/>
      <c r="T3880" s="109"/>
      <c r="U3880" s="109"/>
      <c r="V3880" s="109"/>
      <c r="W3880" s="109"/>
      <c r="X3880" s="109"/>
      <c r="Y3880" s="109"/>
      <c r="Z3880" s="109"/>
      <c r="AA3880" s="109"/>
      <c r="AB3880" s="109"/>
      <c r="AC3880" s="109"/>
      <c r="AD3880" s="109"/>
      <c r="AE3880" s="109"/>
      <c r="AF3880" s="5"/>
    </row>
    <row r="3881" spans="1:32" ht="14.25" customHeight="1" x14ac:dyDescent="0.25">
      <c r="A3881" s="5"/>
      <c r="B3881" s="5"/>
      <c r="C3881" s="5"/>
      <c r="D3881" s="5"/>
      <c r="E3881" s="70"/>
      <c r="F3881" s="70"/>
      <c r="G3881" s="70"/>
      <c r="H3881" s="120"/>
      <c r="I3881" s="109"/>
      <c r="J3881" s="109"/>
      <c r="K3881" s="109"/>
      <c r="L3881" s="109"/>
      <c r="M3881" s="109"/>
      <c r="N3881" s="109"/>
      <c r="O3881" s="109"/>
      <c r="P3881" s="109"/>
      <c r="Q3881" s="109"/>
      <c r="R3881" s="109"/>
      <c r="S3881" s="109"/>
      <c r="T3881" s="109"/>
      <c r="U3881" s="109"/>
      <c r="V3881" s="109"/>
      <c r="W3881" s="109"/>
      <c r="X3881" s="109"/>
      <c r="Y3881" s="109"/>
      <c r="Z3881" s="109"/>
      <c r="AA3881" s="109"/>
      <c r="AB3881" s="109"/>
      <c r="AC3881" s="109"/>
      <c r="AD3881" s="109"/>
      <c r="AE3881" s="109"/>
      <c r="AF3881" s="5"/>
    </row>
    <row r="3882" spans="1:32" ht="14.25" customHeight="1" x14ac:dyDescent="0.25">
      <c r="A3882" s="5"/>
      <c r="B3882" s="5"/>
      <c r="C3882" s="5"/>
      <c r="D3882" s="5"/>
      <c r="E3882" s="70"/>
      <c r="F3882" s="70"/>
      <c r="G3882" s="70"/>
      <c r="H3882" s="120"/>
      <c r="I3882" s="109"/>
      <c r="J3882" s="109"/>
      <c r="K3882" s="109"/>
      <c r="L3882" s="109"/>
      <c r="M3882" s="109"/>
      <c r="N3882" s="109"/>
      <c r="O3882" s="109"/>
      <c r="P3882" s="109"/>
      <c r="Q3882" s="109"/>
      <c r="R3882" s="109"/>
      <c r="S3882" s="109"/>
      <c r="T3882" s="109"/>
      <c r="U3882" s="109"/>
      <c r="V3882" s="109"/>
      <c r="W3882" s="109"/>
      <c r="X3882" s="109"/>
      <c r="Y3882" s="109"/>
      <c r="Z3882" s="109"/>
      <c r="AA3882" s="109"/>
      <c r="AB3882" s="109"/>
      <c r="AC3882" s="109"/>
      <c r="AD3882" s="109"/>
      <c r="AE3882" s="109"/>
      <c r="AF3882" s="5"/>
    </row>
    <row r="3883" spans="1:32" ht="14.25" customHeight="1" x14ac:dyDescent="0.25">
      <c r="A3883" s="5"/>
      <c r="B3883" s="5"/>
      <c r="C3883" s="5"/>
      <c r="D3883" s="5"/>
      <c r="E3883" s="70"/>
      <c r="F3883" s="70"/>
      <c r="G3883" s="70"/>
      <c r="H3883" s="120"/>
      <c r="I3883" s="109"/>
      <c r="J3883" s="109"/>
      <c r="K3883" s="109"/>
      <c r="L3883" s="109"/>
      <c r="M3883" s="109"/>
      <c r="N3883" s="109"/>
      <c r="O3883" s="109"/>
      <c r="P3883" s="109"/>
      <c r="Q3883" s="109"/>
      <c r="R3883" s="109"/>
      <c r="S3883" s="109"/>
      <c r="T3883" s="109"/>
      <c r="U3883" s="109"/>
      <c r="V3883" s="109"/>
      <c r="W3883" s="109"/>
      <c r="X3883" s="109"/>
      <c r="Y3883" s="109"/>
      <c r="Z3883" s="109"/>
      <c r="AA3883" s="109"/>
      <c r="AB3883" s="109"/>
      <c r="AC3883" s="109"/>
      <c r="AD3883" s="109"/>
      <c r="AE3883" s="109"/>
      <c r="AF3883" s="5"/>
    </row>
    <row r="3884" spans="1:32" ht="14.25" customHeight="1" x14ac:dyDescent="0.25">
      <c r="A3884" s="5"/>
      <c r="B3884" s="5"/>
      <c r="C3884" s="5"/>
      <c r="D3884" s="5"/>
      <c r="E3884" s="70"/>
      <c r="F3884" s="70"/>
      <c r="G3884" s="70"/>
      <c r="H3884" s="120"/>
      <c r="I3884" s="109"/>
      <c r="J3884" s="109"/>
      <c r="K3884" s="109"/>
      <c r="L3884" s="109"/>
      <c r="M3884" s="109"/>
      <c r="N3884" s="109"/>
      <c r="O3884" s="109"/>
      <c r="P3884" s="109"/>
      <c r="Q3884" s="109"/>
      <c r="R3884" s="109"/>
      <c r="S3884" s="109"/>
      <c r="T3884" s="109"/>
      <c r="U3884" s="109"/>
      <c r="V3884" s="109"/>
      <c r="W3884" s="109"/>
      <c r="X3884" s="109"/>
      <c r="Y3884" s="109"/>
      <c r="Z3884" s="109"/>
      <c r="AA3884" s="109"/>
      <c r="AB3884" s="109"/>
      <c r="AC3884" s="109"/>
      <c r="AD3884" s="109"/>
      <c r="AE3884" s="109"/>
      <c r="AF3884" s="5"/>
    </row>
    <row r="3885" spans="1:32" ht="14.25" customHeight="1" x14ac:dyDescent="0.25">
      <c r="A3885" s="5"/>
      <c r="B3885" s="5"/>
      <c r="C3885" s="5"/>
      <c r="D3885" s="5"/>
      <c r="E3885" s="70"/>
      <c r="F3885" s="70"/>
      <c r="G3885" s="70"/>
      <c r="H3885" s="120"/>
      <c r="I3885" s="109"/>
      <c r="J3885" s="109"/>
      <c r="K3885" s="109"/>
      <c r="L3885" s="109"/>
      <c r="M3885" s="109"/>
      <c r="N3885" s="109"/>
      <c r="O3885" s="109"/>
      <c r="P3885" s="109"/>
      <c r="Q3885" s="109"/>
      <c r="R3885" s="109"/>
      <c r="S3885" s="109"/>
      <c r="T3885" s="109"/>
      <c r="U3885" s="109"/>
      <c r="V3885" s="109"/>
      <c r="W3885" s="109"/>
      <c r="X3885" s="109"/>
      <c r="Y3885" s="109"/>
      <c r="Z3885" s="109"/>
      <c r="AA3885" s="109"/>
      <c r="AB3885" s="109"/>
      <c r="AC3885" s="109"/>
      <c r="AD3885" s="109"/>
      <c r="AE3885" s="109"/>
      <c r="AF3885" s="5"/>
    </row>
    <row r="3886" spans="1:32" ht="14.25" customHeight="1" x14ac:dyDescent="0.25">
      <c r="A3886" s="5"/>
      <c r="B3886" s="5"/>
      <c r="C3886" s="5"/>
      <c r="D3886" s="5"/>
      <c r="E3886" s="70"/>
      <c r="F3886" s="70"/>
      <c r="G3886" s="70"/>
      <c r="H3886" s="120"/>
      <c r="I3886" s="109"/>
      <c r="J3886" s="109"/>
      <c r="K3886" s="109"/>
      <c r="L3886" s="109"/>
      <c r="M3886" s="109"/>
      <c r="N3886" s="109"/>
      <c r="O3886" s="109"/>
      <c r="P3886" s="109"/>
      <c r="Q3886" s="109"/>
      <c r="R3886" s="109"/>
      <c r="S3886" s="109"/>
      <c r="T3886" s="109"/>
      <c r="U3886" s="109"/>
      <c r="V3886" s="109"/>
      <c r="W3886" s="109"/>
      <c r="X3886" s="109"/>
      <c r="Y3886" s="109"/>
      <c r="Z3886" s="109"/>
      <c r="AA3886" s="109"/>
      <c r="AB3886" s="109"/>
      <c r="AC3886" s="109"/>
      <c r="AD3886" s="109"/>
      <c r="AE3886" s="109"/>
      <c r="AF3886" s="5"/>
    </row>
    <row r="3887" spans="1:32" ht="14.25" customHeight="1" x14ac:dyDescent="0.25">
      <c r="A3887" s="5"/>
      <c r="B3887" s="5"/>
      <c r="C3887" s="5"/>
      <c r="D3887" s="5"/>
      <c r="E3887" s="70"/>
      <c r="F3887" s="70"/>
      <c r="G3887" s="70"/>
      <c r="H3887" s="120"/>
      <c r="I3887" s="109"/>
      <c r="J3887" s="109"/>
      <c r="K3887" s="109"/>
      <c r="L3887" s="109"/>
      <c r="M3887" s="109"/>
      <c r="N3887" s="109"/>
      <c r="O3887" s="109"/>
      <c r="P3887" s="109"/>
      <c r="Q3887" s="109"/>
      <c r="R3887" s="109"/>
      <c r="S3887" s="109"/>
      <c r="T3887" s="109"/>
      <c r="U3887" s="109"/>
      <c r="V3887" s="109"/>
      <c r="W3887" s="109"/>
      <c r="X3887" s="109"/>
      <c r="Y3887" s="109"/>
      <c r="Z3887" s="109"/>
      <c r="AA3887" s="109"/>
      <c r="AB3887" s="109"/>
      <c r="AC3887" s="109"/>
      <c r="AD3887" s="109"/>
      <c r="AE3887" s="109"/>
      <c r="AF3887" s="5"/>
    </row>
    <row r="3888" spans="1:32" ht="14.25" customHeight="1" x14ac:dyDescent="0.25">
      <c r="A3888" s="5"/>
      <c r="B3888" s="5"/>
      <c r="C3888" s="5"/>
      <c r="D3888" s="5"/>
      <c r="E3888" s="70"/>
      <c r="F3888" s="70"/>
      <c r="G3888" s="70"/>
      <c r="H3888" s="120"/>
      <c r="I3888" s="109"/>
      <c r="J3888" s="109"/>
      <c r="K3888" s="109"/>
      <c r="L3888" s="109"/>
      <c r="M3888" s="109"/>
      <c r="N3888" s="109"/>
      <c r="O3888" s="109"/>
      <c r="P3888" s="109"/>
      <c r="Q3888" s="109"/>
      <c r="R3888" s="109"/>
      <c r="S3888" s="109"/>
      <c r="T3888" s="109"/>
      <c r="U3888" s="109"/>
      <c r="V3888" s="109"/>
      <c r="W3888" s="109"/>
      <c r="X3888" s="109"/>
      <c r="Y3888" s="109"/>
      <c r="Z3888" s="109"/>
      <c r="AA3888" s="109"/>
      <c r="AB3888" s="109"/>
      <c r="AC3888" s="109"/>
      <c r="AD3888" s="109"/>
      <c r="AE3888" s="109"/>
      <c r="AF3888" s="5"/>
    </row>
    <row r="3889" spans="1:32" ht="14.25" customHeight="1" x14ac:dyDescent="0.25">
      <c r="A3889" s="5"/>
      <c r="B3889" s="5"/>
      <c r="C3889" s="5"/>
      <c r="D3889" s="5"/>
      <c r="E3889" s="70"/>
      <c r="F3889" s="70"/>
      <c r="G3889" s="70"/>
      <c r="H3889" s="120"/>
      <c r="I3889" s="109"/>
      <c r="J3889" s="109"/>
      <c r="K3889" s="109"/>
      <c r="L3889" s="109"/>
      <c r="M3889" s="109"/>
      <c r="N3889" s="109"/>
      <c r="O3889" s="109"/>
      <c r="P3889" s="109"/>
      <c r="Q3889" s="109"/>
      <c r="R3889" s="109"/>
      <c r="S3889" s="109"/>
      <c r="T3889" s="109"/>
      <c r="U3889" s="109"/>
      <c r="V3889" s="109"/>
      <c r="W3889" s="109"/>
      <c r="X3889" s="109"/>
      <c r="Y3889" s="109"/>
      <c r="Z3889" s="109"/>
      <c r="AA3889" s="109"/>
      <c r="AB3889" s="109"/>
      <c r="AC3889" s="109"/>
      <c r="AD3889" s="109"/>
      <c r="AE3889" s="109"/>
      <c r="AF3889" s="5"/>
    </row>
    <row r="3890" spans="1:32" ht="14.25" customHeight="1" x14ac:dyDescent="0.25">
      <c r="A3890" s="5"/>
      <c r="B3890" s="5"/>
      <c r="C3890" s="5"/>
      <c r="D3890" s="5"/>
      <c r="E3890" s="70"/>
      <c r="F3890" s="70"/>
      <c r="G3890" s="70"/>
      <c r="H3890" s="120"/>
      <c r="I3890" s="109"/>
      <c r="J3890" s="109"/>
      <c r="K3890" s="109"/>
      <c r="L3890" s="109"/>
      <c r="M3890" s="109"/>
      <c r="N3890" s="109"/>
      <c r="O3890" s="109"/>
      <c r="P3890" s="109"/>
      <c r="Q3890" s="109"/>
      <c r="R3890" s="109"/>
      <c r="S3890" s="109"/>
      <c r="T3890" s="109"/>
      <c r="U3890" s="109"/>
      <c r="V3890" s="109"/>
      <c r="W3890" s="109"/>
      <c r="X3890" s="109"/>
      <c r="Y3890" s="109"/>
      <c r="Z3890" s="109"/>
      <c r="AA3890" s="109"/>
      <c r="AB3890" s="109"/>
      <c r="AC3890" s="109"/>
      <c r="AD3890" s="109"/>
      <c r="AE3890" s="109"/>
      <c r="AF3890" s="5"/>
    </row>
    <row r="3891" spans="1:32" ht="14.25" customHeight="1" x14ac:dyDescent="0.25">
      <c r="A3891" s="5"/>
      <c r="B3891" s="5"/>
      <c r="C3891" s="5"/>
      <c r="D3891" s="5"/>
      <c r="E3891" s="70"/>
      <c r="F3891" s="70"/>
      <c r="G3891" s="70"/>
      <c r="H3891" s="120"/>
      <c r="I3891" s="109"/>
      <c r="J3891" s="109"/>
      <c r="K3891" s="109"/>
      <c r="L3891" s="109"/>
      <c r="M3891" s="109"/>
      <c r="N3891" s="109"/>
      <c r="O3891" s="109"/>
      <c r="P3891" s="109"/>
      <c r="Q3891" s="109"/>
      <c r="R3891" s="109"/>
      <c r="S3891" s="109"/>
      <c r="T3891" s="109"/>
      <c r="U3891" s="109"/>
      <c r="V3891" s="109"/>
      <c r="W3891" s="109"/>
      <c r="X3891" s="109"/>
      <c r="Y3891" s="109"/>
      <c r="Z3891" s="109"/>
      <c r="AA3891" s="109"/>
      <c r="AB3891" s="109"/>
      <c r="AC3891" s="109"/>
      <c r="AD3891" s="109"/>
      <c r="AE3891" s="109"/>
      <c r="AF3891" s="5"/>
    </row>
    <row r="3892" spans="1:32" ht="14.25" customHeight="1" x14ac:dyDescent="0.25">
      <c r="A3892" s="5"/>
      <c r="B3892" s="5"/>
      <c r="C3892" s="5"/>
      <c r="D3892" s="5"/>
      <c r="E3892" s="70"/>
      <c r="F3892" s="70"/>
      <c r="G3892" s="70"/>
      <c r="H3892" s="120"/>
      <c r="I3892" s="109"/>
      <c r="J3892" s="109"/>
      <c r="K3892" s="109"/>
      <c r="L3892" s="109"/>
      <c r="M3892" s="109"/>
      <c r="N3892" s="109"/>
      <c r="O3892" s="109"/>
      <c r="P3892" s="109"/>
      <c r="Q3892" s="109"/>
      <c r="R3892" s="109"/>
      <c r="S3892" s="109"/>
      <c r="T3892" s="109"/>
      <c r="U3892" s="109"/>
      <c r="V3892" s="109"/>
      <c r="W3892" s="109"/>
      <c r="X3892" s="109"/>
      <c r="Y3892" s="109"/>
      <c r="Z3892" s="109"/>
      <c r="AA3892" s="109"/>
      <c r="AB3892" s="109"/>
      <c r="AC3892" s="109"/>
      <c r="AD3892" s="109"/>
      <c r="AE3892" s="109"/>
      <c r="AF3892" s="5"/>
    </row>
    <row r="3893" spans="1:32" ht="14.25" customHeight="1" x14ac:dyDescent="0.25">
      <c r="A3893" s="5"/>
      <c r="B3893" s="5"/>
      <c r="C3893" s="5"/>
      <c r="D3893" s="5"/>
      <c r="E3893" s="70"/>
      <c r="F3893" s="70"/>
      <c r="G3893" s="70"/>
      <c r="H3893" s="120"/>
      <c r="I3893" s="109"/>
      <c r="J3893" s="109"/>
      <c r="K3893" s="109"/>
      <c r="L3893" s="109"/>
      <c r="M3893" s="109"/>
      <c r="N3893" s="109"/>
      <c r="O3893" s="109"/>
      <c r="P3893" s="109"/>
      <c r="Q3893" s="109"/>
      <c r="R3893" s="109"/>
      <c r="S3893" s="109"/>
      <c r="T3893" s="109"/>
      <c r="U3893" s="109"/>
      <c r="V3893" s="109"/>
      <c r="W3893" s="109"/>
      <c r="X3893" s="109"/>
      <c r="Y3893" s="109"/>
      <c r="Z3893" s="109"/>
      <c r="AA3893" s="109"/>
      <c r="AB3893" s="109"/>
      <c r="AC3893" s="109"/>
      <c r="AD3893" s="109"/>
      <c r="AE3893" s="109"/>
      <c r="AF3893" s="5"/>
    </row>
    <row r="3894" spans="1:32" ht="14.25" customHeight="1" x14ac:dyDescent="0.25">
      <c r="A3894" s="5"/>
      <c r="B3894" s="5"/>
      <c r="C3894" s="5"/>
      <c r="D3894" s="5"/>
      <c r="E3894" s="70"/>
      <c r="F3894" s="70"/>
      <c r="G3894" s="70"/>
      <c r="H3894" s="120"/>
      <c r="I3894" s="109"/>
      <c r="J3894" s="109"/>
      <c r="K3894" s="109"/>
      <c r="L3894" s="109"/>
      <c r="M3894" s="109"/>
      <c r="N3894" s="109"/>
      <c r="O3894" s="109"/>
      <c r="P3894" s="109"/>
      <c r="Q3894" s="109"/>
      <c r="R3894" s="109"/>
      <c r="S3894" s="109"/>
      <c r="T3894" s="109"/>
      <c r="U3894" s="109"/>
      <c r="V3894" s="109"/>
      <c r="W3894" s="109"/>
      <c r="X3894" s="109"/>
      <c r="Y3894" s="109"/>
      <c r="Z3894" s="109"/>
      <c r="AA3894" s="109"/>
      <c r="AB3894" s="109"/>
      <c r="AC3894" s="109"/>
      <c r="AD3894" s="109"/>
      <c r="AE3894" s="109"/>
      <c r="AF3894" s="5"/>
    </row>
    <row r="3895" spans="1:32" ht="14.25" customHeight="1" x14ac:dyDescent="0.25">
      <c r="A3895" s="5"/>
      <c r="B3895" s="5"/>
      <c r="C3895" s="5"/>
      <c r="D3895" s="5"/>
      <c r="E3895" s="70"/>
      <c r="F3895" s="70"/>
      <c r="G3895" s="70"/>
      <c r="H3895" s="120"/>
      <c r="I3895" s="109"/>
      <c r="J3895" s="109"/>
      <c r="K3895" s="109"/>
      <c r="L3895" s="109"/>
      <c r="M3895" s="109"/>
      <c r="N3895" s="109"/>
      <c r="O3895" s="109"/>
      <c r="P3895" s="109"/>
      <c r="Q3895" s="109"/>
      <c r="R3895" s="109"/>
      <c r="S3895" s="109"/>
      <c r="T3895" s="109"/>
      <c r="U3895" s="109"/>
      <c r="V3895" s="109"/>
      <c r="W3895" s="109"/>
      <c r="X3895" s="109"/>
      <c r="Y3895" s="109"/>
      <c r="Z3895" s="109"/>
      <c r="AA3895" s="109"/>
      <c r="AB3895" s="109"/>
      <c r="AC3895" s="109"/>
      <c r="AD3895" s="109"/>
      <c r="AE3895" s="109"/>
      <c r="AF3895" s="5"/>
    </row>
    <row r="3896" spans="1:32" ht="14.25" customHeight="1" x14ac:dyDescent="0.25">
      <c r="A3896" s="5"/>
      <c r="B3896" s="5"/>
      <c r="C3896" s="5"/>
      <c r="D3896" s="5"/>
      <c r="E3896" s="70"/>
      <c r="F3896" s="70"/>
      <c r="G3896" s="70"/>
      <c r="H3896" s="120"/>
      <c r="I3896" s="109"/>
      <c r="J3896" s="109"/>
      <c r="K3896" s="109"/>
      <c r="L3896" s="109"/>
      <c r="M3896" s="109"/>
      <c r="N3896" s="109"/>
      <c r="O3896" s="109"/>
      <c r="P3896" s="109"/>
      <c r="Q3896" s="109"/>
      <c r="R3896" s="109"/>
      <c r="S3896" s="109"/>
      <c r="T3896" s="109"/>
      <c r="U3896" s="109"/>
      <c r="V3896" s="109"/>
      <c r="W3896" s="109"/>
      <c r="X3896" s="109"/>
      <c r="Y3896" s="109"/>
      <c r="Z3896" s="109"/>
      <c r="AA3896" s="109"/>
      <c r="AB3896" s="109"/>
      <c r="AC3896" s="109"/>
      <c r="AD3896" s="109"/>
      <c r="AE3896" s="109"/>
      <c r="AF3896" s="5"/>
    </row>
    <row r="3897" spans="1:32" ht="14.25" customHeight="1" x14ac:dyDescent="0.25">
      <c r="A3897" s="5"/>
      <c r="B3897" s="5"/>
      <c r="C3897" s="5"/>
      <c r="D3897" s="5"/>
      <c r="E3897" s="70"/>
      <c r="F3897" s="70"/>
      <c r="G3897" s="70"/>
      <c r="H3897" s="120"/>
      <c r="I3897" s="109"/>
      <c r="J3897" s="109"/>
      <c r="K3897" s="109"/>
      <c r="L3897" s="109"/>
      <c r="M3897" s="109"/>
      <c r="N3897" s="109"/>
      <c r="O3897" s="109"/>
      <c r="P3897" s="109"/>
      <c r="Q3897" s="109"/>
      <c r="R3897" s="109"/>
      <c r="S3897" s="109"/>
      <c r="T3897" s="109"/>
      <c r="U3897" s="109"/>
      <c r="V3897" s="109"/>
      <c r="W3897" s="109"/>
      <c r="X3897" s="109"/>
      <c r="Y3897" s="109"/>
      <c r="Z3897" s="109"/>
      <c r="AA3897" s="109"/>
      <c r="AB3897" s="109"/>
      <c r="AC3897" s="109"/>
      <c r="AD3897" s="109"/>
      <c r="AE3897" s="109"/>
      <c r="AF3897" s="5"/>
    </row>
    <row r="3898" spans="1:32" ht="14.25" customHeight="1" x14ac:dyDescent="0.25">
      <c r="A3898" s="5"/>
      <c r="B3898" s="5"/>
      <c r="C3898" s="5"/>
      <c r="D3898" s="5"/>
      <c r="E3898" s="70"/>
      <c r="F3898" s="70"/>
      <c r="G3898" s="70"/>
      <c r="H3898" s="120"/>
      <c r="I3898" s="109"/>
      <c r="J3898" s="109"/>
      <c r="K3898" s="109"/>
      <c r="L3898" s="109"/>
      <c r="M3898" s="109"/>
      <c r="N3898" s="109"/>
      <c r="O3898" s="109"/>
      <c r="P3898" s="109"/>
      <c r="Q3898" s="109"/>
      <c r="R3898" s="109"/>
      <c r="S3898" s="109"/>
      <c r="T3898" s="109"/>
      <c r="U3898" s="109"/>
      <c r="V3898" s="109"/>
      <c r="W3898" s="109"/>
      <c r="X3898" s="109"/>
      <c r="Y3898" s="109"/>
      <c r="Z3898" s="109"/>
      <c r="AA3898" s="109"/>
      <c r="AB3898" s="109"/>
      <c r="AC3898" s="109"/>
      <c r="AD3898" s="109"/>
      <c r="AE3898" s="109"/>
      <c r="AF3898" s="5"/>
    </row>
    <row r="3899" spans="1:32" ht="14.25" customHeight="1" x14ac:dyDescent="0.25">
      <c r="A3899" s="5"/>
      <c r="B3899" s="5"/>
      <c r="C3899" s="5"/>
      <c r="D3899" s="5"/>
      <c r="E3899" s="70"/>
      <c r="F3899" s="70"/>
      <c r="G3899" s="70"/>
      <c r="H3899" s="120"/>
      <c r="I3899" s="109"/>
      <c r="J3899" s="109"/>
      <c r="K3899" s="109"/>
      <c r="L3899" s="109"/>
      <c r="M3899" s="109"/>
      <c r="N3899" s="109"/>
      <c r="O3899" s="109"/>
      <c r="P3899" s="109"/>
      <c r="Q3899" s="109"/>
      <c r="R3899" s="109"/>
      <c r="S3899" s="109"/>
      <c r="T3899" s="109"/>
      <c r="U3899" s="109"/>
      <c r="V3899" s="109"/>
      <c r="W3899" s="109"/>
      <c r="X3899" s="109"/>
      <c r="Y3899" s="109"/>
      <c r="Z3899" s="109"/>
      <c r="AA3899" s="109"/>
      <c r="AB3899" s="109"/>
      <c r="AC3899" s="109"/>
      <c r="AD3899" s="109"/>
      <c r="AE3899" s="109"/>
      <c r="AF3899" s="5"/>
    </row>
    <row r="3900" spans="1:32" ht="14.25" customHeight="1" x14ac:dyDescent="0.25">
      <c r="A3900" s="5"/>
      <c r="B3900" s="5"/>
      <c r="C3900" s="5"/>
      <c r="D3900" s="5"/>
      <c r="E3900" s="70"/>
      <c r="F3900" s="70"/>
      <c r="G3900" s="70"/>
      <c r="H3900" s="120"/>
      <c r="I3900" s="109"/>
      <c r="J3900" s="109"/>
      <c r="K3900" s="109"/>
      <c r="L3900" s="109"/>
      <c r="M3900" s="109"/>
      <c r="N3900" s="109"/>
      <c r="O3900" s="109"/>
      <c r="P3900" s="109"/>
      <c r="Q3900" s="109"/>
      <c r="R3900" s="109"/>
      <c r="S3900" s="109"/>
      <c r="T3900" s="109"/>
      <c r="U3900" s="109"/>
      <c r="V3900" s="109"/>
      <c r="W3900" s="109"/>
      <c r="X3900" s="109"/>
      <c r="Y3900" s="109"/>
      <c r="Z3900" s="109"/>
      <c r="AA3900" s="109"/>
      <c r="AB3900" s="109"/>
      <c r="AC3900" s="109"/>
      <c r="AD3900" s="109"/>
      <c r="AE3900" s="109"/>
      <c r="AF3900" s="5"/>
    </row>
    <row r="3901" spans="1:32" ht="14.25" customHeight="1" x14ac:dyDescent="0.25">
      <c r="A3901" s="5"/>
      <c r="B3901" s="5"/>
      <c r="C3901" s="5"/>
      <c r="D3901" s="5"/>
      <c r="E3901" s="70"/>
      <c r="F3901" s="70"/>
      <c r="G3901" s="70"/>
      <c r="H3901" s="120"/>
      <c r="I3901" s="109"/>
      <c r="J3901" s="109"/>
      <c r="K3901" s="109"/>
      <c r="L3901" s="109"/>
      <c r="M3901" s="109"/>
      <c r="N3901" s="109"/>
      <c r="O3901" s="109"/>
      <c r="P3901" s="109"/>
      <c r="Q3901" s="109"/>
      <c r="R3901" s="109"/>
      <c r="S3901" s="109"/>
      <c r="T3901" s="109"/>
      <c r="U3901" s="109"/>
      <c r="V3901" s="109"/>
      <c r="W3901" s="109"/>
      <c r="X3901" s="109"/>
      <c r="Y3901" s="109"/>
      <c r="Z3901" s="109"/>
      <c r="AA3901" s="109"/>
      <c r="AB3901" s="109"/>
      <c r="AC3901" s="109"/>
      <c r="AD3901" s="109"/>
      <c r="AE3901" s="109"/>
      <c r="AF3901" s="5"/>
    </row>
    <row r="3902" spans="1:32" ht="14.25" customHeight="1" x14ac:dyDescent="0.25">
      <c r="A3902" s="5"/>
      <c r="B3902" s="5"/>
      <c r="C3902" s="5"/>
      <c r="D3902" s="5"/>
      <c r="E3902" s="70"/>
      <c r="F3902" s="70"/>
      <c r="G3902" s="70"/>
      <c r="H3902" s="120"/>
      <c r="I3902" s="109"/>
      <c r="J3902" s="109"/>
      <c r="K3902" s="109"/>
      <c r="L3902" s="109"/>
      <c r="M3902" s="109"/>
      <c r="N3902" s="109"/>
      <c r="O3902" s="109"/>
      <c r="P3902" s="109"/>
      <c r="Q3902" s="109"/>
      <c r="R3902" s="109"/>
      <c r="S3902" s="109"/>
      <c r="T3902" s="109"/>
      <c r="U3902" s="109"/>
      <c r="V3902" s="109"/>
      <c r="W3902" s="109"/>
      <c r="X3902" s="109"/>
      <c r="Y3902" s="109"/>
      <c r="Z3902" s="109"/>
      <c r="AA3902" s="109"/>
      <c r="AB3902" s="109"/>
      <c r="AC3902" s="109"/>
      <c r="AD3902" s="109"/>
      <c r="AE3902" s="109"/>
      <c r="AF3902" s="5"/>
    </row>
    <row r="3903" spans="1:32" ht="14.25" customHeight="1" x14ac:dyDescent="0.25">
      <c r="A3903" s="5"/>
      <c r="B3903" s="5"/>
      <c r="C3903" s="5"/>
      <c r="D3903" s="5"/>
      <c r="E3903" s="70"/>
      <c r="F3903" s="70"/>
      <c r="G3903" s="70"/>
      <c r="H3903" s="120"/>
      <c r="I3903" s="109"/>
      <c r="J3903" s="109"/>
      <c r="K3903" s="109"/>
      <c r="L3903" s="109"/>
      <c r="M3903" s="109"/>
      <c r="N3903" s="109"/>
      <c r="O3903" s="109"/>
      <c r="P3903" s="109"/>
      <c r="Q3903" s="109"/>
      <c r="R3903" s="109"/>
      <c r="S3903" s="109"/>
      <c r="T3903" s="109"/>
      <c r="U3903" s="109"/>
      <c r="V3903" s="109"/>
      <c r="W3903" s="109"/>
      <c r="X3903" s="109"/>
      <c r="Y3903" s="109"/>
      <c r="Z3903" s="109"/>
      <c r="AA3903" s="109"/>
      <c r="AB3903" s="109"/>
      <c r="AC3903" s="109"/>
      <c r="AD3903" s="109"/>
      <c r="AE3903" s="109"/>
      <c r="AF3903" s="5"/>
    </row>
    <row r="3904" spans="1:32" ht="14.25" customHeight="1" x14ac:dyDescent="0.25">
      <c r="A3904" s="5"/>
      <c r="B3904" s="5"/>
      <c r="C3904" s="5"/>
      <c r="D3904" s="5"/>
      <c r="E3904" s="70"/>
      <c r="F3904" s="70"/>
      <c r="G3904" s="70"/>
      <c r="H3904" s="120"/>
      <c r="I3904" s="109"/>
      <c r="J3904" s="109"/>
      <c r="K3904" s="109"/>
      <c r="L3904" s="109"/>
      <c r="M3904" s="109"/>
      <c r="N3904" s="109"/>
      <c r="O3904" s="109"/>
      <c r="P3904" s="109"/>
      <c r="Q3904" s="109"/>
      <c r="R3904" s="109"/>
      <c r="S3904" s="109"/>
      <c r="T3904" s="109"/>
      <c r="U3904" s="109"/>
      <c r="V3904" s="109"/>
      <c r="W3904" s="109"/>
      <c r="X3904" s="109"/>
      <c r="Y3904" s="109"/>
      <c r="Z3904" s="109"/>
      <c r="AA3904" s="109"/>
      <c r="AB3904" s="109"/>
      <c r="AC3904" s="109"/>
      <c r="AD3904" s="109"/>
      <c r="AE3904" s="109"/>
      <c r="AF3904" s="5"/>
    </row>
    <row r="3905" spans="1:32" ht="14.25" customHeight="1" x14ac:dyDescent="0.25">
      <c r="A3905" s="5"/>
      <c r="B3905" s="5"/>
      <c r="C3905" s="5"/>
      <c r="D3905" s="5"/>
      <c r="E3905" s="70"/>
      <c r="F3905" s="70"/>
      <c r="G3905" s="70"/>
      <c r="H3905" s="120"/>
      <c r="I3905" s="109"/>
      <c r="J3905" s="109"/>
      <c r="K3905" s="109"/>
      <c r="L3905" s="109"/>
      <c r="M3905" s="109"/>
      <c r="N3905" s="109"/>
      <c r="O3905" s="109"/>
      <c r="P3905" s="109"/>
      <c r="Q3905" s="109"/>
      <c r="R3905" s="109"/>
      <c r="S3905" s="109"/>
      <c r="T3905" s="109"/>
      <c r="U3905" s="109"/>
      <c r="V3905" s="109"/>
      <c r="W3905" s="109"/>
      <c r="X3905" s="109"/>
      <c r="Y3905" s="109"/>
      <c r="Z3905" s="109"/>
      <c r="AA3905" s="109"/>
      <c r="AB3905" s="109"/>
      <c r="AC3905" s="109"/>
      <c r="AD3905" s="109"/>
      <c r="AE3905" s="109"/>
      <c r="AF3905" s="5"/>
    </row>
    <row r="3906" spans="1:32" ht="14.25" customHeight="1" x14ac:dyDescent="0.25">
      <c r="A3906" s="5"/>
      <c r="B3906" s="5"/>
      <c r="C3906" s="5"/>
      <c r="D3906" s="5"/>
      <c r="E3906" s="70"/>
      <c r="F3906" s="70"/>
      <c r="G3906" s="70"/>
      <c r="H3906" s="120"/>
      <c r="I3906" s="109"/>
      <c r="J3906" s="109"/>
      <c r="K3906" s="109"/>
      <c r="L3906" s="109"/>
      <c r="M3906" s="109"/>
      <c r="N3906" s="109"/>
      <c r="O3906" s="109"/>
      <c r="P3906" s="109"/>
      <c r="Q3906" s="109"/>
      <c r="R3906" s="109"/>
      <c r="S3906" s="109"/>
      <c r="T3906" s="109"/>
      <c r="U3906" s="109"/>
      <c r="V3906" s="109"/>
      <c r="W3906" s="109"/>
      <c r="X3906" s="109"/>
      <c r="Y3906" s="109"/>
      <c r="Z3906" s="109"/>
      <c r="AA3906" s="109"/>
      <c r="AB3906" s="109"/>
      <c r="AC3906" s="109"/>
      <c r="AD3906" s="109"/>
      <c r="AE3906" s="109"/>
      <c r="AF3906" s="5"/>
    </row>
    <row r="3907" spans="1:32" ht="14.25" customHeight="1" x14ac:dyDescent="0.25">
      <c r="A3907" s="5"/>
      <c r="B3907" s="5"/>
      <c r="C3907" s="5"/>
      <c r="D3907" s="5"/>
      <c r="E3907" s="70"/>
      <c r="F3907" s="70"/>
      <c r="G3907" s="70"/>
      <c r="H3907" s="120"/>
      <c r="I3907" s="109"/>
      <c r="J3907" s="109"/>
      <c r="K3907" s="109"/>
      <c r="L3907" s="109"/>
      <c r="M3907" s="109"/>
      <c r="N3907" s="109"/>
      <c r="O3907" s="109"/>
      <c r="P3907" s="109"/>
      <c r="Q3907" s="109"/>
      <c r="R3907" s="109"/>
      <c r="S3907" s="109"/>
      <c r="T3907" s="109"/>
      <c r="U3907" s="109"/>
      <c r="V3907" s="109"/>
      <c r="W3907" s="109"/>
      <c r="X3907" s="109"/>
      <c r="Y3907" s="109"/>
      <c r="Z3907" s="109"/>
      <c r="AA3907" s="109"/>
      <c r="AB3907" s="109"/>
      <c r="AC3907" s="109"/>
      <c r="AD3907" s="109"/>
      <c r="AE3907" s="109"/>
      <c r="AF3907" s="5"/>
    </row>
    <row r="3908" spans="1:32" ht="14.25" customHeight="1" x14ac:dyDescent="0.25">
      <c r="A3908" s="5"/>
      <c r="B3908" s="5"/>
      <c r="C3908" s="5"/>
      <c r="D3908" s="5"/>
      <c r="E3908" s="70"/>
      <c r="F3908" s="70"/>
      <c r="G3908" s="70"/>
      <c r="H3908" s="120"/>
      <c r="I3908" s="109"/>
      <c r="J3908" s="109"/>
      <c r="K3908" s="109"/>
      <c r="L3908" s="109"/>
      <c r="M3908" s="109"/>
      <c r="N3908" s="109"/>
      <c r="O3908" s="109"/>
      <c r="P3908" s="109"/>
      <c r="Q3908" s="109"/>
      <c r="R3908" s="109"/>
      <c r="S3908" s="109"/>
      <c r="T3908" s="109"/>
      <c r="U3908" s="109"/>
      <c r="V3908" s="109"/>
      <c r="W3908" s="109"/>
      <c r="X3908" s="109"/>
      <c r="Y3908" s="109"/>
      <c r="Z3908" s="109"/>
      <c r="AA3908" s="109"/>
      <c r="AB3908" s="109"/>
      <c r="AC3908" s="109"/>
      <c r="AD3908" s="109"/>
      <c r="AE3908" s="109"/>
      <c r="AF3908" s="5"/>
    </row>
    <row r="3909" spans="1:32" ht="14.25" customHeight="1" x14ac:dyDescent="0.25">
      <c r="A3909" s="5"/>
      <c r="B3909" s="5"/>
      <c r="C3909" s="5"/>
      <c r="D3909" s="5"/>
      <c r="E3909" s="70"/>
      <c r="F3909" s="70"/>
      <c r="G3909" s="70"/>
      <c r="H3909" s="120"/>
      <c r="I3909" s="109"/>
      <c r="J3909" s="109"/>
      <c r="K3909" s="109"/>
      <c r="L3909" s="109"/>
      <c r="M3909" s="109"/>
      <c r="N3909" s="109"/>
      <c r="O3909" s="109"/>
      <c r="P3909" s="109"/>
      <c r="Q3909" s="109"/>
      <c r="R3909" s="109"/>
      <c r="S3909" s="109"/>
      <c r="T3909" s="109"/>
      <c r="U3909" s="109"/>
      <c r="V3909" s="109"/>
      <c r="W3909" s="109"/>
      <c r="X3909" s="109"/>
      <c r="Y3909" s="109"/>
      <c r="Z3909" s="109"/>
      <c r="AA3909" s="109"/>
      <c r="AB3909" s="109"/>
      <c r="AC3909" s="109"/>
      <c r="AD3909" s="109"/>
      <c r="AE3909" s="109"/>
      <c r="AF3909" s="5"/>
    </row>
    <row r="3910" spans="1:32" ht="14.25" customHeight="1" x14ac:dyDescent="0.25">
      <c r="A3910" s="5"/>
      <c r="B3910" s="5"/>
      <c r="C3910" s="5"/>
      <c r="D3910" s="5"/>
      <c r="E3910" s="70"/>
      <c r="F3910" s="70"/>
      <c r="G3910" s="70"/>
      <c r="H3910" s="120"/>
      <c r="I3910" s="109"/>
      <c r="J3910" s="109"/>
      <c r="K3910" s="109"/>
      <c r="L3910" s="109"/>
      <c r="M3910" s="109"/>
      <c r="N3910" s="109"/>
      <c r="O3910" s="109"/>
      <c r="P3910" s="109"/>
      <c r="Q3910" s="109"/>
      <c r="R3910" s="109"/>
      <c r="S3910" s="109"/>
      <c r="T3910" s="109"/>
      <c r="U3910" s="109"/>
      <c r="V3910" s="109"/>
      <c r="W3910" s="109"/>
      <c r="X3910" s="109"/>
      <c r="Y3910" s="109"/>
      <c r="Z3910" s="109"/>
      <c r="AA3910" s="109"/>
      <c r="AB3910" s="109"/>
      <c r="AC3910" s="109"/>
      <c r="AD3910" s="109"/>
      <c r="AE3910" s="109"/>
      <c r="AF3910" s="5"/>
    </row>
    <row r="3911" spans="1:32" ht="14.25" customHeight="1" x14ac:dyDescent="0.25">
      <c r="A3911" s="5"/>
      <c r="B3911" s="5"/>
      <c r="C3911" s="5"/>
      <c r="D3911" s="5"/>
      <c r="E3911" s="70"/>
      <c r="F3911" s="70"/>
      <c r="G3911" s="70"/>
      <c r="H3911" s="120"/>
      <c r="I3911" s="109"/>
      <c r="J3911" s="109"/>
      <c r="K3911" s="109"/>
      <c r="L3911" s="109"/>
      <c r="M3911" s="109"/>
      <c r="N3911" s="109"/>
      <c r="O3911" s="109"/>
      <c r="P3911" s="109"/>
      <c r="Q3911" s="109"/>
      <c r="R3911" s="109"/>
      <c r="S3911" s="109"/>
      <c r="T3911" s="109"/>
      <c r="U3911" s="109"/>
      <c r="V3911" s="109"/>
      <c r="W3911" s="109"/>
      <c r="X3911" s="109"/>
      <c r="Y3911" s="109"/>
      <c r="Z3911" s="109"/>
      <c r="AA3911" s="109"/>
      <c r="AB3911" s="109"/>
      <c r="AC3911" s="109"/>
      <c r="AD3911" s="109"/>
      <c r="AE3911" s="109"/>
      <c r="AF3911" s="5"/>
    </row>
    <row r="3912" spans="1:32" ht="14.25" customHeight="1" x14ac:dyDescent="0.25">
      <c r="A3912" s="5"/>
      <c r="B3912" s="5"/>
      <c r="C3912" s="5"/>
      <c r="D3912" s="5"/>
      <c r="E3912" s="70"/>
      <c r="F3912" s="70"/>
      <c r="G3912" s="70"/>
      <c r="H3912" s="120"/>
      <c r="I3912" s="109"/>
      <c r="J3912" s="109"/>
      <c r="K3912" s="109"/>
      <c r="L3912" s="109"/>
      <c r="M3912" s="109"/>
      <c r="N3912" s="109"/>
      <c r="O3912" s="109"/>
      <c r="P3912" s="109"/>
      <c r="Q3912" s="109"/>
      <c r="R3912" s="109"/>
      <c r="S3912" s="109"/>
      <c r="T3912" s="109"/>
      <c r="U3912" s="109"/>
      <c r="V3912" s="109"/>
      <c r="W3912" s="109"/>
      <c r="X3912" s="109"/>
      <c r="Y3912" s="109"/>
      <c r="Z3912" s="109"/>
      <c r="AA3912" s="109"/>
      <c r="AB3912" s="109"/>
      <c r="AC3912" s="109"/>
      <c r="AD3912" s="109"/>
      <c r="AE3912" s="109"/>
      <c r="AF3912" s="5"/>
    </row>
    <row r="3913" spans="1:32" ht="14.25" customHeight="1" x14ac:dyDescent="0.25">
      <c r="A3913" s="5"/>
      <c r="B3913" s="5"/>
      <c r="C3913" s="5"/>
      <c r="D3913" s="5"/>
      <c r="E3913" s="70"/>
      <c r="F3913" s="70"/>
      <c r="G3913" s="70"/>
      <c r="H3913" s="120"/>
      <c r="I3913" s="109"/>
      <c r="J3913" s="109"/>
      <c r="K3913" s="109"/>
      <c r="L3913" s="109"/>
      <c r="M3913" s="109"/>
      <c r="N3913" s="109"/>
      <c r="O3913" s="109"/>
      <c r="P3913" s="109"/>
      <c r="Q3913" s="109"/>
      <c r="R3913" s="109"/>
      <c r="S3913" s="109"/>
      <c r="T3913" s="109"/>
      <c r="U3913" s="109"/>
      <c r="V3913" s="109"/>
      <c r="W3913" s="109"/>
      <c r="X3913" s="109"/>
      <c r="Y3913" s="109"/>
      <c r="Z3913" s="109"/>
      <c r="AA3913" s="109"/>
      <c r="AB3913" s="109"/>
      <c r="AC3913" s="109"/>
      <c r="AD3913" s="109"/>
      <c r="AE3913" s="109"/>
      <c r="AF3913" s="5"/>
    </row>
    <row r="3914" spans="1:32" ht="14.25" customHeight="1" x14ac:dyDescent="0.25">
      <c r="A3914" s="5"/>
      <c r="B3914" s="5"/>
      <c r="C3914" s="5"/>
      <c r="D3914" s="5"/>
      <c r="E3914" s="70"/>
      <c r="F3914" s="70"/>
      <c r="G3914" s="70"/>
      <c r="H3914" s="120"/>
      <c r="I3914" s="109"/>
      <c r="J3914" s="109"/>
      <c r="K3914" s="109"/>
      <c r="L3914" s="109"/>
      <c r="M3914" s="109"/>
      <c r="N3914" s="109"/>
      <c r="O3914" s="109"/>
      <c r="P3914" s="109"/>
      <c r="Q3914" s="109"/>
      <c r="R3914" s="109"/>
      <c r="S3914" s="109"/>
      <c r="T3914" s="109"/>
      <c r="U3914" s="109"/>
      <c r="V3914" s="109"/>
      <c r="W3914" s="109"/>
      <c r="X3914" s="109"/>
      <c r="Y3914" s="109"/>
      <c r="Z3914" s="109"/>
      <c r="AA3914" s="109"/>
      <c r="AB3914" s="109"/>
      <c r="AC3914" s="109"/>
      <c r="AD3914" s="109"/>
      <c r="AE3914" s="109"/>
      <c r="AF3914" s="5"/>
    </row>
    <row r="3915" spans="1:32" ht="14.25" customHeight="1" x14ac:dyDescent="0.25">
      <c r="A3915" s="5"/>
      <c r="B3915" s="5"/>
      <c r="C3915" s="5"/>
      <c r="D3915" s="5"/>
      <c r="E3915" s="70"/>
      <c r="F3915" s="70"/>
      <c r="G3915" s="70"/>
      <c r="H3915" s="120"/>
      <c r="I3915" s="109"/>
      <c r="J3915" s="109"/>
      <c r="K3915" s="109"/>
      <c r="L3915" s="109"/>
      <c r="M3915" s="109"/>
      <c r="N3915" s="109"/>
      <c r="O3915" s="109"/>
      <c r="P3915" s="109"/>
      <c r="Q3915" s="109"/>
      <c r="R3915" s="109"/>
      <c r="S3915" s="109"/>
      <c r="T3915" s="109"/>
      <c r="U3915" s="109"/>
      <c r="V3915" s="109"/>
      <c r="W3915" s="109"/>
      <c r="X3915" s="109"/>
      <c r="Y3915" s="109"/>
      <c r="Z3915" s="109"/>
      <c r="AA3915" s="109"/>
      <c r="AB3915" s="109"/>
      <c r="AC3915" s="109"/>
      <c r="AD3915" s="109"/>
      <c r="AE3915" s="109"/>
      <c r="AF3915" s="5"/>
    </row>
    <row r="3916" spans="1:32" ht="14.25" customHeight="1" x14ac:dyDescent="0.25">
      <c r="A3916" s="5"/>
      <c r="B3916" s="5"/>
      <c r="C3916" s="5"/>
      <c r="D3916" s="5"/>
      <c r="E3916" s="70"/>
      <c r="F3916" s="70"/>
      <c r="G3916" s="70"/>
      <c r="H3916" s="120"/>
      <c r="I3916" s="109"/>
      <c r="J3916" s="109"/>
      <c r="K3916" s="109"/>
      <c r="L3916" s="109"/>
      <c r="M3916" s="109"/>
      <c r="N3916" s="109"/>
      <c r="O3916" s="109"/>
      <c r="P3916" s="109"/>
      <c r="Q3916" s="109"/>
      <c r="R3916" s="109"/>
      <c r="S3916" s="109"/>
      <c r="T3916" s="109"/>
      <c r="U3916" s="109"/>
      <c r="V3916" s="109"/>
      <c r="W3916" s="109"/>
      <c r="X3916" s="109"/>
      <c r="Y3916" s="109"/>
      <c r="Z3916" s="109"/>
      <c r="AA3916" s="109"/>
      <c r="AB3916" s="109"/>
      <c r="AC3916" s="109"/>
      <c r="AD3916" s="109"/>
      <c r="AE3916" s="109"/>
      <c r="AF3916" s="5"/>
    </row>
    <row r="3917" spans="1:32" ht="14.25" customHeight="1" x14ac:dyDescent="0.25">
      <c r="A3917" s="5"/>
      <c r="B3917" s="5"/>
      <c r="C3917" s="5"/>
      <c r="D3917" s="5"/>
      <c r="E3917" s="70"/>
      <c r="F3917" s="70"/>
      <c r="G3917" s="70"/>
      <c r="H3917" s="120"/>
      <c r="I3917" s="109"/>
      <c r="J3917" s="109"/>
      <c r="K3917" s="109"/>
      <c r="L3917" s="109"/>
      <c r="M3917" s="109"/>
      <c r="N3917" s="109"/>
      <c r="O3917" s="109"/>
      <c r="P3917" s="109"/>
      <c r="Q3917" s="109"/>
      <c r="R3917" s="109"/>
      <c r="S3917" s="109"/>
      <c r="T3917" s="109"/>
      <c r="U3917" s="109"/>
      <c r="V3917" s="109"/>
      <c r="W3917" s="109"/>
      <c r="X3917" s="109"/>
      <c r="Y3917" s="109"/>
      <c r="Z3917" s="109"/>
      <c r="AA3917" s="109"/>
      <c r="AB3917" s="109"/>
      <c r="AC3917" s="109"/>
      <c r="AD3917" s="109"/>
      <c r="AE3917" s="109"/>
      <c r="AF3917" s="5"/>
    </row>
    <row r="3918" spans="1:32" ht="14.25" customHeight="1" x14ac:dyDescent="0.25">
      <c r="A3918" s="5"/>
      <c r="B3918" s="5"/>
      <c r="C3918" s="5"/>
      <c r="D3918" s="5"/>
      <c r="E3918" s="70"/>
      <c r="F3918" s="70"/>
      <c r="G3918" s="70"/>
      <c r="H3918" s="120"/>
      <c r="I3918" s="109"/>
      <c r="J3918" s="109"/>
      <c r="K3918" s="109"/>
      <c r="L3918" s="109"/>
      <c r="M3918" s="109"/>
      <c r="N3918" s="109"/>
      <c r="O3918" s="109"/>
      <c r="P3918" s="109"/>
      <c r="Q3918" s="109"/>
      <c r="R3918" s="109"/>
      <c r="S3918" s="109"/>
      <c r="T3918" s="109"/>
      <c r="U3918" s="109"/>
      <c r="V3918" s="109"/>
      <c r="W3918" s="109"/>
      <c r="X3918" s="109"/>
      <c r="Y3918" s="109"/>
      <c r="Z3918" s="109"/>
      <c r="AA3918" s="109"/>
      <c r="AB3918" s="109"/>
      <c r="AC3918" s="109"/>
      <c r="AD3918" s="109"/>
      <c r="AE3918" s="109"/>
      <c r="AF3918" s="5"/>
    </row>
    <row r="3919" spans="1:32" ht="14.25" customHeight="1" x14ac:dyDescent="0.25">
      <c r="A3919" s="5"/>
      <c r="B3919" s="5"/>
      <c r="C3919" s="5"/>
      <c r="D3919" s="5"/>
      <c r="E3919" s="70"/>
      <c r="F3919" s="70"/>
      <c r="G3919" s="70"/>
      <c r="H3919" s="120"/>
      <c r="I3919" s="109"/>
      <c r="J3919" s="109"/>
      <c r="K3919" s="109"/>
      <c r="L3919" s="109"/>
      <c r="M3919" s="109"/>
      <c r="N3919" s="109"/>
      <c r="O3919" s="109"/>
      <c r="P3919" s="109"/>
      <c r="Q3919" s="109"/>
      <c r="R3919" s="109"/>
      <c r="S3919" s="109"/>
      <c r="T3919" s="109"/>
      <c r="U3919" s="109"/>
      <c r="V3919" s="109"/>
      <c r="W3919" s="109"/>
      <c r="X3919" s="109"/>
      <c r="Y3919" s="109"/>
      <c r="Z3919" s="109"/>
      <c r="AA3919" s="109"/>
      <c r="AB3919" s="109"/>
      <c r="AC3919" s="109"/>
      <c r="AD3919" s="109"/>
      <c r="AE3919" s="109"/>
      <c r="AF3919" s="5"/>
    </row>
    <row r="3920" spans="1:32" ht="14.25" customHeight="1" x14ac:dyDescent="0.25">
      <c r="A3920" s="5"/>
      <c r="B3920" s="5"/>
      <c r="C3920" s="5"/>
      <c r="D3920" s="5"/>
      <c r="E3920" s="70"/>
      <c r="F3920" s="70"/>
      <c r="G3920" s="70"/>
      <c r="H3920" s="120"/>
      <c r="I3920" s="109"/>
      <c r="J3920" s="109"/>
      <c r="K3920" s="109"/>
      <c r="L3920" s="109"/>
      <c r="M3920" s="109"/>
      <c r="N3920" s="109"/>
      <c r="O3920" s="109"/>
      <c r="P3920" s="109"/>
      <c r="Q3920" s="109"/>
      <c r="R3920" s="109"/>
      <c r="S3920" s="109"/>
      <c r="T3920" s="109"/>
      <c r="U3920" s="109"/>
      <c r="V3920" s="109"/>
      <c r="W3920" s="109"/>
      <c r="X3920" s="109"/>
      <c r="Y3920" s="109"/>
      <c r="Z3920" s="109"/>
      <c r="AA3920" s="109"/>
      <c r="AB3920" s="109"/>
      <c r="AC3920" s="109"/>
      <c r="AD3920" s="109"/>
      <c r="AE3920" s="109"/>
      <c r="AF3920" s="5"/>
    </row>
    <row r="3921" spans="1:32" ht="14.25" customHeight="1" x14ac:dyDescent="0.25">
      <c r="A3921" s="5"/>
      <c r="B3921" s="5"/>
      <c r="C3921" s="5"/>
      <c r="D3921" s="5"/>
      <c r="E3921" s="70"/>
      <c r="F3921" s="70"/>
      <c r="G3921" s="70"/>
      <c r="H3921" s="120"/>
      <c r="I3921" s="109"/>
      <c r="J3921" s="109"/>
      <c r="K3921" s="109"/>
      <c r="L3921" s="109"/>
      <c r="M3921" s="109"/>
      <c r="N3921" s="109"/>
      <c r="O3921" s="109"/>
      <c r="P3921" s="109"/>
      <c r="Q3921" s="109"/>
      <c r="R3921" s="109"/>
      <c r="S3921" s="109"/>
      <c r="T3921" s="109"/>
      <c r="U3921" s="109"/>
      <c r="V3921" s="109"/>
      <c r="W3921" s="109"/>
      <c r="X3921" s="109"/>
      <c r="Y3921" s="109"/>
      <c r="Z3921" s="109"/>
      <c r="AA3921" s="109"/>
      <c r="AB3921" s="109"/>
      <c r="AC3921" s="109"/>
      <c r="AD3921" s="109"/>
      <c r="AE3921" s="109"/>
      <c r="AF3921" s="5"/>
    </row>
    <row r="3922" spans="1:32" ht="14.25" customHeight="1" x14ac:dyDescent="0.25">
      <c r="A3922" s="5"/>
      <c r="B3922" s="5"/>
      <c r="C3922" s="5"/>
      <c r="D3922" s="5"/>
      <c r="E3922" s="70"/>
      <c r="F3922" s="70"/>
      <c r="G3922" s="70"/>
      <c r="H3922" s="120"/>
      <c r="I3922" s="109"/>
      <c r="J3922" s="109"/>
      <c r="K3922" s="109"/>
      <c r="L3922" s="109"/>
      <c r="M3922" s="109"/>
      <c r="N3922" s="109"/>
      <c r="O3922" s="109"/>
      <c r="P3922" s="109"/>
      <c r="Q3922" s="109"/>
      <c r="R3922" s="109"/>
      <c r="S3922" s="109"/>
      <c r="T3922" s="109"/>
      <c r="U3922" s="109"/>
      <c r="V3922" s="109"/>
      <c r="W3922" s="109"/>
      <c r="X3922" s="109"/>
      <c r="Y3922" s="109"/>
      <c r="Z3922" s="109"/>
      <c r="AA3922" s="109"/>
      <c r="AB3922" s="109"/>
      <c r="AC3922" s="109"/>
      <c r="AD3922" s="109"/>
      <c r="AE3922" s="109"/>
      <c r="AF3922" s="5"/>
    </row>
    <row r="3923" spans="1:32" ht="14.25" customHeight="1" x14ac:dyDescent="0.25">
      <c r="A3923" s="5"/>
      <c r="B3923" s="5"/>
      <c r="C3923" s="5"/>
      <c r="D3923" s="5"/>
      <c r="E3923" s="70"/>
      <c r="F3923" s="70"/>
      <c r="G3923" s="70"/>
      <c r="H3923" s="120"/>
      <c r="I3923" s="109"/>
      <c r="J3923" s="109"/>
      <c r="K3923" s="109"/>
      <c r="L3923" s="109"/>
      <c r="M3923" s="109"/>
      <c r="N3923" s="109"/>
      <c r="O3923" s="109"/>
      <c r="P3923" s="109"/>
      <c r="Q3923" s="109"/>
      <c r="R3923" s="109"/>
      <c r="S3923" s="109"/>
      <c r="T3923" s="109"/>
      <c r="U3923" s="109"/>
      <c r="V3923" s="109"/>
      <c r="W3923" s="109"/>
      <c r="X3923" s="109"/>
      <c r="Y3923" s="109"/>
      <c r="Z3923" s="109"/>
      <c r="AA3923" s="109"/>
      <c r="AB3923" s="109"/>
      <c r="AC3923" s="109"/>
      <c r="AD3923" s="109"/>
      <c r="AE3923" s="109"/>
      <c r="AF3923" s="5"/>
    </row>
    <row r="3924" spans="1:32" ht="14.25" customHeight="1" x14ac:dyDescent="0.25">
      <c r="A3924" s="5"/>
      <c r="B3924" s="5"/>
      <c r="C3924" s="5"/>
      <c r="D3924" s="5"/>
      <c r="E3924" s="70"/>
      <c r="F3924" s="70"/>
      <c r="G3924" s="70"/>
      <c r="H3924" s="120"/>
      <c r="I3924" s="109"/>
      <c r="J3924" s="109"/>
      <c r="K3924" s="109"/>
      <c r="L3924" s="109"/>
      <c r="M3924" s="109"/>
      <c r="N3924" s="109"/>
      <c r="O3924" s="109"/>
      <c r="P3924" s="109"/>
      <c r="Q3924" s="109"/>
      <c r="R3924" s="109"/>
      <c r="S3924" s="109"/>
      <c r="T3924" s="109"/>
      <c r="U3924" s="109"/>
      <c r="V3924" s="109"/>
      <c r="W3924" s="109"/>
      <c r="X3924" s="109"/>
      <c r="Y3924" s="109"/>
      <c r="Z3924" s="109"/>
      <c r="AA3924" s="109"/>
      <c r="AB3924" s="109"/>
      <c r="AC3924" s="109"/>
      <c r="AD3924" s="109"/>
      <c r="AE3924" s="109"/>
      <c r="AF3924" s="5"/>
    </row>
    <row r="3925" spans="1:32" ht="14.25" customHeight="1" x14ac:dyDescent="0.25">
      <c r="A3925" s="5"/>
      <c r="B3925" s="5"/>
      <c r="C3925" s="5"/>
      <c r="D3925" s="5"/>
      <c r="E3925" s="70"/>
      <c r="F3925" s="70"/>
      <c r="G3925" s="70"/>
      <c r="H3925" s="120"/>
      <c r="I3925" s="109"/>
      <c r="J3925" s="109"/>
      <c r="K3925" s="109"/>
      <c r="L3925" s="109"/>
      <c r="M3925" s="109"/>
      <c r="N3925" s="109"/>
      <c r="O3925" s="109"/>
      <c r="P3925" s="109"/>
      <c r="Q3925" s="109"/>
      <c r="R3925" s="109"/>
      <c r="S3925" s="109"/>
      <c r="T3925" s="109"/>
      <c r="U3925" s="109"/>
      <c r="V3925" s="109"/>
      <c r="W3925" s="109"/>
      <c r="X3925" s="109"/>
      <c r="Y3925" s="109"/>
      <c r="Z3925" s="109"/>
      <c r="AA3925" s="109"/>
      <c r="AB3925" s="109"/>
      <c r="AC3925" s="109"/>
      <c r="AD3925" s="109"/>
      <c r="AE3925" s="109"/>
      <c r="AF3925" s="5"/>
    </row>
    <row r="3926" spans="1:32" ht="14.25" customHeight="1" x14ac:dyDescent="0.25">
      <c r="A3926" s="5"/>
      <c r="B3926" s="5"/>
      <c r="C3926" s="5"/>
      <c r="D3926" s="5"/>
      <c r="E3926" s="70"/>
      <c r="F3926" s="70"/>
      <c r="G3926" s="70"/>
      <c r="H3926" s="120"/>
      <c r="I3926" s="109"/>
      <c r="J3926" s="109"/>
      <c r="K3926" s="109"/>
      <c r="L3926" s="109"/>
      <c r="M3926" s="109"/>
      <c r="N3926" s="109"/>
      <c r="O3926" s="109"/>
      <c r="P3926" s="109"/>
      <c r="Q3926" s="109"/>
      <c r="R3926" s="109"/>
      <c r="S3926" s="109"/>
      <c r="T3926" s="109"/>
      <c r="U3926" s="109"/>
      <c r="V3926" s="109"/>
      <c r="W3926" s="109"/>
      <c r="X3926" s="109"/>
      <c r="Y3926" s="109"/>
      <c r="Z3926" s="109"/>
      <c r="AA3926" s="109"/>
      <c r="AB3926" s="109"/>
      <c r="AC3926" s="109"/>
      <c r="AD3926" s="109"/>
      <c r="AE3926" s="109"/>
      <c r="AF3926" s="5"/>
    </row>
    <row r="3927" spans="1:32" ht="14.25" customHeight="1" x14ac:dyDescent="0.25">
      <c r="A3927" s="5"/>
      <c r="B3927" s="5"/>
      <c r="C3927" s="5"/>
      <c r="D3927" s="5"/>
      <c r="E3927" s="70"/>
      <c r="F3927" s="70"/>
      <c r="G3927" s="70"/>
      <c r="H3927" s="120"/>
      <c r="I3927" s="109"/>
      <c r="J3927" s="109"/>
      <c r="K3927" s="109"/>
      <c r="L3927" s="109"/>
      <c r="M3927" s="109"/>
      <c r="N3927" s="109"/>
      <c r="O3927" s="109"/>
      <c r="P3927" s="109"/>
      <c r="Q3927" s="109"/>
      <c r="R3927" s="109"/>
      <c r="S3927" s="109"/>
      <c r="T3927" s="109"/>
      <c r="U3927" s="109"/>
      <c r="V3927" s="109"/>
      <c r="W3927" s="109"/>
      <c r="X3927" s="109"/>
      <c r="Y3927" s="109"/>
      <c r="Z3927" s="109"/>
      <c r="AA3927" s="109"/>
      <c r="AB3927" s="109"/>
      <c r="AC3927" s="109"/>
      <c r="AD3927" s="109"/>
      <c r="AE3927" s="109"/>
      <c r="AF3927" s="5"/>
    </row>
    <row r="3928" spans="1:32" ht="14.25" customHeight="1" x14ac:dyDescent="0.25">
      <c r="A3928" s="5"/>
      <c r="B3928" s="5"/>
      <c r="C3928" s="5"/>
      <c r="D3928" s="5"/>
      <c r="E3928" s="70"/>
      <c r="F3928" s="70"/>
      <c r="G3928" s="70"/>
      <c r="H3928" s="120"/>
      <c r="I3928" s="109"/>
      <c r="J3928" s="109"/>
      <c r="K3928" s="109"/>
      <c r="L3928" s="109"/>
      <c r="M3928" s="109"/>
      <c r="N3928" s="109"/>
      <c r="O3928" s="109"/>
      <c r="P3928" s="109"/>
      <c r="Q3928" s="109"/>
      <c r="R3928" s="109"/>
      <c r="S3928" s="109"/>
      <c r="T3928" s="109"/>
      <c r="U3928" s="109"/>
      <c r="V3928" s="109"/>
      <c r="W3928" s="109"/>
      <c r="X3928" s="109"/>
      <c r="Y3928" s="109"/>
      <c r="Z3928" s="109"/>
      <c r="AA3928" s="109"/>
      <c r="AB3928" s="109"/>
      <c r="AC3928" s="109"/>
      <c r="AD3928" s="109"/>
      <c r="AE3928" s="109"/>
      <c r="AF3928" s="5"/>
    </row>
    <row r="3929" spans="1:32" ht="14.25" customHeight="1" x14ac:dyDescent="0.25">
      <c r="A3929" s="5"/>
      <c r="B3929" s="5"/>
      <c r="C3929" s="5"/>
      <c r="D3929" s="5"/>
      <c r="E3929" s="70"/>
      <c r="F3929" s="70"/>
      <c r="G3929" s="70"/>
      <c r="H3929" s="120"/>
      <c r="I3929" s="109"/>
      <c r="J3929" s="109"/>
      <c r="K3929" s="109"/>
      <c r="L3929" s="109"/>
      <c r="M3929" s="109"/>
      <c r="N3929" s="109"/>
      <c r="O3929" s="109"/>
      <c r="P3929" s="109"/>
      <c r="Q3929" s="109"/>
      <c r="R3929" s="109"/>
      <c r="S3929" s="109"/>
      <c r="T3929" s="109"/>
      <c r="U3929" s="109"/>
      <c r="V3929" s="109"/>
      <c r="W3929" s="109"/>
      <c r="X3929" s="109"/>
      <c r="Y3929" s="109"/>
      <c r="Z3929" s="109"/>
      <c r="AA3929" s="109"/>
      <c r="AB3929" s="109"/>
      <c r="AC3929" s="109"/>
      <c r="AD3929" s="109"/>
      <c r="AE3929" s="109"/>
      <c r="AF3929" s="5"/>
    </row>
    <row r="3930" spans="1:32" ht="14.25" customHeight="1" x14ac:dyDescent="0.25">
      <c r="A3930" s="5"/>
      <c r="B3930" s="5"/>
      <c r="C3930" s="5"/>
      <c r="D3930" s="5"/>
      <c r="E3930" s="70"/>
      <c r="F3930" s="70"/>
      <c r="G3930" s="70"/>
      <c r="H3930" s="120"/>
      <c r="I3930" s="109"/>
      <c r="J3930" s="109"/>
      <c r="K3930" s="109"/>
      <c r="L3930" s="109"/>
      <c r="M3930" s="109"/>
      <c r="N3930" s="109"/>
      <c r="O3930" s="109"/>
      <c r="P3930" s="109"/>
      <c r="Q3930" s="109"/>
      <c r="R3930" s="109"/>
      <c r="S3930" s="109"/>
      <c r="T3930" s="109"/>
      <c r="U3930" s="109"/>
      <c r="V3930" s="109"/>
      <c r="W3930" s="109"/>
      <c r="X3930" s="109"/>
      <c r="Y3930" s="109"/>
      <c r="Z3930" s="109"/>
      <c r="AA3930" s="109"/>
      <c r="AB3930" s="109"/>
      <c r="AC3930" s="109"/>
      <c r="AD3930" s="109"/>
      <c r="AE3930" s="109"/>
      <c r="AF3930" s="5"/>
    </row>
    <row r="3931" spans="1:32" ht="14.25" customHeight="1" x14ac:dyDescent="0.25">
      <c r="A3931" s="5"/>
      <c r="B3931" s="5"/>
      <c r="C3931" s="5"/>
      <c r="D3931" s="5"/>
      <c r="E3931" s="70"/>
      <c r="F3931" s="70"/>
      <c r="G3931" s="70"/>
      <c r="H3931" s="120"/>
      <c r="I3931" s="109"/>
      <c r="J3931" s="109"/>
      <c r="K3931" s="109"/>
      <c r="L3931" s="109"/>
      <c r="M3931" s="109"/>
      <c r="N3931" s="109"/>
      <c r="O3931" s="109"/>
      <c r="P3931" s="109"/>
      <c r="Q3931" s="109"/>
      <c r="R3931" s="109"/>
      <c r="S3931" s="109"/>
      <c r="T3931" s="109"/>
      <c r="U3931" s="109"/>
      <c r="V3931" s="109"/>
      <c r="W3931" s="109"/>
      <c r="X3931" s="109"/>
      <c r="Y3931" s="109"/>
      <c r="Z3931" s="109"/>
      <c r="AA3931" s="109"/>
      <c r="AB3931" s="109"/>
      <c r="AC3931" s="109"/>
      <c r="AD3931" s="109"/>
      <c r="AE3931" s="109"/>
      <c r="AF3931" s="5"/>
    </row>
    <row r="3932" spans="1:32" ht="14.25" customHeight="1" x14ac:dyDescent="0.25">
      <c r="A3932" s="5"/>
      <c r="B3932" s="5"/>
      <c r="C3932" s="5"/>
      <c r="D3932" s="5"/>
      <c r="E3932" s="70"/>
      <c r="F3932" s="70"/>
      <c r="G3932" s="70"/>
      <c r="H3932" s="120"/>
      <c r="I3932" s="109"/>
      <c r="J3932" s="109"/>
      <c r="K3932" s="109"/>
      <c r="L3932" s="109"/>
      <c r="M3932" s="109"/>
      <c r="N3932" s="109"/>
      <c r="O3932" s="109"/>
      <c r="P3932" s="109"/>
      <c r="Q3932" s="109"/>
      <c r="R3932" s="109"/>
      <c r="S3932" s="109"/>
      <c r="T3932" s="109"/>
      <c r="U3932" s="109"/>
      <c r="V3932" s="109"/>
      <c r="W3932" s="109"/>
      <c r="X3932" s="109"/>
      <c r="Y3932" s="109"/>
      <c r="Z3932" s="109"/>
      <c r="AA3932" s="109"/>
      <c r="AB3932" s="109"/>
      <c r="AC3932" s="109"/>
      <c r="AD3932" s="109"/>
      <c r="AE3932" s="109"/>
      <c r="AF3932" s="5"/>
    </row>
    <row r="3933" spans="1:32" ht="14.25" customHeight="1" x14ac:dyDescent="0.25">
      <c r="A3933" s="5"/>
      <c r="B3933" s="5"/>
      <c r="C3933" s="5"/>
      <c r="D3933" s="5"/>
      <c r="E3933" s="70"/>
      <c r="F3933" s="70"/>
      <c r="G3933" s="70"/>
      <c r="H3933" s="120"/>
      <c r="I3933" s="109"/>
      <c r="J3933" s="109"/>
      <c r="K3933" s="109"/>
      <c r="L3933" s="109"/>
      <c r="M3933" s="109"/>
      <c r="N3933" s="109"/>
      <c r="O3933" s="109"/>
      <c r="P3933" s="109"/>
      <c r="Q3933" s="109"/>
      <c r="R3933" s="109"/>
      <c r="S3933" s="109"/>
      <c r="T3933" s="109"/>
      <c r="U3933" s="109"/>
      <c r="V3933" s="109"/>
      <c r="W3933" s="109"/>
      <c r="X3933" s="109"/>
      <c r="Y3933" s="109"/>
      <c r="Z3933" s="109"/>
      <c r="AA3933" s="109"/>
      <c r="AB3933" s="109"/>
      <c r="AC3933" s="109"/>
      <c r="AD3933" s="109"/>
      <c r="AE3933" s="109"/>
      <c r="AF3933" s="5"/>
    </row>
    <row r="3934" spans="1:32" ht="14.25" customHeight="1" x14ac:dyDescent="0.25">
      <c r="A3934" s="5"/>
      <c r="B3934" s="5"/>
      <c r="C3934" s="5"/>
      <c r="D3934" s="5"/>
      <c r="E3934" s="70"/>
      <c r="F3934" s="70"/>
      <c r="G3934" s="70"/>
      <c r="H3934" s="120"/>
      <c r="I3934" s="109"/>
      <c r="J3934" s="109"/>
      <c r="K3934" s="109"/>
      <c r="L3934" s="109"/>
      <c r="M3934" s="109"/>
      <c r="N3934" s="109"/>
      <c r="O3934" s="109"/>
      <c r="P3934" s="109"/>
      <c r="Q3934" s="109"/>
      <c r="R3934" s="109"/>
      <c r="S3934" s="109"/>
      <c r="T3934" s="109"/>
      <c r="U3934" s="109"/>
      <c r="V3934" s="109"/>
      <c r="W3934" s="109"/>
      <c r="X3934" s="109"/>
      <c r="Y3934" s="109"/>
      <c r="Z3934" s="109"/>
      <c r="AA3934" s="109"/>
      <c r="AB3934" s="109"/>
      <c r="AC3934" s="109"/>
      <c r="AD3934" s="109"/>
      <c r="AE3934" s="109"/>
      <c r="AF3934" s="5"/>
    </row>
    <row r="3935" spans="1:32" ht="14.25" customHeight="1" x14ac:dyDescent="0.25">
      <c r="A3935" s="5"/>
      <c r="B3935" s="5"/>
      <c r="C3935" s="5"/>
      <c r="D3935" s="5"/>
      <c r="E3935" s="70"/>
      <c r="F3935" s="70"/>
      <c r="G3935" s="70"/>
      <c r="H3935" s="120"/>
      <c r="I3935" s="109"/>
      <c r="J3935" s="109"/>
      <c r="K3935" s="109"/>
      <c r="L3935" s="109"/>
      <c r="M3935" s="109"/>
      <c r="N3935" s="109"/>
      <c r="O3935" s="109"/>
      <c r="P3935" s="109"/>
      <c r="Q3935" s="109"/>
      <c r="R3935" s="109"/>
      <c r="S3935" s="109"/>
      <c r="T3935" s="109"/>
      <c r="U3935" s="109"/>
      <c r="V3935" s="109"/>
      <c r="W3935" s="109"/>
      <c r="X3935" s="109"/>
      <c r="Y3935" s="109"/>
      <c r="Z3935" s="109"/>
      <c r="AA3935" s="109"/>
      <c r="AB3935" s="109"/>
      <c r="AC3935" s="109"/>
      <c r="AD3935" s="109"/>
      <c r="AE3935" s="109"/>
      <c r="AF3935" s="5"/>
    </row>
    <row r="3936" spans="1:32" ht="14.25" customHeight="1" x14ac:dyDescent="0.25">
      <c r="A3936" s="5"/>
      <c r="B3936" s="5"/>
      <c r="C3936" s="5"/>
      <c r="D3936" s="5"/>
      <c r="E3936" s="70"/>
      <c r="F3936" s="70"/>
      <c r="G3936" s="70"/>
      <c r="H3936" s="120"/>
      <c r="I3936" s="109"/>
      <c r="J3936" s="109"/>
      <c r="K3936" s="109"/>
      <c r="L3936" s="109"/>
      <c r="M3936" s="109"/>
      <c r="N3936" s="109"/>
      <c r="O3936" s="109"/>
      <c r="P3936" s="109"/>
      <c r="Q3936" s="109"/>
      <c r="R3936" s="109"/>
      <c r="S3936" s="109"/>
      <c r="T3936" s="109"/>
      <c r="U3936" s="109"/>
      <c r="V3936" s="109"/>
      <c r="W3936" s="109"/>
      <c r="X3936" s="109"/>
      <c r="Y3936" s="109"/>
      <c r="Z3936" s="109"/>
      <c r="AA3936" s="109"/>
      <c r="AB3936" s="109"/>
      <c r="AC3936" s="109"/>
      <c r="AD3936" s="109"/>
      <c r="AE3936" s="109"/>
      <c r="AF3936" s="5"/>
    </row>
    <row r="3937" spans="1:32" ht="14.25" customHeight="1" x14ac:dyDescent="0.25">
      <c r="A3937" s="5"/>
      <c r="B3937" s="5"/>
      <c r="C3937" s="5"/>
      <c r="D3937" s="5"/>
      <c r="E3937" s="70"/>
      <c r="F3937" s="70"/>
      <c r="G3937" s="70"/>
      <c r="H3937" s="120"/>
      <c r="I3937" s="109"/>
      <c r="J3937" s="109"/>
      <c r="K3937" s="109"/>
      <c r="L3937" s="109"/>
      <c r="M3937" s="109"/>
      <c r="N3937" s="109"/>
      <c r="O3937" s="109"/>
      <c r="P3937" s="109"/>
      <c r="Q3937" s="109"/>
      <c r="R3937" s="109"/>
      <c r="S3937" s="109"/>
      <c r="T3937" s="109"/>
      <c r="U3937" s="109"/>
      <c r="V3937" s="109"/>
      <c r="W3937" s="109"/>
      <c r="X3937" s="109"/>
      <c r="Y3937" s="109"/>
      <c r="Z3937" s="109"/>
      <c r="AA3937" s="109"/>
      <c r="AB3937" s="109"/>
      <c r="AC3937" s="109"/>
      <c r="AD3937" s="109"/>
      <c r="AE3937" s="109"/>
      <c r="AF3937" s="5"/>
    </row>
    <row r="3938" spans="1:32" ht="14.25" customHeight="1" x14ac:dyDescent="0.25">
      <c r="A3938" s="5"/>
      <c r="B3938" s="5"/>
      <c r="C3938" s="5"/>
      <c r="D3938" s="5"/>
      <c r="E3938" s="70"/>
      <c r="F3938" s="70"/>
      <c r="G3938" s="70"/>
      <c r="H3938" s="120"/>
      <c r="I3938" s="109"/>
      <c r="J3938" s="109"/>
      <c r="K3938" s="109"/>
      <c r="L3938" s="109"/>
      <c r="M3938" s="109"/>
      <c r="N3938" s="109"/>
      <c r="O3938" s="109"/>
      <c r="P3938" s="109"/>
      <c r="Q3938" s="109"/>
      <c r="R3938" s="109"/>
      <c r="S3938" s="109"/>
      <c r="T3938" s="109"/>
      <c r="U3938" s="109"/>
      <c r="V3938" s="109"/>
      <c r="W3938" s="109"/>
      <c r="X3938" s="109"/>
      <c r="Y3938" s="109"/>
      <c r="Z3938" s="109"/>
      <c r="AA3938" s="109"/>
      <c r="AB3938" s="109"/>
      <c r="AC3938" s="109"/>
      <c r="AD3938" s="109"/>
      <c r="AE3938" s="109"/>
      <c r="AF3938" s="5"/>
    </row>
    <row r="3939" spans="1:32" ht="14.25" customHeight="1" x14ac:dyDescent="0.25">
      <c r="A3939" s="5"/>
      <c r="B3939" s="5"/>
      <c r="C3939" s="5"/>
      <c r="D3939" s="5"/>
      <c r="E3939" s="70"/>
      <c r="F3939" s="70"/>
      <c r="G3939" s="70"/>
      <c r="H3939" s="120"/>
      <c r="I3939" s="109"/>
      <c r="J3939" s="109"/>
      <c r="K3939" s="109"/>
      <c r="L3939" s="109"/>
      <c r="M3939" s="109"/>
      <c r="N3939" s="109"/>
      <c r="O3939" s="109"/>
      <c r="P3939" s="109"/>
      <c r="Q3939" s="109"/>
      <c r="R3939" s="109"/>
      <c r="S3939" s="109"/>
      <c r="T3939" s="109"/>
      <c r="U3939" s="109"/>
      <c r="V3939" s="109"/>
      <c r="W3939" s="109"/>
      <c r="X3939" s="109"/>
      <c r="Y3939" s="109"/>
      <c r="Z3939" s="109"/>
      <c r="AA3939" s="109"/>
      <c r="AB3939" s="109"/>
      <c r="AC3939" s="109"/>
      <c r="AD3939" s="109"/>
      <c r="AE3939" s="109"/>
      <c r="AF3939" s="5"/>
    </row>
    <row r="3940" spans="1:32" ht="14.25" customHeight="1" x14ac:dyDescent="0.25">
      <c r="A3940" s="5"/>
      <c r="B3940" s="5"/>
      <c r="C3940" s="5"/>
      <c r="D3940" s="5"/>
      <c r="E3940" s="70"/>
      <c r="F3940" s="70"/>
      <c r="G3940" s="70"/>
      <c r="H3940" s="120"/>
      <c r="I3940" s="109"/>
      <c r="J3940" s="109"/>
      <c r="K3940" s="109"/>
      <c r="L3940" s="109"/>
      <c r="M3940" s="109"/>
      <c r="N3940" s="109"/>
      <c r="O3940" s="109"/>
      <c r="P3940" s="109"/>
      <c r="Q3940" s="109"/>
      <c r="R3940" s="109"/>
      <c r="S3940" s="109"/>
      <c r="T3940" s="109"/>
      <c r="U3940" s="109"/>
      <c r="V3940" s="109"/>
      <c r="W3940" s="109"/>
      <c r="X3940" s="109"/>
      <c r="Y3940" s="109"/>
      <c r="Z3940" s="109"/>
      <c r="AA3940" s="109"/>
      <c r="AB3940" s="109"/>
      <c r="AC3940" s="109"/>
      <c r="AD3940" s="109"/>
      <c r="AE3940" s="109"/>
      <c r="AF3940" s="5"/>
    </row>
    <row r="3941" spans="1:32" ht="14.25" customHeight="1" x14ac:dyDescent="0.25">
      <c r="A3941" s="5"/>
      <c r="B3941" s="5"/>
      <c r="C3941" s="5"/>
      <c r="D3941" s="5"/>
      <c r="E3941" s="70"/>
      <c r="F3941" s="70"/>
      <c r="G3941" s="70"/>
      <c r="H3941" s="120"/>
      <c r="I3941" s="109"/>
      <c r="J3941" s="109"/>
      <c r="K3941" s="109"/>
      <c r="L3941" s="109"/>
      <c r="M3941" s="109"/>
      <c r="N3941" s="109"/>
      <c r="O3941" s="109"/>
      <c r="P3941" s="109"/>
      <c r="Q3941" s="109"/>
      <c r="R3941" s="109"/>
      <c r="S3941" s="109"/>
      <c r="T3941" s="109"/>
      <c r="U3941" s="109"/>
      <c r="V3941" s="109"/>
      <c r="W3941" s="109"/>
      <c r="X3941" s="109"/>
      <c r="Y3941" s="109"/>
      <c r="Z3941" s="109"/>
      <c r="AA3941" s="109"/>
      <c r="AB3941" s="109"/>
      <c r="AC3941" s="109"/>
      <c r="AD3941" s="109"/>
      <c r="AE3941" s="109"/>
      <c r="AF3941" s="5"/>
    </row>
    <row r="3942" spans="1:32" ht="14.25" customHeight="1" x14ac:dyDescent="0.25">
      <c r="A3942" s="5"/>
      <c r="B3942" s="5"/>
      <c r="C3942" s="5"/>
      <c r="D3942" s="5"/>
      <c r="E3942" s="70"/>
      <c r="F3942" s="70"/>
      <c r="G3942" s="70"/>
      <c r="H3942" s="120"/>
      <c r="I3942" s="109"/>
      <c r="J3942" s="109"/>
      <c r="K3942" s="109"/>
      <c r="L3942" s="109"/>
      <c r="M3942" s="109"/>
      <c r="N3942" s="109"/>
      <c r="O3942" s="109"/>
      <c r="P3942" s="109"/>
      <c r="Q3942" s="109"/>
      <c r="R3942" s="109"/>
      <c r="S3942" s="109"/>
      <c r="T3942" s="109"/>
      <c r="U3942" s="109"/>
      <c r="V3942" s="109"/>
      <c r="W3942" s="109"/>
      <c r="X3942" s="109"/>
      <c r="Y3942" s="109"/>
      <c r="Z3942" s="109"/>
      <c r="AA3942" s="109"/>
      <c r="AB3942" s="109"/>
      <c r="AC3942" s="109"/>
      <c r="AD3942" s="109"/>
      <c r="AE3942" s="109"/>
      <c r="AF3942" s="5"/>
    </row>
    <row r="3943" spans="1:32" ht="14.25" customHeight="1" x14ac:dyDescent="0.25">
      <c r="A3943" s="5"/>
      <c r="B3943" s="5"/>
      <c r="C3943" s="5"/>
      <c r="D3943" s="5"/>
      <c r="E3943" s="70"/>
      <c r="F3943" s="70"/>
      <c r="G3943" s="70"/>
      <c r="H3943" s="120"/>
      <c r="I3943" s="109"/>
      <c r="J3943" s="109"/>
      <c r="K3943" s="109"/>
      <c r="L3943" s="109"/>
      <c r="M3943" s="109"/>
      <c r="N3943" s="109"/>
      <c r="O3943" s="109"/>
      <c r="P3943" s="109"/>
      <c r="Q3943" s="109"/>
      <c r="R3943" s="109"/>
      <c r="S3943" s="109"/>
      <c r="T3943" s="109"/>
      <c r="U3943" s="109"/>
      <c r="V3943" s="109"/>
      <c r="W3943" s="109"/>
      <c r="X3943" s="109"/>
      <c r="Y3943" s="109"/>
      <c r="Z3943" s="109"/>
      <c r="AA3943" s="109"/>
      <c r="AB3943" s="109"/>
      <c r="AC3943" s="109"/>
      <c r="AD3943" s="109"/>
      <c r="AE3943" s="109"/>
      <c r="AF3943" s="5"/>
    </row>
    <row r="3944" spans="1:32" ht="14.25" customHeight="1" x14ac:dyDescent="0.25">
      <c r="A3944" s="5"/>
      <c r="B3944" s="5"/>
      <c r="C3944" s="5"/>
      <c r="D3944" s="5"/>
      <c r="E3944" s="70"/>
      <c r="F3944" s="70"/>
      <c r="G3944" s="70"/>
      <c r="H3944" s="120"/>
      <c r="I3944" s="109"/>
      <c r="J3944" s="109"/>
      <c r="K3944" s="109"/>
      <c r="L3944" s="109"/>
      <c r="M3944" s="109"/>
      <c r="N3944" s="109"/>
      <c r="O3944" s="109"/>
      <c r="P3944" s="109"/>
      <c r="Q3944" s="109"/>
      <c r="R3944" s="109"/>
      <c r="S3944" s="109"/>
      <c r="T3944" s="109"/>
      <c r="U3944" s="109"/>
      <c r="V3944" s="109"/>
      <c r="W3944" s="109"/>
      <c r="X3944" s="109"/>
      <c r="Y3944" s="109"/>
      <c r="Z3944" s="109"/>
      <c r="AA3944" s="109"/>
      <c r="AB3944" s="109"/>
      <c r="AC3944" s="109"/>
      <c r="AD3944" s="109"/>
      <c r="AE3944" s="109"/>
      <c r="AF3944" s="5"/>
    </row>
    <row r="3945" spans="1:32" ht="14.25" customHeight="1" x14ac:dyDescent="0.25">
      <c r="A3945" s="5"/>
      <c r="B3945" s="5"/>
      <c r="C3945" s="5"/>
      <c r="D3945" s="5"/>
      <c r="E3945" s="70"/>
      <c r="F3945" s="70"/>
      <c r="G3945" s="70"/>
      <c r="H3945" s="120"/>
      <c r="I3945" s="109"/>
      <c r="J3945" s="109"/>
      <c r="K3945" s="109"/>
      <c r="L3945" s="109"/>
      <c r="M3945" s="109"/>
      <c r="N3945" s="109"/>
      <c r="O3945" s="109"/>
      <c r="P3945" s="109"/>
      <c r="Q3945" s="109"/>
      <c r="R3945" s="109"/>
      <c r="S3945" s="109"/>
      <c r="T3945" s="109"/>
      <c r="U3945" s="109"/>
      <c r="V3945" s="109"/>
      <c r="W3945" s="109"/>
      <c r="X3945" s="109"/>
      <c r="Y3945" s="109"/>
      <c r="Z3945" s="109"/>
      <c r="AA3945" s="109"/>
      <c r="AB3945" s="109"/>
      <c r="AC3945" s="109"/>
      <c r="AD3945" s="109"/>
      <c r="AE3945" s="109"/>
      <c r="AF3945" s="5"/>
    </row>
    <row r="3946" spans="1:32" ht="14.25" customHeight="1" x14ac:dyDescent="0.25">
      <c r="A3946" s="5"/>
      <c r="B3946" s="5"/>
      <c r="C3946" s="5"/>
      <c r="D3946" s="5"/>
      <c r="E3946" s="70"/>
      <c r="F3946" s="70"/>
      <c r="G3946" s="70"/>
      <c r="H3946" s="120"/>
      <c r="I3946" s="109"/>
      <c r="J3946" s="109"/>
      <c r="K3946" s="109"/>
      <c r="L3946" s="109"/>
      <c r="M3946" s="109"/>
      <c r="N3946" s="109"/>
      <c r="O3946" s="109"/>
      <c r="P3946" s="109"/>
      <c r="Q3946" s="109"/>
      <c r="R3946" s="109"/>
      <c r="S3946" s="109"/>
      <c r="T3946" s="109"/>
      <c r="U3946" s="109"/>
      <c r="V3946" s="109"/>
      <c r="W3946" s="109"/>
      <c r="X3946" s="109"/>
      <c r="Y3946" s="109"/>
      <c r="Z3946" s="109"/>
      <c r="AA3946" s="109"/>
      <c r="AB3946" s="109"/>
      <c r="AC3946" s="109"/>
      <c r="AD3946" s="109"/>
      <c r="AE3946" s="109"/>
      <c r="AF3946" s="5"/>
    </row>
    <row r="3947" spans="1:32" ht="14.25" customHeight="1" x14ac:dyDescent="0.25">
      <c r="A3947" s="5"/>
      <c r="B3947" s="5"/>
      <c r="C3947" s="5"/>
      <c r="D3947" s="5"/>
      <c r="E3947" s="70"/>
      <c r="F3947" s="70"/>
      <c r="G3947" s="70"/>
      <c r="H3947" s="120"/>
      <c r="I3947" s="109"/>
      <c r="J3947" s="109"/>
      <c r="K3947" s="109"/>
      <c r="L3947" s="109"/>
      <c r="M3947" s="109"/>
      <c r="N3947" s="109"/>
      <c r="O3947" s="109"/>
      <c r="P3947" s="109"/>
      <c r="Q3947" s="109"/>
      <c r="R3947" s="109"/>
      <c r="S3947" s="109"/>
      <c r="T3947" s="109"/>
      <c r="U3947" s="109"/>
      <c r="V3947" s="109"/>
      <c r="W3947" s="109"/>
      <c r="X3947" s="109"/>
      <c r="Y3947" s="109"/>
      <c r="Z3947" s="109"/>
      <c r="AA3947" s="109"/>
      <c r="AB3947" s="109"/>
      <c r="AC3947" s="109"/>
      <c r="AD3947" s="109"/>
      <c r="AE3947" s="109"/>
      <c r="AF3947" s="5"/>
    </row>
    <row r="3948" spans="1:32" ht="14.25" customHeight="1" x14ac:dyDescent="0.25">
      <c r="A3948" s="5"/>
      <c r="B3948" s="5"/>
      <c r="C3948" s="5"/>
      <c r="D3948" s="5"/>
      <c r="E3948" s="70"/>
      <c r="F3948" s="70"/>
      <c r="G3948" s="70"/>
      <c r="H3948" s="120"/>
      <c r="I3948" s="109"/>
      <c r="J3948" s="109"/>
      <c r="K3948" s="109"/>
      <c r="L3948" s="109"/>
      <c r="M3948" s="109"/>
      <c r="N3948" s="109"/>
      <c r="O3948" s="109"/>
      <c r="P3948" s="109"/>
      <c r="Q3948" s="109"/>
      <c r="R3948" s="109"/>
      <c r="S3948" s="109"/>
      <c r="T3948" s="109"/>
      <c r="U3948" s="109"/>
      <c r="V3948" s="109"/>
      <c r="W3948" s="109"/>
      <c r="X3948" s="109"/>
      <c r="Y3948" s="109"/>
      <c r="Z3948" s="109"/>
      <c r="AA3948" s="109"/>
      <c r="AB3948" s="109"/>
      <c r="AC3948" s="109"/>
      <c r="AD3948" s="109"/>
      <c r="AE3948" s="109"/>
      <c r="AF3948" s="5"/>
    </row>
    <row r="3949" spans="1:32" ht="14.25" customHeight="1" x14ac:dyDescent="0.25">
      <c r="A3949" s="5"/>
      <c r="B3949" s="5"/>
      <c r="C3949" s="5"/>
      <c r="D3949" s="5"/>
      <c r="E3949" s="70"/>
      <c r="F3949" s="70"/>
      <c r="G3949" s="70"/>
      <c r="H3949" s="120"/>
      <c r="I3949" s="109"/>
      <c r="J3949" s="109"/>
      <c r="K3949" s="109"/>
      <c r="L3949" s="109"/>
      <c r="M3949" s="109"/>
      <c r="N3949" s="109"/>
      <c r="O3949" s="109"/>
      <c r="P3949" s="109"/>
      <c r="Q3949" s="109"/>
      <c r="R3949" s="109"/>
      <c r="S3949" s="109"/>
      <c r="T3949" s="109"/>
      <c r="U3949" s="109"/>
      <c r="V3949" s="109"/>
      <c r="W3949" s="109"/>
      <c r="X3949" s="109"/>
      <c r="Y3949" s="109"/>
      <c r="Z3949" s="109"/>
      <c r="AA3949" s="109"/>
      <c r="AB3949" s="109"/>
      <c r="AC3949" s="109"/>
      <c r="AD3949" s="109"/>
      <c r="AE3949" s="109"/>
      <c r="AF3949" s="5"/>
    </row>
    <row r="3950" spans="1:32" ht="14.25" customHeight="1" x14ac:dyDescent="0.25">
      <c r="A3950" s="5"/>
      <c r="B3950" s="5"/>
      <c r="C3950" s="5"/>
      <c r="D3950" s="5"/>
      <c r="E3950" s="70"/>
      <c r="F3950" s="70"/>
      <c r="G3950" s="70"/>
      <c r="H3950" s="120"/>
      <c r="I3950" s="109"/>
      <c r="J3950" s="109"/>
      <c r="K3950" s="109"/>
      <c r="L3950" s="109"/>
      <c r="M3950" s="109"/>
      <c r="N3950" s="109"/>
      <c r="O3950" s="109"/>
      <c r="P3950" s="109"/>
      <c r="Q3950" s="109"/>
      <c r="R3950" s="109"/>
      <c r="S3950" s="109"/>
      <c r="T3950" s="109"/>
      <c r="U3950" s="109"/>
      <c r="V3950" s="109"/>
      <c r="W3950" s="109"/>
      <c r="X3950" s="109"/>
      <c r="Y3950" s="109"/>
      <c r="Z3950" s="109"/>
      <c r="AA3950" s="109"/>
      <c r="AB3950" s="109"/>
      <c r="AC3950" s="109"/>
      <c r="AD3950" s="109"/>
      <c r="AE3950" s="109"/>
      <c r="AF3950" s="5"/>
    </row>
    <row r="3951" spans="1:32" ht="14.25" customHeight="1" x14ac:dyDescent="0.25">
      <c r="A3951" s="5"/>
      <c r="B3951" s="5"/>
      <c r="C3951" s="5"/>
      <c r="D3951" s="5"/>
      <c r="E3951" s="70"/>
      <c r="F3951" s="70"/>
      <c r="G3951" s="70"/>
      <c r="H3951" s="120"/>
      <c r="I3951" s="109"/>
      <c r="J3951" s="109"/>
      <c r="K3951" s="109"/>
      <c r="L3951" s="109"/>
      <c r="M3951" s="109"/>
      <c r="N3951" s="109"/>
      <c r="O3951" s="109"/>
      <c r="P3951" s="109"/>
      <c r="Q3951" s="109"/>
      <c r="R3951" s="109"/>
      <c r="S3951" s="109"/>
      <c r="T3951" s="109"/>
      <c r="U3951" s="109"/>
      <c r="V3951" s="109"/>
      <c r="W3951" s="109"/>
      <c r="X3951" s="109"/>
      <c r="Y3951" s="109"/>
      <c r="Z3951" s="109"/>
      <c r="AA3951" s="109"/>
      <c r="AB3951" s="109"/>
      <c r="AC3951" s="109"/>
      <c r="AD3951" s="109"/>
      <c r="AE3951" s="109"/>
      <c r="AF3951" s="5"/>
    </row>
    <row r="3952" spans="1:32" ht="14.25" customHeight="1" x14ac:dyDescent="0.25">
      <c r="A3952" s="5"/>
      <c r="B3952" s="5"/>
      <c r="C3952" s="5"/>
      <c r="D3952" s="5"/>
      <c r="E3952" s="70"/>
      <c r="F3952" s="70"/>
      <c r="G3952" s="70"/>
      <c r="H3952" s="120"/>
      <c r="I3952" s="109"/>
      <c r="J3952" s="109"/>
      <c r="K3952" s="109"/>
      <c r="L3952" s="109"/>
      <c r="M3952" s="109"/>
      <c r="N3952" s="109"/>
      <c r="O3952" s="109"/>
      <c r="P3952" s="109"/>
      <c r="Q3952" s="109"/>
      <c r="R3952" s="109"/>
      <c r="S3952" s="109"/>
      <c r="T3952" s="109"/>
      <c r="U3952" s="109"/>
      <c r="V3952" s="109"/>
      <c r="W3952" s="109"/>
      <c r="X3952" s="109"/>
      <c r="Y3952" s="109"/>
      <c r="Z3952" s="109"/>
      <c r="AA3952" s="109"/>
      <c r="AB3952" s="109"/>
      <c r="AC3952" s="109"/>
      <c r="AD3952" s="109"/>
      <c r="AE3952" s="109"/>
      <c r="AF3952" s="5"/>
    </row>
    <row r="3953" spans="1:32" ht="14.25" customHeight="1" x14ac:dyDescent="0.25">
      <c r="A3953" s="5"/>
      <c r="B3953" s="5"/>
      <c r="C3953" s="5"/>
      <c r="D3953" s="5"/>
      <c r="E3953" s="70"/>
      <c r="F3953" s="70"/>
      <c r="G3953" s="70"/>
      <c r="H3953" s="120"/>
      <c r="I3953" s="109"/>
      <c r="J3953" s="109"/>
      <c r="K3953" s="109"/>
      <c r="L3953" s="109"/>
      <c r="M3953" s="109"/>
      <c r="N3953" s="109"/>
      <c r="O3953" s="109"/>
      <c r="P3953" s="109"/>
      <c r="Q3953" s="109"/>
      <c r="R3953" s="109"/>
      <c r="S3953" s="109"/>
      <c r="T3953" s="109"/>
      <c r="U3953" s="109"/>
      <c r="V3953" s="109"/>
      <c r="W3953" s="109"/>
      <c r="X3953" s="109"/>
      <c r="Y3953" s="109"/>
      <c r="Z3953" s="109"/>
      <c r="AA3953" s="109"/>
      <c r="AB3953" s="109"/>
      <c r="AC3953" s="109"/>
      <c r="AD3953" s="109"/>
      <c r="AE3953" s="109"/>
      <c r="AF3953" s="5"/>
    </row>
    <row r="3954" spans="1:32" ht="14.25" customHeight="1" x14ac:dyDescent="0.25">
      <c r="A3954" s="5"/>
      <c r="B3954" s="5"/>
      <c r="C3954" s="5"/>
      <c r="D3954" s="5"/>
      <c r="E3954" s="70"/>
      <c r="F3954" s="70"/>
      <c r="G3954" s="70"/>
      <c r="H3954" s="120"/>
      <c r="I3954" s="109"/>
      <c r="J3954" s="109"/>
      <c r="K3954" s="109"/>
      <c r="L3954" s="109"/>
      <c r="M3954" s="109"/>
      <c r="N3954" s="109"/>
      <c r="O3954" s="109"/>
      <c r="P3954" s="109"/>
      <c r="Q3954" s="109"/>
      <c r="R3954" s="109"/>
      <c r="S3954" s="109"/>
      <c r="T3954" s="109"/>
      <c r="U3954" s="109"/>
      <c r="V3954" s="109"/>
      <c r="W3954" s="109"/>
      <c r="X3954" s="109"/>
      <c r="Y3954" s="109"/>
      <c r="Z3954" s="109"/>
      <c r="AA3954" s="109"/>
      <c r="AB3954" s="109"/>
      <c r="AC3954" s="109"/>
      <c r="AD3954" s="109"/>
      <c r="AE3954" s="109"/>
      <c r="AF3954" s="5"/>
    </row>
    <row r="3955" spans="1:32" ht="14.25" customHeight="1" x14ac:dyDescent="0.25">
      <c r="A3955" s="5"/>
      <c r="B3955" s="5"/>
      <c r="C3955" s="5"/>
      <c r="D3955" s="5"/>
      <c r="E3955" s="70"/>
      <c r="F3955" s="70"/>
      <c r="G3955" s="70"/>
      <c r="H3955" s="120"/>
      <c r="I3955" s="109"/>
      <c r="J3955" s="109"/>
      <c r="K3955" s="109"/>
      <c r="L3955" s="109"/>
      <c r="M3955" s="109"/>
      <c r="N3955" s="109"/>
      <c r="O3955" s="109"/>
      <c r="P3955" s="109"/>
      <c r="Q3955" s="109"/>
      <c r="R3955" s="109"/>
      <c r="S3955" s="109"/>
      <c r="T3955" s="109"/>
      <c r="U3955" s="109"/>
      <c r="V3955" s="109"/>
      <c r="W3955" s="109"/>
      <c r="X3955" s="109"/>
      <c r="Y3955" s="109"/>
      <c r="Z3955" s="109"/>
      <c r="AA3955" s="109"/>
      <c r="AB3955" s="109"/>
      <c r="AC3955" s="109"/>
      <c r="AD3955" s="109"/>
      <c r="AE3955" s="109"/>
      <c r="AF3955" s="5"/>
    </row>
    <row r="3956" spans="1:32" ht="14.25" customHeight="1" x14ac:dyDescent="0.25">
      <c r="A3956" s="5"/>
      <c r="B3956" s="5"/>
      <c r="C3956" s="5"/>
      <c r="D3956" s="5"/>
      <c r="E3956" s="70"/>
      <c r="F3956" s="70"/>
      <c r="G3956" s="70"/>
      <c r="H3956" s="120"/>
      <c r="I3956" s="109"/>
      <c r="J3956" s="109"/>
      <c r="K3956" s="109"/>
      <c r="L3956" s="109"/>
      <c r="M3956" s="109"/>
      <c r="N3956" s="109"/>
      <c r="O3956" s="109"/>
      <c r="P3956" s="109"/>
      <c r="Q3956" s="109"/>
      <c r="R3956" s="109"/>
      <c r="S3956" s="109"/>
      <c r="T3956" s="109"/>
      <c r="U3956" s="109"/>
      <c r="V3956" s="109"/>
      <c r="W3956" s="109"/>
      <c r="X3956" s="109"/>
      <c r="Y3956" s="109"/>
      <c r="Z3956" s="109"/>
      <c r="AA3956" s="109"/>
      <c r="AB3956" s="109"/>
      <c r="AC3956" s="109"/>
      <c r="AD3956" s="109"/>
      <c r="AE3956" s="109"/>
      <c r="AF3956" s="5"/>
    </row>
    <row r="3957" spans="1:32" ht="14.25" customHeight="1" x14ac:dyDescent="0.25">
      <c r="A3957" s="5"/>
      <c r="B3957" s="5"/>
      <c r="C3957" s="5"/>
      <c r="D3957" s="5"/>
      <c r="E3957" s="70"/>
      <c r="F3957" s="70"/>
      <c r="G3957" s="70"/>
      <c r="H3957" s="120"/>
      <c r="I3957" s="109"/>
      <c r="J3957" s="109"/>
      <c r="K3957" s="109"/>
      <c r="L3957" s="109"/>
      <c r="M3957" s="109"/>
      <c r="N3957" s="109"/>
      <c r="O3957" s="109"/>
      <c r="P3957" s="109"/>
      <c r="Q3957" s="109"/>
      <c r="R3957" s="109"/>
      <c r="S3957" s="109"/>
      <c r="T3957" s="109"/>
      <c r="U3957" s="109"/>
      <c r="V3957" s="109"/>
      <c r="W3957" s="109"/>
      <c r="X3957" s="109"/>
      <c r="Y3957" s="109"/>
      <c r="Z3957" s="109"/>
      <c r="AA3957" s="109"/>
      <c r="AB3957" s="109"/>
      <c r="AC3957" s="109"/>
      <c r="AD3957" s="109"/>
      <c r="AE3957" s="109"/>
      <c r="AF3957" s="5"/>
    </row>
    <row r="3958" spans="1:32" ht="14.25" customHeight="1" x14ac:dyDescent="0.25">
      <c r="A3958" s="5"/>
      <c r="B3958" s="5"/>
      <c r="C3958" s="5"/>
      <c r="D3958" s="5"/>
      <c r="E3958" s="70"/>
      <c r="F3958" s="70"/>
      <c r="G3958" s="70"/>
      <c r="H3958" s="120"/>
      <c r="I3958" s="109"/>
      <c r="J3958" s="109"/>
      <c r="K3958" s="109"/>
      <c r="L3958" s="109"/>
      <c r="M3958" s="109"/>
      <c r="N3958" s="109"/>
      <c r="O3958" s="109"/>
      <c r="P3958" s="109"/>
      <c r="Q3958" s="109"/>
      <c r="R3958" s="109"/>
      <c r="S3958" s="109"/>
      <c r="T3958" s="109"/>
      <c r="U3958" s="109"/>
      <c r="V3958" s="109"/>
      <c r="W3958" s="109"/>
      <c r="X3958" s="109"/>
      <c r="Y3958" s="109"/>
      <c r="Z3958" s="109"/>
      <c r="AA3958" s="109"/>
      <c r="AB3958" s="109"/>
      <c r="AC3958" s="109"/>
      <c r="AD3958" s="109"/>
      <c r="AE3958" s="109"/>
      <c r="AF3958" s="5"/>
    </row>
    <row r="3959" spans="1:32" ht="14.25" customHeight="1" x14ac:dyDescent="0.25">
      <c r="A3959" s="5"/>
      <c r="B3959" s="5"/>
      <c r="C3959" s="5"/>
      <c r="D3959" s="5"/>
      <c r="E3959" s="70"/>
      <c r="F3959" s="70"/>
      <c r="G3959" s="70"/>
      <c r="H3959" s="120"/>
      <c r="I3959" s="109"/>
      <c r="J3959" s="109"/>
      <c r="K3959" s="109"/>
      <c r="L3959" s="109"/>
      <c r="M3959" s="109"/>
      <c r="N3959" s="109"/>
      <c r="O3959" s="109"/>
      <c r="P3959" s="109"/>
      <c r="Q3959" s="109"/>
      <c r="R3959" s="109"/>
      <c r="S3959" s="109"/>
      <c r="T3959" s="109"/>
      <c r="U3959" s="109"/>
      <c r="V3959" s="109"/>
      <c r="W3959" s="109"/>
      <c r="X3959" s="109"/>
      <c r="Y3959" s="109"/>
      <c r="Z3959" s="109"/>
      <c r="AA3959" s="109"/>
      <c r="AB3959" s="109"/>
      <c r="AC3959" s="109"/>
      <c r="AD3959" s="109"/>
      <c r="AE3959" s="109"/>
      <c r="AF3959" s="5"/>
    </row>
    <row r="3960" spans="1:32" ht="14.25" customHeight="1" x14ac:dyDescent="0.25">
      <c r="A3960" s="5"/>
      <c r="B3960" s="5"/>
      <c r="C3960" s="5"/>
      <c r="D3960" s="5"/>
      <c r="E3960" s="70"/>
      <c r="F3960" s="70"/>
      <c r="G3960" s="70"/>
      <c r="H3960" s="120"/>
      <c r="I3960" s="109"/>
      <c r="J3960" s="109"/>
      <c r="K3960" s="109"/>
      <c r="L3960" s="109"/>
      <c r="M3960" s="109"/>
      <c r="N3960" s="109"/>
      <c r="O3960" s="109"/>
      <c r="P3960" s="109"/>
      <c r="Q3960" s="109"/>
      <c r="R3960" s="109"/>
      <c r="S3960" s="109"/>
      <c r="T3960" s="109"/>
      <c r="U3960" s="109"/>
      <c r="V3960" s="109"/>
      <c r="W3960" s="109"/>
      <c r="X3960" s="109"/>
      <c r="Y3960" s="109"/>
      <c r="Z3960" s="109"/>
      <c r="AA3960" s="109"/>
      <c r="AB3960" s="109"/>
      <c r="AC3960" s="109"/>
      <c r="AD3960" s="109"/>
      <c r="AE3960" s="109"/>
      <c r="AF3960" s="5"/>
    </row>
    <row r="3961" spans="1:32" ht="14.25" customHeight="1" x14ac:dyDescent="0.25">
      <c r="A3961" s="5"/>
      <c r="B3961" s="5"/>
      <c r="C3961" s="5"/>
      <c r="D3961" s="5"/>
      <c r="E3961" s="70"/>
      <c r="F3961" s="70"/>
      <c r="G3961" s="70"/>
      <c r="H3961" s="120"/>
      <c r="I3961" s="109"/>
      <c r="J3961" s="109"/>
      <c r="K3961" s="109"/>
      <c r="L3961" s="109"/>
      <c r="M3961" s="109"/>
      <c r="N3961" s="109"/>
      <c r="O3961" s="109"/>
      <c r="P3961" s="109"/>
      <c r="Q3961" s="109"/>
      <c r="R3961" s="109"/>
      <c r="S3961" s="109"/>
      <c r="T3961" s="109"/>
      <c r="U3961" s="109"/>
      <c r="V3961" s="109"/>
      <c r="W3961" s="109"/>
      <c r="X3961" s="109"/>
      <c r="Y3961" s="109"/>
      <c r="Z3961" s="109"/>
      <c r="AA3961" s="109"/>
      <c r="AB3961" s="109"/>
      <c r="AC3961" s="109"/>
      <c r="AD3961" s="109"/>
      <c r="AE3961" s="109"/>
      <c r="AF3961" s="5"/>
    </row>
    <row r="3962" spans="1:32" ht="14.25" customHeight="1" x14ac:dyDescent="0.25">
      <c r="A3962" s="5"/>
      <c r="B3962" s="5"/>
      <c r="C3962" s="5"/>
      <c r="D3962" s="5"/>
      <c r="E3962" s="70"/>
      <c r="F3962" s="70"/>
      <c r="G3962" s="70"/>
      <c r="H3962" s="120"/>
      <c r="I3962" s="109"/>
      <c r="J3962" s="109"/>
      <c r="K3962" s="109"/>
      <c r="L3962" s="109"/>
      <c r="M3962" s="109"/>
      <c r="N3962" s="109"/>
      <c r="O3962" s="109"/>
      <c r="P3962" s="109"/>
      <c r="Q3962" s="109"/>
      <c r="R3962" s="109"/>
      <c r="S3962" s="109"/>
      <c r="T3962" s="109"/>
      <c r="U3962" s="109"/>
      <c r="V3962" s="109"/>
      <c r="W3962" s="109"/>
      <c r="X3962" s="109"/>
      <c r="Y3962" s="109"/>
      <c r="Z3962" s="109"/>
      <c r="AA3962" s="109"/>
      <c r="AB3962" s="109"/>
      <c r="AC3962" s="109"/>
      <c r="AD3962" s="109"/>
      <c r="AE3962" s="109"/>
      <c r="AF3962" s="5"/>
    </row>
    <row r="3963" spans="1:32" ht="14.25" customHeight="1" x14ac:dyDescent="0.25">
      <c r="A3963" s="5"/>
      <c r="B3963" s="5"/>
      <c r="C3963" s="5"/>
      <c r="D3963" s="5"/>
      <c r="E3963" s="70"/>
      <c r="F3963" s="70"/>
      <c r="G3963" s="70"/>
      <c r="H3963" s="120"/>
      <c r="I3963" s="109"/>
      <c r="J3963" s="109"/>
      <c r="K3963" s="109"/>
      <c r="L3963" s="109"/>
      <c r="M3963" s="109"/>
      <c r="N3963" s="109"/>
      <c r="O3963" s="109"/>
      <c r="P3963" s="109"/>
      <c r="Q3963" s="109"/>
      <c r="R3963" s="109"/>
      <c r="S3963" s="109"/>
      <c r="T3963" s="109"/>
      <c r="U3963" s="109"/>
      <c r="V3963" s="109"/>
      <c r="W3963" s="109"/>
      <c r="X3963" s="109"/>
      <c r="Y3963" s="109"/>
      <c r="Z3963" s="109"/>
      <c r="AA3963" s="109"/>
      <c r="AB3963" s="109"/>
      <c r="AC3963" s="109"/>
      <c r="AD3963" s="109"/>
      <c r="AE3963" s="109"/>
      <c r="AF3963" s="5"/>
    </row>
    <row r="3964" spans="1:32" ht="14.25" customHeight="1" x14ac:dyDescent="0.25">
      <c r="A3964" s="5"/>
      <c r="B3964" s="5"/>
      <c r="C3964" s="5"/>
      <c r="D3964" s="5"/>
      <c r="E3964" s="70"/>
      <c r="F3964" s="70"/>
      <c r="G3964" s="70"/>
      <c r="H3964" s="120"/>
      <c r="I3964" s="109"/>
      <c r="J3964" s="109"/>
      <c r="K3964" s="109"/>
      <c r="L3964" s="109"/>
      <c r="M3964" s="109"/>
      <c r="N3964" s="109"/>
      <c r="O3964" s="109"/>
      <c r="P3964" s="109"/>
      <c r="Q3964" s="109"/>
      <c r="R3964" s="109"/>
      <c r="S3964" s="109"/>
      <c r="T3964" s="109"/>
      <c r="U3964" s="109"/>
      <c r="V3964" s="109"/>
      <c r="W3964" s="109"/>
      <c r="X3964" s="109"/>
      <c r="Y3964" s="109"/>
      <c r="Z3964" s="109"/>
      <c r="AA3964" s="109"/>
      <c r="AB3964" s="109"/>
      <c r="AC3964" s="109"/>
      <c r="AD3964" s="109"/>
      <c r="AE3964" s="109"/>
      <c r="AF3964" s="5"/>
    </row>
    <row r="3965" spans="1:32" ht="14.25" customHeight="1" x14ac:dyDescent="0.25">
      <c r="A3965" s="5"/>
      <c r="B3965" s="5"/>
      <c r="C3965" s="5"/>
      <c r="D3965" s="5"/>
      <c r="E3965" s="70"/>
      <c r="F3965" s="70"/>
      <c r="G3965" s="70"/>
      <c r="H3965" s="120"/>
      <c r="I3965" s="109"/>
      <c r="J3965" s="109"/>
      <c r="K3965" s="109"/>
      <c r="L3965" s="109"/>
      <c r="M3965" s="109"/>
      <c r="N3965" s="109"/>
      <c r="O3965" s="109"/>
      <c r="P3965" s="109"/>
      <c r="Q3965" s="109"/>
      <c r="R3965" s="109"/>
      <c r="S3965" s="109"/>
      <c r="T3965" s="109"/>
      <c r="U3965" s="109"/>
      <c r="V3965" s="109"/>
      <c r="W3965" s="109"/>
      <c r="X3965" s="109"/>
      <c r="Y3965" s="109"/>
      <c r="Z3965" s="109"/>
      <c r="AA3965" s="109"/>
      <c r="AB3965" s="109"/>
      <c r="AC3965" s="109"/>
      <c r="AD3965" s="109"/>
      <c r="AE3965" s="109"/>
      <c r="AF3965" s="5"/>
    </row>
    <row r="3966" spans="1:32" ht="14.25" customHeight="1" x14ac:dyDescent="0.25">
      <c r="A3966" s="5"/>
      <c r="B3966" s="5"/>
      <c r="C3966" s="5"/>
      <c r="D3966" s="5"/>
      <c r="E3966" s="70"/>
      <c r="F3966" s="70"/>
      <c r="G3966" s="70"/>
      <c r="H3966" s="120"/>
      <c r="I3966" s="109"/>
      <c r="J3966" s="109"/>
      <c r="K3966" s="109"/>
      <c r="L3966" s="109"/>
      <c r="M3966" s="109"/>
      <c r="N3966" s="109"/>
      <c r="O3966" s="109"/>
      <c r="P3966" s="109"/>
      <c r="Q3966" s="109"/>
      <c r="R3966" s="109"/>
      <c r="S3966" s="109"/>
      <c r="T3966" s="109"/>
      <c r="U3966" s="109"/>
      <c r="V3966" s="109"/>
      <c r="W3966" s="109"/>
      <c r="X3966" s="109"/>
      <c r="Y3966" s="109"/>
      <c r="Z3966" s="109"/>
      <c r="AA3966" s="109"/>
      <c r="AB3966" s="109"/>
      <c r="AC3966" s="109"/>
      <c r="AD3966" s="109"/>
      <c r="AE3966" s="109"/>
      <c r="AF3966" s="5"/>
    </row>
    <row r="3967" spans="1:32" ht="14.25" customHeight="1" x14ac:dyDescent="0.25">
      <c r="A3967" s="5"/>
      <c r="B3967" s="5"/>
      <c r="C3967" s="5"/>
      <c r="D3967" s="5"/>
      <c r="E3967" s="70"/>
      <c r="F3967" s="70"/>
      <c r="G3967" s="70"/>
      <c r="H3967" s="120"/>
      <c r="I3967" s="109"/>
      <c r="J3967" s="109"/>
      <c r="K3967" s="109"/>
      <c r="L3967" s="109"/>
      <c r="M3967" s="109"/>
      <c r="N3967" s="109"/>
      <c r="O3967" s="109"/>
      <c r="P3967" s="109"/>
      <c r="Q3967" s="109"/>
      <c r="R3967" s="109"/>
      <c r="S3967" s="109"/>
      <c r="T3967" s="109"/>
      <c r="U3967" s="109"/>
      <c r="V3967" s="109"/>
      <c r="W3967" s="109"/>
      <c r="X3967" s="109"/>
      <c r="Y3967" s="109"/>
      <c r="Z3967" s="109"/>
      <c r="AA3967" s="109"/>
      <c r="AB3967" s="109"/>
      <c r="AC3967" s="109"/>
      <c r="AD3967" s="109"/>
      <c r="AE3967" s="109"/>
      <c r="AF3967" s="5"/>
    </row>
    <row r="3968" spans="1:32" ht="14.25" customHeight="1" x14ac:dyDescent="0.25">
      <c r="A3968" s="5"/>
      <c r="B3968" s="5"/>
      <c r="C3968" s="5"/>
      <c r="D3968" s="5"/>
      <c r="E3968" s="70"/>
      <c r="F3968" s="70"/>
      <c r="G3968" s="70"/>
      <c r="H3968" s="120"/>
      <c r="I3968" s="109"/>
      <c r="J3968" s="109"/>
      <c r="K3968" s="109"/>
      <c r="L3968" s="109"/>
      <c r="M3968" s="109"/>
      <c r="N3968" s="109"/>
      <c r="O3968" s="109"/>
      <c r="P3968" s="109"/>
      <c r="Q3968" s="109"/>
      <c r="R3968" s="109"/>
      <c r="S3968" s="109"/>
      <c r="T3968" s="109"/>
      <c r="U3968" s="109"/>
      <c r="V3968" s="109"/>
      <c r="W3968" s="109"/>
      <c r="X3968" s="109"/>
      <c r="Y3968" s="109"/>
      <c r="Z3968" s="109"/>
      <c r="AA3968" s="109"/>
      <c r="AB3968" s="109"/>
      <c r="AC3968" s="109"/>
      <c r="AD3968" s="109"/>
      <c r="AE3968" s="109"/>
      <c r="AF3968" s="5"/>
    </row>
    <row r="3969" spans="1:32" ht="14.25" customHeight="1" x14ac:dyDescent="0.25">
      <c r="A3969" s="5"/>
      <c r="B3969" s="5"/>
      <c r="C3969" s="5"/>
      <c r="D3969" s="5"/>
      <c r="E3969" s="70"/>
      <c r="F3969" s="70"/>
      <c r="G3969" s="70"/>
      <c r="H3969" s="120"/>
      <c r="I3969" s="109"/>
      <c r="J3969" s="109"/>
      <c r="K3969" s="109"/>
      <c r="L3969" s="109"/>
      <c r="M3969" s="109"/>
      <c r="N3969" s="109"/>
      <c r="O3969" s="109"/>
      <c r="P3969" s="109"/>
      <c r="Q3969" s="109"/>
      <c r="R3969" s="109"/>
      <c r="S3969" s="109"/>
      <c r="T3969" s="109"/>
      <c r="U3969" s="109"/>
      <c r="V3969" s="109"/>
      <c r="W3969" s="109"/>
      <c r="X3969" s="109"/>
      <c r="Y3969" s="109"/>
      <c r="Z3969" s="109"/>
      <c r="AA3969" s="109"/>
      <c r="AB3969" s="109"/>
      <c r="AC3969" s="109"/>
      <c r="AD3969" s="109"/>
      <c r="AE3969" s="109"/>
      <c r="AF3969" s="5"/>
    </row>
    <row r="3970" spans="1:32" ht="14.25" customHeight="1" x14ac:dyDescent="0.25">
      <c r="A3970" s="5"/>
      <c r="B3970" s="5"/>
      <c r="C3970" s="5"/>
      <c r="D3970" s="5"/>
      <c r="E3970" s="70"/>
      <c r="F3970" s="70"/>
      <c r="G3970" s="70"/>
      <c r="H3970" s="120"/>
      <c r="I3970" s="109"/>
      <c r="J3970" s="109"/>
      <c r="K3970" s="109"/>
      <c r="L3970" s="109"/>
      <c r="M3970" s="109"/>
      <c r="N3970" s="109"/>
      <c r="O3970" s="109"/>
      <c r="P3970" s="109"/>
      <c r="Q3970" s="109"/>
      <c r="R3970" s="109"/>
      <c r="S3970" s="109"/>
      <c r="T3970" s="109"/>
      <c r="U3970" s="109"/>
      <c r="V3970" s="109"/>
      <c r="W3970" s="109"/>
      <c r="X3970" s="109"/>
      <c r="Y3970" s="109"/>
      <c r="Z3970" s="109"/>
      <c r="AA3970" s="109"/>
      <c r="AB3970" s="109"/>
      <c r="AC3970" s="109"/>
      <c r="AD3970" s="109"/>
      <c r="AE3970" s="109"/>
      <c r="AF3970" s="5"/>
    </row>
    <row r="3971" spans="1:32" ht="14.25" customHeight="1" x14ac:dyDescent="0.25">
      <c r="A3971" s="5"/>
      <c r="B3971" s="5"/>
      <c r="C3971" s="5"/>
      <c r="D3971" s="5"/>
      <c r="E3971" s="70"/>
      <c r="F3971" s="70"/>
      <c r="G3971" s="70"/>
      <c r="H3971" s="120"/>
      <c r="I3971" s="109"/>
      <c r="J3971" s="109"/>
      <c r="K3971" s="109"/>
      <c r="L3971" s="109"/>
      <c r="M3971" s="109"/>
      <c r="N3971" s="109"/>
      <c r="O3971" s="109"/>
      <c r="P3971" s="109"/>
      <c r="Q3971" s="109"/>
      <c r="R3971" s="109"/>
      <c r="S3971" s="109"/>
      <c r="T3971" s="109"/>
      <c r="U3971" s="109"/>
      <c r="V3971" s="109"/>
      <c r="W3971" s="109"/>
      <c r="X3971" s="109"/>
      <c r="Y3971" s="109"/>
      <c r="Z3971" s="109"/>
      <c r="AA3971" s="109"/>
      <c r="AB3971" s="109"/>
      <c r="AC3971" s="109"/>
      <c r="AD3971" s="109"/>
      <c r="AE3971" s="109"/>
      <c r="AF3971" s="5"/>
    </row>
    <row r="3972" spans="1:32" ht="14.25" customHeight="1" x14ac:dyDescent="0.25">
      <c r="A3972" s="5"/>
      <c r="B3972" s="5"/>
      <c r="C3972" s="5"/>
      <c r="D3972" s="5"/>
      <c r="E3972" s="70"/>
      <c r="F3972" s="70"/>
      <c r="G3972" s="70"/>
      <c r="H3972" s="120"/>
      <c r="I3972" s="109"/>
      <c r="J3972" s="109"/>
      <c r="K3972" s="109"/>
      <c r="L3972" s="109"/>
      <c r="M3972" s="109"/>
      <c r="N3972" s="109"/>
      <c r="O3972" s="109"/>
      <c r="P3972" s="109"/>
      <c r="Q3972" s="109"/>
      <c r="R3972" s="109"/>
      <c r="S3972" s="109"/>
      <c r="T3972" s="109"/>
      <c r="U3972" s="109"/>
      <c r="V3972" s="109"/>
      <c r="W3972" s="109"/>
      <c r="X3972" s="109"/>
      <c r="Y3972" s="109"/>
      <c r="Z3972" s="109"/>
      <c r="AA3972" s="109"/>
      <c r="AB3972" s="109"/>
      <c r="AC3972" s="109"/>
      <c r="AD3972" s="109"/>
      <c r="AE3972" s="109"/>
      <c r="AF3972" s="5"/>
    </row>
    <row r="3973" spans="1:32" ht="14.25" customHeight="1" x14ac:dyDescent="0.25">
      <c r="A3973" s="5"/>
      <c r="B3973" s="5"/>
      <c r="C3973" s="5"/>
      <c r="D3973" s="5"/>
      <c r="E3973" s="70"/>
      <c r="F3973" s="70"/>
      <c r="G3973" s="70"/>
      <c r="H3973" s="120"/>
      <c r="I3973" s="109"/>
      <c r="J3973" s="109"/>
      <c r="K3973" s="109"/>
      <c r="L3973" s="109"/>
      <c r="M3973" s="109"/>
      <c r="N3973" s="109"/>
      <c r="O3973" s="109"/>
      <c r="P3973" s="109"/>
      <c r="Q3973" s="109"/>
      <c r="R3973" s="109"/>
      <c r="S3973" s="109"/>
      <c r="T3973" s="109"/>
      <c r="U3973" s="109"/>
      <c r="V3973" s="109"/>
      <c r="W3973" s="109"/>
      <c r="X3973" s="109"/>
      <c r="Y3973" s="109"/>
      <c r="Z3973" s="109"/>
      <c r="AA3973" s="109"/>
      <c r="AB3973" s="109"/>
      <c r="AC3973" s="109"/>
      <c r="AD3973" s="109"/>
      <c r="AE3973" s="109"/>
      <c r="AF3973" s="5"/>
    </row>
    <row r="3974" spans="1:32" ht="14.25" customHeight="1" x14ac:dyDescent="0.25">
      <c r="A3974" s="5"/>
      <c r="B3974" s="5"/>
      <c r="C3974" s="5"/>
      <c r="D3974" s="5"/>
      <c r="E3974" s="70"/>
      <c r="F3974" s="70"/>
      <c r="G3974" s="70"/>
      <c r="H3974" s="120"/>
      <c r="I3974" s="109"/>
      <c r="J3974" s="109"/>
      <c r="K3974" s="109"/>
      <c r="L3974" s="109"/>
      <c r="M3974" s="109"/>
      <c r="N3974" s="109"/>
      <c r="O3974" s="109"/>
      <c r="P3974" s="109"/>
      <c r="Q3974" s="109"/>
      <c r="R3974" s="109"/>
      <c r="S3974" s="109"/>
      <c r="T3974" s="109"/>
      <c r="U3974" s="109"/>
      <c r="V3974" s="109"/>
      <c r="W3974" s="109"/>
      <c r="X3974" s="109"/>
      <c r="Y3974" s="109"/>
      <c r="Z3974" s="109"/>
      <c r="AA3974" s="109"/>
      <c r="AB3974" s="109"/>
      <c r="AC3974" s="109"/>
      <c r="AD3974" s="109"/>
      <c r="AE3974" s="109"/>
      <c r="AF3974" s="5"/>
    </row>
    <row r="3975" spans="1:32" ht="14.25" customHeight="1" x14ac:dyDescent="0.25">
      <c r="A3975" s="5"/>
      <c r="B3975" s="5"/>
      <c r="C3975" s="5"/>
      <c r="D3975" s="5"/>
      <c r="E3975" s="70"/>
      <c r="F3975" s="70"/>
      <c r="G3975" s="70"/>
      <c r="H3975" s="120"/>
      <c r="I3975" s="109"/>
      <c r="J3975" s="109"/>
      <c r="K3975" s="109"/>
      <c r="L3975" s="109"/>
      <c r="M3975" s="109"/>
      <c r="N3975" s="109"/>
      <c r="O3975" s="109"/>
      <c r="P3975" s="109"/>
      <c r="Q3975" s="109"/>
      <c r="R3975" s="109"/>
      <c r="S3975" s="109"/>
      <c r="T3975" s="109"/>
      <c r="U3975" s="109"/>
      <c r="V3975" s="109"/>
      <c r="W3975" s="109"/>
      <c r="X3975" s="109"/>
      <c r="Y3975" s="109"/>
      <c r="Z3975" s="109"/>
      <c r="AA3975" s="109"/>
      <c r="AB3975" s="109"/>
      <c r="AC3975" s="109"/>
      <c r="AD3975" s="109"/>
      <c r="AE3975" s="109"/>
      <c r="AF3975" s="5"/>
    </row>
    <row r="3976" spans="1:32" ht="14.25" customHeight="1" x14ac:dyDescent="0.25">
      <c r="A3976" s="5"/>
      <c r="B3976" s="5"/>
      <c r="C3976" s="5"/>
      <c r="D3976" s="5"/>
      <c r="E3976" s="70"/>
      <c r="F3976" s="70"/>
      <c r="G3976" s="70"/>
      <c r="H3976" s="120"/>
      <c r="I3976" s="109"/>
      <c r="J3976" s="109"/>
      <c r="K3976" s="109"/>
      <c r="L3976" s="109"/>
      <c r="M3976" s="109"/>
      <c r="N3976" s="109"/>
      <c r="O3976" s="109"/>
      <c r="P3976" s="109"/>
      <c r="Q3976" s="109"/>
      <c r="R3976" s="109"/>
      <c r="S3976" s="109"/>
      <c r="T3976" s="109"/>
      <c r="U3976" s="109"/>
      <c r="V3976" s="109"/>
      <c r="W3976" s="109"/>
      <c r="X3976" s="109"/>
      <c r="Y3976" s="109"/>
      <c r="Z3976" s="109"/>
      <c r="AA3976" s="109"/>
      <c r="AB3976" s="109"/>
      <c r="AC3976" s="109"/>
      <c r="AD3976" s="109"/>
      <c r="AE3976" s="109"/>
      <c r="AF3976" s="5"/>
    </row>
    <row r="3977" spans="1:32" ht="14.25" customHeight="1" x14ac:dyDescent="0.25">
      <c r="A3977" s="5"/>
      <c r="B3977" s="5"/>
      <c r="C3977" s="5"/>
      <c r="D3977" s="5"/>
      <c r="E3977" s="70"/>
      <c r="F3977" s="70"/>
      <c r="G3977" s="70"/>
      <c r="H3977" s="120"/>
      <c r="I3977" s="109"/>
      <c r="J3977" s="109"/>
      <c r="K3977" s="109"/>
      <c r="L3977" s="109"/>
      <c r="M3977" s="109"/>
      <c r="N3977" s="109"/>
      <c r="O3977" s="109"/>
      <c r="P3977" s="109"/>
      <c r="Q3977" s="109"/>
      <c r="R3977" s="109"/>
      <c r="S3977" s="109"/>
      <c r="T3977" s="109"/>
      <c r="U3977" s="109"/>
      <c r="V3977" s="109"/>
      <c r="W3977" s="109"/>
      <c r="X3977" s="109"/>
      <c r="Y3977" s="109"/>
      <c r="Z3977" s="109"/>
      <c r="AA3977" s="109"/>
      <c r="AB3977" s="109"/>
      <c r="AC3977" s="109"/>
      <c r="AD3977" s="109"/>
      <c r="AE3977" s="109"/>
      <c r="AF3977" s="5"/>
    </row>
    <row r="3978" spans="1:32" ht="14.25" customHeight="1" x14ac:dyDescent="0.25">
      <c r="A3978" s="5"/>
      <c r="B3978" s="5"/>
      <c r="C3978" s="5"/>
      <c r="D3978" s="5"/>
      <c r="E3978" s="70"/>
      <c r="F3978" s="70"/>
      <c r="G3978" s="70"/>
      <c r="H3978" s="120"/>
      <c r="I3978" s="109"/>
      <c r="J3978" s="109"/>
      <c r="K3978" s="109"/>
      <c r="L3978" s="109"/>
      <c r="M3978" s="109"/>
      <c r="N3978" s="109"/>
      <c r="O3978" s="109"/>
      <c r="P3978" s="109"/>
      <c r="Q3978" s="109"/>
      <c r="R3978" s="109"/>
      <c r="S3978" s="109"/>
      <c r="T3978" s="109"/>
      <c r="U3978" s="109"/>
      <c r="V3978" s="109"/>
      <c r="W3978" s="109"/>
      <c r="X3978" s="109"/>
      <c r="Y3978" s="109"/>
      <c r="Z3978" s="109"/>
      <c r="AA3978" s="109"/>
      <c r="AB3978" s="109"/>
      <c r="AC3978" s="109"/>
      <c r="AD3978" s="109"/>
      <c r="AE3978" s="109"/>
      <c r="AF3978" s="5"/>
    </row>
    <row r="3979" spans="1:32" ht="14.25" customHeight="1" x14ac:dyDescent="0.25">
      <c r="A3979" s="5"/>
      <c r="B3979" s="5"/>
      <c r="C3979" s="5"/>
      <c r="D3979" s="5"/>
      <c r="E3979" s="70"/>
      <c r="F3979" s="70"/>
      <c r="G3979" s="70"/>
      <c r="H3979" s="120"/>
      <c r="I3979" s="109"/>
      <c r="J3979" s="109"/>
      <c r="K3979" s="109"/>
      <c r="L3979" s="109"/>
      <c r="M3979" s="109"/>
      <c r="N3979" s="109"/>
      <c r="O3979" s="109"/>
      <c r="P3979" s="109"/>
      <c r="Q3979" s="109"/>
      <c r="R3979" s="109"/>
      <c r="S3979" s="109"/>
      <c r="T3979" s="109"/>
      <c r="U3979" s="109"/>
      <c r="V3979" s="109"/>
      <c r="W3979" s="109"/>
      <c r="X3979" s="109"/>
      <c r="Y3979" s="109"/>
      <c r="Z3979" s="109"/>
      <c r="AA3979" s="109"/>
      <c r="AB3979" s="109"/>
      <c r="AC3979" s="109"/>
      <c r="AD3979" s="109"/>
      <c r="AE3979" s="109"/>
      <c r="AF3979" s="5"/>
    </row>
    <row r="3980" spans="1:32" ht="14.25" customHeight="1" x14ac:dyDescent="0.25">
      <c r="A3980" s="5"/>
      <c r="B3980" s="5"/>
      <c r="C3980" s="5"/>
      <c r="D3980" s="5"/>
      <c r="E3980" s="70"/>
      <c r="F3980" s="70"/>
      <c r="G3980" s="70"/>
      <c r="H3980" s="120"/>
      <c r="I3980" s="109"/>
      <c r="J3980" s="109"/>
      <c r="K3980" s="109"/>
      <c r="L3980" s="109"/>
      <c r="M3980" s="109"/>
      <c r="N3980" s="109"/>
      <c r="O3980" s="109"/>
      <c r="P3980" s="109"/>
      <c r="Q3980" s="109"/>
      <c r="R3980" s="109"/>
      <c r="S3980" s="109"/>
      <c r="T3980" s="109"/>
      <c r="U3980" s="109"/>
      <c r="V3980" s="109"/>
      <c r="W3980" s="109"/>
      <c r="X3980" s="109"/>
      <c r="Y3980" s="109"/>
      <c r="Z3980" s="109"/>
      <c r="AA3980" s="109"/>
      <c r="AB3980" s="109"/>
      <c r="AC3980" s="109"/>
      <c r="AD3980" s="109"/>
      <c r="AE3980" s="109"/>
      <c r="AF3980" s="5"/>
    </row>
    <row r="3981" spans="1:32" ht="14.25" customHeight="1" x14ac:dyDescent="0.25">
      <c r="A3981" s="5"/>
      <c r="B3981" s="5"/>
      <c r="C3981" s="5"/>
      <c r="D3981" s="5"/>
      <c r="E3981" s="70"/>
      <c r="F3981" s="70"/>
      <c r="G3981" s="70"/>
      <c r="H3981" s="120"/>
      <c r="I3981" s="109"/>
      <c r="J3981" s="109"/>
      <c r="K3981" s="109"/>
      <c r="L3981" s="109"/>
      <c r="M3981" s="109"/>
      <c r="N3981" s="109"/>
      <c r="O3981" s="109"/>
      <c r="P3981" s="109"/>
      <c r="Q3981" s="109"/>
      <c r="R3981" s="109"/>
      <c r="S3981" s="109"/>
      <c r="T3981" s="109"/>
      <c r="U3981" s="109"/>
      <c r="V3981" s="109"/>
      <c r="W3981" s="109"/>
      <c r="X3981" s="109"/>
      <c r="Y3981" s="109"/>
      <c r="Z3981" s="109"/>
      <c r="AA3981" s="109"/>
      <c r="AB3981" s="109"/>
      <c r="AC3981" s="109"/>
      <c r="AD3981" s="109"/>
      <c r="AE3981" s="109"/>
      <c r="AF3981" s="5"/>
    </row>
    <row r="3982" spans="1:32" ht="14.25" customHeight="1" x14ac:dyDescent="0.25">
      <c r="A3982" s="5"/>
      <c r="B3982" s="5"/>
      <c r="C3982" s="5"/>
      <c r="D3982" s="5"/>
      <c r="E3982" s="70"/>
      <c r="F3982" s="70"/>
      <c r="G3982" s="70"/>
      <c r="H3982" s="120"/>
      <c r="I3982" s="109"/>
      <c r="J3982" s="109"/>
      <c r="K3982" s="109"/>
      <c r="L3982" s="109"/>
      <c r="M3982" s="109"/>
      <c r="N3982" s="109"/>
      <c r="O3982" s="109"/>
      <c r="P3982" s="109"/>
      <c r="Q3982" s="109"/>
      <c r="R3982" s="109"/>
      <c r="S3982" s="109"/>
      <c r="T3982" s="109"/>
      <c r="U3982" s="109"/>
      <c r="V3982" s="109"/>
      <c r="W3982" s="109"/>
      <c r="X3982" s="109"/>
      <c r="Y3982" s="109"/>
      <c r="Z3982" s="109"/>
      <c r="AA3982" s="109"/>
      <c r="AB3982" s="109"/>
      <c r="AC3982" s="109"/>
      <c r="AD3982" s="109"/>
      <c r="AE3982" s="109"/>
      <c r="AF3982" s="5"/>
    </row>
    <row r="3983" spans="1:32" ht="14.25" customHeight="1" x14ac:dyDescent="0.25">
      <c r="A3983" s="5"/>
      <c r="B3983" s="5"/>
      <c r="C3983" s="5"/>
      <c r="D3983" s="5"/>
      <c r="E3983" s="70"/>
      <c r="F3983" s="70"/>
      <c r="G3983" s="70"/>
      <c r="H3983" s="120"/>
      <c r="I3983" s="109"/>
      <c r="J3983" s="109"/>
      <c r="K3983" s="109"/>
      <c r="L3983" s="109"/>
      <c r="M3983" s="109"/>
      <c r="N3983" s="109"/>
      <c r="O3983" s="109"/>
      <c r="P3983" s="109"/>
      <c r="Q3983" s="109"/>
      <c r="R3983" s="109"/>
      <c r="S3983" s="109"/>
      <c r="T3983" s="109"/>
      <c r="U3983" s="109"/>
      <c r="V3983" s="109"/>
      <c r="W3983" s="109"/>
      <c r="X3983" s="109"/>
      <c r="Y3983" s="109"/>
      <c r="Z3983" s="109"/>
      <c r="AA3983" s="109"/>
      <c r="AB3983" s="109"/>
      <c r="AC3983" s="109"/>
      <c r="AD3983" s="109"/>
      <c r="AE3983" s="109"/>
      <c r="AF3983" s="5"/>
    </row>
    <row r="3984" spans="1:32" ht="14.25" customHeight="1" x14ac:dyDescent="0.25">
      <c r="A3984" s="5"/>
      <c r="B3984" s="5"/>
      <c r="C3984" s="5"/>
      <c r="D3984" s="5"/>
      <c r="E3984" s="70"/>
      <c r="F3984" s="70"/>
      <c r="G3984" s="70"/>
      <c r="H3984" s="120"/>
      <c r="I3984" s="109"/>
      <c r="J3984" s="109"/>
      <c r="K3984" s="109"/>
      <c r="L3984" s="109"/>
      <c r="M3984" s="109"/>
      <c r="N3984" s="109"/>
      <c r="O3984" s="109"/>
      <c r="P3984" s="109"/>
      <c r="Q3984" s="109"/>
      <c r="R3984" s="109"/>
      <c r="S3984" s="109"/>
      <c r="T3984" s="109"/>
      <c r="U3984" s="109"/>
      <c r="V3984" s="109"/>
      <c r="W3984" s="109"/>
      <c r="X3984" s="109"/>
      <c r="Y3984" s="109"/>
      <c r="Z3984" s="109"/>
      <c r="AA3984" s="109"/>
      <c r="AB3984" s="109"/>
      <c r="AC3984" s="109"/>
      <c r="AD3984" s="109"/>
      <c r="AE3984" s="109"/>
      <c r="AF3984" s="5"/>
    </row>
    <row r="3985" spans="1:32" ht="14.25" customHeight="1" x14ac:dyDescent="0.25">
      <c r="A3985" s="5"/>
      <c r="B3985" s="5"/>
      <c r="C3985" s="5"/>
      <c r="D3985" s="5"/>
      <c r="E3985" s="70"/>
      <c r="F3985" s="70"/>
      <c r="G3985" s="70"/>
      <c r="H3985" s="120"/>
      <c r="I3985" s="109"/>
      <c r="J3985" s="109"/>
      <c r="K3985" s="109"/>
      <c r="L3985" s="109"/>
      <c r="M3985" s="109"/>
      <c r="N3985" s="109"/>
      <c r="O3985" s="109"/>
      <c r="P3985" s="109"/>
      <c r="Q3985" s="109"/>
      <c r="R3985" s="109"/>
      <c r="S3985" s="109"/>
      <c r="T3985" s="109"/>
      <c r="U3985" s="109"/>
      <c r="V3985" s="109"/>
      <c r="W3985" s="109"/>
      <c r="X3985" s="109"/>
      <c r="Y3985" s="109"/>
      <c r="Z3985" s="109"/>
      <c r="AA3985" s="109"/>
      <c r="AB3985" s="109"/>
      <c r="AC3985" s="109"/>
      <c r="AD3985" s="109"/>
      <c r="AE3985" s="109"/>
      <c r="AF3985" s="5"/>
    </row>
    <row r="3986" spans="1:32" ht="14.25" customHeight="1" x14ac:dyDescent="0.25">
      <c r="A3986" s="5"/>
      <c r="B3986" s="5"/>
      <c r="C3986" s="5"/>
      <c r="D3986" s="5"/>
      <c r="E3986" s="70"/>
      <c r="F3986" s="70"/>
      <c r="G3986" s="70"/>
      <c r="H3986" s="120"/>
      <c r="I3986" s="109"/>
      <c r="J3986" s="109"/>
      <c r="K3986" s="109"/>
      <c r="L3986" s="109"/>
      <c r="M3986" s="109"/>
      <c r="N3986" s="109"/>
      <c r="O3986" s="109"/>
      <c r="P3986" s="109"/>
      <c r="Q3986" s="109"/>
      <c r="R3986" s="109"/>
      <c r="S3986" s="109"/>
      <c r="T3986" s="109"/>
      <c r="U3986" s="109"/>
      <c r="V3986" s="109"/>
      <c r="W3986" s="109"/>
      <c r="X3986" s="109"/>
      <c r="Y3986" s="109"/>
      <c r="Z3986" s="109"/>
      <c r="AA3986" s="109"/>
      <c r="AB3986" s="109"/>
      <c r="AC3986" s="109"/>
      <c r="AD3986" s="109"/>
      <c r="AE3986" s="109"/>
      <c r="AF3986" s="5"/>
    </row>
    <row r="3987" spans="1:32" ht="14.25" customHeight="1" x14ac:dyDescent="0.25">
      <c r="A3987" s="5"/>
      <c r="B3987" s="5"/>
      <c r="C3987" s="5"/>
      <c r="D3987" s="5"/>
      <c r="E3987" s="70"/>
      <c r="F3987" s="70"/>
      <c r="G3987" s="70"/>
      <c r="H3987" s="120"/>
      <c r="I3987" s="109"/>
      <c r="J3987" s="109"/>
      <c r="K3987" s="109"/>
      <c r="L3987" s="109"/>
      <c r="M3987" s="109"/>
      <c r="N3987" s="109"/>
      <c r="O3987" s="109"/>
      <c r="P3987" s="109"/>
      <c r="Q3987" s="109"/>
      <c r="R3987" s="109"/>
      <c r="S3987" s="109"/>
      <c r="T3987" s="109"/>
      <c r="U3987" s="109"/>
      <c r="V3987" s="109"/>
      <c r="W3987" s="109"/>
      <c r="X3987" s="109"/>
      <c r="Y3987" s="109"/>
      <c r="Z3987" s="109"/>
      <c r="AA3987" s="109"/>
      <c r="AB3987" s="109"/>
      <c r="AC3987" s="109"/>
      <c r="AD3987" s="109"/>
      <c r="AE3987" s="109"/>
      <c r="AF3987" s="5"/>
    </row>
    <row r="3988" spans="1:32" ht="14.25" customHeight="1" x14ac:dyDescent="0.25">
      <c r="A3988" s="5"/>
      <c r="B3988" s="5"/>
      <c r="C3988" s="5"/>
      <c r="D3988" s="5"/>
      <c r="E3988" s="70"/>
      <c r="F3988" s="70"/>
      <c r="G3988" s="70"/>
      <c r="H3988" s="120"/>
      <c r="I3988" s="109"/>
      <c r="J3988" s="109"/>
      <c r="K3988" s="109"/>
      <c r="L3988" s="109"/>
      <c r="M3988" s="109"/>
      <c r="N3988" s="109"/>
      <c r="O3988" s="109"/>
      <c r="P3988" s="109"/>
      <c r="Q3988" s="109"/>
      <c r="R3988" s="109"/>
      <c r="S3988" s="109"/>
      <c r="T3988" s="109"/>
      <c r="U3988" s="109"/>
      <c r="V3988" s="109"/>
      <c r="W3988" s="109"/>
      <c r="X3988" s="109"/>
      <c r="Y3988" s="109"/>
      <c r="Z3988" s="109"/>
      <c r="AA3988" s="109"/>
      <c r="AB3988" s="109"/>
      <c r="AC3988" s="109"/>
      <c r="AD3988" s="109"/>
      <c r="AE3988" s="109"/>
      <c r="AF3988" s="5"/>
    </row>
    <row r="3989" spans="1:32" ht="14.25" customHeight="1" x14ac:dyDescent="0.25">
      <c r="A3989" s="5"/>
      <c r="B3989" s="5"/>
      <c r="C3989" s="5"/>
      <c r="D3989" s="5"/>
      <c r="E3989" s="70"/>
      <c r="F3989" s="70"/>
      <c r="G3989" s="70"/>
      <c r="H3989" s="120"/>
      <c r="I3989" s="109"/>
      <c r="J3989" s="109"/>
      <c r="K3989" s="109"/>
      <c r="L3989" s="109"/>
      <c r="M3989" s="109"/>
      <c r="N3989" s="109"/>
      <c r="O3989" s="109"/>
      <c r="P3989" s="109"/>
      <c r="Q3989" s="109"/>
      <c r="R3989" s="109"/>
      <c r="S3989" s="109"/>
      <c r="T3989" s="109"/>
      <c r="U3989" s="109"/>
      <c r="V3989" s="109"/>
      <c r="W3989" s="109"/>
      <c r="X3989" s="109"/>
      <c r="Y3989" s="109"/>
      <c r="Z3989" s="109"/>
      <c r="AA3989" s="109"/>
      <c r="AB3989" s="109"/>
      <c r="AC3989" s="109"/>
      <c r="AD3989" s="109"/>
      <c r="AE3989" s="109"/>
      <c r="AF3989" s="5"/>
    </row>
    <row r="3990" spans="1:32" ht="14.25" customHeight="1" x14ac:dyDescent="0.25">
      <c r="A3990" s="5"/>
      <c r="B3990" s="5"/>
      <c r="C3990" s="5"/>
      <c r="D3990" s="5"/>
      <c r="E3990" s="70"/>
      <c r="F3990" s="70"/>
      <c r="G3990" s="70"/>
      <c r="H3990" s="120"/>
      <c r="I3990" s="109"/>
      <c r="J3990" s="109"/>
      <c r="K3990" s="109"/>
      <c r="L3990" s="109"/>
      <c r="M3990" s="109"/>
      <c r="N3990" s="109"/>
      <c r="O3990" s="109"/>
      <c r="P3990" s="109"/>
      <c r="Q3990" s="109"/>
      <c r="R3990" s="109"/>
      <c r="S3990" s="109"/>
      <c r="T3990" s="109"/>
      <c r="U3990" s="109"/>
      <c r="V3990" s="109"/>
      <c r="W3990" s="109"/>
      <c r="X3990" s="109"/>
      <c r="Y3990" s="109"/>
      <c r="Z3990" s="109"/>
      <c r="AA3990" s="109"/>
      <c r="AB3990" s="109"/>
      <c r="AC3990" s="109"/>
      <c r="AD3990" s="109"/>
      <c r="AE3990" s="109"/>
      <c r="AF3990" s="5"/>
    </row>
    <row r="3991" spans="1:32" ht="14.25" customHeight="1" x14ac:dyDescent="0.25">
      <c r="A3991" s="5"/>
      <c r="B3991" s="5"/>
      <c r="C3991" s="5"/>
      <c r="D3991" s="5"/>
      <c r="E3991" s="70"/>
      <c r="F3991" s="70"/>
      <c r="G3991" s="70"/>
      <c r="H3991" s="120"/>
      <c r="I3991" s="109"/>
      <c r="J3991" s="109"/>
      <c r="K3991" s="109"/>
      <c r="L3991" s="109"/>
      <c r="M3991" s="109"/>
      <c r="N3991" s="109"/>
      <c r="O3991" s="109"/>
      <c r="P3991" s="109"/>
      <c r="Q3991" s="109"/>
      <c r="R3991" s="109"/>
      <c r="S3991" s="109"/>
      <c r="T3991" s="109"/>
      <c r="U3991" s="109"/>
      <c r="V3991" s="109"/>
      <c r="W3991" s="109"/>
      <c r="X3991" s="109"/>
      <c r="Y3991" s="109"/>
      <c r="Z3991" s="109"/>
      <c r="AA3991" s="109"/>
      <c r="AB3991" s="109"/>
      <c r="AC3991" s="109"/>
      <c r="AD3991" s="109"/>
      <c r="AE3991" s="109"/>
      <c r="AF3991" s="5"/>
    </row>
    <row r="3992" spans="1:32" ht="14.25" customHeight="1" x14ac:dyDescent="0.25">
      <c r="A3992" s="5"/>
      <c r="B3992" s="5"/>
      <c r="C3992" s="5"/>
      <c r="D3992" s="5"/>
      <c r="E3992" s="70"/>
      <c r="F3992" s="70"/>
      <c r="G3992" s="70"/>
      <c r="H3992" s="120"/>
      <c r="I3992" s="109"/>
      <c r="J3992" s="109"/>
      <c r="K3992" s="109"/>
      <c r="L3992" s="109"/>
      <c r="M3992" s="109"/>
      <c r="N3992" s="109"/>
      <c r="O3992" s="109"/>
      <c r="P3992" s="109"/>
      <c r="Q3992" s="109"/>
      <c r="R3992" s="109"/>
      <c r="S3992" s="109"/>
      <c r="T3992" s="109"/>
      <c r="U3992" s="109"/>
      <c r="V3992" s="109"/>
      <c r="W3992" s="109"/>
      <c r="X3992" s="109"/>
      <c r="Y3992" s="109"/>
      <c r="Z3992" s="109"/>
      <c r="AA3992" s="109"/>
      <c r="AB3992" s="109"/>
      <c r="AC3992" s="109"/>
      <c r="AD3992" s="109"/>
      <c r="AE3992" s="109"/>
      <c r="AF3992" s="5"/>
    </row>
    <row r="3993" spans="1:32" ht="14.25" customHeight="1" x14ac:dyDescent="0.25">
      <c r="A3993" s="5"/>
      <c r="B3993" s="5"/>
      <c r="C3993" s="5"/>
      <c r="D3993" s="5"/>
      <c r="E3993" s="70"/>
      <c r="F3993" s="70"/>
      <c r="G3993" s="70"/>
      <c r="H3993" s="120"/>
      <c r="I3993" s="109"/>
      <c r="J3993" s="109"/>
      <c r="K3993" s="109"/>
      <c r="L3993" s="109"/>
      <c r="M3993" s="109"/>
      <c r="N3993" s="109"/>
      <c r="O3993" s="109"/>
      <c r="P3993" s="109"/>
      <c r="Q3993" s="109"/>
      <c r="R3993" s="109"/>
      <c r="S3993" s="109"/>
      <c r="T3993" s="109"/>
      <c r="U3993" s="109"/>
      <c r="V3993" s="109"/>
      <c r="W3993" s="109"/>
      <c r="X3993" s="109"/>
      <c r="Y3993" s="109"/>
      <c r="Z3993" s="109"/>
      <c r="AA3993" s="109"/>
      <c r="AB3993" s="109"/>
      <c r="AC3993" s="109"/>
      <c r="AD3993" s="109"/>
      <c r="AE3993" s="109"/>
      <c r="AF3993" s="5"/>
    </row>
    <row r="3994" spans="1:32" ht="14.25" customHeight="1" x14ac:dyDescent="0.25">
      <c r="A3994" s="5"/>
      <c r="B3994" s="5"/>
      <c r="C3994" s="5"/>
      <c r="D3994" s="5"/>
      <c r="E3994" s="70"/>
      <c r="F3994" s="70"/>
      <c r="G3994" s="70"/>
      <c r="H3994" s="120"/>
      <c r="I3994" s="109"/>
      <c r="J3994" s="109"/>
      <c r="K3994" s="109"/>
      <c r="L3994" s="109"/>
      <c r="M3994" s="109"/>
      <c r="N3994" s="109"/>
      <c r="O3994" s="109"/>
      <c r="P3994" s="109"/>
      <c r="Q3994" s="109"/>
      <c r="R3994" s="109"/>
      <c r="S3994" s="109"/>
      <c r="T3994" s="109"/>
      <c r="U3994" s="109"/>
      <c r="V3994" s="109"/>
      <c r="W3994" s="109"/>
      <c r="X3994" s="109"/>
      <c r="Y3994" s="109"/>
      <c r="Z3994" s="109"/>
      <c r="AA3994" s="109"/>
      <c r="AB3994" s="109"/>
      <c r="AC3994" s="109"/>
      <c r="AD3994" s="109"/>
      <c r="AE3994" s="109"/>
      <c r="AF3994" s="5"/>
    </row>
    <row r="3995" spans="1:32" ht="14.25" customHeight="1" x14ac:dyDescent="0.25">
      <c r="A3995" s="5"/>
      <c r="B3995" s="5"/>
      <c r="C3995" s="5"/>
      <c r="D3995" s="5"/>
      <c r="E3995" s="70"/>
      <c r="F3995" s="70"/>
      <c r="G3995" s="70"/>
      <c r="H3995" s="120"/>
      <c r="I3995" s="109"/>
      <c r="J3995" s="109"/>
      <c r="K3995" s="109"/>
      <c r="L3995" s="109"/>
      <c r="M3995" s="109"/>
      <c r="N3995" s="109"/>
      <c r="O3995" s="109"/>
      <c r="P3995" s="109"/>
      <c r="Q3995" s="109"/>
      <c r="R3995" s="109"/>
      <c r="S3995" s="109"/>
      <c r="T3995" s="109"/>
      <c r="U3995" s="109"/>
      <c r="V3995" s="109"/>
      <c r="W3995" s="109"/>
      <c r="X3995" s="109"/>
      <c r="Y3995" s="109"/>
      <c r="Z3995" s="109"/>
      <c r="AA3995" s="109"/>
      <c r="AB3995" s="109"/>
      <c r="AC3995" s="109"/>
      <c r="AD3995" s="109"/>
      <c r="AE3995" s="109"/>
      <c r="AF3995" s="5"/>
    </row>
    <row r="3996" spans="1:32" ht="14.25" customHeight="1" x14ac:dyDescent="0.25">
      <c r="A3996" s="5"/>
      <c r="B3996" s="5"/>
      <c r="C3996" s="5"/>
      <c r="D3996" s="5"/>
      <c r="E3996" s="70"/>
      <c r="F3996" s="70"/>
      <c r="G3996" s="70"/>
      <c r="H3996" s="120"/>
      <c r="I3996" s="109"/>
      <c r="J3996" s="109"/>
      <c r="K3996" s="109"/>
      <c r="L3996" s="109"/>
      <c r="M3996" s="109"/>
      <c r="N3996" s="109"/>
      <c r="O3996" s="109"/>
      <c r="P3996" s="109"/>
      <c r="Q3996" s="109"/>
      <c r="R3996" s="109"/>
      <c r="S3996" s="109"/>
      <c r="T3996" s="109"/>
      <c r="U3996" s="109"/>
      <c r="V3996" s="109"/>
      <c r="W3996" s="109"/>
      <c r="X3996" s="109"/>
      <c r="Y3996" s="109"/>
      <c r="Z3996" s="109"/>
      <c r="AA3996" s="109"/>
      <c r="AB3996" s="109"/>
      <c r="AC3996" s="109"/>
      <c r="AD3996" s="109"/>
      <c r="AE3996" s="109"/>
      <c r="AF3996" s="5"/>
    </row>
    <row r="3997" spans="1:32" ht="14.25" customHeight="1" x14ac:dyDescent="0.25">
      <c r="A3997" s="5"/>
      <c r="B3997" s="5"/>
      <c r="C3997" s="5"/>
      <c r="D3997" s="5"/>
      <c r="E3997" s="70"/>
      <c r="F3997" s="70"/>
      <c r="G3997" s="70"/>
      <c r="H3997" s="120"/>
      <c r="I3997" s="109"/>
      <c r="J3997" s="109"/>
      <c r="K3997" s="109"/>
      <c r="L3997" s="109"/>
      <c r="M3997" s="109"/>
      <c r="N3997" s="109"/>
      <c r="O3997" s="109"/>
      <c r="P3997" s="109"/>
      <c r="Q3997" s="109"/>
      <c r="R3997" s="109"/>
      <c r="S3997" s="109"/>
      <c r="T3997" s="109"/>
      <c r="U3997" s="109"/>
      <c r="V3997" s="109"/>
      <c r="W3997" s="109"/>
      <c r="X3997" s="109"/>
      <c r="Y3997" s="109"/>
      <c r="Z3997" s="109"/>
      <c r="AA3997" s="109"/>
      <c r="AB3997" s="109"/>
      <c r="AC3997" s="109"/>
      <c r="AD3997" s="109"/>
      <c r="AE3997" s="109"/>
      <c r="AF3997" s="5"/>
    </row>
    <row r="3998" spans="1:32" ht="14.25" customHeight="1" x14ac:dyDescent="0.25">
      <c r="A3998" s="5"/>
      <c r="B3998" s="5"/>
      <c r="C3998" s="5"/>
      <c r="D3998" s="5"/>
      <c r="E3998" s="70"/>
      <c r="F3998" s="70"/>
      <c r="G3998" s="70"/>
      <c r="H3998" s="120"/>
      <c r="I3998" s="109"/>
      <c r="J3998" s="109"/>
      <c r="K3998" s="109"/>
      <c r="L3998" s="109"/>
      <c r="M3998" s="109"/>
      <c r="N3998" s="109"/>
      <c r="O3998" s="109"/>
      <c r="P3998" s="109"/>
      <c r="Q3998" s="109"/>
      <c r="R3998" s="109"/>
      <c r="S3998" s="109"/>
      <c r="T3998" s="109"/>
      <c r="U3998" s="109"/>
      <c r="V3998" s="109"/>
      <c r="W3998" s="109"/>
      <c r="X3998" s="109"/>
      <c r="Y3998" s="109"/>
      <c r="Z3998" s="109"/>
      <c r="AA3998" s="109"/>
      <c r="AB3998" s="109"/>
      <c r="AC3998" s="109"/>
      <c r="AD3998" s="109"/>
      <c r="AE3998" s="109"/>
      <c r="AF3998" s="5"/>
    </row>
    <row r="3999" spans="1:32" ht="14.25" customHeight="1" x14ac:dyDescent="0.25">
      <c r="A3999" s="5"/>
      <c r="B3999" s="5"/>
      <c r="C3999" s="5"/>
      <c r="D3999" s="5"/>
      <c r="E3999" s="70"/>
      <c r="F3999" s="70"/>
      <c r="G3999" s="70"/>
      <c r="H3999" s="120"/>
      <c r="I3999" s="109"/>
      <c r="J3999" s="109"/>
      <c r="K3999" s="109"/>
      <c r="L3999" s="109"/>
      <c r="M3999" s="109"/>
      <c r="N3999" s="109"/>
      <c r="O3999" s="109"/>
      <c r="P3999" s="109"/>
      <c r="Q3999" s="109"/>
      <c r="R3999" s="109"/>
      <c r="S3999" s="109"/>
      <c r="T3999" s="109"/>
      <c r="U3999" s="109"/>
      <c r="V3999" s="109"/>
      <c r="W3999" s="109"/>
      <c r="X3999" s="109"/>
      <c r="Y3999" s="109"/>
      <c r="Z3999" s="109"/>
      <c r="AA3999" s="109"/>
      <c r="AB3999" s="109"/>
      <c r="AC3999" s="109"/>
      <c r="AD3999" s="109"/>
      <c r="AE3999" s="109"/>
      <c r="AF3999" s="5"/>
    </row>
    <row r="4000" spans="1:32" ht="14.25" customHeight="1" x14ac:dyDescent="0.25">
      <c r="A4000" s="5"/>
      <c r="B4000" s="5"/>
      <c r="C4000" s="5"/>
      <c r="D4000" s="5"/>
      <c r="E4000" s="70"/>
      <c r="F4000" s="70"/>
      <c r="G4000" s="70"/>
      <c r="H4000" s="120"/>
      <c r="I4000" s="109"/>
      <c r="J4000" s="109"/>
      <c r="K4000" s="109"/>
      <c r="L4000" s="109"/>
      <c r="M4000" s="109"/>
      <c r="N4000" s="109"/>
      <c r="O4000" s="109"/>
      <c r="P4000" s="109"/>
      <c r="Q4000" s="109"/>
      <c r="R4000" s="109"/>
      <c r="S4000" s="109"/>
      <c r="T4000" s="109"/>
      <c r="U4000" s="109"/>
      <c r="V4000" s="109"/>
      <c r="W4000" s="109"/>
      <c r="X4000" s="109"/>
      <c r="Y4000" s="109"/>
      <c r="Z4000" s="109"/>
      <c r="AA4000" s="109"/>
      <c r="AB4000" s="109"/>
      <c r="AC4000" s="109"/>
      <c r="AD4000" s="109"/>
      <c r="AE4000" s="109"/>
      <c r="AF4000" s="5"/>
    </row>
    <row r="4001" spans="1:32" ht="14.25" customHeight="1" x14ac:dyDescent="0.25">
      <c r="A4001" s="5"/>
      <c r="B4001" s="5"/>
      <c r="C4001" s="5"/>
      <c r="D4001" s="5"/>
      <c r="E4001" s="70"/>
      <c r="F4001" s="70"/>
      <c r="G4001" s="70"/>
      <c r="H4001" s="120"/>
      <c r="I4001" s="109"/>
      <c r="J4001" s="109"/>
      <c r="K4001" s="109"/>
      <c r="L4001" s="109"/>
      <c r="M4001" s="109"/>
      <c r="N4001" s="109"/>
      <c r="O4001" s="109"/>
      <c r="P4001" s="109"/>
      <c r="Q4001" s="109"/>
      <c r="R4001" s="109"/>
      <c r="S4001" s="109"/>
      <c r="T4001" s="109"/>
      <c r="U4001" s="109"/>
      <c r="V4001" s="109"/>
      <c r="W4001" s="109"/>
      <c r="X4001" s="109"/>
      <c r="Y4001" s="109"/>
      <c r="Z4001" s="109"/>
      <c r="AA4001" s="109"/>
      <c r="AB4001" s="109"/>
      <c r="AC4001" s="109"/>
      <c r="AD4001" s="109"/>
      <c r="AE4001" s="109"/>
      <c r="AF4001" s="5"/>
    </row>
    <row r="4002" spans="1:32" ht="14.25" customHeight="1" x14ac:dyDescent="0.25">
      <c r="A4002" s="5"/>
      <c r="B4002" s="5"/>
      <c r="C4002" s="5"/>
      <c r="D4002" s="5"/>
      <c r="E4002" s="70"/>
      <c r="F4002" s="70"/>
      <c r="G4002" s="70"/>
      <c r="H4002" s="120"/>
      <c r="I4002" s="109"/>
      <c r="J4002" s="109"/>
      <c r="K4002" s="109"/>
      <c r="L4002" s="109"/>
      <c r="M4002" s="109"/>
      <c r="N4002" s="109"/>
      <c r="O4002" s="109"/>
      <c r="P4002" s="109"/>
      <c r="Q4002" s="109"/>
      <c r="R4002" s="109"/>
      <c r="S4002" s="109"/>
      <c r="T4002" s="109"/>
      <c r="U4002" s="109"/>
      <c r="V4002" s="109"/>
      <c r="W4002" s="109"/>
      <c r="X4002" s="109"/>
      <c r="Y4002" s="109"/>
      <c r="Z4002" s="109"/>
      <c r="AA4002" s="109"/>
      <c r="AB4002" s="109"/>
      <c r="AC4002" s="109"/>
      <c r="AD4002" s="109"/>
      <c r="AE4002" s="109"/>
      <c r="AF4002" s="5"/>
    </row>
    <row r="4003" spans="1:32" ht="14.25" customHeight="1" x14ac:dyDescent="0.25">
      <c r="A4003" s="5"/>
      <c r="B4003" s="5"/>
      <c r="C4003" s="5"/>
      <c r="D4003" s="5"/>
      <c r="E4003" s="70"/>
      <c r="F4003" s="70"/>
      <c r="G4003" s="70"/>
      <c r="H4003" s="120"/>
      <c r="I4003" s="109"/>
      <c r="J4003" s="109"/>
      <c r="K4003" s="109"/>
      <c r="L4003" s="109"/>
      <c r="M4003" s="109"/>
      <c r="N4003" s="109"/>
      <c r="O4003" s="109"/>
      <c r="P4003" s="109"/>
      <c r="Q4003" s="109"/>
      <c r="R4003" s="109"/>
      <c r="S4003" s="109"/>
      <c r="T4003" s="109"/>
      <c r="U4003" s="109"/>
      <c r="V4003" s="109"/>
      <c r="W4003" s="109"/>
      <c r="X4003" s="109"/>
      <c r="Y4003" s="109"/>
      <c r="Z4003" s="109"/>
      <c r="AA4003" s="109"/>
      <c r="AB4003" s="109"/>
      <c r="AC4003" s="109"/>
      <c r="AD4003" s="109"/>
      <c r="AE4003" s="109"/>
      <c r="AF4003" s="5"/>
    </row>
    <row r="4004" spans="1:32" ht="14.25" customHeight="1" x14ac:dyDescent="0.25">
      <c r="A4004" s="5"/>
      <c r="B4004" s="5"/>
      <c r="C4004" s="5"/>
      <c r="D4004" s="5"/>
      <c r="E4004" s="70"/>
      <c r="F4004" s="70"/>
      <c r="G4004" s="70"/>
      <c r="H4004" s="120"/>
      <c r="I4004" s="109"/>
      <c r="J4004" s="109"/>
      <c r="K4004" s="109"/>
      <c r="L4004" s="109"/>
      <c r="M4004" s="109"/>
      <c r="N4004" s="109"/>
      <c r="O4004" s="109"/>
      <c r="P4004" s="109"/>
      <c r="Q4004" s="109"/>
      <c r="R4004" s="109"/>
      <c r="S4004" s="109"/>
      <c r="T4004" s="109"/>
      <c r="U4004" s="109"/>
      <c r="V4004" s="109"/>
      <c r="W4004" s="109"/>
      <c r="X4004" s="109"/>
      <c r="Y4004" s="109"/>
      <c r="Z4004" s="109"/>
      <c r="AA4004" s="109"/>
      <c r="AB4004" s="109"/>
      <c r="AC4004" s="109"/>
      <c r="AD4004" s="109"/>
      <c r="AE4004" s="109"/>
      <c r="AF4004" s="5"/>
    </row>
    <row r="4005" spans="1:32" ht="14.25" customHeight="1" x14ac:dyDescent="0.25">
      <c r="A4005" s="5"/>
      <c r="B4005" s="5"/>
      <c r="C4005" s="5"/>
      <c r="D4005" s="5"/>
      <c r="E4005" s="70"/>
      <c r="F4005" s="70"/>
      <c r="G4005" s="70"/>
      <c r="H4005" s="120"/>
      <c r="I4005" s="109"/>
      <c r="J4005" s="109"/>
      <c r="K4005" s="109"/>
      <c r="L4005" s="109"/>
      <c r="M4005" s="109"/>
      <c r="N4005" s="109"/>
      <c r="O4005" s="109"/>
      <c r="P4005" s="109"/>
      <c r="Q4005" s="109"/>
      <c r="R4005" s="109"/>
      <c r="S4005" s="109"/>
      <c r="T4005" s="109"/>
      <c r="U4005" s="109"/>
      <c r="V4005" s="109"/>
      <c r="W4005" s="109"/>
      <c r="X4005" s="109"/>
      <c r="Y4005" s="109"/>
      <c r="Z4005" s="109"/>
      <c r="AA4005" s="109"/>
      <c r="AB4005" s="109"/>
      <c r="AC4005" s="109"/>
      <c r="AD4005" s="109"/>
      <c r="AE4005" s="109"/>
      <c r="AF4005" s="5"/>
    </row>
    <row r="4006" spans="1:32" ht="14.25" customHeight="1" x14ac:dyDescent="0.25">
      <c r="A4006" s="5"/>
      <c r="B4006" s="5"/>
      <c r="C4006" s="5"/>
      <c r="D4006" s="5"/>
      <c r="E4006" s="70"/>
      <c r="F4006" s="70"/>
      <c r="G4006" s="70"/>
      <c r="H4006" s="120"/>
      <c r="I4006" s="109"/>
      <c r="J4006" s="109"/>
      <c r="K4006" s="109"/>
      <c r="L4006" s="109"/>
      <c r="M4006" s="109"/>
      <c r="N4006" s="109"/>
      <c r="O4006" s="109"/>
      <c r="P4006" s="109"/>
      <c r="Q4006" s="109"/>
      <c r="R4006" s="109"/>
      <c r="S4006" s="109"/>
      <c r="T4006" s="109"/>
      <c r="U4006" s="109"/>
      <c r="V4006" s="109"/>
      <c r="W4006" s="109"/>
      <c r="X4006" s="109"/>
      <c r="Y4006" s="109"/>
      <c r="Z4006" s="109"/>
      <c r="AA4006" s="109"/>
      <c r="AB4006" s="109"/>
      <c r="AC4006" s="109"/>
      <c r="AD4006" s="109"/>
      <c r="AE4006" s="109"/>
      <c r="AF4006" s="5"/>
    </row>
    <row r="4007" spans="1:32" ht="14.25" customHeight="1" x14ac:dyDescent="0.25">
      <c r="A4007" s="5"/>
      <c r="B4007" s="5"/>
      <c r="C4007" s="5"/>
      <c r="D4007" s="5"/>
      <c r="E4007" s="70"/>
      <c r="F4007" s="70"/>
      <c r="G4007" s="70"/>
      <c r="H4007" s="120"/>
      <c r="I4007" s="109"/>
      <c r="J4007" s="109"/>
      <c r="K4007" s="109"/>
      <c r="L4007" s="109"/>
      <c r="M4007" s="109"/>
      <c r="N4007" s="109"/>
      <c r="O4007" s="109"/>
      <c r="P4007" s="109"/>
      <c r="Q4007" s="109"/>
      <c r="R4007" s="109"/>
      <c r="S4007" s="109"/>
      <c r="T4007" s="109"/>
      <c r="U4007" s="109"/>
      <c r="V4007" s="109"/>
      <c r="W4007" s="109"/>
      <c r="X4007" s="109"/>
      <c r="Y4007" s="109"/>
      <c r="Z4007" s="109"/>
      <c r="AA4007" s="109"/>
      <c r="AB4007" s="109"/>
      <c r="AC4007" s="109"/>
      <c r="AD4007" s="109"/>
      <c r="AE4007" s="109"/>
      <c r="AF4007" s="5"/>
    </row>
    <row r="4008" spans="1:32" ht="14.25" customHeight="1" x14ac:dyDescent="0.25">
      <c r="A4008" s="5"/>
      <c r="B4008" s="5"/>
      <c r="C4008" s="5"/>
      <c r="D4008" s="5"/>
      <c r="E4008" s="70"/>
      <c r="F4008" s="70"/>
      <c r="G4008" s="70"/>
      <c r="H4008" s="120"/>
      <c r="I4008" s="109"/>
      <c r="J4008" s="109"/>
      <c r="K4008" s="109"/>
      <c r="L4008" s="109"/>
      <c r="M4008" s="109"/>
      <c r="N4008" s="109"/>
      <c r="O4008" s="109"/>
      <c r="P4008" s="109"/>
      <c r="Q4008" s="109"/>
      <c r="R4008" s="109"/>
      <c r="S4008" s="109"/>
      <c r="T4008" s="109"/>
      <c r="U4008" s="109"/>
      <c r="V4008" s="109"/>
      <c r="W4008" s="109"/>
      <c r="X4008" s="109"/>
      <c r="Y4008" s="109"/>
      <c r="Z4008" s="109"/>
      <c r="AA4008" s="109"/>
      <c r="AB4008" s="109"/>
      <c r="AC4008" s="109"/>
      <c r="AD4008" s="109"/>
      <c r="AE4008" s="109"/>
      <c r="AF4008" s="5"/>
    </row>
    <row r="4009" spans="1:32" ht="14.25" customHeight="1" x14ac:dyDescent="0.25">
      <c r="A4009" s="5"/>
      <c r="B4009" s="5"/>
      <c r="C4009" s="5"/>
      <c r="D4009" s="5"/>
      <c r="E4009" s="70"/>
      <c r="F4009" s="70"/>
      <c r="G4009" s="70"/>
      <c r="H4009" s="120"/>
      <c r="I4009" s="109"/>
      <c r="J4009" s="109"/>
      <c r="K4009" s="109"/>
      <c r="L4009" s="109"/>
      <c r="M4009" s="109"/>
      <c r="N4009" s="109"/>
      <c r="O4009" s="109"/>
      <c r="P4009" s="109"/>
      <c r="Q4009" s="109"/>
      <c r="R4009" s="109"/>
      <c r="S4009" s="109"/>
      <c r="T4009" s="109"/>
      <c r="U4009" s="109"/>
      <c r="V4009" s="109"/>
      <c r="W4009" s="109"/>
      <c r="X4009" s="109"/>
      <c r="Y4009" s="109"/>
      <c r="Z4009" s="109"/>
      <c r="AA4009" s="109"/>
      <c r="AB4009" s="109"/>
      <c r="AC4009" s="109"/>
      <c r="AD4009" s="109"/>
      <c r="AE4009" s="109"/>
      <c r="AF4009" s="5"/>
    </row>
    <row r="4010" spans="1:32" ht="14.25" customHeight="1" x14ac:dyDescent="0.25">
      <c r="A4010" s="5"/>
      <c r="B4010" s="5"/>
      <c r="C4010" s="5"/>
      <c r="D4010" s="5"/>
      <c r="E4010" s="70"/>
      <c r="F4010" s="70"/>
      <c r="G4010" s="70"/>
      <c r="H4010" s="120"/>
      <c r="I4010" s="109"/>
      <c r="J4010" s="109"/>
      <c r="K4010" s="109"/>
      <c r="L4010" s="109"/>
      <c r="M4010" s="109"/>
      <c r="N4010" s="109"/>
      <c r="O4010" s="109"/>
      <c r="P4010" s="109"/>
      <c r="Q4010" s="109"/>
      <c r="R4010" s="109"/>
      <c r="S4010" s="109"/>
      <c r="T4010" s="109"/>
      <c r="U4010" s="109"/>
      <c r="V4010" s="109"/>
      <c r="W4010" s="109"/>
      <c r="X4010" s="109"/>
      <c r="Y4010" s="109"/>
      <c r="Z4010" s="109"/>
      <c r="AA4010" s="109"/>
      <c r="AB4010" s="109"/>
      <c r="AC4010" s="109"/>
      <c r="AD4010" s="109"/>
      <c r="AE4010" s="109"/>
      <c r="AF4010" s="5"/>
    </row>
    <row r="4011" spans="1:32" ht="14.25" customHeight="1" x14ac:dyDescent="0.25">
      <c r="A4011" s="5"/>
      <c r="B4011" s="5"/>
      <c r="C4011" s="5"/>
      <c r="D4011" s="5"/>
      <c r="E4011" s="70"/>
      <c r="F4011" s="70"/>
      <c r="G4011" s="70"/>
      <c r="H4011" s="120"/>
      <c r="I4011" s="109"/>
      <c r="J4011" s="109"/>
      <c r="K4011" s="109"/>
      <c r="L4011" s="109"/>
      <c r="M4011" s="109"/>
      <c r="N4011" s="109"/>
      <c r="O4011" s="109"/>
      <c r="P4011" s="109"/>
      <c r="Q4011" s="109"/>
      <c r="R4011" s="109"/>
      <c r="S4011" s="109"/>
      <c r="T4011" s="109"/>
      <c r="U4011" s="109"/>
      <c r="V4011" s="109"/>
      <c r="W4011" s="109"/>
      <c r="X4011" s="109"/>
      <c r="Y4011" s="109"/>
      <c r="Z4011" s="109"/>
      <c r="AA4011" s="109"/>
      <c r="AB4011" s="109"/>
      <c r="AC4011" s="109"/>
      <c r="AD4011" s="109"/>
      <c r="AE4011" s="109"/>
      <c r="AF4011" s="5"/>
    </row>
    <row r="4012" spans="1:32" ht="14.25" customHeight="1" x14ac:dyDescent="0.25">
      <c r="A4012" s="5"/>
      <c r="B4012" s="5"/>
      <c r="C4012" s="5"/>
      <c r="D4012" s="5"/>
      <c r="E4012" s="70"/>
      <c r="F4012" s="70"/>
      <c r="G4012" s="70"/>
      <c r="H4012" s="120"/>
      <c r="I4012" s="109"/>
      <c r="J4012" s="109"/>
      <c r="K4012" s="109"/>
      <c r="L4012" s="109"/>
      <c r="M4012" s="109"/>
      <c r="N4012" s="109"/>
      <c r="O4012" s="109"/>
      <c r="P4012" s="109"/>
      <c r="Q4012" s="109"/>
      <c r="R4012" s="109"/>
      <c r="S4012" s="109"/>
      <c r="T4012" s="109"/>
      <c r="U4012" s="109"/>
      <c r="V4012" s="109"/>
      <c r="W4012" s="109"/>
      <c r="X4012" s="109"/>
      <c r="Y4012" s="109"/>
      <c r="Z4012" s="109"/>
      <c r="AA4012" s="109"/>
      <c r="AB4012" s="109"/>
      <c r="AC4012" s="109"/>
      <c r="AD4012" s="109"/>
      <c r="AE4012" s="109"/>
      <c r="AF4012" s="5"/>
    </row>
    <row r="4013" spans="1:32" ht="14.25" customHeight="1" x14ac:dyDescent="0.25">
      <c r="A4013" s="5"/>
      <c r="B4013" s="5"/>
      <c r="C4013" s="5"/>
      <c r="D4013" s="5"/>
      <c r="E4013" s="70"/>
      <c r="F4013" s="70"/>
      <c r="G4013" s="70"/>
      <c r="H4013" s="120"/>
      <c r="I4013" s="109"/>
      <c r="J4013" s="109"/>
      <c r="K4013" s="109"/>
      <c r="L4013" s="109"/>
      <c r="M4013" s="109"/>
      <c r="N4013" s="109"/>
      <c r="O4013" s="109"/>
      <c r="P4013" s="109"/>
      <c r="Q4013" s="109"/>
      <c r="R4013" s="109"/>
      <c r="S4013" s="109"/>
      <c r="T4013" s="109"/>
      <c r="U4013" s="109"/>
      <c r="V4013" s="109"/>
      <c r="W4013" s="109"/>
      <c r="X4013" s="109"/>
      <c r="Y4013" s="109"/>
      <c r="Z4013" s="109"/>
      <c r="AA4013" s="109"/>
      <c r="AB4013" s="109"/>
      <c r="AC4013" s="109"/>
      <c r="AD4013" s="109"/>
      <c r="AE4013" s="109"/>
      <c r="AF4013" s="5"/>
    </row>
    <row r="4014" spans="1:32" ht="14.25" customHeight="1" x14ac:dyDescent="0.25">
      <c r="A4014" s="5"/>
      <c r="B4014" s="5"/>
      <c r="C4014" s="5"/>
      <c r="D4014" s="5"/>
      <c r="E4014" s="70"/>
      <c r="F4014" s="70"/>
      <c r="G4014" s="70"/>
      <c r="H4014" s="120"/>
      <c r="I4014" s="109"/>
      <c r="J4014" s="109"/>
      <c r="K4014" s="109"/>
      <c r="L4014" s="109"/>
      <c r="M4014" s="109"/>
      <c r="N4014" s="109"/>
      <c r="O4014" s="109"/>
      <c r="P4014" s="109"/>
      <c r="Q4014" s="109"/>
      <c r="R4014" s="109"/>
      <c r="S4014" s="109"/>
      <c r="T4014" s="109"/>
      <c r="U4014" s="109"/>
      <c r="V4014" s="109"/>
      <c r="W4014" s="109"/>
      <c r="X4014" s="109"/>
      <c r="Y4014" s="109"/>
      <c r="Z4014" s="109"/>
      <c r="AA4014" s="109"/>
      <c r="AB4014" s="109"/>
      <c r="AC4014" s="109"/>
      <c r="AD4014" s="109"/>
      <c r="AE4014" s="109"/>
      <c r="AF4014" s="5"/>
    </row>
    <row r="4015" spans="1:32" ht="14.25" customHeight="1" x14ac:dyDescent="0.25">
      <c r="A4015" s="5"/>
      <c r="B4015" s="5"/>
      <c r="C4015" s="5"/>
      <c r="D4015" s="5"/>
      <c r="E4015" s="70"/>
      <c r="F4015" s="70"/>
      <c r="G4015" s="70"/>
      <c r="H4015" s="120"/>
      <c r="I4015" s="109"/>
      <c r="J4015" s="109"/>
      <c r="K4015" s="109"/>
      <c r="L4015" s="109"/>
      <c r="M4015" s="109"/>
      <c r="N4015" s="109"/>
      <c r="O4015" s="109"/>
      <c r="P4015" s="109"/>
      <c r="Q4015" s="109"/>
      <c r="R4015" s="109"/>
      <c r="S4015" s="109"/>
      <c r="T4015" s="109"/>
      <c r="U4015" s="109"/>
      <c r="V4015" s="109"/>
      <c r="W4015" s="109"/>
      <c r="X4015" s="109"/>
      <c r="Y4015" s="109"/>
      <c r="Z4015" s="109"/>
      <c r="AA4015" s="109"/>
      <c r="AB4015" s="109"/>
      <c r="AC4015" s="109"/>
      <c r="AD4015" s="109"/>
      <c r="AE4015" s="109"/>
      <c r="AF4015" s="5"/>
    </row>
    <row r="4016" spans="1:32" ht="14.25" customHeight="1" x14ac:dyDescent="0.25">
      <c r="A4016" s="5"/>
      <c r="B4016" s="5"/>
      <c r="C4016" s="5"/>
      <c r="D4016" s="5"/>
      <c r="E4016" s="70"/>
      <c r="F4016" s="70"/>
      <c r="G4016" s="70"/>
      <c r="H4016" s="120"/>
      <c r="I4016" s="109"/>
      <c r="J4016" s="109"/>
      <c r="K4016" s="109"/>
      <c r="L4016" s="109"/>
      <c r="M4016" s="109"/>
      <c r="N4016" s="109"/>
      <c r="O4016" s="109"/>
      <c r="P4016" s="109"/>
      <c r="Q4016" s="109"/>
      <c r="R4016" s="109"/>
      <c r="S4016" s="109"/>
      <c r="T4016" s="109"/>
      <c r="U4016" s="109"/>
      <c r="V4016" s="109"/>
      <c r="W4016" s="109"/>
      <c r="X4016" s="109"/>
      <c r="Y4016" s="109"/>
      <c r="Z4016" s="109"/>
      <c r="AA4016" s="109"/>
      <c r="AB4016" s="109"/>
      <c r="AC4016" s="109"/>
      <c r="AD4016" s="109"/>
      <c r="AE4016" s="109"/>
      <c r="AF4016" s="5"/>
    </row>
    <row r="4017" spans="1:32" ht="14.25" customHeight="1" x14ac:dyDescent="0.25">
      <c r="A4017" s="5"/>
      <c r="B4017" s="5"/>
      <c r="C4017" s="5"/>
      <c r="D4017" s="5"/>
      <c r="E4017" s="70"/>
      <c r="F4017" s="70"/>
      <c r="G4017" s="70"/>
      <c r="H4017" s="120"/>
      <c r="I4017" s="109"/>
      <c r="J4017" s="109"/>
      <c r="K4017" s="109"/>
      <c r="L4017" s="109"/>
      <c r="M4017" s="109"/>
      <c r="N4017" s="109"/>
      <c r="O4017" s="109"/>
      <c r="P4017" s="109"/>
      <c r="Q4017" s="109"/>
      <c r="R4017" s="109"/>
      <c r="S4017" s="109"/>
      <c r="T4017" s="109"/>
      <c r="U4017" s="109"/>
      <c r="V4017" s="109"/>
      <c r="W4017" s="109"/>
      <c r="X4017" s="109"/>
      <c r="Y4017" s="109"/>
      <c r="Z4017" s="109"/>
      <c r="AA4017" s="109"/>
      <c r="AB4017" s="109"/>
      <c r="AC4017" s="109"/>
      <c r="AD4017" s="109"/>
      <c r="AE4017" s="109"/>
      <c r="AF4017" s="5"/>
    </row>
    <row r="4018" spans="1:32" ht="14.25" customHeight="1" x14ac:dyDescent="0.25">
      <c r="A4018" s="5"/>
      <c r="B4018" s="5"/>
      <c r="C4018" s="5"/>
      <c r="D4018" s="5"/>
      <c r="E4018" s="70"/>
      <c r="F4018" s="70"/>
      <c r="G4018" s="70"/>
      <c r="H4018" s="120"/>
      <c r="I4018" s="109"/>
      <c r="J4018" s="109"/>
      <c r="K4018" s="109"/>
      <c r="L4018" s="109"/>
      <c r="M4018" s="109"/>
      <c r="N4018" s="109"/>
      <c r="O4018" s="109"/>
      <c r="P4018" s="109"/>
      <c r="Q4018" s="109"/>
      <c r="R4018" s="109"/>
      <c r="S4018" s="109"/>
      <c r="T4018" s="109"/>
      <c r="U4018" s="109"/>
      <c r="V4018" s="109"/>
      <c r="W4018" s="109"/>
      <c r="X4018" s="109"/>
      <c r="Y4018" s="109"/>
      <c r="Z4018" s="109"/>
      <c r="AA4018" s="109"/>
      <c r="AB4018" s="109"/>
      <c r="AC4018" s="109"/>
      <c r="AD4018" s="109"/>
      <c r="AE4018" s="109"/>
      <c r="AF4018" s="5"/>
    </row>
    <row r="4019" spans="1:32" ht="14.25" customHeight="1" x14ac:dyDescent="0.25">
      <c r="A4019" s="5"/>
      <c r="B4019" s="5"/>
      <c r="C4019" s="5"/>
      <c r="D4019" s="5"/>
      <c r="E4019" s="70"/>
      <c r="F4019" s="70"/>
      <c r="G4019" s="70"/>
      <c r="H4019" s="120"/>
      <c r="I4019" s="109"/>
      <c r="J4019" s="109"/>
      <c r="K4019" s="109"/>
      <c r="L4019" s="109"/>
      <c r="M4019" s="109"/>
      <c r="N4019" s="109"/>
      <c r="O4019" s="109"/>
      <c r="P4019" s="109"/>
      <c r="Q4019" s="109"/>
      <c r="R4019" s="109"/>
      <c r="S4019" s="109"/>
      <c r="T4019" s="109"/>
      <c r="U4019" s="109"/>
      <c r="V4019" s="109"/>
      <c r="W4019" s="109"/>
      <c r="X4019" s="109"/>
      <c r="Y4019" s="109"/>
      <c r="Z4019" s="109"/>
      <c r="AA4019" s="109"/>
      <c r="AB4019" s="109"/>
      <c r="AC4019" s="109"/>
      <c r="AD4019" s="109"/>
      <c r="AE4019" s="109"/>
      <c r="AF4019" s="5"/>
    </row>
    <row r="4020" spans="1:32" ht="14.25" customHeight="1" x14ac:dyDescent="0.25">
      <c r="A4020" s="5"/>
      <c r="B4020" s="5"/>
      <c r="C4020" s="5"/>
      <c r="D4020" s="5"/>
      <c r="E4020" s="70"/>
      <c r="F4020" s="70"/>
      <c r="G4020" s="70"/>
      <c r="H4020" s="120"/>
      <c r="I4020" s="109"/>
      <c r="J4020" s="109"/>
      <c r="K4020" s="109"/>
      <c r="L4020" s="109"/>
      <c r="M4020" s="109"/>
      <c r="N4020" s="109"/>
      <c r="O4020" s="109"/>
      <c r="P4020" s="109"/>
      <c r="Q4020" s="109"/>
      <c r="R4020" s="109"/>
      <c r="S4020" s="109"/>
      <c r="T4020" s="109"/>
      <c r="U4020" s="109"/>
      <c r="V4020" s="109"/>
      <c r="W4020" s="109"/>
      <c r="X4020" s="109"/>
      <c r="Y4020" s="109"/>
      <c r="Z4020" s="109"/>
      <c r="AA4020" s="109"/>
      <c r="AB4020" s="109"/>
      <c r="AC4020" s="109"/>
      <c r="AD4020" s="109"/>
      <c r="AE4020" s="109"/>
      <c r="AF4020" s="5"/>
    </row>
    <row r="4021" spans="1:32" ht="14.25" customHeight="1" x14ac:dyDescent="0.25">
      <c r="A4021" s="5"/>
      <c r="B4021" s="5"/>
      <c r="C4021" s="5"/>
      <c r="D4021" s="5"/>
      <c r="E4021" s="70"/>
      <c r="F4021" s="70"/>
      <c r="G4021" s="70"/>
      <c r="H4021" s="120"/>
      <c r="I4021" s="109"/>
      <c r="J4021" s="109"/>
      <c r="K4021" s="109"/>
      <c r="L4021" s="109"/>
      <c r="M4021" s="109"/>
      <c r="N4021" s="109"/>
      <c r="O4021" s="109"/>
      <c r="P4021" s="109"/>
      <c r="Q4021" s="109"/>
      <c r="R4021" s="109"/>
      <c r="S4021" s="109"/>
      <c r="T4021" s="109"/>
      <c r="U4021" s="109"/>
      <c r="V4021" s="109"/>
      <c r="W4021" s="109"/>
      <c r="X4021" s="109"/>
      <c r="Y4021" s="109"/>
      <c r="Z4021" s="109"/>
      <c r="AA4021" s="109"/>
      <c r="AB4021" s="109"/>
      <c r="AC4021" s="109"/>
      <c r="AD4021" s="109"/>
      <c r="AE4021" s="109"/>
      <c r="AF4021" s="5"/>
    </row>
    <row r="4022" spans="1:32" ht="14.25" customHeight="1" x14ac:dyDescent="0.25">
      <c r="A4022" s="5"/>
      <c r="B4022" s="5"/>
      <c r="C4022" s="5"/>
      <c r="D4022" s="5"/>
      <c r="E4022" s="70"/>
      <c r="F4022" s="70"/>
      <c r="G4022" s="70"/>
      <c r="H4022" s="120"/>
      <c r="I4022" s="109"/>
      <c r="J4022" s="109"/>
      <c r="K4022" s="109"/>
      <c r="L4022" s="109"/>
      <c r="M4022" s="109"/>
      <c r="N4022" s="109"/>
      <c r="O4022" s="109"/>
      <c r="P4022" s="109"/>
      <c r="Q4022" s="109"/>
      <c r="R4022" s="109"/>
      <c r="S4022" s="109"/>
      <c r="T4022" s="109"/>
      <c r="U4022" s="109"/>
      <c r="V4022" s="109"/>
      <c r="W4022" s="109"/>
      <c r="X4022" s="109"/>
      <c r="Y4022" s="109"/>
      <c r="Z4022" s="109"/>
      <c r="AA4022" s="109"/>
      <c r="AB4022" s="109"/>
      <c r="AC4022" s="109"/>
      <c r="AD4022" s="109"/>
      <c r="AE4022" s="109"/>
      <c r="AF4022" s="5"/>
    </row>
    <row r="4023" spans="1:32" ht="14.25" customHeight="1" x14ac:dyDescent="0.25">
      <c r="A4023" s="5"/>
      <c r="B4023" s="5"/>
      <c r="C4023" s="5"/>
      <c r="D4023" s="5"/>
      <c r="E4023" s="70"/>
      <c r="F4023" s="70"/>
      <c r="G4023" s="70"/>
      <c r="H4023" s="120"/>
      <c r="I4023" s="109"/>
      <c r="J4023" s="109"/>
      <c r="K4023" s="109"/>
      <c r="L4023" s="109"/>
      <c r="M4023" s="109"/>
      <c r="N4023" s="109"/>
      <c r="O4023" s="109"/>
      <c r="P4023" s="109"/>
      <c r="Q4023" s="109"/>
      <c r="R4023" s="109"/>
      <c r="S4023" s="109"/>
      <c r="T4023" s="109"/>
      <c r="U4023" s="109"/>
      <c r="V4023" s="109"/>
      <c r="W4023" s="109"/>
      <c r="X4023" s="109"/>
      <c r="Y4023" s="109"/>
      <c r="Z4023" s="109"/>
      <c r="AA4023" s="109"/>
      <c r="AB4023" s="109"/>
      <c r="AC4023" s="109"/>
      <c r="AD4023" s="109"/>
      <c r="AE4023" s="109"/>
      <c r="AF4023" s="5"/>
    </row>
    <row r="4024" spans="1:32" ht="14.25" customHeight="1" x14ac:dyDescent="0.25">
      <c r="A4024" s="5"/>
      <c r="B4024" s="5"/>
      <c r="C4024" s="5"/>
      <c r="D4024" s="5"/>
      <c r="E4024" s="70"/>
      <c r="F4024" s="70"/>
      <c r="G4024" s="70"/>
      <c r="H4024" s="120"/>
      <c r="I4024" s="109"/>
      <c r="J4024" s="109"/>
      <c r="K4024" s="109"/>
      <c r="L4024" s="109"/>
      <c r="M4024" s="109"/>
      <c r="N4024" s="109"/>
      <c r="O4024" s="109"/>
      <c r="P4024" s="109"/>
      <c r="Q4024" s="109"/>
      <c r="R4024" s="109"/>
      <c r="S4024" s="109"/>
      <c r="T4024" s="109"/>
      <c r="U4024" s="109"/>
      <c r="V4024" s="109"/>
      <c r="W4024" s="109"/>
      <c r="X4024" s="109"/>
      <c r="Y4024" s="109"/>
      <c r="Z4024" s="109"/>
      <c r="AA4024" s="109"/>
      <c r="AB4024" s="109"/>
      <c r="AC4024" s="109"/>
      <c r="AD4024" s="109"/>
      <c r="AE4024" s="109"/>
      <c r="AF4024" s="5"/>
    </row>
    <row r="4025" spans="1:32" ht="14.25" customHeight="1" x14ac:dyDescent="0.25">
      <c r="A4025" s="5"/>
      <c r="B4025" s="5"/>
      <c r="C4025" s="5"/>
      <c r="D4025" s="5"/>
      <c r="E4025" s="70"/>
      <c r="F4025" s="70"/>
      <c r="G4025" s="70"/>
      <c r="H4025" s="120"/>
      <c r="I4025" s="109"/>
      <c r="J4025" s="109"/>
      <c r="K4025" s="109"/>
      <c r="L4025" s="109"/>
      <c r="M4025" s="109"/>
      <c r="N4025" s="109"/>
      <c r="O4025" s="109"/>
      <c r="P4025" s="109"/>
      <c r="Q4025" s="109"/>
      <c r="R4025" s="109"/>
      <c r="S4025" s="109"/>
      <c r="T4025" s="109"/>
      <c r="U4025" s="109"/>
      <c r="V4025" s="109"/>
      <c r="W4025" s="109"/>
      <c r="X4025" s="109"/>
      <c r="Y4025" s="109"/>
      <c r="Z4025" s="109"/>
      <c r="AA4025" s="109"/>
      <c r="AB4025" s="109"/>
      <c r="AC4025" s="109"/>
      <c r="AD4025" s="109"/>
      <c r="AE4025" s="109"/>
      <c r="AF4025" s="5"/>
    </row>
    <row r="4026" spans="1:32" ht="14.25" customHeight="1" x14ac:dyDescent="0.25">
      <c r="A4026" s="5"/>
      <c r="B4026" s="5"/>
      <c r="C4026" s="5"/>
      <c r="D4026" s="5"/>
      <c r="E4026" s="70"/>
      <c r="F4026" s="70"/>
      <c r="G4026" s="70"/>
      <c r="H4026" s="120"/>
      <c r="I4026" s="109"/>
      <c r="J4026" s="109"/>
      <c r="K4026" s="109"/>
      <c r="L4026" s="109"/>
      <c r="M4026" s="109"/>
      <c r="N4026" s="109"/>
      <c r="O4026" s="109"/>
      <c r="P4026" s="109"/>
      <c r="Q4026" s="109"/>
      <c r="R4026" s="109"/>
      <c r="S4026" s="109"/>
      <c r="T4026" s="109"/>
      <c r="U4026" s="109"/>
      <c r="V4026" s="109"/>
      <c r="W4026" s="109"/>
      <c r="X4026" s="109"/>
      <c r="Y4026" s="109"/>
      <c r="Z4026" s="109"/>
      <c r="AA4026" s="109"/>
      <c r="AB4026" s="109"/>
      <c r="AC4026" s="109"/>
      <c r="AD4026" s="109"/>
      <c r="AE4026" s="109"/>
      <c r="AF4026" s="5"/>
    </row>
    <row r="4027" spans="1:32" ht="14.25" customHeight="1" x14ac:dyDescent="0.25">
      <c r="A4027" s="5"/>
      <c r="B4027" s="5"/>
      <c r="C4027" s="5"/>
      <c r="D4027" s="5"/>
      <c r="E4027" s="70"/>
      <c r="F4027" s="70"/>
      <c r="G4027" s="70"/>
      <c r="H4027" s="120"/>
      <c r="I4027" s="109"/>
      <c r="J4027" s="109"/>
      <c r="K4027" s="109"/>
      <c r="L4027" s="109"/>
      <c r="M4027" s="109"/>
      <c r="N4027" s="109"/>
      <c r="O4027" s="109"/>
      <c r="P4027" s="109"/>
      <c r="Q4027" s="109"/>
      <c r="R4027" s="109"/>
      <c r="S4027" s="109"/>
      <c r="T4027" s="109"/>
      <c r="U4027" s="109"/>
      <c r="V4027" s="109"/>
      <c r="W4027" s="109"/>
      <c r="X4027" s="109"/>
      <c r="Y4027" s="109"/>
      <c r="Z4027" s="109"/>
      <c r="AA4027" s="109"/>
      <c r="AB4027" s="109"/>
      <c r="AC4027" s="109"/>
      <c r="AD4027" s="109"/>
      <c r="AE4027" s="109"/>
      <c r="AF4027" s="5"/>
    </row>
    <row r="4028" spans="1:32" ht="14.25" customHeight="1" x14ac:dyDescent="0.25">
      <c r="A4028" s="5"/>
      <c r="B4028" s="5"/>
      <c r="C4028" s="5"/>
      <c r="D4028" s="5"/>
      <c r="E4028" s="70"/>
      <c r="F4028" s="70"/>
      <c r="G4028" s="70"/>
      <c r="H4028" s="120"/>
      <c r="I4028" s="109"/>
      <c r="J4028" s="109"/>
      <c r="K4028" s="109"/>
      <c r="L4028" s="109"/>
      <c r="M4028" s="109"/>
      <c r="N4028" s="109"/>
      <c r="O4028" s="109"/>
      <c r="P4028" s="109"/>
      <c r="Q4028" s="109"/>
      <c r="R4028" s="109"/>
      <c r="S4028" s="109"/>
      <c r="T4028" s="109"/>
      <c r="U4028" s="109"/>
      <c r="V4028" s="109"/>
      <c r="W4028" s="109"/>
      <c r="X4028" s="109"/>
      <c r="Y4028" s="109"/>
      <c r="Z4028" s="109"/>
      <c r="AA4028" s="109"/>
      <c r="AB4028" s="109"/>
      <c r="AC4028" s="109"/>
      <c r="AD4028" s="109"/>
      <c r="AE4028" s="109"/>
      <c r="AF4028" s="5"/>
    </row>
    <row r="4029" spans="1:32" ht="14.25" customHeight="1" x14ac:dyDescent="0.25">
      <c r="A4029" s="5"/>
      <c r="B4029" s="5"/>
      <c r="C4029" s="5"/>
      <c r="D4029" s="5"/>
      <c r="E4029" s="70"/>
      <c r="F4029" s="70"/>
      <c r="G4029" s="70"/>
      <c r="H4029" s="120"/>
      <c r="I4029" s="109"/>
      <c r="J4029" s="109"/>
      <c r="K4029" s="109"/>
      <c r="L4029" s="109"/>
      <c r="M4029" s="109"/>
      <c r="N4029" s="109"/>
      <c r="O4029" s="109"/>
      <c r="P4029" s="109"/>
      <c r="Q4029" s="109"/>
      <c r="R4029" s="109"/>
      <c r="S4029" s="109"/>
      <c r="T4029" s="109"/>
      <c r="U4029" s="109"/>
      <c r="V4029" s="109"/>
      <c r="W4029" s="109"/>
      <c r="X4029" s="109"/>
      <c r="Y4029" s="109"/>
      <c r="Z4029" s="109"/>
      <c r="AA4029" s="109"/>
      <c r="AB4029" s="109"/>
      <c r="AC4029" s="109"/>
      <c r="AD4029" s="109"/>
      <c r="AE4029" s="109"/>
      <c r="AF4029" s="5"/>
    </row>
    <row r="4030" spans="1:32" ht="14.25" customHeight="1" x14ac:dyDescent="0.25">
      <c r="A4030" s="5"/>
      <c r="B4030" s="5"/>
      <c r="C4030" s="5"/>
      <c r="D4030" s="5"/>
      <c r="E4030" s="70"/>
      <c r="F4030" s="70"/>
      <c r="G4030" s="70"/>
      <c r="H4030" s="120"/>
      <c r="I4030" s="109"/>
      <c r="J4030" s="109"/>
      <c r="K4030" s="109"/>
      <c r="L4030" s="109"/>
      <c r="M4030" s="109"/>
      <c r="N4030" s="109"/>
      <c r="O4030" s="109"/>
      <c r="P4030" s="109"/>
      <c r="Q4030" s="109"/>
      <c r="R4030" s="109"/>
      <c r="S4030" s="109"/>
      <c r="T4030" s="109"/>
      <c r="U4030" s="109"/>
      <c r="V4030" s="109"/>
      <c r="W4030" s="109"/>
      <c r="X4030" s="109"/>
      <c r="Y4030" s="109"/>
      <c r="Z4030" s="109"/>
      <c r="AA4030" s="109"/>
      <c r="AB4030" s="109"/>
      <c r="AC4030" s="109"/>
      <c r="AD4030" s="109"/>
      <c r="AE4030" s="109"/>
      <c r="AF4030" s="5"/>
    </row>
    <row r="4031" spans="1:32" ht="14.25" customHeight="1" x14ac:dyDescent="0.25">
      <c r="A4031" s="5"/>
      <c r="B4031" s="5"/>
      <c r="C4031" s="5"/>
      <c r="D4031" s="5"/>
      <c r="E4031" s="70"/>
      <c r="F4031" s="70"/>
      <c r="G4031" s="70"/>
      <c r="H4031" s="120"/>
      <c r="I4031" s="109"/>
      <c r="J4031" s="109"/>
      <c r="K4031" s="109"/>
      <c r="L4031" s="109"/>
      <c r="M4031" s="109"/>
      <c r="N4031" s="109"/>
      <c r="O4031" s="109"/>
      <c r="P4031" s="109"/>
      <c r="Q4031" s="109"/>
      <c r="R4031" s="109"/>
      <c r="S4031" s="109"/>
      <c r="T4031" s="109"/>
      <c r="U4031" s="109"/>
      <c r="V4031" s="109"/>
      <c r="W4031" s="109"/>
      <c r="X4031" s="109"/>
      <c r="Y4031" s="109"/>
      <c r="Z4031" s="109"/>
      <c r="AA4031" s="109"/>
      <c r="AB4031" s="109"/>
      <c r="AC4031" s="109"/>
      <c r="AD4031" s="109"/>
      <c r="AE4031" s="109"/>
      <c r="AF4031" s="5"/>
    </row>
    <row r="4032" spans="1:32" ht="14.25" customHeight="1" x14ac:dyDescent="0.25">
      <c r="A4032" s="5"/>
      <c r="B4032" s="5"/>
      <c r="C4032" s="5"/>
      <c r="D4032" s="5"/>
      <c r="E4032" s="70"/>
      <c r="F4032" s="70"/>
      <c r="G4032" s="70"/>
      <c r="H4032" s="120"/>
      <c r="I4032" s="109"/>
      <c r="J4032" s="109"/>
      <c r="K4032" s="109"/>
      <c r="L4032" s="109"/>
      <c r="M4032" s="109"/>
      <c r="N4032" s="109"/>
      <c r="O4032" s="109"/>
      <c r="P4032" s="109"/>
      <c r="Q4032" s="109"/>
      <c r="R4032" s="109"/>
      <c r="S4032" s="109"/>
      <c r="T4032" s="109"/>
      <c r="U4032" s="109"/>
      <c r="V4032" s="109"/>
      <c r="W4032" s="109"/>
      <c r="X4032" s="109"/>
      <c r="Y4032" s="109"/>
      <c r="Z4032" s="109"/>
      <c r="AA4032" s="109"/>
      <c r="AB4032" s="109"/>
      <c r="AC4032" s="109"/>
      <c r="AD4032" s="109"/>
      <c r="AE4032" s="109"/>
      <c r="AF4032" s="5"/>
    </row>
    <row r="4033" spans="1:32" ht="14.25" customHeight="1" x14ac:dyDescent="0.25">
      <c r="A4033" s="5"/>
      <c r="B4033" s="5"/>
      <c r="C4033" s="5"/>
      <c r="D4033" s="5"/>
      <c r="E4033" s="70"/>
      <c r="F4033" s="70"/>
      <c r="G4033" s="70"/>
      <c r="H4033" s="120"/>
      <c r="I4033" s="109"/>
      <c r="J4033" s="109"/>
      <c r="K4033" s="109"/>
      <c r="L4033" s="109"/>
      <c r="M4033" s="109"/>
      <c r="N4033" s="109"/>
      <c r="O4033" s="109"/>
      <c r="P4033" s="109"/>
      <c r="Q4033" s="109"/>
      <c r="R4033" s="109"/>
      <c r="S4033" s="109"/>
      <c r="T4033" s="109"/>
      <c r="U4033" s="109"/>
      <c r="V4033" s="109"/>
      <c r="W4033" s="109"/>
      <c r="X4033" s="109"/>
      <c r="Y4033" s="109"/>
      <c r="Z4033" s="109"/>
      <c r="AA4033" s="109"/>
      <c r="AB4033" s="109"/>
      <c r="AC4033" s="109"/>
      <c r="AD4033" s="109"/>
      <c r="AE4033" s="109"/>
      <c r="AF4033" s="5"/>
    </row>
    <row r="4034" spans="1:32" ht="14.25" customHeight="1" x14ac:dyDescent="0.25">
      <c r="A4034" s="5"/>
      <c r="B4034" s="5"/>
      <c r="C4034" s="5"/>
      <c r="D4034" s="5"/>
      <c r="E4034" s="70"/>
      <c r="F4034" s="70"/>
      <c r="G4034" s="70"/>
      <c r="H4034" s="120"/>
      <c r="I4034" s="109"/>
      <c r="J4034" s="109"/>
      <c r="K4034" s="109"/>
      <c r="L4034" s="109"/>
      <c r="M4034" s="109"/>
      <c r="N4034" s="109"/>
      <c r="O4034" s="109"/>
      <c r="P4034" s="109"/>
      <c r="Q4034" s="109"/>
      <c r="R4034" s="109"/>
      <c r="S4034" s="109"/>
      <c r="T4034" s="109"/>
      <c r="U4034" s="109"/>
      <c r="V4034" s="109"/>
      <c r="W4034" s="109"/>
      <c r="X4034" s="109"/>
      <c r="Y4034" s="109"/>
      <c r="Z4034" s="109"/>
      <c r="AA4034" s="109"/>
      <c r="AB4034" s="109"/>
      <c r="AC4034" s="109"/>
      <c r="AD4034" s="109"/>
      <c r="AE4034" s="109"/>
      <c r="AF4034" s="5"/>
    </row>
    <row r="4035" spans="1:32" ht="14.25" customHeight="1" x14ac:dyDescent="0.25">
      <c r="A4035" s="5"/>
      <c r="B4035" s="5"/>
      <c r="C4035" s="5"/>
      <c r="D4035" s="5"/>
      <c r="E4035" s="70"/>
      <c r="F4035" s="70"/>
      <c r="G4035" s="70"/>
      <c r="H4035" s="120"/>
      <c r="I4035" s="109"/>
      <c r="J4035" s="109"/>
      <c r="K4035" s="109"/>
      <c r="L4035" s="109"/>
      <c r="M4035" s="109"/>
      <c r="N4035" s="109"/>
      <c r="O4035" s="109"/>
      <c r="P4035" s="109"/>
      <c r="Q4035" s="109"/>
      <c r="R4035" s="109"/>
      <c r="S4035" s="109"/>
      <c r="T4035" s="109"/>
      <c r="U4035" s="109"/>
      <c r="V4035" s="109"/>
      <c r="W4035" s="109"/>
      <c r="X4035" s="109"/>
      <c r="Y4035" s="109"/>
      <c r="Z4035" s="109"/>
      <c r="AA4035" s="109"/>
      <c r="AB4035" s="109"/>
      <c r="AC4035" s="109"/>
      <c r="AD4035" s="109"/>
      <c r="AE4035" s="109"/>
      <c r="AF4035" s="5"/>
    </row>
    <row r="4036" spans="1:32" ht="14.25" customHeight="1" x14ac:dyDescent="0.25">
      <c r="A4036" s="5"/>
      <c r="B4036" s="5"/>
      <c r="C4036" s="5"/>
      <c r="D4036" s="5"/>
      <c r="E4036" s="70"/>
      <c r="F4036" s="70"/>
      <c r="G4036" s="70"/>
      <c r="H4036" s="120"/>
      <c r="I4036" s="109"/>
      <c r="J4036" s="109"/>
      <c r="K4036" s="109"/>
      <c r="L4036" s="109"/>
      <c r="M4036" s="109"/>
      <c r="N4036" s="109"/>
      <c r="O4036" s="109"/>
      <c r="P4036" s="109"/>
      <c r="Q4036" s="109"/>
      <c r="R4036" s="109"/>
      <c r="S4036" s="109"/>
      <c r="T4036" s="109"/>
      <c r="U4036" s="109"/>
      <c r="V4036" s="109"/>
      <c r="W4036" s="109"/>
      <c r="X4036" s="109"/>
      <c r="Y4036" s="109"/>
      <c r="Z4036" s="109"/>
      <c r="AA4036" s="109"/>
      <c r="AB4036" s="109"/>
      <c r="AC4036" s="109"/>
      <c r="AD4036" s="109"/>
      <c r="AE4036" s="109"/>
      <c r="AF4036" s="5"/>
    </row>
    <row r="4037" spans="1:32" ht="14.25" customHeight="1" x14ac:dyDescent="0.25">
      <c r="A4037" s="5"/>
      <c r="B4037" s="5"/>
      <c r="C4037" s="5"/>
      <c r="D4037" s="5"/>
      <c r="E4037" s="70"/>
      <c r="F4037" s="70"/>
      <c r="G4037" s="70"/>
      <c r="H4037" s="120"/>
      <c r="I4037" s="109"/>
      <c r="J4037" s="109"/>
      <c r="K4037" s="109"/>
      <c r="L4037" s="109"/>
      <c r="M4037" s="109"/>
      <c r="N4037" s="109"/>
      <c r="O4037" s="109"/>
      <c r="P4037" s="109"/>
      <c r="Q4037" s="109"/>
      <c r="R4037" s="109"/>
      <c r="S4037" s="109"/>
      <c r="T4037" s="109"/>
      <c r="U4037" s="109"/>
      <c r="V4037" s="109"/>
      <c r="W4037" s="109"/>
      <c r="X4037" s="109"/>
      <c r="Y4037" s="109"/>
      <c r="Z4037" s="109"/>
      <c r="AA4037" s="109"/>
      <c r="AB4037" s="109"/>
      <c r="AC4037" s="109"/>
      <c r="AD4037" s="109"/>
      <c r="AE4037" s="109"/>
      <c r="AF4037" s="5"/>
    </row>
    <row r="4038" spans="1:32" ht="14.25" customHeight="1" x14ac:dyDescent="0.25">
      <c r="A4038" s="5"/>
      <c r="B4038" s="5"/>
      <c r="C4038" s="5"/>
      <c r="D4038" s="5"/>
      <c r="E4038" s="70"/>
      <c r="F4038" s="70"/>
      <c r="G4038" s="70"/>
      <c r="H4038" s="120"/>
      <c r="I4038" s="109"/>
      <c r="J4038" s="109"/>
      <c r="K4038" s="109"/>
      <c r="L4038" s="109"/>
      <c r="M4038" s="109"/>
      <c r="N4038" s="109"/>
      <c r="O4038" s="109"/>
      <c r="P4038" s="109"/>
      <c r="Q4038" s="109"/>
      <c r="R4038" s="109"/>
      <c r="S4038" s="109"/>
      <c r="T4038" s="109"/>
      <c r="U4038" s="109"/>
      <c r="V4038" s="109"/>
      <c r="W4038" s="109"/>
      <c r="X4038" s="109"/>
      <c r="Y4038" s="109"/>
      <c r="Z4038" s="109"/>
      <c r="AA4038" s="109"/>
      <c r="AB4038" s="109"/>
      <c r="AC4038" s="109"/>
      <c r="AD4038" s="109"/>
      <c r="AE4038" s="109"/>
      <c r="AF4038" s="5"/>
    </row>
    <row r="4039" spans="1:32" ht="14.25" customHeight="1" x14ac:dyDescent="0.25">
      <c r="A4039" s="5"/>
      <c r="B4039" s="5"/>
      <c r="C4039" s="5"/>
      <c r="D4039" s="5"/>
      <c r="E4039" s="70"/>
      <c r="F4039" s="70"/>
      <c r="G4039" s="70"/>
      <c r="H4039" s="120"/>
      <c r="I4039" s="109"/>
      <c r="J4039" s="109"/>
      <c r="K4039" s="109"/>
      <c r="L4039" s="109"/>
      <c r="M4039" s="109"/>
      <c r="N4039" s="109"/>
      <c r="O4039" s="109"/>
      <c r="P4039" s="109"/>
      <c r="Q4039" s="109"/>
      <c r="R4039" s="109"/>
      <c r="S4039" s="109"/>
      <c r="T4039" s="109"/>
      <c r="U4039" s="109"/>
      <c r="V4039" s="109"/>
      <c r="W4039" s="109"/>
      <c r="X4039" s="109"/>
      <c r="Y4039" s="109"/>
      <c r="Z4039" s="109"/>
      <c r="AA4039" s="109"/>
      <c r="AB4039" s="109"/>
      <c r="AC4039" s="109"/>
      <c r="AD4039" s="109"/>
      <c r="AE4039" s="109"/>
      <c r="AF4039" s="5"/>
    </row>
    <row r="4040" spans="1:32" ht="14.25" customHeight="1" x14ac:dyDescent="0.25">
      <c r="A4040" s="5"/>
      <c r="B4040" s="5"/>
      <c r="C4040" s="5"/>
      <c r="D4040" s="5"/>
      <c r="E4040" s="70"/>
      <c r="F4040" s="70"/>
      <c r="G4040" s="70"/>
      <c r="H4040" s="120"/>
      <c r="I4040" s="109"/>
      <c r="J4040" s="109"/>
      <c r="K4040" s="109"/>
      <c r="L4040" s="109"/>
      <c r="M4040" s="109"/>
      <c r="N4040" s="109"/>
      <c r="O4040" s="109"/>
      <c r="P4040" s="109"/>
      <c r="Q4040" s="109"/>
      <c r="R4040" s="109"/>
      <c r="S4040" s="109"/>
      <c r="T4040" s="109"/>
      <c r="U4040" s="109"/>
      <c r="V4040" s="109"/>
      <c r="W4040" s="109"/>
      <c r="X4040" s="109"/>
      <c r="Y4040" s="109"/>
      <c r="Z4040" s="109"/>
      <c r="AA4040" s="109"/>
      <c r="AB4040" s="109"/>
      <c r="AC4040" s="109"/>
      <c r="AD4040" s="109"/>
      <c r="AE4040" s="109"/>
      <c r="AF4040" s="5"/>
    </row>
    <row r="4041" spans="1:32" ht="14.25" customHeight="1" x14ac:dyDescent="0.25">
      <c r="A4041" s="5"/>
      <c r="B4041" s="5"/>
      <c r="C4041" s="5"/>
      <c r="D4041" s="5"/>
      <c r="E4041" s="70"/>
      <c r="F4041" s="70"/>
      <c r="G4041" s="70"/>
      <c r="H4041" s="120"/>
      <c r="I4041" s="109"/>
      <c r="J4041" s="109"/>
      <c r="K4041" s="109"/>
      <c r="L4041" s="109"/>
      <c r="M4041" s="109"/>
      <c r="N4041" s="109"/>
      <c r="O4041" s="109"/>
      <c r="P4041" s="109"/>
      <c r="Q4041" s="109"/>
      <c r="R4041" s="109"/>
      <c r="S4041" s="109"/>
      <c r="T4041" s="109"/>
      <c r="U4041" s="109"/>
      <c r="V4041" s="109"/>
      <c r="W4041" s="109"/>
      <c r="X4041" s="109"/>
      <c r="Y4041" s="109"/>
      <c r="Z4041" s="109"/>
      <c r="AA4041" s="109"/>
      <c r="AB4041" s="109"/>
      <c r="AC4041" s="109"/>
      <c r="AD4041" s="109"/>
      <c r="AE4041" s="109"/>
      <c r="AF4041" s="5"/>
    </row>
    <row r="4042" spans="1:32" ht="14.25" customHeight="1" x14ac:dyDescent="0.25">
      <c r="A4042" s="5"/>
      <c r="B4042" s="5"/>
      <c r="C4042" s="5"/>
      <c r="D4042" s="5"/>
      <c r="E4042" s="70"/>
      <c r="F4042" s="70"/>
      <c r="G4042" s="70"/>
      <c r="H4042" s="120"/>
      <c r="I4042" s="109"/>
      <c r="J4042" s="109"/>
      <c r="K4042" s="109"/>
      <c r="L4042" s="109"/>
      <c r="M4042" s="109"/>
      <c r="N4042" s="109"/>
      <c r="O4042" s="109"/>
      <c r="P4042" s="109"/>
      <c r="Q4042" s="109"/>
      <c r="R4042" s="109"/>
      <c r="S4042" s="109"/>
      <c r="T4042" s="109"/>
      <c r="U4042" s="109"/>
      <c r="V4042" s="109"/>
      <c r="W4042" s="109"/>
      <c r="X4042" s="109"/>
      <c r="Y4042" s="109"/>
      <c r="Z4042" s="109"/>
      <c r="AA4042" s="109"/>
      <c r="AB4042" s="109"/>
      <c r="AC4042" s="109"/>
      <c r="AD4042" s="109"/>
      <c r="AE4042" s="109"/>
      <c r="AF4042" s="5"/>
    </row>
    <row r="4043" spans="1:32" ht="14.25" customHeight="1" x14ac:dyDescent="0.25">
      <c r="A4043" s="5"/>
      <c r="B4043" s="5"/>
      <c r="C4043" s="5"/>
      <c r="D4043" s="5"/>
      <c r="E4043" s="70"/>
      <c r="F4043" s="70"/>
      <c r="G4043" s="70"/>
      <c r="H4043" s="120"/>
      <c r="I4043" s="109"/>
      <c r="J4043" s="109"/>
      <c r="K4043" s="109"/>
      <c r="L4043" s="109"/>
      <c r="M4043" s="109"/>
      <c r="N4043" s="109"/>
      <c r="O4043" s="109"/>
      <c r="P4043" s="109"/>
      <c r="Q4043" s="109"/>
      <c r="R4043" s="109"/>
      <c r="S4043" s="109"/>
      <c r="T4043" s="109"/>
      <c r="U4043" s="109"/>
      <c r="V4043" s="109"/>
      <c r="W4043" s="109"/>
      <c r="X4043" s="109"/>
      <c r="Y4043" s="109"/>
      <c r="Z4043" s="109"/>
      <c r="AA4043" s="109"/>
      <c r="AB4043" s="109"/>
      <c r="AC4043" s="109"/>
      <c r="AD4043" s="109"/>
      <c r="AE4043" s="109"/>
      <c r="AF4043" s="5"/>
    </row>
    <row r="4044" spans="1:32" ht="14.25" customHeight="1" x14ac:dyDescent="0.25">
      <c r="A4044" s="5"/>
      <c r="B4044" s="5"/>
      <c r="C4044" s="5"/>
      <c r="D4044" s="5"/>
      <c r="E4044" s="70"/>
      <c r="F4044" s="70"/>
      <c r="G4044" s="70"/>
      <c r="H4044" s="120"/>
      <c r="I4044" s="109"/>
      <c r="J4044" s="109"/>
      <c r="K4044" s="109"/>
      <c r="L4044" s="109"/>
      <c r="M4044" s="109"/>
      <c r="N4044" s="109"/>
      <c r="O4044" s="109"/>
      <c r="P4044" s="109"/>
      <c r="Q4044" s="109"/>
      <c r="R4044" s="109"/>
      <c r="S4044" s="109"/>
      <c r="T4044" s="109"/>
      <c r="U4044" s="109"/>
      <c r="V4044" s="109"/>
      <c r="W4044" s="109"/>
      <c r="X4044" s="109"/>
      <c r="Y4044" s="109"/>
      <c r="Z4044" s="109"/>
      <c r="AA4044" s="109"/>
      <c r="AB4044" s="109"/>
      <c r="AC4044" s="109"/>
      <c r="AD4044" s="109"/>
      <c r="AE4044" s="109"/>
      <c r="AF4044" s="5"/>
    </row>
    <row r="4045" spans="1:32" ht="14.25" customHeight="1" x14ac:dyDescent="0.25">
      <c r="A4045" s="5"/>
      <c r="B4045" s="5"/>
      <c r="C4045" s="5"/>
      <c r="D4045" s="5"/>
      <c r="E4045" s="70"/>
      <c r="F4045" s="70"/>
      <c r="G4045" s="70"/>
      <c r="H4045" s="120"/>
      <c r="I4045" s="109"/>
      <c r="J4045" s="109"/>
      <c r="K4045" s="109"/>
      <c r="L4045" s="109"/>
      <c r="M4045" s="109"/>
      <c r="N4045" s="109"/>
      <c r="O4045" s="109"/>
      <c r="P4045" s="109"/>
      <c r="Q4045" s="109"/>
      <c r="R4045" s="109"/>
      <c r="S4045" s="109"/>
      <c r="T4045" s="109"/>
      <c r="U4045" s="109"/>
      <c r="V4045" s="109"/>
      <c r="W4045" s="109"/>
      <c r="X4045" s="109"/>
      <c r="Y4045" s="109"/>
      <c r="Z4045" s="109"/>
      <c r="AA4045" s="109"/>
      <c r="AB4045" s="109"/>
      <c r="AC4045" s="109"/>
      <c r="AD4045" s="109"/>
      <c r="AE4045" s="109"/>
      <c r="AF4045" s="5"/>
    </row>
    <row r="4046" spans="1:32" ht="14.25" customHeight="1" x14ac:dyDescent="0.25">
      <c r="A4046" s="5"/>
      <c r="B4046" s="5"/>
      <c r="C4046" s="5"/>
      <c r="D4046" s="5"/>
      <c r="E4046" s="70"/>
      <c r="F4046" s="70"/>
      <c r="G4046" s="70"/>
      <c r="H4046" s="120"/>
      <c r="I4046" s="109"/>
      <c r="J4046" s="109"/>
      <c r="K4046" s="109"/>
      <c r="L4046" s="109"/>
      <c r="M4046" s="109"/>
      <c r="N4046" s="109"/>
      <c r="O4046" s="109"/>
      <c r="P4046" s="109"/>
      <c r="Q4046" s="109"/>
      <c r="R4046" s="109"/>
      <c r="S4046" s="109"/>
      <c r="T4046" s="109"/>
      <c r="U4046" s="109"/>
      <c r="V4046" s="109"/>
      <c r="W4046" s="109"/>
      <c r="X4046" s="109"/>
      <c r="Y4046" s="109"/>
      <c r="Z4046" s="109"/>
      <c r="AA4046" s="109"/>
      <c r="AB4046" s="109"/>
      <c r="AC4046" s="109"/>
      <c r="AD4046" s="109"/>
      <c r="AE4046" s="109"/>
      <c r="AF4046" s="5"/>
    </row>
    <row r="4047" spans="1:32" ht="14.25" customHeight="1" x14ac:dyDescent="0.25">
      <c r="A4047" s="5"/>
      <c r="B4047" s="5"/>
      <c r="C4047" s="5"/>
      <c r="D4047" s="5"/>
      <c r="E4047" s="70"/>
      <c r="F4047" s="70"/>
      <c r="G4047" s="70"/>
      <c r="H4047" s="120"/>
      <c r="I4047" s="109"/>
      <c r="J4047" s="109"/>
      <c r="K4047" s="109"/>
      <c r="L4047" s="109"/>
      <c r="M4047" s="109"/>
      <c r="N4047" s="109"/>
      <c r="O4047" s="109"/>
      <c r="P4047" s="109"/>
      <c r="Q4047" s="109"/>
      <c r="R4047" s="109"/>
      <c r="S4047" s="109"/>
      <c r="T4047" s="109"/>
      <c r="U4047" s="109"/>
      <c r="V4047" s="109"/>
      <c r="W4047" s="109"/>
      <c r="X4047" s="109"/>
      <c r="Y4047" s="109"/>
      <c r="Z4047" s="109"/>
      <c r="AA4047" s="109"/>
      <c r="AB4047" s="109"/>
      <c r="AC4047" s="109"/>
      <c r="AD4047" s="109"/>
      <c r="AE4047" s="109"/>
      <c r="AF4047" s="5"/>
    </row>
    <row r="4048" spans="1:32" ht="14.25" customHeight="1" x14ac:dyDescent="0.25">
      <c r="A4048" s="5"/>
      <c r="B4048" s="5"/>
      <c r="C4048" s="5"/>
      <c r="D4048" s="5"/>
      <c r="E4048" s="70"/>
      <c r="F4048" s="70"/>
      <c r="G4048" s="70"/>
      <c r="H4048" s="120"/>
      <c r="I4048" s="109"/>
      <c r="J4048" s="109"/>
      <c r="K4048" s="109"/>
      <c r="L4048" s="109"/>
      <c r="M4048" s="109"/>
      <c r="N4048" s="109"/>
      <c r="O4048" s="109"/>
      <c r="P4048" s="109"/>
      <c r="Q4048" s="109"/>
      <c r="R4048" s="109"/>
      <c r="S4048" s="109"/>
      <c r="T4048" s="109"/>
      <c r="U4048" s="109"/>
      <c r="V4048" s="109"/>
      <c r="W4048" s="109"/>
      <c r="X4048" s="109"/>
      <c r="Y4048" s="109"/>
      <c r="Z4048" s="109"/>
      <c r="AA4048" s="109"/>
      <c r="AB4048" s="109"/>
      <c r="AC4048" s="109"/>
      <c r="AD4048" s="109"/>
      <c r="AE4048" s="109"/>
      <c r="AF4048" s="5"/>
    </row>
    <row r="4049" spans="1:32" ht="14.25" customHeight="1" x14ac:dyDescent="0.25">
      <c r="A4049" s="5"/>
      <c r="B4049" s="5"/>
      <c r="C4049" s="5"/>
      <c r="D4049" s="5"/>
      <c r="E4049" s="70"/>
      <c r="F4049" s="70"/>
      <c r="G4049" s="70"/>
      <c r="H4049" s="120"/>
      <c r="I4049" s="109"/>
      <c r="J4049" s="109"/>
      <c r="K4049" s="109"/>
      <c r="L4049" s="109"/>
      <c r="M4049" s="109"/>
      <c r="N4049" s="109"/>
      <c r="O4049" s="109"/>
      <c r="P4049" s="109"/>
      <c r="Q4049" s="109"/>
      <c r="R4049" s="109"/>
      <c r="S4049" s="109"/>
      <c r="T4049" s="109"/>
      <c r="U4049" s="109"/>
      <c r="V4049" s="109"/>
      <c r="W4049" s="109"/>
      <c r="X4049" s="109"/>
      <c r="Y4049" s="109"/>
      <c r="Z4049" s="109"/>
      <c r="AA4049" s="109"/>
      <c r="AB4049" s="109"/>
      <c r="AC4049" s="109"/>
      <c r="AD4049" s="109"/>
      <c r="AE4049" s="109"/>
      <c r="AF4049" s="5"/>
    </row>
    <row r="4050" spans="1:32" ht="14.25" customHeight="1" x14ac:dyDescent="0.25">
      <c r="A4050" s="5"/>
      <c r="B4050" s="5"/>
      <c r="C4050" s="5"/>
      <c r="D4050" s="5"/>
      <c r="E4050" s="70"/>
      <c r="F4050" s="70"/>
      <c r="G4050" s="70"/>
      <c r="H4050" s="120"/>
      <c r="I4050" s="109"/>
      <c r="J4050" s="109"/>
      <c r="K4050" s="109"/>
      <c r="L4050" s="109"/>
      <c r="M4050" s="109"/>
      <c r="N4050" s="109"/>
      <c r="O4050" s="109"/>
      <c r="P4050" s="109"/>
      <c r="Q4050" s="109"/>
      <c r="R4050" s="109"/>
      <c r="S4050" s="109"/>
      <c r="T4050" s="109"/>
      <c r="U4050" s="109"/>
      <c r="V4050" s="109"/>
      <c r="W4050" s="109"/>
      <c r="X4050" s="109"/>
      <c r="Y4050" s="109"/>
      <c r="Z4050" s="109"/>
      <c r="AA4050" s="109"/>
      <c r="AB4050" s="109"/>
      <c r="AC4050" s="109"/>
      <c r="AD4050" s="109"/>
      <c r="AE4050" s="109"/>
      <c r="AF4050" s="5"/>
    </row>
    <row r="4051" spans="1:32" ht="14.25" customHeight="1" x14ac:dyDescent="0.25">
      <c r="A4051" s="5"/>
      <c r="B4051" s="5"/>
      <c r="C4051" s="5"/>
      <c r="D4051" s="5"/>
      <c r="E4051" s="70"/>
      <c r="F4051" s="70"/>
      <c r="G4051" s="70"/>
      <c r="H4051" s="120"/>
      <c r="I4051" s="109"/>
      <c r="J4051" s="109"/>
      <c r="K4051" s="109"/>
      <c r="L4051" s="109"/>
      <c r="M4051" s="109"/>
      <c r="N4051" s="109"/>
      <c r="O4051" s="109"/>
      <c r="P4051" s="109"/>
      <c r="Q4051" s="109"/>
      <c r="R4051" s="109"/>
      <c r="S4051" s="109"/>
      <c r="T4051" s="109"/>
      <c r="U4051" s="109"/>
      <c r="V4051" s="109"/>
      <c r="W4051" s="109"/>
      <c r="X4051" s="109"/>
      <c r="Y4051" s="109"/>
      <c r="Z4051" s="109"/>
      <c r="AA4051" s="109"/>
      <c r="AB4051" s="109"/>
      <c r="AC4051" s="109"/>
      <c r="AD4051" s="109"/>
      <c r="AE4051" s="109"/>
      <c r="AF4051" s="5"/>
    </row>
    <row r="4052" spans="1:32" ht="14.25" customHeight="1" x14ac:dyDescent="0.25">
      <c r="A4052" s="5"/>
      <c r="B4052" s="5"/>
      <c r="C4052" s="5"/>
      <c r="D4052" s="5"/>
      <c r="E4052" s="70"/>
      <c r="F4052" s="70"/>
      <c r="G4052" s="70"/>
      <c r="H4052" s="120"/>
      <c r="I4052" s="109"/>
      <c r="J4052" s="109"/>
      <c r="K4052" s="109"/>
      <c r="L4052" s="109"/>
      <c r="M4052" s="109"/>
      <c r="N4052" s="109"/>
      <c r="O4052" s="109"/>
      <c r="P4052" s="109"/>
      <c r="Q4052" s="109"/>
      <c r="R4052" s="109"/>
      <c r="S4052" s="109"/>
      <c r="T4052" s="109"/>
      <c r="U4052" s="109"/>
      <c r="V4052" s="109"/>
      <c r="W4052" s="109"/>
      <c r="X4052" s="109"/>
      <c r="Y4052" s="109"/>
      <c r="Z4052" s="109"/>
      <c r="AA4052" s="109"/>
      <c r="AB4052" s="109"/>
      <c r="AC4052" s="109"/>
      <c r="AD4052" s="109"/>
      <c r="AE4052" s="109"/>
      <c r="AF4052" s="5"/>
    </row>
    <row r="4053" spans="1:32" ht="14.25" customHeight="1" x14ac:dyDescent="0.25">
      <c r="A4053" s="5"/>
      <c r="B4053" s="5"/>
      <c r="C4053" s="5"/>
      <c r="D4053" s="5"/>
      <c r="E4053" s="70"/>
      <c r="F4053" s="70"/>
      <c r="G4053" s="70"/>
      <c r="H4053" s="120"/>
      <c r="I4053" s="109"/>
      <c r="J4053" s="109"/>
      <c r="K4053" s="109"/>
      <c r="L4053" s="109"/>
      <c r="M4053" s="109"/>
      <c r="N4053" s="109"/>
      <c r="O4053" s="109"/>
      <c r="P4053" s="109"/>
      <c r="Q4053" s="109"/>
      <c r="R4053" s="109"/>
      <c r="S4053" s="109"/>
      <c r="T4053" s="109"/>
      <c r="U4053" s="109"/>
      <c r="V4053" s="109"/>
      <c r="W4053" s="109"/>
      <c r="X4053" s="109"/>
      <c r="Y4053" s="109"/>
      <c r="Z4053" s="109"/>
      <c r="AA4053" s="109"/>
      <c r="AB4053" s="109"/>
      <c r="AC4053" s="109"/>
      <c r="AD4053" s="109"/>
      <c r="AE4053" s="109"/>
      <c r="AF4053" s="5"/>
    </row>
    <row r="4054" spans="1:32" ht="14.25" customHeight="1" x14ac:dyDescent="0.25">
      <c r="A4054" s="5"/>
      <c r="B4054" s="5"/>
      <c r="C4054" s="5"/>
      <c r="D4054" s="5"/>
      <c r="E4054" s="70"/>
      <c r="F4054" s="70"/>
      <c r="G4054" s="70"/>
      <c r="H4054" s="120"/>
      <c r="I4054" s="109"/>
      <c r="J4054" s="109"/>
      <c r="K4054" s="109"/>
      <c r="L4054" s="109"/>
      <c r="M4054" s="109"/>
      <c r="N4054" s="109"/>
      <c r="O4054" s="109"/>
      <c r="P4054" s="109"/>
      <c r="Q4054" s="109"/>
      <c r="R4054" s="109"/>
      <c r="S4054" s="109"/>
      <c r="T4054" s="109"/>
      <c r="U4054" s="109"/>
      <c r="V4054" s="109"/>
      <c r="W4054" s="109"/>
      <c r="X4054" s="109"/>
      <c r="Y4054" s="109"/>
      <c r="Z4054" s="109"/>
      <c r="AA4054" s="109"/>
      <c r="AB4054" s="109"/>
      <c r="AC4054" s="109"/>
      <c r="AD4054" s="109"/>
      <c r="AE4054" s="109"/>
      <c r="AF4054" s="5"/>
    </row>
    <row r="4055" spans="1:32" ht="14.25" customHeight="1" x14ac:dyDescent="0.25">
      <c r="A4055" s="5"/>
      <c r="B4055" s="5"/>
      <c r="C4055" s="5"/>
      <c r="D4055" s="5"/>
      <c r="E4055" s="70"/>
      <c r="F4055" s="70"/>
      <c r="G4055" s="70"/>
      <c r="H4055" s="120"/>
      <c r="I4055" s="109"/>
      <c r="J4055" s="109"/>
      <c r="K4055" s="109"/>
      <c r="L4055" s="109"/>
      <c r="M4055" s="109"/>
      <c r="N4055" s="109"/>
      <c r="O4055" s="109"/>
      <c r="P4055" s="109"/>
      <c r="Q4055" s="109"/>
      <c r="R4055" s="109"/>
      <c r="S4055" s="109"/>
      <c r="T4055" s="109"/>
      <c r="U4055" s="109"/>
      <c r="V4055" s="109"/>
      <c r="W4055" s="109"/>
      <c r="X4055" s="109"/>
      <c r="Y4055" s="109"/>
      <c r="Z4055" s="109"/>
      <c r="AA4055" s="109"/>
      <c r="AB4055" s="109"/>
      <c r="AC4055" s="109"/>
      <c r="AD4055" s="109"/>
      <c r="AE4055" s="109"/>
      <c r="AF4055" s="5"/>
    </row>
    <row r="4056" spans="1:32" ht="14.25" customHeight="1" x14ac:dyDescent="0.25">
      <c r="A4056" s="5"/>
      <c r="B4056" s="5"/>
      <c r="C4056" s="5"/>
      <c r="D4056" s="5"/>
      <c r="E4056" s="70"/>
      <c r="F4056" s="70"/>
      <c r="G4056" s="70"/>
      <c r="H4056" s="120"/>
      <c r="I4056" s="109"/>
      <c r="J4056" s="109"/>
      <c r="K4056" s="109"/>
      <c r="L4056" s="109"/>
      <c r="M4056" s="109"/>
      <c r="N4056" s="109"/>
      <c r="O4056" s="109"/>
      <c r="P4056" s="109"/>
      <c r="Q4056" s="109"/>
      <c r="R4056" s="109"/>
      <c r="S4056" s="109"/>
      <c r="T4056" s="109"/>
      <c r="U4056" s="109"/>
      <c r="V4056" s="109"/>
      <c r="W4056" s="109"/>
      <c r="X4056" s="109"/>
      <c r="Y4056" s="109"/>
      <c r="Z4056" s="109"/>
      <c r="AA4056" s="109"/>
      <c r="AB4056" s="109"/>
      <c r="AC4056" s="109"/>
      <c r="AD4056" s="109"/>
      <c r="AE4056" s="109"/>
      <c r="AF4056" s="5"/>
    </row>
    <row r="4057" spans="1:32" ht="14.25" customHeight="1" x14ac:dyDescent="0.25">
      <c r="A4057" s="5"/>
      <c r="B4057" s="5"/>
      <c r="C4057" s="5"/>
      <c r="D4057" s="5"/>
      <c r="E4057" s="70"/>
      <c r="F4057" s="70"/>
      <c r="G4057" s="70"/>
      <c r="H4057" s="120"/>
      <c r="I4057" s="109"/>
      <c r="J4057" s="109"/>
      <c r="K4057" s="109"/>
      <c r="L4057" s="109"/>
      <c r="M4057" s="109"/>
      <c r="N4057" s="109"/>
      <c r="O4057" s="109"/>
      <c r="P4057" s="109"/>
      <c r="Q4057" s="109"/>
      <c r="R4057" s="109"/>
      <c r="S4057" s="109"/>
      <c r="T4057" s="109"/>
      <c r="U4057" s="109"/>
      <c r="V4057" s="109"/>
      <c r="W4057" s="109"/>
      <c r="X4057" s="109"/>
      <c r="Y4057" s="109"/>
      <c r="Z4057" s="109"/>
      <c r="AA4057" s="109"/>
      <c r="AB4057" s="109"/>
      <c r="AC4057" s="109"/>
      <c r="AD4057" s="109"/>
      <c r="AE4057" s="109"/>
      <c r="AF4057" s="5"/>
    </row>
    <row r="4058" spans="1:32" ht="14.25" customHeight="1" x14ac:dyDescent="0.25">
      <c r="A4058" s="5"/>
      <c r="B4058" s="5"/>
      <c r="C4058" s="5"/>
      <c r="D4058" s="5"/>
      <c r="E4058" s="70"/>
      <c r="F4058" s="70"/>
      <c r="G4058" s="70"/>
      <c r="H4058" s="120"/>
      <c r="I4058" s="109"/>
      <c r="J4058" s="109"/>
      <c r="K4058" s="109"/>
      <c r="L4058" s="109"/>
      <c r="M4058" s="109"/>
      <c r="N4058" s="109"/>
      <c r="O4058" s="109"/>
      <c r="P4058" s="109"/>
      <c r="Q4058" s="109"/>
      <c r="R4058" s="109"/>
      <c r="S4058" s="109"/>
      <c r="T4058" s="109"/>
      <c r="U4058" s="109"/>
      <c r="V4058" s="109"/>
      <c r="W4058" s="109"/>
      <c r="X4058" s="109"/>
      <c r="Y4058" s="109"/>
      <c r="Z4058" s="109"/>
      <c r="AA4058" s="109"/>
      <c r="AB4058" s="109"/>
      <c r="AC4058" s="109"/>
      <c r="AD4058" s="109"/>
      <c r="AE4058" s="109"/>
      <c r="AF4058" s="5"/>
    </row>
    <row r="4059" spans="1:32" ht="14.25" customHeight="1" x14ac:dyDescent="0.25">
      <c r="A4059" s="5"/>
      <c r="B4059" s="5"/>
      <c r="C4059" s="5"/>
      <c r="D4059" s="5"/>
      <c r="E4059" s="70"/>
      <c r="F4059" s="70"/>
      <c r="G4059" s="70"/>
      <c r="H4059" s="120"/>
      <c r="I4059" s="109"/>
      <c r="J4059" s="109"/>
      <c r="K4059" s="109"/>
      <c r="L4059" s="109"/>
      <c r="M4059" s="109"/>
      <c r="N4059" s="109"/>
      <c r="O4059" s="109"/>
      <c r="P4059" s="109"/>
      <c r="Q4059" s="109"/>
      <c r="R4059" s="109"/>
      <c r="S4059" s="109"/>
      <c r="T4059" s="109"/>
      <c r="U4059" s="109"/>
      <c r="V4059" s="109"/>
      <c r="W4059" s="109"/>
      <c r="X4059" s="109"/>
      <c r="Y4059" s="109"/>
      <c r="Z4059" s="109"/>
      <c r="AA4059" s="109"/>
      <c r="AB4059" s="109"/>
      <c r="AC4059" s="109"/>
      <c r="AD4059" s="109"/>
      <c r="AE4059" s="109"/>
      <c r="AF4059" s="5"/>
    </row>
    <row r="4060" spans="1:32" ht="14.25" customHeight="1" x14ac:dyDescent="0.25">
      <c r="A4060" s="5"/>
      <c r="B4060" s="5"/>
      <c r="C4060" s="5"/>
      <c r="D4060" s="5"/>
      <c r="E4060" s="70"/>
      <c r="F4060" s="70"/>
      <c r="G4060" s="70"/>
      <c r="H4060" s="120"/>
      <c r="I4060" s="109"/>
      <c r="J4060" s="109"/>
      <c r="K4060" s="109"/>
      <c r="L4060" s="109"/>
      <c r="M4060" s="109"/>
      <c r="N4060" s="109"/>
      <c r="O4060" s="109"/>
      <c r="P4060" s="109"/>
      <c r="Q4060" s="109"/>
      <c r="R4060" s="109"/>
      <c r="S4060" s="109"/>
      <c r="T4060" s="109"/>
      <c r="U4060" s="109"/>
      <c r="V4060" s="109"/>
      <c r="W4060" s="109"/>
      <c r="X4060" s="109"/>
      <c r="Y4060" s="109"/>
      <c r="Z4060" s="109"/>
      <c r="AA4060" s="109"/>
      <c r="AB4060" s="109"/>
      <c r="AC4060" s="109"/>
      <c r="AD4060" s="109"/>
      <c r="AE4060" s="109"/>
      <c r="AF4060" s="5"/>
    </row>
    <row r="4061" spans="1:32" ht="14.25" customHeight="1" x14ac:dyDescent="0.25">
      <c r="A4061" s="5"/>
      <c r="B4061" s="5"/>
      <c r="C4061" s="5"/>
      <c r="D4061" s="5"/>
      <c r="E4061" s="70"/>
      <c r="F4061" s="70"/>
      <c r="G4061" s="70"/>
      <c r="H4061" s="120"/>
      <c r="I4061" s="109"/>
      <c r="J4061" s="109"/>
      <c r="K4061" s="109"/>
      <c r="L4061" s="109"/>
      <c r="M4061" s="109"/>
      <c r="N4061" s="109"/>
      <c r="O4061" s="109"/>
      <c r="P4061" s="109"/>
      <c r="Q4061" s="109"/>
      <c r="R4061" s="109"/>
      <c r="S4061" s="109"/>
      <c r="T4061" s="109"/>
      <c r="U4061" s="109"/>
      <c r="V4061" s="109"/>
      <c r="W4061" s="109"/>
      <c r="X4061" s="109"/>
      <c r="Y4061" s="109"/>
      <c r="Z4061" s="109"/>
      <c r="AA4061" s="109"/>
      <c r="AB4061" s="109"/>
      <c r="AC4061" s="109"/>
      <c r="AD4061" s="109"/>
      <c r="AE4061" s="109"/>
      <c r="AF4061" s="5"/>
    </row>
    <row r="4062" spans="1:32" ht="14.25" customHeight="1" x14ac:dyDescent="0.25">
      <c r="A4062" s="5"/>
      <c r="B4062" s="5"/>
      <c r="C4062" s="5"/>
      <c r="D4062" s="5"/>
      <c r="E4062" s="70"/>
      <c r="F4062" s="70"/>
      <c r="G4062" s="70"/>
      <c r="H4062" s="120"/>
      <c r="I4062" s="109"/>
      <c r="J4062" s="109"/>
      <c r="K4062" s="109"/>
      <c r="L4062" s="109"/>
      <c r="M4062" s="109"/>
      <c r="N4062" s="109"/>
      <c r="O4062" s="109"/>
      <c r="P4062" s="109"/>
      <c r="Q4062" s="109"/>
      <c r="R4062" s="109"/>
      <c r="S4062" s="109"/>
      <c r="T4062" s="109"/>
      <c r="U4062" s="109"/>
      <c r="V4062" s="109"/>
      <c r="W4062" s="109"/>
      <c r="X4062" s="109"/>
      <c r="Y4062" s="109"/>
      <c r="Z4062" s="109"/>
      <c r="AA4062" s="109"/>
      <c r="AB4062" s="109"/>
      <c r="AC4062" s="109"/>
      <c r="AD4062" s="109"/>
      <c r="AE4062" s="109"/>
      <c r="AF4062" s="5"/>
    </row>
    <row r="4063" spans="1:32" ht="14.25" customHeight="1" x14ac:dyDescent="0.25">
      <c r="A4063" s="5"/>
      <c r="B4063" s="5"/>
      <c r="C4063" s="5"/>
      <c r="D4063" s="5"/>
      <c r="E4063" s="70"/>
      <c r="F4063" s="70"/>
      <c r="G4063" s="70"/>
      <c r="H4063" s="120"/>
      <c r="I4063" s="109"/>
      <c r="J4063" s="109"/>
      <c r="K4063" s="109"/>
      <c r="L4063" s="109"/>
      <c r="M4063" s="109"/>
      <c r="N4063" s="109"/>
      <c r="O4063" s="109"/>
      <c r="P4063" s="109"/>
      <c r="Q4063" s="109"/>
      <c r="R4063" s="109"/>
      <c r="S4063" s="109"/>
      <c r="T4063" s="109"/>
      <c r="U4063" s="109"/>
      <c r="V4063" s="109"/>
      <c r="W4063" s="109"/>
      <c r="X4063" s="109"/>
      <c r="Y4063" s="109"/>
      <c r="Z4063" s="109"/>
      <c r="AA4063" s="109"/>
      <c r="AB4063" s="109"/>
      <c r="AC4063" s="109"/>
      <c r="AD4063" s="109"/>
      <c r="AE4063" s="109"/>
      <c r="AF4063" s="5"/>
    </row>
    <row r="4064" spans="1:32" ht="14.25" customHeight="1" x14ac:dyDescent="0.25">
      <c r="A4064" s="5"/>
      <c r="B4064" s="5"/>
      <c r="C4064" s="5"/>
      <c r="D4064" s="5"/>
      <c r="E4064" s="70"/>
      <c r="F4064" s="70"/>
      <c r="G4064" s="70"/>
      <c r="H4064" s="120"/>
      <c r="I4064" s="109"/>
      <c r="J4064" s="109"/>
      <c r="K4064" s="109"/>
      <c r="L4064" s="109"/>
      <c r="M4064" s="109"/>
      <c r="N4064" s="109"/>
      <c r="O4064" s="109"/>
      <c r="P4064" s="109"/>
      <c r="Q4064" s="109"/>
      <c r="R4064" s="109"/>
      <c r="S4064" s="109"/>
      <c r="T4064" s="109"/>
      <c r="U4064" s="109"/>
      <c r="V4064" s="109"/>
      <c r="W4064" s="109"/>
      <c r="X4064" s="109"/>
      <c r="Y4064" s="109"/>
      <c r="Z4064" s="109"/>
      <c r="AA4064" s="109"/>
      <c r="AB4064" s="109"/>
      <c r="AC4064" s="109"/>
      <c r="AD4064" s="109"/>
      <c r="AE4064" s="109"/>
      <c r="AF4064" s="5"/>
    </row>
    <row r="4065" spans="1:32" ht="14.25" customHeight="1" x14ac:dyDescent="0.25">
      <c r="A4065" s="5"/>
      <c r="B4065" s="5"/>
      <c r="C4065" s="5"/>
      <c r="D4065" s="5"/>
      <c r="E4065" s="70"/>
      <c r="F4065" s="70"/>
      <c r="G4065" s="70"/>
      <c r="H4065" s="120"/>
      <c r="I4065" s="109"/>
      <c r="J4065" s="109"/>
      <c r="K4065" s="109"/>
      <c r="L4065" s="109"/>
      <c r="M4065" s="109"/>
      <c r="N4065" s="109"/>
      <c r="O4065" s="109"/>
      <c r="P4065" s="109"/>
      <c r="Q4065" s="109"/>
      <c r="R4065" s="109"/>
      <c r="S4065" s="109"/>
      <c r="T4065" s="109"/>
      <c r="U4065" s="109"/>
      <c r="V4065" s="109"/>
      <c r="W4065" s="109"/>
      <c r="X4065" s="109"/>
      <c r="Y4065" s="109"/>
      <c r="Z4065" s="109"/>
      <c r="AA4065" s="109"/>
      <c r="AB4065" s="109"/>
      <c r="AC4065" s="109"/>
      <c r="AD4065" s="109"/>
      <c r="AE4065" s="109"/>
      <c r="AF4065" s="5"/>
    </row>
    <row r="4066" spans="1:32" ht="14.25" customHeight="1" x14ac:dyDescent="0.25">
      <c r="A4066" s="5"/>
      <c r="B4066" s="5"/>
      <c r="C4066" s="5"/>
      <c r="D4066" s="5"/>
      <c r="E4066" s="70"/>
      <c r="F4066" s="70"/>
      <c r="G4066" s="70"/>
      <c r="H4066" s="120"/>
      <c r="I4066" s="109"/>
      <c r="J4066" s="109"/>
      <c r="K4066" s="109"/>
      <c r="L4066" s="109"/>
      <c r="M4066" s="109"/>
      <c r="N4066" s="109"/>
      <c r="O4066" s="109"/>
      <c r="P4066" s="109"/>
      <c r="Q4066" s="109"/>
      <c r="R4066" s="109"/>
      <c r="S4066" s="109"/>
      <c r="T4066" s="109"/>
      <c r="U4066" s="109"/>
      <c r="V4066" s="109"/>
      <c r="W4066" s="109"/>
      <c r="X4066" s="109"/>
      <c r="Y4066" s="109"/>
      <c r="Z4066" s="109"/>
      <c r="AA4066" s="109"/>
      <c r="AB4066" s="109"/>
      <c r="AC4066" s="109"/>
      <c r="AD4066" s="109"/>
      <c r="AE4066" s="109"/>
      <c r="AF4066" s="5"/>
    </row>
    <row r="4067" spans="1:32" ht="14.25" customHeight="1" x14ac:dyDescent="0.25">
      <c r="A4067" s="5"/>
      <c r="B4067" s="5"/>
      <c r="C4067" s="5"/>
      <c r="D4067" s="5"/>
      <c r="E4067" s="70"/>
      <c r="F4067" s="70"/>
      <c r="G4067" s="70"/>
      <c r="H4067" s="120"/>
      <c r="I4067" s="109"/>
      <c r="J4067" s="109"/>
      <c r="K4067" s="109"/>
      <c r="L4067" s="109"/>
      <c r="M4067" s="109"/>
      <c r="N4067" s="109"/>
      <c r="O4067" s="109"/>
      <c r="P4067" s="109"/>
      <c r="Q4067" s="109"/>
      <c r="R4067" s="109"/>
      <c r="S4067" s="109"/>
      <c r="T4067" s="109"/>
      <c r="U4067" s="109"/>
      <c r="V4067" s="109"/>
      <c r="W4067" s="109"/>
      <c r="X4067" s="109"/>
      <c r="Y4067" s="109"/>
      <c r="Z4067" s="109"/>
      <c r="AA4067" s="109"/>
      <c r="AB4067" s="109"/>
      <c r="AC4067" s="109"/>
      <c r="AD4067" s="109"/>
      <c r="AE4067" s="109"/>
      <c r="AF4067" s="5"/>
    </row>
    <row r="4068" spans="1:32" ht="14.25" customHeight="1" x14ac:dyDescent="0.25">
      <c r="A4068" s="5"/>
      <c r="B4068" s="5"/>
      <c r="C4068" s="5"/>
      <c r="D4068" s="5"/>
      <c r="E4068" s="70"/>
      <c r="F4068" s="70"/>
      <c r="G4068" s="70"/>
      <c r="H4068" s="120"/>
      <c r="I4068" s="109"/>
      <c r="J4068" s="109"/>
      <c r="K4068" s="109"/>
      <c r="L4068" s="109"/>
      <c r="M4068" s="109"/>
      <c r="N4068" s="109"/>
      <c r="O4068" s="109"/>
      <c r="P4068" s="109"/>
      <c r="Q4068" s="109"/>
      <c r="R4068" s="109"/>
      <c r="S4068" s="109"/>
      <c r="T4068" s="109"/>
      <c r="U4068" s="109"/>
      <c r="V4068" s="109"/>
      <c r="W4068" s="109"/>
      <c r="X4068" s="109"/>
      <c r="Y4068" s="109"/>
      <c r="Z4068" s="109"/>
      <c r="AA4068" s="109"/>
      <c r="AB4068" s="109"/>
      <c r="AC4068" s="109"/>
      <c r="AD4068" s="109"/>
      <c r="AE4068" s="109"/>
      <c r="AF4068" s="5"/>
    </row>
    <row r="4069" spans="1:32" ht="14.25" customHeight="1" x14ac:dyDescent="0.25">
      <c r="A4069" s="5"/>
      <c r="B4069" s="5"/>
      <c r="C4069" s="5"/>
      <c r="D4069" s="5"/>
      <c r="E4069" s="70"/>
      <c r="F4069" s="70"/>
      <c r="G4069" s="70"/>
      <c r="H4069" s="120"/>
      <c r="I4069" s="109"/>
      <c r="J4069" s="109"/>
      <c r="K4069" s="109"/>
      <c r="L4069" s="109"/>
      <c r="M4069" s="109"/>
      <c r="N4069" s="109"/>
      <c r="O4069" s="109"/>
      <c r="P4069" s="109"/>
      <c r="Q4069" s="109"/>
      <c r="R4069" s="109"/>
      <c r="S4069" s="109"/>
      <c r="T4069" s="109"/>
      <c r="U4069" s="109"/>
      <c r="V4069" s="109"/>
      <c r="W4069" s="109"/>
      <c r="X4069" s="109"/>
      <c r="Y4069" s="109"/>
      <c r="Z4069" s="109"/>
      <c r="AA4069" s="109"/>
      <c r="AB4069" s="109"/>
      <c r="AC4069" s="109"/>
      <c r="AD4069" s="109"/>
      <c r="AE4069" s="109"/>
      <c r="AF4069" s="5"/>
    </row>
    <row r="4070" spans="1:32" ht="14.25" customHeight="1" x14ac:dyDescent="0.25">
      <c r="A4070" s="5"/>
      <c r="B4070" s="5"/>
      <c r="C4070" s="5"/>
      <c r="D4070" s="5"/>
      <c r="E4070" s="70"/>
      <c r="F4070" s="70"/>
      <c r="G4070" s="70"/>
      <c r="H4070" s="120"/>
      <c r="I4070" s="109"/>
      <c r="J4070" s="109"/>
      <c r="K4070" s="109"/>
      <c r="L4070" s="109"/>
      <c r="M4070" s="109"/>
      <c r="N4070" s="109"/>
      <c r="O4070" s="109"/>
      <c r="P4070" s="109"/>
      <c r="Q4070" s="109"/>
      <c r="R4070" s="109"/>
      <c r="S4070" s="109"/>
      <c r="T4070" s="109"/>
      <c r="U4070" s="109"/>
      <c r="V4070" s="109"/>
      <c r="W4070" s="109"/>
      <c r="X4070" s="109"/>
      <c r="Y4070" s="109"/>
      <c r="Z4070" s="109"/>
      <c r="AA4070" s="109"/>
      <c r="AB4070" s="109"/>
      <c r="AC4070" s="109"/>
      <c r="AD4070" s="109"/>
      <c r="AE4070" s="109"/>
      <c r="AF4070" s="5"/>
    </row>
    <row r="4071" spans="1:32" ht="14.25" customHeight="1" x14ac:dyDescent="0.25">
      <c r="A4071" s="5"/>
      <c r="B4071" s="5"/>
      <c r="C4071" s="5"/>
      <c r="D4071" s="5"/>
      <c r="E4071" s="70"/>
      <c r="F4071" s="70"/>
      <c r="G4071" s="70"/>
      <c r="H4071" s="120"/>
      <c r="I4071" s="109"/>
      <c r="J4071" s="109"/>
      <c r="K4071" s="109"/>
      <c r="L4071" s="109"/>
      <c r="M4071" s="109"/>
      <c r="N4071" s="109"/>
      <c r="O4071" s="109"/>
      <c r="P4071" s="109"/>
      <c r="Q4071" s="109"/>
      <c r="R4071" s="109"/>
      <c r="S4071" s="109"/>
      <c r="T4071" s="109"/>
      <c r="U4071" s="109"/>
      <c r="V4071" s="109"/>
      <c r="W4071" s="109"/>
      <c r="X4071" s="109"/>
      <c r="Y4071" s="109"/>
      <c r="Z4071" s="109"/>
      <c r="AA4071" s="109"/>
      <c r="AB4071" s="109"/>
      <c r="AC4071" s="109"/>
      <c r="AD4071" s="109"/>
      <c r="AE4071" s="109"/>
      <c r="AF4071" s="5"/>
    </row>
    <row r="4072" spans="1:32" ht="14.25" customHeight="1" x14ac:dyDescent="0.25">
      <c r="A4072" s="5"/>
      <c r="B4072" s="5"/>
      <c r="C4072" s="5"/>
      <c r="D4072" s="5"/>
      <c r="E4072" s="70"/>
      <c r="F4072" s="70"/>
      <c r="G4072" s="70"/>
      <c r="H4072" s="120"/>
      <c r="I4072" s="109"/>
      <c r="J4072" s="109"/>
      <c r="K4072" s="109"/>
      <c r="L4072" s="109"/>
      <c r="M4072" s="109"/>
      <c r="N4072" s="109"/>
      <c r="O4072" s="109"/>
      <c r="P4072" s="109"/>
      <c r="Q4072" s="109"/>
      <c r="R4072" s="109"/>
      <c r="S4072" s="109"/>
      <c r="T4072" s="109"/>
      <c r="U4072" s="109"/>
      <c r="V4072" s="109"/>
      <c r="W4072" s="109"/>
      <c r="X4072" s="109"/>
      <c r="Y4072" s="109"/>
      <c r="Z4072" s="109"/>
      <c r="AA4072" s="109"/>
      <c r="AB4072" s="109"/>
      <c r="AC4072" s="109"/>
      <c r="AD4072" s="109"/>
      <c r="AE4072" s="109"/>
      <c r="AF4072" s="5"/>
    </row>
    <row r="4073" spans="1:32" ht="14.25" customHeight="1" x14ac:dyDescent="0.25">
      <c r="A4073" s="5"/>
      <c r="B4073" s="5"/>
      <c r="C4073" s="5"/>
      <c r="D4073" s="5"/>
      <c r="E4073" s="70"/>
      <c r="F4073" s="70"/>
      <c r="G4073" s="70"/>
      <c r="H4073" s="120"/>
      <c r="I4073" s="109"/>
      <c r="J4073" s="109"/>
      <c r="K4073" s="109"/>
      <c r="L4073" s="109"/>
      <c r="M4073" s="109"/>
      <c r="N4073" s="109"/>
      <c r="O4073" s="109"/>
      <c r="P4073" s="109"/>
      <c r="Q4073" s="109"/>
      <c r="R4073" s="109"/>
      <c r="S4073" s="109"/>
      <c r="T4073" s="109"/>
      <c r="U4073" s="109"/>
      <c r="V4073" s="109"/>
      <c r="W4073" s="109"/>
      <c r="X4073" s="109"/>
      <c r="Y4073" s="109"/>
      <c r="Z4073" s="109"/>
      <c r="AA4073" s="109"/>
      <c r="AB4073" s="109"/>
      <c r="AC4073" s="109"/>
      <c r="AD4073" s="109"/>
      <c r="AE4073" s="109"/>
      <c r="AF4073" s="5"/>
    </row>
    <row r="4074" spans="1:32" ht="14.25" customHeight="1" x14ac:dyDescent="0.25">
      <c r="A4074" s="5"/>
      <c r="B4074" s="5"/>
      <c r="C4074" s="5"/>
      <c r="D4074" s="5"/>
      <c r="E4074" s="70"/>
      <c r="F4074" s="70"/>
      <c r="G4074" s="70"/>
      <c r="H4074" s="120"/>
      <c r="I4074" s="109"/>
      <c r="J4074" s="109"/>
      <c r="K4074" s="109"/>
      <c r="L4074" s="109"/>
      <c r="M4074" s="109"/>
      <c r="N4074" s="109"/>
      <c r="O4074" s="109"/>
      <c r="P4074" s="109"/>
      <c r="Q4074" s="109"/>
      <c r="R4074" s="109"/>
      <c r="S4074" s="109"/>
      <c r="T4074" s="109"/>
      <c r="U4074" s="109"/>
      <c r="V4074" s="109"/>
      <c r="W4074" s="109"/>
      <c r="X4074" s="109"/>
      <c r="Y4074" s="109"/>
      <c r="Z4074" s="109"/>
      <c r="AA4074" s="109"/>
      <c r="AB4074" s="109"/>
      <c r="AC4074" s="109"/>
      <c r="AD4074" s="109"/>
      <c r="AE4074" s="109"/>
      <c r="AF4074" s="5"/>
    </row>
    <row r="4075" spans="1:32" ht="14.25" customHeight="1" x14ac:dyDescent="0.25">
      <c r="A4075" s="5"/>
      <c r="B4075" s="5"/>
      <c r="C4075" s="5"/>
      <c r="D4075" s="5"/>
      <c r="E4075" s="70"/>
      <c r="F4075" s="70"/>
      <c r="G4075" s="70"/>
      <c r="H4075" s="120"/>
      <c r="I4075" s="109"/>
      <c r="J4075" s="109"/>
      <c r="K4075" s="109"/>
      <c r="L4075" s="109"/>
      <c r="M4075" s="109"/>
      <c r="N4075" s="109"/>
      <c r="O4075" s="109"/>
      <c r="P4075" s="109"/>
      <c r="Q4075" s="109"/>
      <c r="R4075" s="109"/>
      <c r="S4075" s="109"/>
      <c r="T4075" s="109"/>
      <c r="U4075" s="109"/>
      <c r="V4075" s="109"/>
      <c r="W4075" s="109"/>
      <c r="X4075" s="109"/>
      <c r="Y4075" s="109"/>
      <c r="Z4075" s="109"/>
      <c r="AA4075" s="109"/>
      <c r="AB4075" s="109"/>
      <c r="AC4075" s="109"/>
      <c r="AD4075" s="109"/>
      <c r="AE4075" s="109"/>
      <c r="AF4075" s="5"/>
    </row>
    <row r="4076" spans="1:32" ht="14.25" customHeight="1" x14ac:dyDescent="0.25">
      <c r="A4076" s="5"/>
      <c r="B4076" s="5"/>
      <c r="C4076" s="5"/>
      <c r="D4076" s="5"/>
      <c r="E4076" s="70"/>
      <c r="F4076" s="70"/>
      <c r="G4076" s="70"/>
      <c r="H4076" s="120"/>
      <c r="I4076" s="109"/>
      <c r="J4076" s="109"/>
      <c r="K4076" s="109"/>
      <c r="L4076" s="109"/>
      <c r="M4076" s="109"/>
      <c r="N4076" s="109"/>
      <c r="O4076" s="109"/>
      <c r="P4076" s="109"/>
      <c r="Q4076" s="109"/>
      <c r="R4076" s="109"/>
      <c r="S4076" s="109"/>
      <c r="T4076" s="109"/>
      <c r="U4076" s="109"/>
      <c r="V4076" s="109"/>
      <c r="W4076" s="109"/>
      <c r="X4076" s="109"/>
      <c r="Y4076" s="109"/>
      <c r="Z4076" s="109"/>
      <c r="AA4076" s="109"/>
      <c r="AB4076" s="109"/>
      <c r="AC4076" s="109"/>
      <c r="AD4076" s="109"/>
      <c r="AE4076" s="109"/>
      <c r="AF4076" s="5"/>
    </row>
    <row r="4077" spans="1:32" ht="14.25" customHeight="1" x14ac:dyDescent="0.25">
      <c r="A4077" s="5"/>
      <c r="B4077" s="5"/>
      <c r="C4077" s="5"/>
      <c r="D4077" s="5"/>
      <c r="E4077" s="70"/>
      <c r="F4077" s="70"/>
      <c r="G4077" s="70"/>
      <c r="H4077" s="120"/>
      <c r="I4077" s="109"/>
      <c r="J4077" s="109"/>
      <c r="K4077" s="109"/>
      <c r="L4077" s="109"/>
      <c r="M4077" s="109"/>
      <c r="N4077" s="109"/>
      <c r="O4077" s="109"/>
      <c r="P4077" s="109"/>
      <c r="Q4077" s="109"/>
      <c r="R4077" s="109"/>
      <c r="S4077" s="109"/>
      <c r="T4077" s="109"/>
      <c r="U4077" s="109"/>
      <c r="V4077" s="109"/>
      <c r="W4077" s="109"/>
      <c r="X4077" s="109"/>
      <c r="Y4077" s="109"/>
      <c r="Z4077" s="109"/>
      <c r="AA4077" s="109"/>
      <c r="AB4077" s="109"/>
      <c r="AC4077" s="109"/>
      <c r="AD4077" s="109"/>
      <c r="AE4077" s="109"/>
      <c r="AF4077" s="5"/>
    </row>
    <row r="4078" spans="1:32" ht="14.25" customHeight="1" x14ac:dyDescent="0.25">
      <c r="A4078" s="5"/>
      <c r="B4078" s="5"/>
      <c r="C4078" s="5"/>
      <c r="D4078" s="5"/>
      <c r="E4078" s="70"/>
      <c r="F4078" s="70"/>
      <c r="G4078" s="70"/>
      <c r="H4078" s="120"/>
      <c r="I4078" s="109"/>
      <c r="J4078" s="109"/>
      <c r="K4078" s="109"/>
      <c r="L4078" s="109"/>
      <c r="M4078" s="109"/>
      <c r="N4078" s="109"/>
      <c r="O4078" s="109"/>
      <c r="P4078" s="109"/>
      <c r="Q4078" s="109"/>
      <c r="R4078" s="109"/>
      <c r="S4078" s="109"/>
      <c r="T4078" s="109"/>
      <c r="U4078" s="109"/>
      <c r="V4078" s="109"/>
      <c r="W4078" s="109"/>
      <c r="X4078" s="109"/>
      <c r="Y4078" s="109"/>
      <c r="Z4078" s="109"/>
      <c r="AA4078" s="109"/>
      <c r="AB4078" s="109"/>
      <c r="AC4078" s="109"/>
      <c r="AD4078" s="109"/>
      <c r="AE4078" s="109"/>
      <c r="AF4078" s="5"/>
    </row>
    <row r="4079" spans="1:32" ht="14.25" customHeight="1" x14ac:dyDescent="0.25">
      <c r="A4079" s="5"/>
      <c r="B4079" s="5"/>
      <c r="C4079" s="5"/>
      <c r="D4079" s="5"/>
      <c r="E4079" s="70"/>
      <c r="F4079" s="70"/>
      <c r="G4079" s="70"/>
      <c r="H4079" s="120"/>
      <c r="I4079" s="109"/>
      <c r="J4079" s="109"/>
      <c r="K4079" s="109"/>
      <c r="L4079" s="109"/>
      <c r="M4079" s="109"/>
      <c r="N4079" s="109"/>
      <c r="O4079" s="109"/>
      <c r="P4079" s="109"/>
      <c r="Q4079" s="109"/>
      <c r="R4079" s="109"/>
      <c r="S4079" s="109"/>
      <c r="T4079" s="109"/>
      <c r="U4079" s="109"/>
      <c r="V4079" s="109"/>
      <c r="W4079" s="109"/>
      <c r="X4079" s="109"/>
      <c r="Y4079" s="109"/>
      <c r="Z4079" s="109"/>
      <c r="AA4079" s="109"/>
      <c r="AB4079" s="109"/>
      <c r="AC4079" s="109"/>
      <c r="AD4079" s="109"/>
      <c r="AE4079" s="109"/>
      <c r="AF4079" s="5"/>
    </row>
    <row r="4080" spans="1:32" ht="14.25" customHeight="1" x14ac:dyDescent="0.25">
      <c r="A4080" s="5"/>
      <c r="B4080" s="5"/>
      <c r="C4080" s="5"/>
      <c r="D4080" s="5"/>
      <c r="E4080" s="70"/>
      <c r="F4080" s="70"/>
      <c r="G4080" s="70"/>
      <c r="H4080" s="120"/>
      <c r="I4080" s="109"/>
      <c r="J4080" s="109"/>
      <c r="K4080" s="109"/>
      <c r="L4080" s="109"/>
      <c r="M4080" s="109"/>
      <c r="N4080" s="109"/>
      <c r="O4080" s="109"/>
      <c r="P4080" s="109"/>
      <c r="Q4080" s="109"/>
      <c r="R4080" s="109"/>
      <c r="S4080" s="109"/>
      <c r="T4080" s="109"/>
      <c r="U4080" s="109"/>
      <c r="V4080" s="109"/>
      <c r="W4080" s="109"/>
      <c r="X4080" s="109"/>
      <c r="Y4080" s="109"/>
      <c r="Z4080" s="109"/>
      <c r="AA4080" s="109"/>
      <c r="AB4080" s="109"/>
      <c r="AC4080" s="109"/>
      <c r="AD4080" s="109"/>
      <c r="AE4080" s="109"/>
      <c r="AF4080" s="5"/>
    </row>
    <row r="4081" spans="1:32" ht="14.25" customHeight="1" x14ac:dyDescent="0.25">
      <c r="A4081" s="5"/>
      <c r="B4081" s="5"/>
      <c r="C4081" s="5"/>
      <c r="D4081" s="5"/>
      <c r="E4081" s="70"/>
      <c r="F4081" s="70"/>
      <c r="G4081" s="70"/>
      <c r="H4081" s="120"/>
      <c r="I4081" s="109"/>
      <c r="J4081" s="109"/>
      <c r="K4081" s="109"/>
      <c r="L4081" s="109"/>
      <c r="M4081" s="109"/>
      <c r="N4081" s="109"/>
      <c r="O4081" s="109"/>
      <c r="P4081" s="109"/>
      <c r="Q4081" s="109"/>
      <c r="R4081" s="109"/>
      <c r="S4081" s="109"/>
      <c r="T4081" s="109"/>
      <c r="U4081" s="109"/>
      <c r="V4081" s="109"/>
      <c r="W4081" s="109"/>
      <c r="X4081" s="109"/>
      <c r="Y4081" s="109"/>
      <c r="Z4081" s="109"/>
      <c r="AA4081" s="109"/>
      <c r="AB4081" s="109"/>
      <c r="AC4081" s="109"/>
      <c r="AD4081" s="109"/>
      <c r="AE4081" s="109"/>
      <c r="AF4081" s="5"/>
    </row>
    <row r="4082" spans="1:32" ht="14.25" customHeight="1" x14ac:dyDescent="0.25">
      <c r="A4082" s="5"/>
      <c r="B4082" s="5"/>
      <c r="C4082" s="5"/>
      <c r="D4082" s="5"/>
      <c r="E4082" s="70"/>
      <c r="F4082" s="70"/>
      <c r="G4082" s="70"/>
      <c r="H4082" s="120"/>
      <c r="I4082" s="109"/>
      <c r="J4082" s="109"/>
      <c r="K4082" s="109"/>
      <c r="L4082" s="109"/>
      <c r="M4082" s="109"/>
      <c r="N4082" s="109"/>
      <c r="O4082" s="109"/>
      <c r="P4082" s="109"/>
      <c r="Q4082" s="109"/>
      <c r="R4082" s="109"/>
      <c r="S4082" s="109"/>
      <c r="T4082" s="109"/>
      <c r="U4082" s="109"/>
      <c r="V4082" s="109"/>
      <c r="W4082" s="109"/>
      <c r="X4082" s="109"/>
      <c r="Y4082" s="109"/>
      <c r="Z4082" s="109"/>
      <c r="AA4082" s="109"/>
      <c r="AB4082" s="109"/>
      <c r="AC4082" s="109"/>
      <c r="AD4082" s="109"/>
      <c r="AE4082" s="109"/>
      <c r="AF4082" s="5"/>
    </row>
    <row r="4083" spans="1:32" ht="14.25" customHeight="1" x14ac:dyDescent="0.25">
      <c r="A4083" s="5"/>
      <c r="B4083" s="5"/>
      <c r="C4083" s="5"/>
      <c r="D4083" s="5"/>
      <c r="E4083" s="70"/>
      <c r="F4083" s="70"/>
      <c r="G4083" s="70"/>
      <c r="H4083" s="120"/>
      <c r="I4083" s="109"/>
      <c r="J4083" s="109"/>
      <c r="K4083" s="109"/>
      <c r="L4083" s="109"/>
      <c r="M4083" s="109"/>
      <c r="N4083" s="109"/>
      <c r="O4083" s="109"/>
      <c r="P4083" s="109"/>
      <c r="Q4083" s="109"/>
      <c r="R4083" s="109"/>
      <c r="S4083" s="109"/>
      <c r="T4083" s="109"/>
      <c r="U4083" s="109"/>
      <c r="V4083" s="109"/>
      <c r="W4083" s="109"/>
      <c r="X4083" s="109"/>
      <c r="Y4083" s="109"/>
      <c r="Z4083" s="109"/>
      <c r="AA4083" s="109"/>
      <c r="AB4083" s="109"/>
      <c r="AC4083" s="109"/>
      <c r="AD4083" s="109"/>
      <c r="AE4083" s="109"/>
      <c r="AF4083" s="5"/>
    </row>
    <row r="4084" spans="1:32" ht="14.25" customHeight="1" x14ac:dyDescent="0.25">
      <c r="A4084" s="5"/>
      <c r="B4084" s="5"/>
      <c r="C4084" s="5"/>
      <c r="D4084" s="5"/>
      <c r="E4084" s="70"/>
      <c r="F4084" s="70"/>
      <c r="G4084" s="70"/>
      <c r="H4084" s="120"/>
      <c r="I4084" s="109"/>
      <c r="J4084" s="109"/>
      <c r="K4084" s="109"/>
      <c r="L4084" s="109"/>
      <c r="M4084" s="109"/>
      <c r="N4084" s="109"/>
      <c r="O4084" s="109"/>
      <c r="P4084" s="109"/>
      <c r="Q4084" s="109"/>
      <c r="R4084" s="109"/>
      <c r="S4084" s="109"/>
      <c r="T4084" s="109"/>
      <c r="U4084" s="109"/>
      <c r="V4084" s="109"/>
      <c r="W4084" s="109"/>
      <c r="X4084" s="109"/>
      <c r="Y4084" s="109"/>
      <c r="Z4084" s="109"/>
      <c r="AA4084" s="109"/>
      <c r="AB4084" s="109"/>
      <c r="AC4084" s="109"/>
      <c r="AD4084" s="109"/>
      <c r="AE4084" s="109"/>
      <c r="AF4084" s="5"/>
    </row>
    <row r="4085" spans="1:32" ht="14.25" customHeight="1" x14ac:dyDescent="0.25">
      <c r="A4085" s="5"/>
      <c r="B4085" s="5"/>
      <c r="C4085" s="5"/>
      <c r="D4085" s="5"/>
      <c r="E4085" s="70"/>
      <c r="F4085" s="70"/>
      <c r="G4085" s="70"/>
      <c r="H4085" s="120"/>
      <c r="I4085" s="109"/>
      <c r="J4085" s="109"/>
      <c r="K4085" s="109"/>
      <c r="L4085" s="109"/>
      <c r="M4085" s="109"/>
      <c r="N4085" s="109"/>
      <c r="O4085" s="109"/>
      <c r="P4085" s="109"/>
      <c r="Q4085" s="109"/>
      <c r="R4085" s="109"/>
      <c r="S4085" s="109"/>
      <c r="T4085" s="109"/>
      <c r="U4085" s="109"/>
      <c r="V4085" s="109"/>
      <c r="W4085" s="109"/>
      <c r="X4085" s="109"/>
      <c r="Y4085" s="109"/>
      <c r="Z4085" s="109"/>
      <c r="AA4085" s="109"/>
      <c r="AB4085" s="109"/>
      <c r="AC4085" s="109"/>
      <c r="AD4085" s="109"/>
      <c r="AE4085" s="109"/>
      <c r="AF4085" s="5"/>
    </row>
    <row r="4086" spans="1:32" ht="14.25" customHeight="1" x14ac:dyDescent="0.25">
      <c r="A4086" s="5"/>
      <c r="B4086" s="5"/>
      <c r="C4086" s="5"/>
      <c r="D4086" s="5"/>
      <c r="E4086" s="70"/>
      <c r="F4086" s="70"/>
      <c r="G4086" s="70"/>
      <c r="H4086" s="120"/>
      <c r="I4086" s="109"/>
      <c r="J4086" s="109"/>
      <c r="K4086" s="109"/>
      <c r="L4086" s="109"/>
      <c r="M4086" s="109"/>
      <c r="N4086" s="109"/>
      <c r="O4086" s="109"/>
      <c r="P4086" s="109"/>
      <c r="Q4086" s="109"/>
      <c r="R4086" s="109"/>
      <c r="S4086" s="109"/>
      <c r="T4086" s="109"/>
      <c r="U4086" s="109"/>
      <c r="V4086" s="109"/>
      <c r="W4086" s="109"/>
      <c r="X4086" s="109"/>
      <c r="Y4086" s="109"/>
      <c r="Z4086" s="109"/>
      <c r="AA4086" s="109"/>
      <c r="AB4086" s="109"/>
      <c r="AC4086" s="109"/>
      <c r="AD4086" s="109"/>
      <c r="AE4086" s="109"/>
      <c r="AF4086" s="5"/>
    </row>
    <row r="4087" spans="1:32" ht="14.25" customHeight="1" x14ac:dyDescent="0.25">
      <c r="A4087" s="5"/>
      <c r="B4087" s="5"/>
      <c r="C4087" s="5"/>
      <c r="D4087" s="5"/>
      <c r="E4087" s="70"/>
      <c r="F4087" s="70"/>
      <c r="G4087" s="70"/>
      <c r="H4087" s="120"/>
      <c r="I4087" s="109"/>
      <c r="J4087" s="109"/>
      <c r="K4087" s="109"/>
      <c r="L4087" s="109"/>
      <c r="M4087" s="109"/>
      <c r="N4087" s="109"/>
      <c r="O4087" s="109"/>
      <c r="P4087" s="109"/>
      <c r="Q4087" s="109"/>
      <c r="R4087" s="109"/>
      <c r="S4087" s="109"/>
      <c r="T4087" s="109"/>
      <c r="U4087" s="109"/>
      <c r="V4087" s="109"/>
      <c r="W4087" s="109"/>
      <c r="X4087" s="109"/>
      <c r="Y4087" s="109"/>
      <c r="Z4087" s="109"/>
      <c r="AA4087" s="109"/>
      <c r="AB4087" s="109"/>
      <c r="AC4087" s="109"/>
      <c r="AD4087" s="109"/>
      <c r="AE4087" s="109"/>
      <c r="AF4087" s="5"/>
    </row>
    <row r="4088" spans="1:32" ht="14.25" customHeight="1" x14ac:dyDescent="0.25">
      <c r="A4088" s="5"/>
      <c r="B4088" s="5"/>
      <c r="C4088" s="5"/>
      <c r="D4088" s="5"/>
      <c r="E4088" s="70"/>
      <c r="F4088" s="70"/>
      <c r="G4088" s="70"/>
      <c r="H4088" s="120"/>
      <c r="I4088" s="109"/>
      <c r="J4088" s="109"/>
      <c r="K4088" s="109"/>
      <c r="L4088" s="109"/>
      <c r="M4088" s="109"/>
      <c r="N4088" s="109"/>
      <c r="O4088" s="109"/>
      <c r="P4088" s="109"/>
      <c r="Q4088" s="109"/>
      <c r="R4088" s="109"/>
      <c r="S4088" s="109"/>
      <c r="T4088" s="109"/>
      <c r="U4088" s="109"/>
      <c r="V4088" s="109"/>
      <c r="W4088" s="109"/>
      <c r="X4088" s="109"/>
      <c r="Y4088" s="109"/>
      <c r="Z4088" s="109"/>
      <c r="AA4088" s="109"/>
      <c r="AB4088" s="109"/>
      <c r="AC4088" s="109"/>
      <c r="AD4088" s="109"/>
      <c r="AE4088" s="109"/>
      <c r="AF4088" s="5"/>
    </row>
    <row r="4089" spans="1:32" ht="14.25" customHeight="1" x14ac:dyDescent="0.25">
      <c r="A4089" s="5"/>
      <c r="B4089" s="5"/>
      <c r="C4089" s="5"/>
      <c r="D4089" s="5"/>
      <c r="E4089" s="70"/>
      <c r="F4089" s="70"/>
      <c r="G4089" s="70"/>
      <c r="H4089" s="120"/>
      <c r="I4089" s="109"/>
      <c r="J4089" s="109"/>
      <c r="K4089" s="109"/>
      <c r="L4089" s="109"/>
      <c r="M4089" s="109"/>
      <c r="N4089" s="109"/>
      <c r="O4089" s="109"/>
      <c r="P4089" s="109"/>
      <c r="Q4089" s="109"/>
      <c r="R4089" s="109"/>
      <c r="S4089" s="109"/>
      <c r="T4089" s="109"/>
      <c r="U4089" s="109"/>
      <c r="V4089" s="109"/>
      <c r="W4089" s="109"/>
      <c r="X4089" s="109"/>
      <c r="Y4089" s="109"/>
      <c r="Z4089" s="109"/>
      <c r="AA4089" s="109"/>
      <c r="AB4089" s="109"/>
      <c r="AC4089" s="109"/>
      <c r="AD4089" s="109"/>
      <c r="AE4089" s="109"/>
      <c r="AF4089" s="5"/>
    </row>
    <row r="4090" spans="1:32" ht="14.25" customHeight="1" x14ac:dyDescent="0.25">
      <c r="A4090" s="5"/>
      <c r="B4090" s="5"/>
      <c r="C4090" s="5"/>
      <c r="D4090" s="5"/>
      <c r="E4090" s="70"/>
      <c r="F4090" s="70"/>
      <c r="G4090" s="70"/>
      <c r="H4090" s="120"/>
      <c r="I4090" s="109"/>
      <c r="J4090" s="109"/>
      <c r="K4090" s="109"/>
      <c r="L4090" s="109"/>
      <c r="M4090" s="109"/>
      <c r="N4090" s="109"/>
      <c r="O4090" s="109"/>
      <c r="P4090" s="109"/>
      <c r="Q4090" s="109"/>
      <c r="R4090" s="109"/>
      <c r="S4090" s="109"/>
      <c r="T4090" s="109"/>
      <c r="U4090" s="109"/>
      <c r="V4090" s="109"/>
      <c r="W4090" s="109"/>
      <c r="X4090" s="109"/>
      <c r="Y4090" s="109"/>
      <c r="Z4090" s="109"/>
      <c r="AA4090" s="109"/>
      <c r="AB4090" s="109"/>
      <c r="AC4090" s="109"/>
      <c r="AD4090" s="109"/>
      <c r="AE4090" s="109"/>
      <c r="AF4090" s="5"/>
    </row>
    <row r="4091" spans="1:32" ht="14.25" customHeight="1" x14ac:dyDescent="0.25">
      <c r="A4091" s="5"/>
      <c r="B4091" s="5"/>
      <c r="C4091" s="5"/>
      <c r="D4091" s="5"/>
      <c r="E4091" s="70"/>
      <c r="F4091" s="70"/>
      <c r="G4091" s="70"/>
      <c r="H4091" s="120"/>
      <c r="I4091" s="109"/>
      <c r="J4091" s="109"/>
      <c r="K4091" s="109"/>
      <c r="L4091" s="109"/>
      <c r="M4091" s="109"/>
      <c r="N4091" s="109"/>
      <c r="O4091" s="109"/>
      <c r="P4091" s="109"/>
      <c r="Q4091" s="109"/>
      <c r="R4091" s="109"/>
      <c r="S4091" s="109"/>
      <c r="T4091" s="109"/>
      <c r="U4091" s="109"/>
      <c r="V4091" s="109"/>
      <c r="W4091" s="109"/>
      <c r="X4091" s="109"/>
      <c r="Y4091" s="109"/>
      <c r="Z4091" s="109"/>
      <c r="AA4091" s="109"/>
      <c r="AB4091" s="109"/>
      <c r="AC4091" s="109"/>
      <c r="AD4091" s="109"/>
      <c r="AE4091" s="109"/>
      <c r="AF4091" s="5"/>
    </row>
    <row r="4092" spans="1:32" ht="14.25" customHeight="1" x14ac:dyDescent="0.25">
      <c r="A4092" s="5"/>
      <c r="B4092" s="5"/>
      <c r="C4092" s="5"/>
      <c r="D4092" s="5"/>
      <c r="E4092" s="70"/>
      <c r="F4092" s="70"/>
      <c r="G4092" s="70"/>
      <c r="H4092" s="120"/>
      <c r="I4092" s="109"/>
      <c r="J4092" s="109"/>
      <c r="K4092" s="109"/>
      <c r="L4092" s="109"/>
      <c r="M4092" s="109"/>
      <c r="N4092" s="109"/>
      <c r="O4092" s="109"/>
      <c r="P4092" s="109"/>
      <c r="Q4092" s="109"/>
      <c r="R4092" s="109"/>
      <c r="S4092" s="109"/>
      <c r="T4092" s="109"/>
      <c r="U4092" s="109"/>
      <c r="V4092" s="109"/>
      <c r="W4092" s="109"/>
      <c r="X4092" s="109"/>
      <c r="Y4092" s="109"/>
      <c r="Z4092" s="109"/>
      <c r="AA4092" s="109"/>
      <c r="AB4092" s="109"/>
      <c r="AC4092" s="109"/>
      <c r="AD4092" s="109"/>
      <c r="AE4092" s="109"/>
      <c r="AF4092" s="5"/>
    </row>
    <row r="4093" spans="1:32" ht="14.25" customHeight="1" x14ac:dyDescent="0.25">
      <c r="A4093" s="5"/>
      <c r="B4093" s="5"/>
      <c r="C4093" s="5"/>
      <c r="D4093" s="5"/>
      <c r="E4093" s="70"/>
      <c r="F4093" s="70"/>
      <c r="G4093" s="70"/>
      <c r="H4093" s="120"/>
      <c r="I4093" s="109"/>
      <c r="J4093" s="109"/>
      <c r="K4093" s="109"/>
      <c r="L4093" s="109"/>
      <c r="M4093" s="109"/>
      <c r="N4093" s="109"/>
      <c r="O4093" s="109"/>
      <c r="P4093" s="109"/>
      <c r="Q4093" s="109"/>
      <c r="R4093" s="109"/>
      <c r="S4093" s="109"/>
      <c r="T4093" s="109"/>
      <c r="U4093" s="109"/>
      <c r="V4093" s="109"/>
      <c r="W4093" s="109"/>
      <c r="X4093" s="109"/>
      <c r="Y4093" s="109"/>
      <c r="Z4093" s="109"/>
      <c r="AA4093" s="109"/>
      <c r="AB4093" s="109"/>
      <c r="AC4093" s="109"/>
      <c r="AD4093" s="109"/>
      <c r="AE4093" s="109"/>
      <c r="AF4093" s="5"/>
    </row>
    <row r="4094" spans="1:32" ht="14.25" customHeight="1" x14ac:dyDescent="0.25">
      <c r="A4094" s="5"/>
      <c r="B4094" s="5"/>
      <c r="C4094" s="5"/>
      <c r="D4094" s="5"/>
      <c r="E4094" s="70"/>
      <c r="F4094" s="70"/>
      <c r="G4094" s="70"/>
      <c r="H4094" s="120"/>
      <c r="I4094" s="109"/>
      <c r="J4094" s="109"/>
      <c r="K4094" s="109"/>
      <c r="L4094" s="109"/>
      <c r="M4094" s="109"/>
      <c r="N4094" s="109"/>
      <c r="O4094" s="109"/>
      <c r="P4094" s="109"/>
      <c r="Q4094" s="109"/>
      <c r="R4094" s="109"/>
      <c r="S4094" s="109"/>
      <c r="T4094" s="109"/>
      <c r="U4094" s="109"/>
      <c r="V4094" s="109"/>
      <c r="W4094" s="109"/>
      <c r="X4094" s="109"/>
      <c r="Y4094" s="109"/>
      <c r="Z4094" s="109"/>
      <c r="AA4094" s="109"/>
      <c r="AB4094" s="109"/>
      <c r="AC4094" s="109"/>
      <c r="AD4094" s="109"/>
      <c r="AE4094" s="109"/>
      <c r="AF4094" s="5"/>
    </row>
    <row r="4095" spans="1:32" ht="14.25" customHeight="1" x14ac:dyDescent="0.25">
      <c r="A4095" s="5"/>
      <c r="B4095" s="5"/>
      <c r="C4095" s="5"/>
      <c r="D4095" s="5"/>
      <c r="E4095" s="70"/>
      <c r="F4095" s="70"/>
      <c r="G4095" s="70"/>
      <c r="H4095" s="120"/>
      <c r="I4095" s="109"/>
      <c r="J4095" s="109"/>
      <c r="K4095" s="109"/>
      <c r="L4095" s="109"/>
      <c r="M4095" s="109"/>
      <c r="N4095" s="109"/>
      <c r="O4095" s="109"/>
      <c r="P4095" s="109"/>
      <c r="Q4095" s="109"/>
      <c r="R4095" s="109"/>
      <c r="S4095" s="109"/>
      <c r="T4095" s="109"/>
      <c r="U4095" s="109"/>
      <c r="V4095" s="109"/>
      <c r="W4095" s="109"/>
      <c r="X4095" s="109"/>
      <c r="Y4095" s="109"/>
      <c r="Z4095" s="109"/>
      <c r="AA4095" s="109"/>
      <c r="AB4095" s="109"/>
      <c r="AC4095" s="109"/>
      <c r="AD4095" s="109"/>
      <c r="AE4095" s="109"/>
      <c r="AF4095" s="5"/>
    </row>
    <row r="4096" spans="1:32" ht="14.25" customHeight="1" x14ac:dyDescent="0.25">
      <c r="A4096" s="5"/>
      <c r="B4096" s="5"/>
      <c r="C4096" s="5"/>
      <c r="D4096" s="5"/>
      <c r="E4096" s="70"/>
      <c r="F4096" s="70"/>
      <c r="G4096" s="70"/>
      <c r="H4096" s="120"/>
      <c r="I4096" s="109"/>
      <c r="J4096" s="109"/>
      <c r="K4096" s="109"/>
      <c r="L4096" s="109"/>
      <c r="M4096" s="109"/>
      <c r="N4096" s="109"/>
      <c r="O4096" s="109"/>
      <c r="P4096" s="109"/>
      <c r="Q4096" s="109"/>
      <c r="R4096" s="109"/>
      <c r="S4096" s="109"/>
      <c r="T4096" s="109"/>
      <c r="U4096" s="109"/>
      <c r="V4096" s="109"/>
      <c r="W4096" s="109"/>
      <c r="X4096" s="109"/>
      <c r="Y4096" s="109"/>
      <c r="Z4096" s="109"/>
      <c r="AA4096" s="109"/>
      <c r="AB4096" s="109"/>
      <c r="AC4096" s="109"/>
      <c r="AD4096" s="109"/>
      <c r="AE4096" s="109"/>
      <c r="AF4096" s="5"/>
    </row>
    <row r="4097" spans="1:32" ht="14.25" customHeight="1" x14ac:dyDescent="0.25">
      <c r="A4097" s="5"/>
      <c r="B4097" s="5"/>
      <c r="C4097" s="5"/>
      <c r="D4097" s="5"/>
      <c r="E4097" s="70"/>
      <c r="F4097" s="70"/>
      <c r="G4097" s="70"/>
      <c r="H4097" s="120"/>
      <c r="I4097" s="109"/>
      <c r="J4097" s="109"/>
      <c r="K4097" s="109"/>
      <c r="L4097" s="109"/>
      <c r="M4097" s="109"/>
      <c r="N4097" s="109"/>
      <c r="O4097" s="109"/>
      <c r="P4097" s="109"/>
      <c r="Q4097" s="109"/>
      <c r="R4097" s="109"/>
      <c r="S4097" s="109"/>
      <c r="T4097" s="109"/>
      <c r="U4097" s="109"/>
      <c r="V4097" s="109"/>
      <c r="W4097" s="109"/>
      <c r="X4097" s="109"/>
      <c r="Y4097" s="109"/>
      <c r="Z4097" s="109"/>
      <c r="AA4097" s="109"/>
      <c r="AB4097" s="109"/>
      <c r="AC4097" s="109"/>
      <c r="AD4097" s="109"/>
      <c r="AE4097" s="109"/>
      <c r="AF4097" s="5"/>
    </row>
    <row r="4098" spans="1:32" ht="14.25" customHeight="1" x14ac:dyDescent="0.25">
      <c r="A4098" s="5"/>
      <c r="B4098" s="5"/>
      <c r="C4098" s="5"/>
      <c r="D4098" s="5"/>
      <c r="E4098" s="70"/>
      <c r="F4098" s="70"/>
      <c r="G4098" s="70"/>
      <c r="H4098" s="120"/>
      <c r="I4098" s="109"/>
      <c r="J4098" s="109"/>
      <c r="K4098" s="109"/>
      <c r="L4098" s="109"/>
      <c r="M4098" s="109"/>
      <c r="N4098" s="109"/>
      <c r="O4098" s="109"/>
      <c r="P4098" s="109"/>
      <c r="Q4098" s="109"/>
      <c r="R4098" s="109"/>
      <c r="S4098" s="109"/>
      <c r="T4098" s="109"/>
      <c r="U4098" s="109"/>
      <c r="V4098" s="109"/>
      <c r="W4098" s="109"/>
      <c r="X4098" s="109"/>
      <c r="Y4098" s="109"/>
      <c r="Z4098" s="109"/>
      <c r="AA4098" s="109"/>
      <c r="AB4098" s="109"/>
      <c r="AC4098" s="109"/>
      <c r="AD4098" s="109"/>
      <c r="AE4098" s="109"/>
      <c r="AF4098" s="5"/>
    </row>
    <row r="4099" spans="1:32" ht="14.25" customHeight="1" x14ac:dyDescent="0.25">
      <c r="A4099" s="5"/>
      <c r="B4099" s="5"/>
      <c r="C4099" s="5"/>
      <c r="D4099" s="5"/>
      <c r="E4099" s="70"/>
      <c r="F4099" s="70"/>
      <c r="G4099" s="70"/>
      <c r="H4099" s="120"/>
      <c r="I4099" s="109"/>
      <c r="J4099" s="109"/>
      <c r="K4099" s="109"/>
      <c r="L4099" s="109"/>
      <c r="M4099" s="109"/>
      <c r="N4099" s="109"/>
      <c r="O4099" s="109"/>
      <c r="P4099" s="109"/>
      <c r="Q4099" s="109"/>
      <c r="R4099" s="109"/>
      <c r="S4099" s="109"/>
      <c r="T4099" s="109"/>
      <c r="U4099" s="109"/>
      <c r="V4099" s="109"/>
      <c r="W4099" s="109"/>
      <c r="X4099" s="109"/>
      <c r="Y4099" s="109"/>
      <c r="Z4099" s="109"/>
      <c r="AA4099" s="109"/>
      <c r="AB4099" s="109"/>
      <c r="AC4099" s="109"/>
      <c r="AD4099" s="109"/>
      <c r="AE4099" s="109"/>
      <c r="AF4099" s="5"/>
    </row>
    <row r="4100" spans="1:32" ht="14.25" customHeight="1" x14ac:dyDescent="0.25">
      <c r="A4100" s="5"/>
      <c r="B4100" s="5"/>
      <c r="C4100" s="5"/>
      <c r="D4100" s="5"/>
      <c r="E4100" s="70"/>
      <c r="F4100" s="70"/>
      <c r="G4100" s="70"/>
      <c r="H4100" s="120"/>
      <c r="I4100" s="109"/>
      <c r="J4100" s="109"/>
      <c r="K4100" s="109"/>
      <c r="L4100" s="109"/>
      <c r="M4100" s="109"/>
      <c r="N4100" s="109"/>
      <c r="O4100" s="109"/>
      <c r="P4100" s="109"/>
      <c r="Q4100" s="109"/>
      <c r="R4100" s="109"/>
      <c r="S4100" s="109"/>
      <c r="T4100" s="109"/>
      <c r="U4100" s="109"/>
      <c r="V4100" s="109"/>
      <c r="W4100" s="109"/>
      <c r="X4100" s="109"/>
      <c r="Y4100" s="109"/>
      <c r="Z4100" s="109"/>
      <c r="AA4100" s="109"/>
      <c r="AB4100" s="109"/>
      <c r="AC4100" s="109"/>
      <c r="AD4100" s="109"/>
      <c r="AE4100" s="109"/>
      <c r="AF4100" s="5"/>
    </row>
    <row r="4101" spans="1:32" ht="14.25" customHeight="1" x14ac:dyDescent="0.25">
      <c r="A4101" s="5"/>
      <c r="B4101" s="5"/>
      <c r="C4101" s="5"/>
      <c r="D4101" s="5"/>
      <c r="E4101" s="70"/>
      <c r="F4101" s="70"/>
      <c r="G4101" s="70"/>
      <c r="H4101" s="120"/>
      <c r="I4101" s="109"/>
      <c r="J4101" s="109"/>
      <c r="K4101" s="109"/>
      <c r="L4101" s="109"/>
      <c r="M4101" s="109"/>
      <c r="N4101" s="109"/>
      <c r="O4101" s="109"/>
      <c r="P4101" s="109"/>
      <c r="Q4101" s="109"/>
      <c r="R4101" s="109"/>
      <c r="S4101" s="109"/>
      <c r="T4101" s="109"/>
      <c r="U4101" s="109"/>
      <c r="V4101" s="109"/>
      <c r="W4101" s="109"/>
      <c r="X4101" s="109"/>
      <c r="Y4101" s="109"/>
      <c r="Z4101" s="109"/>
      <c r="AA4101" s="109"/>
      <c r="AB4101" s="109"/>
      <c r="AC4101" s="109"/>
      <c r="AD4101" s="109"/>
      <c r="AE4101" s="109"/>
      <c r="AF4101" s="5"/>
    </row>
    <row r="4102" spans="1:32" ht="14.25" customHeight="1" x14ac:dyDescent="0.25">
      <c r="A4102" s="5"/>
      <c r="B4102" s="5"/>
      <c r="C4102" s="5"/>
      <c r="D4102" s="5"/>
      <c r="E4102" s="70"/>
      <c r="F4102" s="70"/>
      <c r="G4102" s="70"/>
      <c r="H4102" s="120"/>
      <c r="I4102" s="109"/>
      <c r="J4102" s="109"/>
      <c r="K4102" s="109"/>
      <c r="L4102" s="109"/>
      <c r="M4102" s="109"/>
      <c r="N4102" s="109"/>
      <c r="O4102" s="109"/>
      <c r="P4102" s="109"/>
      <c r="Q4102" s="109"/>
      <c r="R4102" s="109"/>
      <c r="S4102" s="109"/>
      <c r="T4102" s="109"/>
      <c r="U4102" s="109"/>
      <c r="V4102" s="109"/>
      <c r="W4102" s="109"/>
      <c r="X4102" s="109"/>
      <c r="Y4102" s="109"/>
      <c r="Z4102" s="109"/>
      <c r="AA4102" s="109"/>
      <c r="AB4102" s="109"/>
      <c r="AC4102" s="109"/>
      <c r="AD4102" s="109"/>
      <c r="AE4102" s="109"/>
      <c r="AF4102" s="5"/>
    </row>
    <row r="4103" spans="1:32" ht="14.25" customHeight="1" x14ac:dyDescent="0.25">
      <c r="A4103" s="5"/>
      <c r="B4103" s="5"/>
      <c r="C4103" s="5"/>
      <c r="D4103" s="5"/>
      <c r="E4103" s="70"/>
      <c r="F4103" s="70"/>
      <c r="G4103" s="70"/>
      <c r="H4103" s="120"/>
      <c r="I4103" s="109"/>
      <c r="J4103" s="109"/>
      <c r="K4103" s="109"/>
      <c r="L4103" s="109"/>
      <c r="M4103" s="109"/>
      <c r="N4103" s="109"/>
      <c r="O4103" s="109"/>
      <c r="P4103" s="109"/>
      <c r="Q4103" s="109"/>
      <c r="R4103" s="109"/>
      <c r="S4103" s="109"/>
      <c r="T4103" s="109"/>
      <c r="U4103" s="109"/>
      <c r="V4103" s="109"/>
      <c r="W4103" s="109"/>
      <c r="X4103" s="109"/>
      <c r="Y4103" s="109"/>
      <c r="Z4103" s="109"/>
      <c r="AA4103" s="109"/>
      <c r="AB4103" s="109"/>
      <c r="AC4103" s="109"/>
      <c r="AD4103" s="109"/>
      <c r="AE4103" s="109"/>
      <c r="AF4103" s="5"/>
    </row>
    <row r="4104" spans="1:32" ht="14.25" customHeight="1" x14ac:dyDescent="0.25">
      <c r="A4104" s="5"/>
      <c r="B4104" s="5"/>
      <c r="C4104" s="5"/>
      <c r="D4104" s="5"/>
      <c r="E4104" s="70"/>
      <c r="F4104" s="70"/>
      <c r="G4104" s="70"/>
      <c r="H4104" s="120"/>
      <c r="I4104" s="109"/>
      <c r="J4104" s="109"/>
      <c r="K4104" s="109"/>
      <c r="L4104" s="109"/>
      <c r="M4104" s="109"/>
      <c r="N4104" s="109"/>
      <c r="O4104" s="109"/>
      <c r="P4104" s="109"/>
      <c r="Q4104" s="109"/>
      <c r="R4104" s="109"/>
      <c r="S4104" s="109"/>
      <c r="T4104" s="109"/>
      <c r="U4104" s="109"/>
      <c r="V4104" s="109"/>
      <c r="W4104" s="109"/>
      <c r="X4104" s="109"/>
      <c r="Y4104" s="109"/>
      <c r="Z4104" s="109"/>
      <c r="AA4104" s="109"/>
      <c r="AB4104" s="109"/>
      <c r="AC4104" s="109"/>
      <c r="AD4104" s="109"/>
      <c r="AE4104" s="109"/>
      <c r="AF4104" s="5"/>
    </row>
    <row r="4105" spans="1:32" ht="14.25" customHeight="1" x14ac:dyDescent="0.25">
      <c r="A4105" s="5"/>
      <c r="B4105" s="5"/>
      <c r="C4105" s="5"/>
      <c r="D4105" s="5"/>
      <c r="E4105" s="70"/>
      <c r="F4105" s="70"/>
      <c r="G4105" s="70"/>
      <c r="H4105" s="120"/>
      <c r="I4105" s="109"/>
      <c r="J4105" s="109"/>
      <c r="K4105" s="109"/>
      <c r="L4105" s="109"/>
      <c r="M4105" s="109"/>
      <c r="N4105" s="109"/>
      <c r="O4105" s="109"/>
      <c r="P4105" s="109"/>
      <c r="Q4105" s="109"/>
      <c r="R4105" s="109"/>
      <c r="S4105" s="109"/>
      <c r="T4105" s="109"/>
      <c r="U4105" s="109"/>
      <c r="V4105" s="109"/>
      <c r="W4105" s="109"/>
      <c r="X4105" s="109"/>
      <c r="Y4105" s="109"/>
      <c r="Z4105" s="109"/>
      <c r="AA4105" s="109"/>
      <c r="AB4105" s="109"/>
      <c r="AC4105" s="109"/>
      <c r="AD4105" s="109"/>
      <c r="AE4105" s="109"/>
      <c r="AF4105" s="5"/>
    </row>
    <row r="4106" spans="1:32" ht="14.25" customHeight="1" x14ac:dyDescent="0.25">
      <c r="A4106" s="5"/>
      <c r="B4106" s="5"/>
      <c r="C4106" s="5"/>
      <c r="D4106" s="5"/>
      <c r="E4106" s="70"/>
      <c r="F4106" s="70"/>
      <c r="G4106" s="70"/>
      <c r="H4106" s="120"/>
      <c r="I4106" s="109"/>
      <c r="J4106" s="109"/>
      <c r="K4106" s="109"/>
      <c r="L4106" s="109"/>
      <c r="M4106" s="109"/>
      <c r="N4106" s="109"/>
      <c r="O4106" s="109"/>
      <c r="P4106" s="109"/>
      <c r="Q4106" s="109"/>
      <c r="R4106" s="109"/>
      <c r="S4106" s="109"/>
      <c r="T4106" s="109"/>
      <c r="U4106" s="109"/>
      <c r="V4106" s="109"/>
      <c r="W4106" s="109"/>
      <c r="X4106" s="109"/>
      <c r="Y4106" s="109"/>
      <c r="Z4106" s="109"/>
      <c r="AA4106" s="109"/>
      <c r="AB4106" s="109"/>
      <c r="AC4106" s="109"/>
      <c r="AD4106" s="109"/>
      <c r="AE4106" s="109"/>
      <c r="AF4106" s="5"/>
    </row>
    <row r="4107" spans="1:32" ht="14.25" customHeight="1" x14ac:dyDescent="0.25">
      <c r="A4107" s="5"/>
      <c r="B4107" s="5"/>
      <c r="C4107" s="5"/>
      <c r="D4107" s="5"/>
      <c r="E4107" s="70"/>
      <c r="F4107" s="70"/>
      <c r="G4107" s="70"/>
      <c r="H4107" s="120"/>
      <c r="I4107" s="109"/>
      <c r="J4107" s="109"/>
      <c r="K4107" s="109"/>
      <c r="L4107" s="109"/>
      <c r="M4107" s="109"/>
      <c r="N4107" s="109"/>
      <c r="O4107" s="109"/>
      <c r="P4107" s="109"/>
      <c r="Q4107" s="109"/>
      <c r="R4107" s="109"/>
      <c r="S4107" s="109"/>
      <c r="T4107" s="109"/>
      <c r="U4107" s="109"/>
      <c r="V4107" s="109"/>
      <c r="W4107" s="109"/>
      <c r="X4107" s="109"/>
      <c r="Y4107" s="109"/>
      <c r="Z4107" s="109"/>
      <c r="AA4107" s="109"/>
      <c r="AB4107" s="109"/>
      <c r="AC4107" s="109"/>
      <c r="AD4107" s="109"/>
      <c r="AE4107" s="109"/>
      <c r="AF4107" s="5"/>
    </row>
    <row r="4108" spans="1:32" ht="14.25" customHeight="1" x14ac:dyDescent="0.25">
      <c r="A4108" s="5"/>
      <c r="B4108" s="5"/>
      <c r="C4108" s="5"/>
      <c r="D4108" s="5"/>
      <c r="E4108" s="70"/>
      <c r="F4108" s="70"/>
      <c r="G4108" s="70"/>
      <c r="H4108" s="120"/>
      <c r="I4108" s="109"/>
      <c r="J4108" s="109"/>
      <c r="K4108" s="109"/>
      <c r="L4108" s="109"/>
      <c r="M4108" s="109"/>
      <c r="N4108" s="109"/>
      <c r="O4108" s="109"/>
      <c r="P4108" s="109"/>
      <c r="Q4108" s="109"/>
      <c r="R4108" s="109"/>
      <c r="S4108" s="109"/>
      <c r="T4108" s="109"/>
      <c r="U4108" s="109"/>
      <c r="V4108" s="109"/>
      <c r="W4108" s="109"/>
      <c r="X4108" s="109"/>
      <c r="Y4108" s="109"/>
      <c r="Z4108" s="109"/>
      <c r="AA4108" s="109"/>
      <c r="AB4108" s="109"/>
      <c r="AC4108" s="109"/>
      <c r="AD4108" s="109"/>
      <c r="AE4108" s="109"/>
      <c r="AF4108" s="5"/>
    </row>
    <row r="4109" spans="1:32" ht="14.25" customHeight="1" x14ac:dyDescent="0.25">
      <c r="A4109" s="5"/>
      <c r="B4109" s="5"/>
      <c r="C4109" s="5"/>
      <c r="D4109" s="5"/>
      <c r="E4109" s="70"/>
      <c r="F4109" s="70"/>
      <c r="G4109" s="70"/>
      <c r="H4109" s="120"/>
      <c r="I4109" s="109"/>
      <c r="J4109" s="109"/>
      <c r="K4109" s="109"/>
      <c r="L4109" s="109"/>
      <c r="M4109" s="109"/>
      <c r="N4109" s="109"/>
      <c r="O4109" s="109"/>
      <c r="P4109" s="109"/>
      <c r="Q4109" s="109"/>
      <c r="R4109" s="109"/>
      <c r="S4109" s="109"/>
      <c r="T4109" s="109"/>
      <c r="U4109" s="109"/>
      <c r="V4109" s="109"/>
      <c r="W4109" s="109"/>
      <c r="X4109" s="109"/>
      <c r="Y4109" s="109"/>
      <c r="Z4109" s="109"/>
      <c r="AA4109" s="109"/>
      <c r="AB4109" s="109"/>
      <c r="AC4109" s="109"/>
      <c r="AD4109" s="109"/>
      <c r="AE4109" s="109"/>
      <c r="AF4109" s="5"/>
    </row>
    <row r="4110" spans="1:32" ht="14.25" customHeight="1" x14ac:dyDescent="0.25">
      <c r="A4110" s="5"/>
      <c r="B4110" s="5"/>
      <c r="C4110" s="5"/>
      <c r="D4110" s="5"/>
      <c r="E4110" s="70"/>
      <c r="F4110" s="70"/>
      <c r="G4110" s="70"/>
      <c r="H4110" s="120"/>
      <c r="I4110" s="109"/>
      <c r="J4110" s="109"/>
      <c r="K4110" s="109"/>
      <c r="L4110" s="109"/>
      <c r="M4110" s="109"/>
      <c r="N4110" s="109"/>
      <c r="O4110" s="109"/>
      <c r="P4110" s="109"/>
      <c r="Q4110" s="109"/>
      <c r="R4110" s="109"/>
      <c r="S4110" s="109"/>
      <c r="T4110" s="109"/>
      <c r="U4110" s="109"/>
      <c r="V4110" s="109"/>
      <c r="W4110" s="109"/>
      <c r="X4110" s="109"/>
      <c r="Y4110" s="109"/>
      <c r="Z4110" s="109"/>
      <c r="AA4110" s="109"/>
      <c r="AB4110" s="109"/>
      <c r="AC4110" s="109"/>
      <c r="AD4110" s="109"/>
      <c r="AE4110" s="109"/>
      <c r="AF4110" s="5"/>
    </row>
    <row r="4111" spans="1:32" ht="14.25" customHeight="1" x14ac:dyDescent="0.25">
      <c r="A4111" s="5"/>
      <c r="B4111" s="5"/>
      <c r="C4111" s="5"/>
      <c r="D4111" s="5"/>
      <c r="E4111" s="70"/>
      <c r="F4111" s="70"/>
      <c r="G4111" s="70"/>
      <c r="H4111" s="120"/>
      <c r="I4111" s="109"/>
      <c r="J4111" s="109"/>
      <c r="K4111" s="109"/>
      <c r="L4111" s="109"/>
      <c r="M4111" s="109"/>
      <c r="N4111" s="109"/>
      <c r="O4111" s="109"/>
      <c r="P4111" s="109"/>
      <c r="Q4111" s="109"/>
      <c r="R4111" s="109"/>
      <c r="S4111" s="109"/>
      <c r="T4111" s="109"/>
      <c r="U4111" s="109"/>
      <c r="V4111" s="109"/>
      <c r="W4111" s="109"/>
      <c r="X4111" s="109"/>
      <c r="Y4111" s="109"/>
      <c r="Z4111" s="109"/>
      <c r="AA4111" s="109"/>
      <c r="AB4111" s="109"/>
      <c r="AC4111" s="109"/>
      <c r="AD4111" s="109"/>
      <c r="AE4111" s="109"/>
      <c r="AF4111" s="5"/>
    </row>
    <row r="4112" spans="1:32" ht="14.25" customHeight="1" x14ac:dyDescent="0.25">
      <c r="A4112" s="5"/>
      <c r="B4112" s="5"/>
      <c r="C4112" s="5"/>
      <c r="D4112" s="5"/>
      <c r="E4112" s="70"/>
      <c r="F4112" s="70"/>
      <c r="G4112" s="70"/>
      <c r="H4112" s="120"/>
      <c r="I4112" s="109"/>
      <c r="J4112" s="109"/>
      <c r="K4112" s="109"/>
      <c r="L4112" s="109"/>
      <c r="M4112" s="109"/>
      <c r="N4112" s="109"/>
      <c r="O4112" s="109"/>
      <c r="P4112" s="109"/>
      <c r="Q4112" s="109"/>
      <c r="R4112" s="109"/>
      <c r="S4112" s="109"/>
      <c r="T4112" s="109"/>
      <c r="U4112" s="109"/>
      <c r="V4112" s="109"/>
      <c r="W4112" s="109"/>
      <c r="X4112" s="109"/>
      <c r="Y4112" s="109"/>
      <c r="Z4112" s="109"/>
      <c r="AA4112" s="109"/>
      <c r="AB4112" s="109"/>
      <c r="AC4112" s="109"/>
      <c r="AD4112" s="109"/>
      <c r="AE4112" s="109"/>
      <c r="AF4112" s="5"/>
    </row>
    <row r="4113" spans="1:32" ht="14.25" customHeight="1" x14ac:dyDescent="0.25">
      <c r="A4113" s="5"/>
      <c r="B4113" s="5"/>
      <c r="C4113" s="5"/>
      <c r="D4113" s="5"/>
      <c r="E4113" s="70"/>
      <c r="F4113" s="70"/>
      <c r="G4113" s="70"/>
      <c r="H4113" s="120"/>
      <c r="I4113" s="109"/>
      <c r="J4113" s="109"/>
      <c r="K4113" s="109"/>
      <c r="L4113" s="109"/>
      <c r="M4113" s="109"/>
      <c r="N4113" s="109"/>
      <c r="O4113" s="109"/>
      <c r="P4113" s="109"/>
      <c r="Q4113" s="109"/>
      <c r="R4113" s="109"/>
      <c r="S4113" s="109"/>
      <c r="T4113" s="109"/>
      <c r="U4113" s="109"/>
      <c r="V4113" s="109"/>
      <c r="W4113" s="109"/>
      <c r="X4113" s="109"/>
      <c r="Y4113" s="109"/>
      <c r="Z4113" s="109"/>
      <c r="AA4113" s="109"/>
      <c r="AB4113" s="109"/>
      <c r="AC4113" s="109"/>
      <c r="AD4113" s="109"/>
      <c r="AE4113" s="109"/>
      <c r="AF4113" s="5"/>
    </row>
    <row r="4114" spans="1:32" ht="14.25" customHeight="1" x14ac:dyDescent="0.25">
      <c r="A4114" s="5"/>
      <c r="B4114" s="5"/>
      <c r="C4114" s="5"/>
      <c r="D4114" s="5"/>
      <c r="E4114" s="70"/>
      <c r="F4114" s="70"/>
      <c r="G4114" s="70"/>
      <c r="H4114" s="120"/>
      <c r="I4114" s="109"/>
      <c r="J4114" s="109"/>
      <c r="K4114" s="109"/>
      <c r="L4114" s="109"/>
      <c r="M4114" s="109"/>
      <c r="N4114" s="109"/>
      <c r="O4114" s="109"/>
      <c r="P4114" s="109"/>
      <c r="Q4114" s="109"/>
      <c r="R4114" s="109"/>
      <c r="S4114" s="109"/>
      <c r="T4114" s="109"/>
      <c r="U4114" s="109"/>
      <c r="V4114" s="109"/>
      <c r="W4114" s="109"/>
      <c r="X4114" s="109"/>
      <c r="Y4114" s="109"/>
      <c r="Z4114" s="109"/>
      <c r="AA4114" s="109"/>
      <c r="AB4114" s="109"/>
      <c r="AC4114" s="109"/>
      <c r="AD4114" s="109"/>
      <c r="AE4114" s="109"/>
      <c r="AF4114" s="5"/>
    </row>
    <row r="4115" spans="1:32" ht="14.25" customHeight="1" x14ac:dyDescent="0.25">
      <c r="A4115" s="5"/>
      <c r="B4115" s="5"/>
      <c r="C4115" s="5"/>
      <c r="D4115" s="5"/>
      <c r="E4115" s="70"/>
      <c r="F4115" s="70"/>
      <c r="G4115" s="70"/>
      <c r="H4115" s="120"/>
      <c r="I4115" s="109"/>
      <c r="J4115" s="109"/>
      <c r="K4115" s="109"/>
      <c r="L4115" s="109"/>
      <c r="M4115" s="109"/>
      <c r="N4115" s="109"/>
      <c r="O4115" s="109"/>
      <c r="P4115" s="109"/>
      <c r="Q4115" s="109"/>
      <c r="R4115" s="109"/>
      <c r="S4115" s="109"/>
      <c r="T4115" s="109"/>
      <c r="U4115" s="109"/>
      <c r="V4115" s="109"/>
      <c r="W4115" s="109"/>
      <c r="X4115" s="109"/>
      <c r="Y4115" s="109"/>
      <c r="Z4115" s="109"/>
      <c r="AA4115" s="109"/>
      <c r="AB4115" s="109"/>
      <c r="AC4115" s="109"/>
      <c r="AD4115" s="109"/>
      <c r="AE4115" s="109"/>
      <c r="AF4115" s="5"/>
    </row>
    <row r="4116" spans="1:32" ht="14.25" customHeight="1" x14ac:dyDescent="0.25">
      <c r="A4116" s="5"/>
      <c r="B4116" s="5"/>
      <c r="C4116" s="5"/>
      <c r="D4116" s="5"/>
      <c r="E4116" s="70"/>
      <c r="F4116" s="70"/>
      <c r="G4116" s="70"/>
      <c r="H4116" s="120"/>
      <c r="I4116" s="109"/>
      <c r="J4116" s="109"/>
      <c r="K4116" s="109"/>
      <c r="L4116" s="109"/>
      <c r="M4116" s="109"/>
      <c r="N4116" s="109"/>
      <c r="O4116" s="109"/>
      <c r="P4116" s="109"/>
      <c r="Q4116" s="109"/>
      <c r="R4116" s="109"/>
      <c r="S4116" s="109"/>
      <c r="T4116" s="109"/>
      <c r="U4116" s="109"/>
      <c r="V4116" s="109"/>
      <c r="W4116" s="109"/>
      <c r="X4116" s="109"/>
      <c r="Y4116" s="109"/>
      <c r="Z4116" s="109"/>
      <c r="AA4116" s="109"/>
      <c r="AB4116" s="109"/>
      <c r="AC4116" s="109"/>
      <c r="AD4116" s="109"/>
      <c r="AE4116" s="109"/>
      <c r="AF4116" s="5"/>
    </row>
    <row r="4117" spans="1:32" ht="14.25" customHeight="1" x14ac:dyDescent="0.25">
      <c r="A4117" s="5"/>
      <c r="B4117" s="5"/>
      <c r="C4117" s="5"/>
      <c r="D4117" s="5"/>
      <c r="E4117" s="70"/>
      <c r="F4117" s="70"/>
      <c r="G4117" s="70"/>
      <c r="H4117" s="120"/>
      <c r="I4117" s="109"/>
      <c r="J4117" s="109"/>
      <c r="K4117" s="109"/>
      <c r="L4117" s="109"/>
      <c r="M4117" s="109"/>
      <c r="N4117" s="109"/>
      <c r="O4117" s="109"/>
      <c r="P4117" s="109"/>
      <c r="Q4117" s="109"/>
      <c r="R4117" s="109"/>
      <c r="S4117" s="109"/>
      <c r="T4117" s="109"/>
      <c r="U4117" s="109"/>
      <c r="V4117" s="109"/>
      <c r="W4117" s="109"/>
      <c r="X4117" s="109"/>
      <c r="Y4117" s="109"/>
      <c r="Z4117" s="109"/>
      <c r="AA4117" s="109"/>
      <c r="AB4117" s="109"/>
      <c r="AC4117" s="109"/>
      <c r="AD4117" s="109"/>
      <c r="AE4117" s="109"/>
      <c r="AF4117" s="5"/>
    </row>
    <row r="4118" spans="1:32" ht="14.25" customHeight="1" x14ac:dyDescent="0.25">
      <c r="A4118" s="5"/>
      <c r="B4118" s="5"/>
      <c r="C4118" s="5"/>
      <c r="D4118" s="5"/>
      <c r="E4118" s="70"/>
      <c r="F4118" s="70"/>
      <c r="G4118" s="70"/>
      <c r="H4118" s="120"/>
      <c r="I4118" s="109"/>
      <c r="J4118" s="109"/>
      <c r="K4118" s="109"/>
      <c r="L4118" s="109"/>
      <c r="M4118" s="109"/>
      <c r="N4118" s="109"/>
      <c r="O4118" s="109"/>
      <c r="P4118" s="109"/>
      <c r="Q4118" s="109"/>
      <c r="R4118" s="109"/>
      <c r="S4118" s="109"/>
      <c r="T4118" s="109"/>
      <c r="U4118" s="109"/>
      <c r="V4118" s="109"/>
      <c r="W4118" s="109"/>
      <c r="X4118" s="109"/>
      <c r="Y4118" s="109"/>
      <c r="Z4118" s="109"/>
      <c r="AA4118" s="109"/>
      <c r="AB4118" s="109"/>
      <c r="AC4118" s="109"/>
      <c r="AD4118" s="109"/>
      <c r="AE4118" s="109"/>
      <c r="AF4118" s="5"/>
    </row>
    <row r="4119" spans="1:32" ht="14.25" customHeight="1" x14ac:dyDescent="0.25">
      <c r="A4119" s="5"/>
      <c r="B4119" s="5"/>
      <c r="C4119" s="5"/>
      <c r="D4119" s="5"/>
      <c r="E4119" s="70"/>
      <c r="F4119" s="70"/>
      <c r="G4119" s="70"/>
      <c r="H4119" s="120"/>
      <c r="I4119" s="109"/>
      <c r="J4119" s="109"/>
      <c r="K4119" s="109"/>
      <c r="L4119" s="109"/>
      <c r="M4119" s="109"/>
      <c r="N4119" s="109"/>
      <c r="O4119" s="109"/>
      <c r="P4119" s="109"/>
      <c r="Q4119" s="109"/>
      <c r="R4119" s="109"/>
      <c r="S4119" s="109"/>
      <c r="T4119" s="109"/>
      <c r="U4119" s="109"/>
      <c r="V4119" s="109"/>
      <c r="W4119" s="109"/>
      <c r="X4119" s="109"/>
      <c r="Y4119" s="109"/>
      <c r="Z4119" s="109"/>
      <c r="AA4119" s="109"/>
      <c r="AB4119" s="109"/>
      <c r="AC4119" s="109"/>
      <c r="AD4119" s="109"/>
      <c r="AE4119" s="109"/>
      <c r="AF4119" s="5"/>
    </row>
    <row r="4120" spans="1:32" ht="14.25" customHeight="1" x14ac:dyDescent="0.25">
      <c r="A4120" s="5"/>
      <c r="B4120" s="5"/>
      <c r="C4120" s="5"/>
      <c r="D4120" s="5"/>
      <c r="E4120" s="70"/>
      <c r="F4120" s="70"/>
      <c r="G4120" s="70"/>
      <c r="H4120" s="120"/>
      <c r="I4120" s="109"/>
      <c r="J4120" s="109"/>
      <c r="K4120" s="109"/>
      <c r="L4120" s="109"/>
      <c r="M4120" s="109"/>
      <c r="N4120" s="109"/>
      <c r="O4120" s="109"/>
      <c r="P4120" s="109"/>
      <c r="Q4120" s="109"/>
      <c r="R4120" s="109"/>
      <c r="S4120" s="109"/>
      <c r="T4120" s="109"/>
      <c r="U4120" s="109"/>
      <c r="V4120" s="109"/>
      <c r="W4120" s="109"/>
      <c r="X4120" s="109"/>
      <c r="Y4120" s="109"/>
      <c r="Z4120" s="109"/>
      <c r="AA4120" s="109"/>
      <c r="AB4120" s="109"/>
      <c r="AC4120" s="109"/>
      <c r="AD4120" s="109"/>
      <c r="AE4120" s="109"/>
      <c r="AF4120" s="5"/>
    </row>
    <row r="4121" spans="1:32" ht="14.25" customHeight="1" x14ac:dyDescent="0.25">
      <c r="A4121" s="5"/>
      <c r="B4121" s="5"/>
      <c r="C4121" s="5"/>
      <c r="D4121" s="5"/>
      <c r="E4121" s="70"/>
      <c r="F4121" s="70"/>
      <c r="G4121" s="70"/>
      <c r="H4121" s="120"/>
      <c r="I4121" s="109"/>
      <c r="J4121" s="109"/>
      <c r="K4121" s="109"/>
      <c r="L4121" s="109"/>
      <c r="M4121" s="109"/>
      <c r="N4121" s="109"/>
      <c r="O4121" s="109"/>
      <c r="P4121" s="109"/>
      <c r="Q4121" s="109"/>
      <c r="R4121" s="109"/>
      <c r="S4121" s="109"/>
      <c r="T4121" s="109"/>
      <c r="U4121" s="109"/>
      <c r="V4121" s="109"/>
      <c r="W4121" s="109"/>
      <c r="X4121" s="109"/>
      <c r="Y4121" s="109"/>
      <c r="Z4121" s="109"/>
      <c r="AA4121" s="109"/>
      <c r="AB4121" s="109"/>
      <c r="AC4121" s="109"/>
      <c r="AD4121" s="109"/>
      <c r="AE4121" s="109"/>
      <c r="AF4121" s="5"/>
    </row>
    <row r="4122" spans="1:32" ht="14.25" customHeight="1" x14ac:dyDescent="0.25">
      <c r="A4122" s="5"/>
      <c r="B4122" s="5"/>
      <c r="C4122" s="5"/>
      <c r="D4122" s="5"/>
      <c r="E4122" s="70"/>
      <c r="F4122" s="70"/>
      <c r="G4122" s="70"/>
      <c r="H4122" s="120"/>
      <c r="I4122" s="109"/>
      <c r="J4122" s="109"/>
      <c r="K4122" s="109"/>
      <c r="L4122" s="109"/>
      <c r="M4122" s="109"/>
      <c r="N4122" s="109"/>
      <c r="O4122" s="109"/>
      <c r="P4122" s="109"/>
      <c r="Q4122" s="109"/>
      <c r="R4122" s="109"/>
      <c r="S4122" s="109"/>
      <c r="T4122" s="109"/>
      <c r="U4122" s="109"/>
      <c r="V4122" s="109"/>
      <c r="W4122" s="109"/>
      <c r="X4122" s="109"/>
      <c r="Y4122" s="109"/>
      <c r="Z4122" s="109"/>
      <c r="AA4122" s="109"/>
      <c r="AB4122" s="109"/>
      <c r="AC4122" s="109"/>
      <c r="AD4122" s="109"/>
      <c r="AE4122" s="109"/>
      <c r="AF4122" s="5"/>
    </row>
    <row r="4123" spans="1:32" ht="14.25" customHeight="1" x14ac:dyDescent="0.25">
      <c r="A4123" s="5"/>
      <c r="B4123" s="5"/>
      <c r="C4123" s="5"/>
      <c r="D4123" s="5"/>
      <c r="E4123" s="70"/>
      <c r="F4123" s="70"/>
      <c r="G4123" s="70"/>
      <c r="H4123" s="120"/>
      <c r="I4123" s="109"/>
      <c r="J4123" s="109"/>
      <c r="K4123" s="109"/>
      <c r="L4123" s="109"/>
      <c r="M4123" s="109"/>
      <c r="N4123" s="109"/>
      <c r="O4123" s="109"/>
      <c r="P4123" s="109"/>
      <c r="Q4123" s="109"/>
      <c r="R4123" s="109"/>
      <c r="S4123" s="109"/>
      <c r="T4123" s="109"/>
      <c r="U4123" s="109"/>
      <c r="V4123" s="109"/>
      <c r="W4123" s="109"/>
      <c r="X4123" s="109"/>
      <c r="Y4123" s="109"/>
      <c r="Z4123" s="109"/>
      <c r="AA4123" s="109"/>
      <c r="AB4123" s="109"/>
      <c r="AC4123" s="109"/>
      <c r="AD4123" s="109"/>
      <c r="AE4123" s="109"/>
      <c r="AF4123" s="5"/>
    </row>
    <row r="4124" spans="1:32" ht="14.25" customHeight="1" x14ac:dyDescent="0.25">
      <c r="A4124" s="5"/>
      <c r="B4124" s="5"/>
      <c r="C4124" s="5"/>
      <c r="D4124" s="5"/>
      <c r="E4124" s="70"/>
      <c r="F4124" s="70"/>
      <c r="G4124" s="70"/>
      <c r="H4124" s="120"/>
      <c r="I4124" s="109"/>
      <c r="J4124" s="109"/>
      <c r="K4124" s="109"/>
      <c r="L4124" s="109"/>
      <c r="M4124" s="109"/>
      <c r="N4124" s="109"/>
      <c r="O4124" s="109"/>
      <c r="P4124" s="109"/>
      <c r="Q4124" s="109"/>
      <c r="R4124" s="109"/>
      <c r="S4124" s="109"/>
      <c r="T4124" s="109"/>
      <c r="U4124" s="109"/>
      <c r="V4124" s="109"/>
      <c r="W4124" s="109"/>
      <c r="X4124" s="109"/>
      <c r="Y4124" s="109"/>
      <c r="Z4124" s="109"/>
      <c r="AA4124" s="109"/>
      <c r="AB4124" s="109"/>
      <c r="AC4124" s="109"/>
      <c r="AD4124" s="109"/>
      <c r="AE4124" s="109"/>
      <c r="AF4124" s="5"/>
    </row>
    <row r="4125" spans="1:32" ht="14.25" customHeight="1" x14ac:dyDescent="0.25">
      <c r="A4125" s="5"/>
      <c r="B4125" s="5"/>
      <c r="C4125" s="5"/>
      <c r="D4125" s="5"/>
      <c r="E4125" s="70"/>
      <c r="F4125" s="70"/>
      <c r="G4125" s="70"/>
      <c r="H4125" s="120"/>
      <c r="I4125" s="109"/>
      <c r="J4125" s="109"/>
      <c r="K4125" s="109"/>
      <c r="L4125" s="109"/>
      <c r="M4125" s="109"/>
      <c r="N4125" s="109"/>
      <c r="O4125" s="109"/>
      <c r="P4125" s="109"/>
      <c r="Q4125" s="109"/>
      <c r="R4125" s="109"/>
      <c r="S4125" s="109"/>
      <c r="T4125" s="109"/>
      <c r="U4125" s="109"/>
      <c r="V4125" s="109"/>
      <c r="W4125" s="109"/>
      <c r="X4125" s="109"/>
      <c r="Y4125" s="109"/>
      <c r="Z4125" s="109"/>
      <c r="AA4125" s="109"/>
      <c r="AB4125" s="109"/>
      <c r="AC4125" s="109"/>
      <c r="AD4125" s="109"/>
      <c r="AE4125" s="109"/>
      <c r="AF4125" s="5"/>
    </row>
    <row r="4126" spans="1:32" ht="14.25" customHeight="1" x14ac:dyDescent="0.25">
      <c r="A4126" s="5"/>
      <c r="B4126" s="5"/>
      <c r="C4126" s="5"/>
      <c r="D4126" s="5"/>
      <c r="E4126" s="70"/>
      <c r="F4126" s="70"/>
      <c r="G4126" s="70"/>
      <c r="H4126" s="120"/>
      <c r="I4126" s="109"/>
      <c r="J4126" s="109"/>
      <c r="K4126" s="109"/>
      <c r="L4126" s="109"/>
      <c r="M4126" s="109"/>
      <c r="N4126" s="109"/>
      <c r="O4126" s="109"/>
      <c r="P4126" s="109"/>
      <c r="Q4126" s="109"/>
      <c r="R4126" s="109"/>
      <c r="S4126" s="109"/>
      <c r="T4126" s="109"/>
      <c r="U4126" s="109"/>
      <c r="V4126" s="109"/>
      <c r="W4126" s="109"/>
      <c r="X4126" s="109"/>
      <c r="Y4126" s="109"/>
      <c r="Z4126" s="109"/>
      <c r="AA4126" s="109"/>
      <c r="AB4126" s="109"/>
      <c r="AC4126" s="109"/>
      <c r="AD4126" s="109"/>
      <c r="AE4126" s="109"/>
      <c r="AF4126" s="5"/>
    </row>
    <row r="4127" spans="1:32" ht="14.25" customHeight="1" x14ac:dyDescent="0.25">
      <c r="A4127" s="5"/>
      <c r="B4127" s="5"/>
      <c r="C4127" s="5"/>
      <c r="D4127" s="5"/>
      <c r="E4127" s="70"/>
      <c r="F4127" s="70"/>
      <c r="G4127" s="70"/>
      <c r="H4127" s="120"/>
      <c r="I4127" s="109"/>
      <c r="J4127" s="109"/>
      <c r="K4127" s="109"/>
      <c r="L4127" s="109"/>
      <c r="M4127" s="109"/>
      <c r="N4127" s="109"/>
      <c r="O4127" s="109"/>
      <c r="P4127" s="109"/>
      <c r="Q4127" s="109"/>
      <c r="R4127" s="109"/>
      <c r="S4127" s="109"/>
      <c r="T4127" s="109"/>
      <c r="U4127" s="109"/>
      <c r="V4127" s="109"/>
      <c r="W4127" s="109"/>
      <c r="X4127" s="109"/>
      <c r="Y4127" s="109"/>
      <c r="Z4127" s="109"/>
      <c r="AA4127" s="109"/>
      <c r="AB4127" s="109"/>
      <c r="AC4127" s="109"/>
      <c r="AD4127" s="109"/>
      <c r="AE4127" s="109"/>
      <c r="AF4127" s="5"/>
    </row>
    <row r="4128" spans="1:32" ht="14.25" customHeight="1" x14ac:dyDescent="0.25">
      <c r="A4128" s="5"/>
      <c r="B4128" s="5"/>
      <c r="C4128" s="5"/>
      <c r="D4128" s="5"/>
      <c r="E4128" s="70"/>
      <c r="F4128" s="70"/>
      <c r="G4128" s="70"/>
      <c r="H4128" s="120"/>
      <c r="I4128" s="109"/>
      <c r="J4128" s="109"/>
      <c r="K4128" s="109"/>
      <c r="L4128" s="109"/>
      <c r="M4128" s="109"/>
      <c r="N4128" s="109"/>
      <c r="O4128" s="109"/>
      <c r="P4128" s="109"/>
      <c r="Q4128" s="109"/>
      <c r="R4128" s="109"/>
      <c r="S4128" s="109"/>
      <c r="T4128" s="109"/>
      <c r="U4128" s="109"/>
      <c r="V4128" s="109"/>
      <c r="W4128" s="109"/>
      <c r="X4128" s="109"/>
      <c r="Y4128" s="109"/>
      <c r="Z4128" s="109"/>
      <c r="AA4128" s="109"/>
      <c r="AB4128" s="109"/>
      <c r="AC4128" s="109"/>
      <c r="AD4128" s="109"/>
      <c r="AE4128" s="109"/>
      <c r="AF4128" s="5"/>
    </row>
    <row r="4129" spans="1:32" ht="14.25" customHeight="1" x14ac:dyDescent="0.25">
      <c r="A4129" s="5"/>
      <c r="B4129" s="5"/>
      <c r="C4129" s="5"/>
      <c r="D4129" s="5"/>
      <c r="E4129" s="70"/>
      <c r="F4129" s="70"/>
      <c r="G4129" s="70"/>
      <c r="H4129" s="120"/>
      <c r="I4129" s="109"/>
      <c r="J4129" s="109"/>
      <c r="K4129" s="109"/>
      <c r="L4129" s="109"/>
      <c r="M4129" s="109"/>
      <c r="N4129" s="109"/>
      <c r="O4129" s="109"/>
      <c r="P4129" s="109"/>
      <c r="Q4129" s="109"/>
      <c r="R4129" s="109"/>
      <c r="S4129" s="109"/>
      <c r="T4129" s="109"/>
      <c r="U4129" s="109"/>
      <c r="V4129" s="109"/>
      <c r="W4129" s="109"/>
      <c r="X4129" s="109"/>
      <c r="Y4129" s="109"/>
      <c r="Z4129" s="109"/>
      <c r="AA4129" s="109"/>
      <c r="AB4129" s="109"/>
      <c r="AC4129" s="109"/>
      <c r="AD4129" s="109"/>
      <c r="AE4129" s="109"/>
      <c r="AF4129" s="5"/>
    </row>
    <row r="4130" spans="1:32" ht="14.25" customHeight="1" x14ac:dyDescent="0.25">
      <c r="A4130" s="5"/>
      <c r="B4130" s="5"/>
      <c r="C4130" s="5"/>
      <c r="D4130" s="5"/>
      <c r="E4130" s="70"/>
      <c r="F4130" s="70"/>
      <c r="G4130" s="70"/>
      <c r="H4130" s="120"/>
      <c r="I4130" s="109"/>
      <c r="J4130" s="109"/>
      <c r="K4130" s="109"/>
      <c r="L4130" s="109"/>
      <c r="M4130" s="109"/>
      <c r="N4130" s="109"/>
      <c r="O4130" s="109"/>
      <c r="P4130" s="109"/>
      <c r="Q4130" s="109"/>
      <c r="R4130" s="109"/>
      <c r="S4130" s="109"/>
      <c r="T4130" s="109"/>
      <c r="U4130" s="109"/>
      <c r="V4130" s="109"/>
      <c r="W4130" s="109"/>
      <c r="X4130" s="109"/>
      <c r="Y4130" s="109"/>
      <c r="Z4130" s="109"/>
      <c r="AA4130" s="109"/>
      <c r="AB4130" s="109"/>
      <c r="AC4130" s="109"/>
      <c r="AD4130" s="109"/>
      <c r="AE4130" s="109"/>
      <c r="AF4130" s="5"/>
    </row>
    <row r="4131" spans="1:32" ht="14.25" customHeight="1" x14ac:dyDescent="0.25">
      <c r="A4131" s="5"/>
      <c r="B4131" s="5"/>
      <c r="C4131" s="5"/>
      <c r="D4131" s="5"/>
      <c r="E4131" s="70"/>
      <c r="F4131" s="70"/>
      <c r="G4131" s="70"/>
      <c r="H4131" s="120"/>
      <c r="I4131" s="109"/>
      <c r="J4131" s="109"/>
      <c r="K4131" s="109"/>
      <c r="L4131" s="109"/>
      <c r="M4131" s="109"/>
      <c r="N4131" s="109"/>
      <c r="O4131" s="109"/>
      <c r="P4131" s="109"/>
      <c r="Q4131" s="109"/>
      <c r="R4131" s="109"/>
      <c r="S4131" s="109"/>
      <c r="T4131" s="109"/>
      <c r="U4131" s="109"/>
      <c r="V4131" s="109"/>
      <c r="W4131" s="109"/>
      <c r="X4131" s="109"/>
      <c r="Y4131" s="109"/>
      <c r="Z4131" s="109"/>
      <c r="AA4131" s="109"/>
      <c r="AB4131" s="109"/>
      <c r="AC4131" s="109"/>
      <c r="AD4131" s="109"/>
      <c r="AE4131" s="109"/>
      <c r="AF4131" s="5"/>
    </row>
    <row r="4132" spans="1:32" ht="14.25" customHeight="1" x14ac:dyDescent="0.25">
      <c r="A4132" s="5"/>
      <c r="B4132" s="5"/>
      <c r="C4132" s="5"/>
      <c r="D4132" s="5"/>
      <c r="E4132" s="70"/>
      <c r="F4132" s="70"/>
      <c r="G4132" s="70"/>
      <c r="H4132" s="120"/>
      <c r="I4132" s="109"/>
      <c r="J4132" s="109"/>
      <c r="K4132" s="109"/>
      <c r="L4132" s="109"/>
      <c r="M4132" s="109"/>
      <c r="N4132" s="109"/>
      <c r="O4132" s="109"/>
      <c r="P4132" s="109"/>
      <c r="Q4132" s="109"/>
      <c r="R4132" s="109"/>
      <c r="S4132" s="109"/>
      <c r="T4132" s="109"/>
      <c r="U4132" s="109"/>
      <c r="V4132" s="109"/>
      <c r="W4132" s="109"/>
      <c r="X4132" s="109"/>
      <c r="Y4132" s="109"/>
      <c r="Z4132" s="109"/>
      <c r="AA4132" s="109"/>
      <c r="AB4132" s="109"/>
      <c r="AC4132" s="109"/>
      <c r="AD4132" s="109"/>
      <c r="AE4132" s="109"/>
      <c r="AF4132" s="5"/>
    </row>
    <row r="4133" spans="1:32" ht="14.25" customHeight="1" x14ac:dyDescent="0.25">
      <c r="A4133" s="5"/>
      <c r="B4133" s="5"/>
      <c r="C4133" s="5"/>
      <c r="D4133" s="5"/>
      <c r="E4133" s="70"/>
      <c r="F4133" s="70"/>
      <c r="G4133" s="70"/>
      <c r="H4133" s="120"/>
      <c r="I4133" s="109"/>
      <c r="J4133" s="109"/>
      <c r="K4133" s="109"/>
      <c r="L4133" s="109"/>
      <c r="M4133" s="109"/>
      <c r="N4133" s="109"/>
      <c r="O4133" s="109"/>
      <c r="P4133" s="109"/>
      <c r="Q4133" s="109"/>
      <c r="R4133" s="109"/>
      <c r="S4133" s="109"/>
      <c r="T4133" s="109"/>
      <c r="U4133" s="109"/>
      <c r="V4133" s="109"/>
      <c r="W4133" s="109"/>
      <c r="X4133" s="109"/>
      <c r="Y4133" s="109"/>
      <c r="Z4133" s="109"/>
      <c r="AA4133" s="109"/>
      <c r="AB4133" s="109"/>
      <c r="AC4133" s="109"/>
      <c r="AD4133" s="109"/>
      <c r="AE4133" s="109"/>
      <c r="AF4133" s="5"/>
    </row>
    <row r="4134" spans="1:32" ht="14.25" customHeight="1" x14ac:dyDescent="0.25">
      <c r="A4134" s="5"/>
      <c r="B4134" s="5"/>
      <c r="C4134" s="5"/>
      <c r="D4134" s="5"/>
      <c r="E4134" s="70"/>
      <c r="F4134" s="70"/>
      <c r="G4134" s="70"/>
      <c r="H4134" s="120"/>
      <c r="I4134" s="109"/>
      <c r="J4134" s="109"/>
      <c r="K4134" s="109"/>
      <c r="L4134" s="109"/>
      <c r="M4134" s="109"/>
      <c r="N4134" s="109"/>
      <c r="O4134" s="109"/>
      <c r="P4134" s="109"/>
      <c r="Q4134" s="109"/>
      <c r="R4134" s="109"/>
      <c r="S4134" s="109"/>
      <c r="T4134" s="109"/>
      <c r="U4134" s="109"/>
      <c r="V4134" s="109"/>
      <c r="W4134" s="109"/>
      <c r="X4134" s="109"/>
      <c r="Y4134" s="109"/>
      <c r="Z4134" s="109"/>
      <c r="AA4134" s="109"/>
      <c r="AB4134" s="109"/>
      <c r="AC4134" s="109"/>
      <c r="AD4134" s="109"/>
      <c r="AE4134" s="109"/>
      <c r="AF4134" s="5"/>
    </row>
    <row r="4135" spans="1:32" ht="14.25" customHeight="1" x14ac:dyDescent="0.25">
      <c r="A4135" s="5"/>
      <c r="B4135" s="5"/>
      <c r="C4135" s="5"/>
      <c r="D4135" s="5"/>
      <c r="E4135" s="70"/>
      <c r="F4135" s="70"/>
      <c r="G4135" s="70"/>
      <c r="H4135" s="120"/>
      <c r="I4135" s="109"/>
      <c r="J4135" s="109"/>
      <c r="K4135" s="109"/>
      <c r="L4135" s="109"/>
      <c r="M4135" s="109"/>
      <c r="N4135" s="109"/>
      <c r="O4135" s="109"/>
      <c r="P4135" s="109"/>
      <c r="Q4135" s="109"/>
      <c r="R4135" s="109"/>
      <c r="S4135" s="109"/>
      <c r="T4135" s="109"/>
      <c r="U4135" s="109"/>
      <c r="V4135" s="109"/>
      <c r="W4135" s="109"/>
      <c r="X4135" s="109"/>
      <c r="Y4135" s="109"/>
      <c r="Z4135" s="109"/>
      <c r="AA4135" s="109"/>
      <c r="AB4135" s="109"/>
      <c r="AC4135" s="109"/>
      <c r="AD4135" s="109"/>
      <c r="AE4135" s="109"/>
      <c r="AF4135" s="5"/>
    </row>
    <row r="4136" spans="1:32" ht="14.25" customHeight="1" x14ac:dyDescent="0.25">
      <c r="A4136" s="5"/>
      <c r="B4136" s="5"/>
      <c r="C4136" s="5"/>
      <c r="D4136" s="5"/>
      <c r="E4136" s="70"/>
      <c r="F4136" s="70"/>
      <c r="G4136" s="70"/>
      <c r="H4136" s="120"/>
      <c r="I4136" s="109"/>
      <c r="J4136" s="109"/>
      <c r="K4136" s="109"/>
      <c r="L4136" s="109"/>
      <c r="M4136" s="109"/>
      <c r="N4136" s="109"/>
      <c r="O4136" s="109"/>
      <c r="P4136" s="109"/>
      <c r="Q4136" s="109"/>
      <c r="R4136" s="109"/>
      <c r="S4136" s="109"/>
      <c r="T4136" s="109"/>
      <c r="U4136" s="109"/>
      <c r="V4136" s="109"/>
      <c r="W4136" s="109"/>
      <c r="X4136" s="109"/>
      <c r="Y4136" s="109"/>
      <c r="Z4136" s="109"/>
      <c r="AA4136" s="109"/>
      <c r="AB4136" s="109"/>
      <c r="AC4136" s="109"/>
      <c r="AD4136" s="109"/>
      <c r="AE4136" s="109"/>
      <c r="AF4136" s="5"/>
    </row>
    <row r="4137" spans="1:32" ht="14.25" customHeight="1" x14ac:dyDescent="0.25">
      <c r="A4137" s="5"/>
      <c r="B4137" s="5"/>
      <c r="C4137" s="5"/>
      <c r="D4137" s="5"/>
      <c r="E4137" s="70"/>
      <c r="F4137" s="70"/>
      <c r="G4137" s="70"/>
      <c r="H4137" s="120"/>
      <c r="I4137" s="109"/>
      <c r="J4137" s="109"/>
      <c r="K4137" s="109"/>
      <c r="L4137" s="109"/>
      <c r="M4137" s="109"/>
      <c r="N4137" s="109"/>
      <c r="O4137" s="109"/>
      <c r="P4137" s="109"/>
      <c r="Q4137" s="109"/>
      <c r="R4137" s="109"/>
      <c r="S4137" s="109"/>
      <c r="T4137" s="109"/>
      <c r="U4137" s="109"/>
      <c r="V4137" s="109"/>
      <c r="W4137" s="109"/>
      <c r="X4137" s="109"/>
      <c r="Y4137" s="109"/>
      <c r="Z4137" s="109"/>
      <c r="AA4137" s="109"/>
      <c r="AB4137" s="109"/>
      <c r="AC4137" s="109"/>
      <c r="AD4137" s="109"/>
      <c r="AE4137" s="109"/>
      <c r="AF4137" s="5"/>
    </row>
    <row r="4138" spans="1:32" ht="14.25" customHeight="1" x14ac:dyDescent="0.25">
      <c r="A4138" s="5"/>
      <c r="B4138" s="5"/>
      <c r="C4138" s="5"/>
      <c r="D4138" s="5"/>
      <c r="E4138" s="70"/>
      <c r="F4138" s="70"/>
      <c r="G4138" s="70"/>
      <c r="H4138" s="120"/>
      <c r="I4138" s="109"/>
      <c r="J4138" s="109"/>
      <c r="K4138" s="109"/>
      <c r="L4138" s="109"/>
      <c r="M4138" s="109"/>
      <c r="N4138" s="109"/>
      <c r="O4138" s="109"/>
      <c r="P4138" s="109"/>
      <c r="Q4138" s="109"/>
      <c r="R4138" s="109"/>
      <c r="S4138" s="109"/>
      <c r="T4138" s="109"/>
      <c r="U4138" s="109"/>
      <c r="V4138" s="109"/>
      <c r="W4138" s="109"/>
      <c r="X4138" s="109"/>
      <c r="Y4138" s="109"/>
      <c r="Z4138" s="109"/>
      <c r="AA4138" s="109"/>
      <c r="AB4138" s="109"/>
      <c r="AC4138" s="109"/>
      <c r="AD4138" s="109"/>
      <c r="AE4138" s="109"/>
      <c r="AF4138" s="5"/>
    </row>
    <row r="4139" spans="1:32" ht="14.25" customHeight="1" x14ac:dyDescent="0.25">
      <c r="A4139" s="5"/>
      <c r="B4139" s="5"/>
      <c r="C4139" s="5"/>
      <c r="D4139" s="5"/>
      <c r="E4139" s="70"/>
      <c r="F4139" s="70"/>
      <c r="G4139" s="70"/>
      <c r="H4139" s="120"/>
      <c r="I4139" s="109"/>
      <c r="J4139" s="109"/>
      <c r="K4139" s="109"/>
      <c r="L4139" s="109"/>
      <c r="M4139" s="109"/>
      <c r="N4139" s="109"/>
      <c r="O4139" s="109"/>
      <c r="P4139" s="109"/>
      <c r="Q4139" s="109"/>
      <c r="R4139" s="109"/>
      <c r="S4139" s="109"/>
      <c r="T4139" s="109"/>
      <c r="U4139" s="109"/>
      <c r="V4139" s="109"/>
      <c r="W4139" s="109"/>
      <c r="X4139" s="109"/>
      <c r="Y4139" s="109"/>
      <c r="Z4139" s="109"/>
      <c r="AA4139" s="109"/>
      <c r="AB4139" s="109"/>
      <c r="AC4139" s="109"/>
      <c r="AD4139" s="109"/>
      <c r="AE4139" s="109"/>
      <c r="AF4139" s="5"/>
    </row>
    <row r="4140" spans="1:32" ht="14.25" customHeight="1" x14ac:dyDescent="0.25">
      <c r="A4140" s="5"/>
      <c r="B4140" s="5"/>
      <c r="C4140" s="5"/>
      <c r="D4140" s="5"/>
      <c r="E4140" s="70"/>
      <c r="F4140" s="70"/>
      <c r="G4140" s="70"/>
      <c r="H4140" s="120"/>
      <c r="I4140" s="109"/>
      <c r="J4140" s="109"/>
      <c r="K4140" s="109"/>
      <c r="L4140" s="109"/>
      <c r="M4140" s="109"/>
      <c r="N4140" s="109"/>
      <c r="O4140" s="109"/>
      <c r="P4140" s="109"/>
      <c r="Q4140" s="109"/>
      <c r="R4140" s="109"/>
      <c r="S4140" s="109"/>
      <c r="T4140" s="109"/>
      <c r="U4140" s="109"/>
      <c r="V4140" s="109"/>
      <c r="W4140" s="109"/>
      <c r="X4140" s="109"/>
      <c r="Y4140" s="109"/>
      <c r="Z4140" s="109"/>
      <c r="AA4140" s="109"/>
      <c r="AB4140" s="109"/>
      <c r="AC4140" s="109"/>
      <c r="AD4140" s="109"/>
      <c r="AE4140" s="109"/>
      <c r="AF4140" s="5"/>
    </row>
    <row r="4141" spans="1:32" ht="14.25" customHeight="1" x14ac:dyDescent="0.25">
      <c r="A4141" s="5"/>
      <c r="B4141" s="5"/>
      <c r="C4141" s="5"/>
      <c r="D4141" s="5"/>
      <c r="E4141" s="70"/>
      <c r="F4141" s="70"/>
      <c r="G4141" s="70"/>
      <c r="H4141" s="120"/>
      <c r="I4141" s="109"/>
      <c r="J4141" s="109"/>
      <c r="K4141" s="109"/>
      <c r="L4141" s="109"/>
      <c r="M4141" s="109"/>
      <c r="N4141" s="109"/>
      <c r="O4141" s="109"/>
      <c r="P4141" s="109"/>
      <c r="Q4141" s="109"/>
      <c r="R4141" s="109"/>
      <c r="S4141" s="109"/>
      <c r="T4141" s="109"/>
      <c r="U4141" s="109"/>
      <c r="V4141" s="109"/>
      <c r="W4141" s="109"/>
      <c r="X4141" s="109"/>
      <c r="Y4141" s="109"/>
      <c r="Z4141" s="109"/>
      <c r="AA4141" s="109"/>
      <c r="AB4141" s="109"/>
      <c r="AC4141" s="109"/>
      <c r="AD4141" s="109"/>
      <c r="AE4141" s="109"/>
      <c r="AF4141" s="5"/>
    </row>
    <row r="4142" spans="1:32" ht="14.25" customHeight="1" x14ac:dyDescent="0.25">
      <c r="A4142" s="5"/>
      <c r="B4142" s="5"/>
      <c r="C4142" s="5"/>
      <c r="D4142" s="5"/>
      <c r="E4142" s="70"/>
      <c r="F4142" s="70"/>
      <c r="G4142" s="70"/>
      <c r="H4142" s="120"/>
      <c r="I4142" s="109"/>
      <c r="J4142" s="109"/>
      <c r="K4142" s="109"/>
      <c r="L4142" s="109"/>
      <c r="M4142" s="109"/>
      <c r="N4142" s="109"/>
      <c r="O4142" s="109"/>
      <c r="P4142" s="109"/>
      <c r="Q4142" s="109"/>
      <c r="R4142" s="109"/>
      <c r="S4142" s="109"/>
      <c r="T4142" s="109"/>
      <c r="U4142" s="109"/>
      <c r="V4142" s="109"/>
      <c r="W4142" s="109"/>
      <c r="X4142" s="109"/>
      <c r="Y4142" s="109"/>
      <c r="Z4142" s="109"/>
      <c r="AA4142" s="109"/>
      <c r="AB4142" s="109"/>
      <c r="AC4142" s="109"/>
      <c r="AD4142" s="109"/>
      <c r="AE4142" s="109"/>
      <c r="AF4142" s="5"/>
    </row>
    <row r="4143" spans="1:32" ht="14.25" customHeight="1" x14ac:dyDescent="0.25">
      <c r="A4143" s="5"/>
      <c r="B4143" s="5"/>
      <c r="C4143" s="5"/>
      <c r="D4143" s="5"/>
      <c r="E4143" s="70"/>
      <c r="F4143" s="70"/>
      <c r="G4143" s="70"/>
      <c r="H4143" s="120"/>
      <c r="I4143" s="109"/>
      <c r="J4143" s="109"/>
      <c r="K4143" s="109"/>
      <c r="L4143" s="109"/>
      <c r="M4143" s="109"/>
      <c r="N4143" s="109"/>
      <c r="O4143" s="109"/>
      <c r="P4143" s="109"/>
      <c r="Q4143" s="109"/>
      <c r="R4143" s="109"/>
      <c r="S4143" s="109"/>
      <c r="T4143" s="109"/>
      <c r="U4143" s="109"/>
      <c r="V4143" s="109"/>
      <c r="W4143" s="109"/>
      <c r="X4143" s="109"/>
      <c r="Y4143" s="109"/>
      <c r="Z4143" s="109"/>
      <c r="AA4143" s="109"/>
      <c r="AB4143" s="109"/>
      <c r="AC4143" s="109"/>
      <c r="AD4143" s="109"/>
      <c r="AE4143" s="109"/>
      <c r="AF4143" s="5"/>
    </row>
    <row r="4144" spans="1:32" ht="14.25" customHeight="1" x14ac:dyDescent="0.25">
      <c r="A4144" s="5"/>
      <c r="B4144" s="5"/>
      <c r="C4144" s="5"/>
      <c r="D4144" s="5"/>
      <c r="E4144" s="70"/>
      <c r="F4144" s="70"/>
      <c r="G4144" s="70"/>
      <c r="H4144" s="120"/>
      <c r="I4144" s="109"/>
      <c r="J4144" s="109"/>
      <c r="K4144" s="109"/>
      <c r="L4144" s="109"/>
      <c r="M4144" s="109"/>
      <c r="N4144" s="109"/>
      <c r="O4144" s="109"/>
      <c r="P4144" s="109"/>
      <c r="Q4144" s="109"/>
      <c r="R4144" s="109"/>
      <c r="S4144" s="109"/>
      <c r="T4144" s="109"/>
      <c r="U4144" s="109"/>
      <c r="V4144" s="109"/>
      <c r="W4144" s="109"/>
      <c r="X4144" s="109"/>
      <c r="Y4144" s="109"/>
      <c r="Z4144" s="109"/>
      <c r="AA4144" s="109"/>
      <c r="AB4144" s="109"/>
      <c r="AC4144" s="109"/>
      <c r="AD4144" s="109"/>
      <c r="AE4144" s="109"/>
      <c r="AF4144" s="5"/>
    </row>
    <row r="4145" spans="1:32" ht="14.25" customHeight="1" x14ac:dyDescent="0.25">
      <c r="A4145" s="5"/>
      <c r="B4145" s="5"/>
      <c r="C4145" s="5"/>
      <c r="D4145" s="5"/>
      <c r="E4145" s="70"/>
      <c r="F4145" s="70"/>
      <c r="G4145" s="70"/>
      <c r="H4145" s="120"/>
      <c r="I4145" s="109"/>
      <c r="J4145" s="109"/>
      <c r="K4145" s="109"/>
      <c r="L4145" s="109"/>
      <c r="M4145" s="109"/>
      <c r="N4145" s="109"/>
      <c r="O4145" s="109"/>
      <c r="P4145" s="109"/>
      <c r="Q4145" s="109"/>
      <c r="R4145" s="109"/>
      <c r="S4145" s="109"/>
      <c r="T4145" s="109"/>
      <c r="U4145" s="109"/>
      <c r="V4145" s="109"/>
      <c r="W4145" s="109"/>
      <c r="X4145" s="109"/>
      <c r="Y4145" s="109"/>
      <c r="Z4145" s="109"/>
      <c r="AA4145" s="109"/>
      <c r="AB4145" s="109"/>
      <c r="AC4145" s="109"/>
      <c r="AD4145" s="109"/>
      <c r="AE4145" s="109"/>
      <c r="AF4145" s="5"/>
    </row>
    <row r="4146" spans="1:32" ht="14.25" customHeight="1" x14ac:dyDescent="0.25">
      <c r="A4146" s="5"/>
      <c r="B4146" s="5"/>
      <c r="C4146" s="5"/>
      <c r="D4146" s="5"/>
      <c r="E4146" s="70"/>
      <c r="F4146" s="70"/>
      <c r="G4146" s="70"/>
      <c r="H4146" s="120"/>
      <c r="I4146" s="109"/>
      <c r="J4146" s="109"/>
      <c r="K4146" s="109"/>
      <c r="L4146" s="109"/>
      <c r="M4146" s="109"/>
      <c r="N4146" s="109"/>
      <c r="O4146" s="109"/>
      <c r="P4146" s="109"/>
      <c r="Q4146" s="109"/>
      <c r="R4146" s="109"/>
      <c r="S4146" s="109"/>
      <c r="T4146" s="109"/>
      <c r="U4146" s="109"/>
      <c r="V4146" s="109"/>
      <c r="W4146" s="109"/>
      <c r="X4146" s="109"/>
      <c r="Y4146" s="109"/>
      <c r="Z4146" s="109"/>
      <c r="AA4146" s="109"/>
      <c r="AB4146" s="109"/>
      <c r="AC4146" s="109"/>
      <c r="AD4146" s="109"/>
      <c r="AE4146" s="109"/>
      <c r="AF4146" s="5"/>
    </row>
    <row r="4147" spans="1:32" ht="14.25" customHeight="1" x14ac:dyDescent="0.25">
      <c r="A4147" s="5"/>
      <c r="B4147" s="5"/>
      <c r="C4147" s="5"/>
      <c r="D4147" s="5"/>
      <c r="E4147" s="70"/>
      <c r="F4147" s="70"/>
      <c r="G4147" s="70"/>
      <c r="H4147" s="120"/>
      <c r="I4147" s="109"/>
      <c r="J4147" s="109"/>
      <c r="K4147" s="109"/>
      <c r="L4147" s="109"/>
      <c r="M4147" s="109"/>
      <c r="N4147" s="109"/>
      <c r="O4147" s="109"/>
      <c r="P4147" s="109"/>
      <c r="Q4147" s="109"/>
      <c r="R4147" s="109"/>
      <c r="S4147" s="109"/>
      <c r="T4147" s="109"/>
      <c r="U4147" s="109"/>
      <c r="V4147" s="109"/>
      <c r="W4147" s="109"/>
      <c r="X4147" s="109"/>
      <c r="Y4147" s="109"/>
      <c r="Z4147" s="109"/>
      <c r="AA4147" s="109"/>
      <c r="AB4147" s="109"/>
      <c r="AC4147" s="109"/>
      <c r="AD4147" s="109"/>
      <c r="AE4147" s="109"/>
      <c r="AF4147" s="5"/>
    </row>
    <row r="4148" spans="1:32" ht="14.25" customHeight="1" x14ac:dyDescent="0.25">
      <c r="A4148" s="5"/>
      <c r="B4148" s="5"/>
      <c r="C4148" s="5"/>
      <c r="D4148" s="5"/>
      <c r="E4148" s="70"/>
      <c r="F4148" s="70"/>
      <c r="G4148" s="70"/>
      <c r="H4148" s="120"/>
      <c r="I4148" s="109"/>
      <c r="J4148" s="109"/>
      <c r="K4148" s="109"/>
      <c r="L4148" s="109"/>
      <c r="M4148" s="109"/>
      <c r="N4148" s="109"/>
      <c r="O4148" s="109"/>
      <c r="P4148" s="109"/>
      <c r="Q4148" s="109"/>
      <c r="R4148" s="109"/>
      <c r="S4148" s="109"/>
      <c r="T4148" s="109"/>
      <c r="U4148" s="109"/>
      <c r="V4148" s="109"/>
      <c r="W4148" s="109"/>
      <c r="X4148" s="109"/>
      <c r="Y4148" s="109"/>
      <c r="Z4148" s="109"/>
      <c r="AA4148" s="109"/>
      <c r="AB4148" s="109"/>
      <c r="AC4148" s="109"/>
      <c r="AD4148" s="109"/>
      <c r="AE4148" s="109"/>
      <c r="AF4148" s="5"/>
    </row>
    <row r="4149" spans="1:32" ht="14.25" customHeight="1" x14ac:dyDescent="0.25">
      <c r="A4149" s="5"/>
      <c r="B4149" s="5"/>
      <c r="C4149" s="5"/>
      <c r="D4149" s="5"/>
      <c r="E4149" s="70"/>
      <c r="F4149" s="70"/>
      <c r="G4149" s="70"/>
      <c r="H4149" s="120"/>
      <c r="I4149" s="109"/>
      <c r="J4149" s="109"/>
      <c r="K4149" s="109"/>
      <c r="L4149" s="109"/>
      <c r="M4149" s="109"/>
      <c r="N4149" s="109"/>
      <c r="O4149" s="109"/>
      <c r="P4149" s="109"/>
      <c r="Q4149" s="109"/>
      <c r="R4149" s="109"/>
      <c r="S4149" s="109"/>
      <c r="T4149" s="109"/>
      <c r="U4149" s="109"/>
      <c r="V4149" s="109"/>
      <c r="W4149" s="109"/>
      <c r="X4149" s="109"/>
      <c r="Y4149" s="109"/>
      <c r="Z4149" s="109"/>
      <c r="AA4149" s="109"/>
      <c r="AB4149" s="109"/>
      <c r="AC4149" s="109"/>
      <c r="AD4149" s="109"/>
      <c r="AE4149" s="109"/>
      <c r="AF4149" s="5"/>
    </row>
    <row r="4150" spans="1:32" ht="14.25" customHeight="1" x14ac:dyDescent="0.25">
      <c r="A4150" s="5"/>
      <c r="B4150" s="5"/>
      <c r="C4150" s="5"/>
      <c r="D4150" s="5"/>
      <c r="E4150" s="70"/>
      <c r="F4150" s="70"/>
      <c r="G4150" s="70"/>
      <c r="H4150" s="120"/>
      <c r="I4150" s="109"/>
      <c r="J4150" s="109"/>
      <c r="K4150" s="109"/>
      <c r="L4150" s="109"/>
      <c r="M4150" s="109"/>
      <c r="N4150" s="109"/>
      <c r="O4150" s="109"/>
      <c r="P4150" s="109"/>
      <c r="Q4150" s="109"/>
      <c r="R4150" s="109"/>
      <c r="S4150" s="109"/>
      <c r="T4150" s="109"/>
      <c r="U4150" s="109"/>
      <c r="V4150" s="109"/>
      <c r="W4150" s="109"/>
      <c r="X4150" s="109"/>
      <c r="Y4150" s="109"/>
      <c r="Z4150" s="109"/>
      <c r="AA4150" s="109"/>
      <c r="AB4150" s="109"/>
      <c r="AC4150" s="109"/>
      <c r="AD4150" s="109"/>
      <c r="AE4150" s="109"/>
      <c r="AF4150" s="5"/>
    </row>
    <row r="4151" spans="1:32" ht="14.25" customHeight="1" x14ac:dyDescent="0.25">
      <c r="A4151" s="5"/>
      <c r="B4151" s="5"/>
      <c r="C4151" s="5"/>
      <c r="D4151" s="5"/>
      <c r="E4151" s="70"/>
      <c r="F4151" s="70"/>
      <c r="G4151" s="70"/>
      <c r="H4151" s="120"/>
      <c r="I4151" s="109"/>
      <c r="J4151" s="109"/>
      <c r="K4151" s="109"/>
      <c r="L4151" s="109"/>
      <c r="M4151" s="109"/>
      <c r="N4151" s="109"/>
      <c r="O4151" s="109"/>
      <c r="P4151" s="109"/>
      <c r="Q4151" s="109"/>
      <c r="R4151" s="109"/>
      <c r="S4151" s="109"/>
      <c r="T4151" s="109"/>
      <c r="U4151" s="109"/>
      <c r="V4151" s="109"/>
      <c r="W4151" s="109"/>
      <c r="X4151" s="109"/>
      <c r="Y4151" s="109"/>
      <c r="Z4151" s="109"/>
      <c r="AA4151" s="109"/>
      <c r="AB4151" s="109"/>
      <c r="AC4151" s="109"/>
      <c r="AD4151" s="109"/>
      <c r="AE4151" s="109"/>
      <c r="AF4151" s="5"/>
    </row>
    <row r="4152" spans="1:32" ht="14.25" customHeight="1" x14ac:dyDescent="0.25">
      <c r="A4152" s="5"/>
      <c r="B4152" s="5"/>
      <c r="C4152" s="5"/>
      <c r="D4152" s="5"/>
      <c r="E4152" s="70"/>
      <c r="F4152" s="70"/>
      <c r="G4152" s="70"/>
      <c r="H4152" s="120"/>
      <c r="I4152" s="109"/>
      <c r="J4152" s="109"/>
      <c r="K4152" s="109"/>
      <c r="L4152" s="109"/>
      <c r="M4152" s="109"/>
      <c r="N4152" s="109"/>
      <c r="O4152" s="109"/>
      <c r="P4152" s="109"/>
      <c r="Q4152" s="109"/>
      <c r="R4152" s="109"/>
      <c r="S4152" s="109"/>
      <c r="T4152" s="109"/>
      <c r="U4152" s="109"/>
      <c r="V4152" s="109"/>
      <c r="W4152" s="109"/>
      <c r="X4152" s="109"/>
      <c r="Y4152" s="109"/>
      <c r="Z4152" s="109"/>
      <c r="AA4152" s="109"/>
      <c r="AB4152" s="109"/>
      <c r="AC4152" s="109"/>
      <c r="AD4152" s="109"/>
      <c r="AE4152" s="109"/>
      <c r="AF4152" s="5"/>
    </row>
    <row r="4153" spans="1:32" ht="14.25" customHeight="1" x14ac:dyDescent="0.25">
      <c r="A4153" s="5"/>
      <c r="B4153" s="5"/>
      <c r="C4153" s="5"/>
      <c r="D4153" s="5"/>
      <c r="E4153" s="70"/>
      <c r="F4153" s="70"/>
      <c r="G4153" s="70"/>
      <c r="H4153" s="120"/>
      <c r="I4153" s="109"/>
      <c r="J4153" s="109"/>
      <c r="K4153" s="109"/>
      <c r="L4153" s="109"/>
      <c r="M4153" s="109"/>
      <c r="N4153" s="109"/>
      <c r="O4153" s="109"/>
      <c r="P4153" s="109"/>
      <c r="Q4153" s="109"/>
      <c r="R4153" s="109"/>
      <c r="S4153" s="109"/>
      <c r="T4153" s="109"/>
      <c r="U4153" s="109"/>
      <c r="V4153" s="109"/>
      <c r="W4153" s="109"/>
      <c r="X4153" s="109"/>
      <c r="Y4153" s="109"/>
      <c r="Z4153" s="109"/>
      <c r="AA4153" s="109"/>
      <c r="AB4153" s="109"/>
      <c r="AC4153" s="109"/>
      <c r="AD4153" s="109"/>
      <c r="AE4153" s="109"/>
      <c r="AF4153" s="5"/>
    </row>
    <row r="4154" spans="1:32" ht="14.25" customHeight="1" x14ac:dyDescent="0.25">
      <c r="A4154" s="5"/>
      <c r="B4154" s="5"/>
      <c r="C4154" s="5"/>
      <c r="D4154" s="5"/>
      <c r="E4154" s="70"/>
      <c r="F4154" s="70"/>
      <c r="G4154" s="70"/>
      <c r="H4154" s="120"/>
      <c r="I4154" s="109"/>
      <c r="J4154" s="109"/>
      <c r="K4154" s="109"/>
      <c r="L4154" s="109"/>
      <c r="M4154" s="109"/>
      <c r="N4154" s="109"/>
      <c r="O4154" s="109"/>
      <c r="P4154" s="109"/>
      <c r="Q4154" s="109"/>
      <c r="R4154" s="109"/>
      <c r="S4154" s="109"/>
      <c r="T4154" s="109"/>
      <c r="U4154" s="109"/>
      <c r="V4154" s="109"/>
      <c r="W4154" s="109"/>
      <c r="X4154" s="109"/>
      <c r="Y4154" s="109"/>
      <c r="Z4154" s="109"/>
      <c r="AA4154" s="109"/>
      <c r="AB4154" s="109"/>
      <c r="AC4154" s="109"/>
      <c r="AD4154" s="109"/>
      <c r="AE4154" s="109"/>
      <c r="AF4154" s="5"/>
    </row>
    <row r="4155" spans="1:32" ht="14.25" customHeight="1" x14ac:dyDescent="0.25">
      <c r="A4155" s="5"/>
      <c r="B4155" s="5"/>
      <c r="C4155" s="5"/>
      <c r="D4155" s="5"/>
      <c r="E4155" s="70"/>
      <c r="F4155" s="70"/>
      <c r="G4155" s="70"/>
      <c r="H4155" s="120"/>
      <c r="I4155" s="109"/>
      <c r="J4155" s="109"/>
      <c r="K4155" s="109"/>
      <c r="L4155" s="109"/>
      <c r="M4155" s="109"/>
      <c r="N4155" s="109"/>
      <c r="O4155" s="109"/>
      <c r="P4155" s="109"/>
      <c r="Q4155" s="109"/>
      <c r="R4155" s="109"/>
      <c r="S4155" s="109"/>
      <c r="T4155" s="109"/>
      <c r="U4155" s="109"/>
      <c r="V4155" s="109"/>
      <c r="W4155" s="109"/>
      <c r="X4155" s="109"/>
      <c r="Y4155" s="109"/>
      <c r="Z4155" s="109"/>
      <c r="AA4155" s="109"/>
      <c r="AB4155" s="109"/>
      <c r="AC4155" s="109"/>
      <c r="AD4155" s="109"/>
      <c r="AE4155" s="109"/>
      <c r="AF4155" s="5"/>
    </row>
    <row r="4156" spans="1:32" ht="14.25" customHeight="1" x14ac:dyDescent="0.25">
      <c r="A4156" s="5"/>
      <c r="B4156" s="5"/>
      <c r="C4156" s="5"/>
      <c r="D4156" s="5"/>
      <c r="E4156" s="70"/>
      <c r="F4156" s="70"/>
      <c r="G4156" s="70"/>
      <c r="H4156" s="120"/>
      <c r="I4156" s="109"/>
      <c r="J4156" s="109"/>
      <c r="K4156" s="109"/>
      <c r="L4156" s="109"/>
      <c r="M4156" s="109"/>
      <c r="N4156" s="109"/>
      <c r="O4156" s="109"/>
      <c r="P4156" s="109"/>
      <c r="Q4156" s="109"/>
      <c r="R4156" s="109"/>
      <c r="S4156" s="109"/>
      <c r="T4156" s="109"/>
      <c r="U4156" s="109"/>
      <c r="V4156" s="109"/>
      <c r="W4156" s="109"/>
      <c r="X4156" s="109"/>
      <c r="Y4156" s="109"/>
      <c r="Z4156" s="109"/>
      <c r="AA4156" s="109"/>
      <c r="AB4156" s="109"/>
      <c r="AC4156" s="109"/>
      <c r="AD4156" s="109"/>
      <c r="AE4156" s="109"/>
      <c r="AF4156" s="5"/>
    </row>
    <row r="4157" spans="1:32" ht="14.25" customHeight="1" x14ac:dyDescent="0.25">
      <c r="A4157" s="5"/>
      <c r="B4157" s="5"/>
      <c r="C4157" s="5"/>
      <c r="D4157" s="5"/>
      <c r="E4157" s="70"/>
      <c r="F4157" s="70"/>
      <c r="G4157" s="70"/>
      <c r="H4157" s="120"/>
      <c r="I4157" s="109"/>
      <c r="J4157" s="109"/>
      <c r="K4157" s="109"/>
      <c r="L4157" s="109"/>
      <c r="M4157" s="109"/>
      <c r="N4157" s="109"/>
      <c r="O4157" s="109"/>
      <c r="P4157" s="109"/>
      <c r="Q4157" s="109"/>
      <c r="R4157" s="109"/>
      <c r="S4157" s="109"/>
      <c r="T4157" s="109"/>
      <c r="U4157" s="109"/>
      <c r="V4157" s="109"/>
      <c r="W4157" s="109"/>
      <c r="X4157" s="109"/>
      <c r="Y4157" s="109"/>
      <c r="Z4157" s="109"/>
      <c r="AA4157" s="109"/>
      <c r="AB4157" s="109"/>
      <c r="AC4157" s="109"/>
      <c r="AD4157" s="109"/>
      <c r="AE4157" s="109"/>
      <c r="AF4157" s="5"/>
    </row>
    <row r="4158" spans="1:32" ht="14.25" customHeight="1" x14ac:dyDescent="0.25">
      <c r="A4158" s="5"/>
      <c r="B4158" s="5"/>
      <c r="C4158" s="5"/>
      <c r="D4158" s="5"/>
      <c r="E4158" s="70"/>
      <c r="F4158" s="70"/>
      <c r="G4158" s="70"/>
      <c r="H4158" s="120"/>
      <c r="I4158" s="109"/>
      <c r="J4158" s="109"/>
      <c r="K4158" s="109"/>
      <c r="L4158" s="109"/>
      <c r="M4158" s="109"/>
      <c r="N4158" s="109"/>
      <c r="O4158" s="109"/>
      <c r="P4158" s="109"/>
      <c r="Q4158" s="109"/>
      <c r="R4158" s="109"/>
      <c r="S4158" s="109"/>
      <c r="T4158" s="109"/>
      <c r="U4158" s="109"/>
      <c r="V4158" s="109"/>
      <c r="W4158" s="109"/>
      <c r="X4158" s="109"/>
      <c r="Y4158" s="109"/>
      <c r="Z4158" s="109"/>
      <c r="AA4158" s="109"/>
      <c r="AB4158" s="109"/>
      <c r="AC4158" s="109"/>
      <c r="AD4158" s="109"/>
      <c r="AE4158" s="109"/>
      <c r="AF4158" s="5"/>
    </row>
    <row r="4159" spans="1:32" ht="14.25" customHeight="1" x14ac:dyDescent="0.25">
      <c r="A4159" s="5"/>
      <c r="B4159" s="5"/>
      <c r="C4159" s="5"/>
      <c r="D4159" s="5"/>
      <c r="E4159" s="70"/>
      <c r="F4159" s="70"/>
      <c r="G4159" s="70"/>
      <c r="H4159" s="120"/>
      <c r="I4159" s="109"/>
      <c r="J4159" s="109"/>
      <c r="K4159" s="109"/>
      <c r="L4159" s="109"/>
      <c r="M4159" s="109"/>
      <c r="N4159" s="109"/>
      <c r="O4159" s="109"/>
      <c r="P4159" s="109"/>
      <c r="Q4159" s="109"/>
      <c r="R4159" s="109"/>
      <c r="S4159" s="109"/>
      <c r="T4159" s="109"/>
      <c r="U4159" s="109"/>
      <c r="V4159" s="109"/>
      <c r="W4159" s="109"/>
      <c r="X4159" s="109"/>
      <c r="Y4159" s="109"/>
      <c r="Z4159" s="109"/>
      <c r="AA4159" s="109"/>
      <c r="AB4159" s="109"/>
      <c r="AC4159" s="109"/>
      <c r="AD4159" s="109"/>
      <c r="AE4159" s="109"/>
      <c r="AF4159" s="5"/>
    </row>
    <row r="4160" spans="1:32" ht="14.25" customHeight="1" x14ac:dyDescent="0.25">
      <c r="A4160" s="5"/>
      <c r="B4160" s="5"/>
      <c r="C4160" s="5"/>
      <c r="D4160" s="5"/>
      <c r="E4160" s="70"/>
      <c r="F4160" s="70"/>
      <c r="G4160" s="70"/>
      <c r="H4160" s="120"/>
      <c r="I4160" s="109"/>
      <c r="J4160" s="109"/>
      <c r="K4160" s="109"/>
      <c r="L4160" s="109"/>
      <c r="M4160" s="109"/>
      <c r="N4160" s="109"/>
      <c r="O4160" s="109"/>
      <c r="P4160" s="109"/>
      <c r="Q4160" s="109"/>
      <c r="R4160" s="109"/>
      <c r="S4160" s="109"/>
      <c r="T4160" s="109"/>
      <c r="U4160" s="109"/>
      <c r="V4160" s="109"/>
      <c r="W4160" s="109"/>
      <c r="X4160" s="109"/>
      <c r="Y4160" s="109"/>
      <c r="Z4160" s="109"/>
      <c r="AA4160" s="109"/>
      <c r="AB4160" s="109"/>
      <c r="AC4160" s="109"/>
      <c r="AD4160" s="109"/>
      <c r="AE4160" s="109"/>
      <c r="AF4160" s="5"/>
    </row>
    <row r="4161" spans="1:32" ht="14.25" customHeight="1" x14ac:dyDescent="0.25">
      <c r="A4161" s="5"/>
      <c r="B4161" s="5"/>
      <c r="C4161" s="5"/>
      <c r="D4161" s="5"/>
      <c r="E4161" s="70"/>
      <c r="F4161" s="70"/>
      <c r="G4161" s="70"/>
      <c r="H4161" s="120"/>
      <c r="I4161" s="109"/>
      <c r="J4161" s="109"/>
      <c r="K4161" s="109"/>
      <c r="L4161" s="109"/>
      <c r="M4161" s="109"/>
      <c r="N4161" s="109"/>
      <c r="O4161" s="109"/>
      <c r="P4161" s="109"/>
      <c r="Q4161" s="109"/>
      <c r="R4161" s="109"/>
      <c r="S4161" s="109"/>
      <c r="T4161" s="109"/>
      <c r="U4161" s="109"/>
      <c r="V4161" s="109"/>
      <c r="W4161" s="109"/>
      <c r="X4161" s="109"/>
      <c r="Y4161" s="109"/>
      <c r="Z4161" s="109"/>
      <c r="AA4161" s="109"/>
      <c r="AB4161" s="109"/>
      <c r="AC4161" s="109"/>
      <c r="AD4161" s="109"/>
      <c r="AE4161" s="109"/>
      <c r="AF4161" s="5"/>
    </row>
    <row r="4162" spans="1:32" ht="14.25" customHeight="1" x14ac:dyDescent="0.25">
      <c r="A4162" s="5"/>
      <c r="B4162" s="5"/>
      <c r="C4162" s="5"/>
      <c r="D4162" s="5"/>
      <c r="E4162" s="70"/>
      <c r="F4162" s="70"/>
      <c r="G4162" s="70"/>
      <c r="H4162" s="120"/>
      <c r="I4162" s="109"/>
      <c r="J4162" s="109"/>
      <c r="K4162" s="109"/>
      <c r="L4162" s="109"/>
      <c r="M4162" s="109"/>
      <c r="N4162" s="109"/>
      <c r="O4162" s="109"/>
      <c r="P4162" s="109"/>
      <c r="Q4162" s="109"/>
      <c r="R4162" s="109"/>
      <c r="S4162" s="109"/>
      <c r="T4162" s="109"/>
      <c r="U4162" s="109"/>
      <c r="V4162" s="109"/>
      <c r="W4162" s="109"/>
      <c r="X4162" s="109"/>
      <c r="Y4162" s="109"/>
      <c r="Z4162" s="109"/>
      <c r="AA4162" s="109"/>
      <c r="AB4162" s="109"/>
      <c r="AC4162" s="109"/>
      <c r="AD4162" s="109"/>
      <c r="AE4162" s="109"/>
      <c r="AF4162" s="5"/>
    </row>
    <row r="4163" spans="1:32" ht="14.25" customHeight="1" x14ac:dyDescent="0.25">
      <c r="A4163" s="5"/>
      <c r="B4163" s="5"/>
      <c r="C4163" s="5"/>
      <c r="D4163" s="5"/>
      <c r="E4163" s="70"/>
      <c r="F4163" s="70"/>
      <c r="G4163" s="70"/>
      <c r="H4163" s="120"/>
      <c r="I4163" s="109"/>
      <c r="J4163" s="109"/>
      <c r="K4163" s="109"/>
      <c r="L4163" s="109"/>
      <c r="M4163" s="109"/>
      <c r="N4163" s="109"/>
      <c r="O4163" s="109"/>
      <c r="P4163" s="109"/>
      <c r="Q4163" s="109"/>
      <c r="R4163" s="109"/>
      <c r="S4163" s="109"/>
      <c r="T4163" s="109"/>
      <c r="U4163" s="109"/>
      <c r="V4163" s="109"/>
      <c r="W4163" s="109"/>
      <c r="X4163" s="109"/>
      <c r="Y4163" s="109"/>
      <c r="Z4163" s="109"/>
      <c r="AA4163" s="109"/>
      <c r="AB4163" s="109"/>
      <c r="AC4163" s="109"/>
      <c r="AD4163" s="109"/>
      <c r="AE4163" s="109"/>
      <c r="AF4163" s="5"/>
    </row>
    <row r="4164" spans="1:32" ht="14.25" customHeight="1" x14ac:dyDescent="0.25">
      <c r="A4164" s="5"/>
      <c r="B4164" s="5"/>
      <c r="C4164" s="5"/>
      <c r="D4164" s="5"/>
      <c r="E4164" s="70"/>
      <c r="F4164" s="70"/>
      <c r="G4164" s="70"/>
      <c r="H4164" s="120"/>
      <c r="I4164" s="109"/>
      <c r="J4164" s="109"/>
      <c r="K4164" s="109"/>
      <c r="L4164" s="109"/>
      <c r="M4164" s="109"/>
      <c r="N4164" s="109"/>
      <c r="O4164" s="109"/>
      <c r="P4164" s="109"/>
      <c r="Q4164" s="109"/>
      <c r="R4164" s="109"/>
      <c r="S4164" s="109"/>
      <c r="T4164" s="109"/>
      <c r="U4164" s="109"/>
      <c r="V4164" s="109"/>
      <c r="W4164" s="109"/>
      <c r="X4164" s="109"/>
      <c r="Y4164" s="109"/>
      <c r="Z4164" s="109"/>
      <c r="AA4164" s="109"/>
      <c r="AB4164" s="109"/>
      <c r="AC4164" s="109"/>
      <c r="AD4164" s="109"/>
      <c r="AE4164" s="109"/>
      <c r="AF4164" s="5"/>
    </row>
    <row r="4165" spans="1:32" ht="14.25" customHeight="1" x14ac:dyDescent="0.25">
      <c r="A4165" s="5"/>
      <c r="B4165" s="5"/>
      <c r="C4165" s="5"/>
      <c r="D4165" s="5"/>
      <c r="E4165" s="70"/>
      <c r="F4165" s="70"/>
      <c r="G4165" s="70"/>
      <c r="H4165" s="120"/>
      <c r="I4165" s="109"/>
      <c r="J4165" s="109"/>
      <c r="K4165" s="109"/>
      <c r="L4165" s="109"/>
      <c r="M4165" s="109"/>
      <c r="N4165" s="109"/>
      <c r="O4165" s="109"/>
      <c r="P4165" s="109"/>
      <c r="Q4165" s="109"/>
      <c r="R4165" s="109"/>
      <c r="S4165" s="109"/>
      <c r="T4165" s="109"/>
      <c r="U4165" s="109"/>
      <c r="V4165" s="109"/>
      <c r="W4165" s="109"/>
      <c r="X4165" s="109"/>
      <c r="Y4165" s="109"/>
      <c r="Z4165" s="109"/>
      <c r="AA4165" s="109"/>
      <c r="AB4165" s="109"/>
      <c r="AC4165" s="109"/>
      <c r="AD4165" s="109"/>
      <c r="AE4165" s="109"/>
      <c r="AF4165" s="5"/>
    </row>
    <row r="4166" spans="1:32" ht="14.25" customHeight="1" x14ac:dyDescent="0.25">
      <c r="A4166" s="5"/>
      <c r="B4166" s="5"/>
      <c r="C4166" s="5"/>
      <c r="D4166" s="5"/>
      <c r="E4166" s="70"/>
      <c r="F4166" s="70"/>
      <c r="G4166" s="70"/>
      <c r="H4166" s="120"/>
      <c r="I4166" s="109"/>
      <c r="J4166" s="109"/>
      <c r="K4166" s="109"/>
      <c r="L4166" s="109"/>
      <c r="M4166" s="109"/>
      <c r="N4166" s="109"/>
      <c r="O4166" s="109"/>
      <c r="P4166" s="109"/>
      <c r="Q4166" s="109"/>
      <c r="R4166" s="109"/>
      <c r="S4166" s="109"/>
      <c r="T4166" s="109"/>
      <c r="U4166" s="109"/>
      <c r="V4166" s="109"/>
      <c r="W4166" s="109"/>
      <c r="X4166" s="109"/>
      <c r="Y4166" s="109"/>
      <c r="Z4166" s="109"/>
      <c r="AA4166" s="109"/>
      <c r="AB4166" s="109"/>
      <c r="AC4166" s="109"/>
      <c r="AD4166" s="109"/>
      <c r="AE4166" s="109"/>
      <c r="AF4166" s="5"/>
    </row>
    <row r="4167" spans="1:32" ht="14.25" customHeight="1" x14ac:dyDescent="0.25">
      <c r="A4167" s="5"/>
      <c r="B4167" s="5"/>
      <c r="C4167" s="5"/>
      <c r="D4167" s="5"/>
      <c r="E4167" s="70"/>
      <c r="F4167" s="70"/>
      <c r="G4167" s="70"/>
      <c r="H4167" s="120"/>
      <c r="I4167" s="109"/>
      <c r="J4167" s="109"/>
      <c r="K4167" s="109"/>
      <c r="L4167" s="109"/>
      <c r="M4167" s="109"/>
      <c r="N4167" s="109"/>
      <c r="O4167" s="109"/>
      <c r="P4167" s="109"/>
      <c r="Q4167" s="109"/>
      <c r="R4167" s="109"/>
      <c r="S4167" s="109"/>
      <c r="T4167" s="109"/>
      <c r="U4167" s="109"/>
      <c r="V4167" s="109"/>
      <c r="W4167" s="109"/>
      <c r="X4167" s="109"/>
      <c r="Y4167" s="109"/>
      <c r="Z4167" s="109"/>
      <c r="AA4167" s="109"/>
      <c r="AB4167" s="109"/>
      <c r="AC4167" s="109"/>
      <c r="AD4167" s="109"/>
      <c r="AE4167" s="109"/>
      <c r="AF4167" s="5"/>
    </row>
    <row r="4168" spans="1:32" ht="14.25" customHeight="1" x14ac:dyDescent="0.25">
      <c r="A4168" s="5"/>
      <c r="B4168" s="5"/>
      <c r="C4168" s="5"/>
      <c r="D4168" s="5"/>
      <c r="E4168" s="70"/>
      <c r="F4168" s="70"/>
      <c r="G4168" s="70"/>
      <c r="H4168" s="120"/>
      <c r="I4168" s="109"/>
      <c r="J4168" s="109"/>
      <c r="K4168" s="109"/>
      <c r="L4168" s="109"/>
      <c r="M4168" s="109"/>
      <c r="N4168" s="109"/>
      <c r="O4168" s="109"/>
      <c r="P4168" s="109"/>
      <c r="Q4168" s="109"/>
      <c r="R4168" s="109"/>
      <c r="S4168" s="109"/>
      <c r="T4168" s="109"/>
      <c r="U4168" s="109"/>
      <c r="V4168" s="109"/>
      <c r="W4168" s="109"/>
      <c r="X4168" s="109"/>
      <c r="Y4168" s="109"/>
      <c r="Z4168" s="109"/>
      <c r="AA4168" s="109"/>
      <c r="AB4168" s="109"/>
      <c r="AC4168" s="109"/>
      <c r="AD4168" s="109"/>
      <c r="AE4168" s="109"/>
      <c r="AF4168" s="5"/>
    </row>
    <row r="4169" spans="1:32" ht="14.25" customHeight="1" x14ac:dyDescent="0.25">
      <c r="A4169" s="5"/>
      <c r="B4169" s="5"/>
      <c r="C4169" s="5"/>
      <c r="D4169" s="5"/>
      <c r="E4169" s="70"/>
      <c r="F4169" s="70"/>
      <c r="G4169" s="70"/>
      <c r="H4169" s="120"/>
      <c r="I4169" s="109"/>
      <c r="J4169" s="109"/>
      <c r="K4169" s="109"/>
      <c r="L4169" s="109"/>
      <c r="M4169" s="109"/>
      <c r="N4169" s="109"/>
      <c r="O4169" s="109"/>
      <c r="P4169" s="109"/>
      <c r="Q4169" s="109"/>
      <c r="R4169" s="109"/>
      <c r="S4169" s="109"/>
      <c r="T4169" s="109"/>
      <c r="U4169" s="109"/>
      <c r="V4169" s="109"/>
      <c r="W4169" s="109"/>
      <c r="X4169" s="109"/>
      <c r="Y4169" s="109"/>
      <c r="Z4169" s="109"/>
      <c r="AA4169" s="109"/>
      <c r="AB4169" s="109"/>
      <c r="AC4169" s="109"/>
      <c r="AD4169" s="109"/>
      <c r="AE4169" s="109"/>
      <c r="AF4169" s="5"/>
    </row>
    <row r="4170" spans="1:32" ht="14.25" customHeight="1" x14ac:dyDescent="0.25">
      <c r="A4170" s="5"/>
      <c r="B4170" s="5"/>
      <c r="C4170" s="5"/>
      <c r="D4170" s="5"/>
      <c r="E4170" s="70"/>
      <c r="F4170" s="70"/>
      <c r="G4170" s="70"/>
      <c r="H4170" s="120"/>
      <c r="I4170" s="109"/>
      <c r="J4170" s="109"/>
      <c r="K4170" s="109"/>
      <c r="L4170" s="109"/>
      <c r="M4170" s="109"/>
      <c r="N4170" s="109"/>
      <c r="O4170" s="109"/>
      <c r="P4170" s="109"/>
      <c r="Q4170" s="109"/>
      <c r="R4170" s="109"/>
      <c r="S4170" s="109"/>
      <c r="T4170" s="109"/>
      <c r="U4170" s="109"/>
      <c r="V4170" s="109"/>
      <c r="W4170" s="109"/>
      <c r="X4170" s="109"/>
      <c r="Y4170" s="109"/>
      <c r="Z4170" s="109"/>
      <c r="AA4170" s="109"/>
      <c r="AB4170" s="109"/>
      <c r="AC4170" s="109"/>
      <c r="AD4170" s="109"/>
      <c r="AE4170" s="109"/>
      <c r="AF4170" s="5"/>
    </row>
    <row r="4171" spans="1:32" ht="14.25" customHeight="1" x14ac:dyDescent="0.25">
      <c r="A4171" s="5"/>
      <c r="B4171" s="5"/>
      <c r="C4171" s="5"/>
      <c r="D4171" s="5"/>
      <c r="E4171" s="70"/>
      <c r="F4171" s="70"/>
      <c r="G4171" s="70"/>
      <c r="H4171" s="120"/>
      <c r="I4171" s="109"/>
      <c r="J4171" s="109"/>
      <c r="K4171" s="109"/>
      <c r="L4171" s="109"/>
      <c r="M4171" s="109"/>
      <c r="N4171" s="109"/>
      <c r="O4171" s="109"/>
      <c r="P4171" s="109"/>
      <c r="Q4171" s="109"/>
      <c r="R4171" s="109"/>
      <c r="S4171" s="109"/>
      <c r="T4171" s="109"/>
      <c r="U4171" s="109"/>
      <c r="V4171" s="109"/>
      <c r="W4171" s="109"/>
      <c r="X4171" s="109"/>
      <c r="Y4171" s="109"/>
      <c r="Z4171" s="109"/>
      <c r="AA4171" s="109"/>
      <c r="AB4171" s="109"/>
      <c r="AC4171" s="109"/>
      <c r="AD4171" s="109"/>
      <c r="AE4171" s="109"/>
      <c r="AF4171" s="5"/>
    </row>
    <row r="4172" spans="1:32" ht="14.25" customHeight="1" x14ac:dyDescent="0.25">
      <c r="A4172" s="5"/>
      <c r="B4172" s="5"/>
      <c r="C4172" s="5"/>
      <c r="D4172" s="5"/>
      <c r="E4172" s="70"/>
      <c r="F4172" s="70"/>
      <c r="G4172" s="70"/>
      <c r="H4172" s="120"/>
      <c r="I4172" s="109"/>
      <c r="J4172" s="109"/>
      <c r="K4172" s="109"/>
      <c r="L4172" s="109"/>
      <c r="M4172" s="109"/>
      <c r="N4172" s="109"/>
      <c r="O4172" s="109"/>
      <c r="P4172" s="109"/>
      <c r="Q4172" s="109"/>
      <c r="R4172" s="109"/>
      <c r="S4172" s="109"/>
      <c r="T4172" s="109"/>
      <c r="U4172" s="109"/>
      <c r="V4172" s="109"/>
      <c r="W4172" s="109"/>
      <c r="X4172" s="109"/>
      <c r="Y4172" s="109"/>
      <c r="Z4172" s="109"/>
      <c r="AA4172" s="109"/>
      <c r="AB4172" s="109"/>
      <c r="AC4172" s="109"/>
      <c r="AD4172" s="109"/>
      <c r="AE4172" s="109"/>
      <c r="AF4172" s="5"/>
    </row>
    <row r="4173" spans="1:32" ht="14.25" customHeight="1" x14ac:dyDescent="0.25">
      <c r="A4173" s="5"/>
      <c r="B4173" s="5"/>
      <c r="C4173" s="5"/>
      <c r="D4173" s="5"/>
      <c r="E4173" s="70"/>
      <c r="F4173" s="70"/>
      <c r="G4173" s="70"/>
      <c r="H4173" s="120"/>
      <c r="I4173" s="109"/>
      <c r="J4173" s="109"/>
      <c r="K4173" s="109"/>
      <c r="L4173" s="109"/>
      <c r="M4173" s="109"/>
      <c r="N4173" s="109"/>
      <c r="O4173" s="109"/>
      <c r="P4173" s="109"/>
      <c r="Q4173" s="109"/>
      <c r="R4173" s="109"/>
      <c r="S4173" s="109"/>
      <c r="T4173" s="109"/>
      <c r="U4173" s="109"/>
      <c r="V4173" s="109"/>
      <c r="W4173" s="109"/>
      <c r="X4173" s="109"/>
      <c r="Y4173" s="109"/>
      <c r="Z4173" s="109"/>
      <c r="AA4173" s="109"/>
      <c r="AB4173" s="109"/>
      <c r="AC4173" s="109"/>
      <c r="AD4173" s="109"/>
      <c r="AE4173" s="109"/>
      <c r="AF4173" s="5"/>
    </row>
    <row r="4174" spans="1:32" ht="14.25" customHeight="1" x14ac:dyDescent="0.25">
      <c r="A4174" s="5"/>
      <c r="B4174" s="5"/>
      <c r="C4174" s="5"/>
      <c r="D4174" s="5"/>
      <c r="E4174" s="70"/>
      <c r="F4174" s="70"/>
      <c r="G4174" s="70"/>
      <c r="H4174" s="120"/>
      <c r="I4174" s="109"/>
      <c r="J4174" s="109"/>
      <c r="K4174" s="109"/>
      <c r="L4174" s="109"/>
      <c r="M4174" s="109"/>
      <c r="N4174" s="109"/>
      <c r="O4174" s="109"/>
      <c r="P4174" s="109"/>
      <c r="Q4174" s="109"/>
      <c r="R4174" s="109"/>
      <c r="S4174" s="109"/>
      <c r="T4174" s="109"/>
      <c r="U4174" s="109"/>
      <c r="V4174" s="109"/>
      <c r="W4174" s="109"/>
      <c r="X4174" s="109"/>
      <c r="Y4174" s="109"/>
      <c r="Z4174" s="109"/>
      <c r="AA4174" s="109"/>
      <c r="AB4174" s="109"/>
      <c r="AC4174" s="109"/>
      <c r="AD4174" s="109"/>
      <c r="AE4174" s="109"/>
      <c r="AF4174" s="5"/>
    </row>
    <row r="4175" spans="1:32" ht="14.25" customHeight="1" x14ac:dyDescent="0.25">
      <c r="A4175" s="5"/>
      <c r="B4175" s="5"/>
      <c r="C4175" s="5"/>
      <c r="D4175" s="5"/>
      <c r="E4175" s="70"/>
      <c r="F4175" s="70"/>
      <c r="G4175" s="70"/>
      <c r="H4175" s="120"/>
      <c r="I4175" s="109"/>
      <c r="J4175" s="109"/>
      <c r="K4175" s="109"/>
      <c r="L4175" s="109"/>
      <c r="M4175" s="109"/>
      <c r="N4175" s="109"/>
      <c r="O4175" s="109"/>
      <c r="P4175" s="109"/>
      <c r="Q4175" s="109"/>
      <c r="R4175" s="109"/>
      <c r="S4175" s="109"/>
      <c r="T4175" s="109"/>
      <c r="U4175" s="109"/>
      <c r="V4175" s="109"/>
      <c r="W4175" s="109"/>
      <c r="X4175" s="109"/>
      <c r="Y4175" s="109"/>
      <c r="Z4175" s="109"/>
      <c r="AA4175" s="109"/>
      <c r="AB4175" s="109"/>
      <c r="AC4175" s="109"/>
      <c r="AD4175" s="109"/>
      <c r="AE4175" s="109"/>
      <c r="AF4175" s="5"/>
    </row>
    <row r="4176" spans="1:32" ht="14.25" customHeight="1" x14ac:dyDescent="0.25">
      <c r="A4176" s="5"/>
      <c r="B4176" s="5"/>
      <c r="C4176" s="5"/>
      <c r="D4176" s="5"/>
      <c r="E4176" s="70"/>
      <c r="F4176" s="70"/>
      <c r="G4176" s="70"/>
      <c r="H4176" s="120"/>
      <c r="I4176" s="109"/>
      <c r="J4176" s="109"/>
      <c r="K4176" s="109"/>
      <c r="L4176" s="109"/>
      <c r="M4176" s="109"/>
      <c r="N4176" s="109"/>
      <c r="O4176" s="109"/>
      <c r="P4176" s="109"/>
      <c r="Q4176" s="109"/>
      <c r="R4176" s="109"/>
      <c r="S4176" s="109"/>
      <c r="T4176" s="109"/>
      <c r="U4176" s="109"/>
      <c r="V4176" s="109"/>
      <c r="W4176" s="109"/>
      <c r="X4176" s="109"/>
      <c r="Y4176" s="109"/>
      <c r="Z4176" s="109"/>
      <c r="AA4176" s="109"/>
      <c r="AB4176" s="109"/>
      <c r="AC4176" s="109"/>
      <c r="AD4176" s="109"/>
      <c r="AE4176" s="109"/>
      <c r="AF4176" s="5"/>
    </row>
    <row r="4177" spans="1:32" ht="14.25" customHeight="1" x14ac:dyDescent="0.25">
      <c r="A4177" s="5"/>
      <c r="B4177" s="5"/>
      <c r="C4177" s="5"/>
      <c r="D4177" s="5"/>
      <c r="E4177" s="70"/>
      <c r="F4177" s="70"/>
      <c r="G4177" s="70"/>
      <c r="H4177" s="120"/>
      <c r="I4177" s="109"/>
      <c r="J4177" s="109"/>
      <c r="K4177" s="109"/>
      <c r="L4177" s="109"/>
      <c r="M4177" s="109"/>
      <c r="N4177" s="109"/>
      <c r="O4177" s="109"/>
      <c r="P4177" s="109"/>
      <c r="Q4177" s="109"/>
      <c r="R4177" s="109"/>
      <c r="S4177" s="109"/>
      <c r="T4177" s="109"/>
      <c r="U4177" s="109"/>
      <c r="V4177" s="109"/>
      <c r="W4177" s="109"/>
      <c r="X4177" s="109"/>
      <c r="Y4177" s="109"/>
      <c r="Z4177" s="109"/>
      <c r="AA4177" s="109"/>
      <c r="AB4177" s="109"/>
      <c r="AC4177" s="109"/>
      <c r="AD4177" s="109"/>
      <c r="AE4177" s="109"/>
      <c r="AF4177" s="5"/>
    </row>
    <row r="4178" spans="1:32" ht="14.25" customHeight="1" x14ac:dyDescent="0.25">
      <c r="A4178" s="5"/>
      <c r="B4178" s="5"/>
      <c r="C4178" s="5"/>
      <c r="D4178" s="5"/>
      <c r="E4178" s="70"/>
      <c r="F4178" s="70"/>
      <c r="G4178" s="70"/>
      <c r="H4178" s="120"/>
      <c r="I4178" s="109"/>
      <c r="J4178" s="109"/>
      <c r="K4178" s="109"/>
      <c r="L4178" s="109"/>
      <c r="M4178" s="109"/>
      <c r="N4178" s="109"/>
      <c r="O4178" s="109"/>
      <c r="P4178" s="109"/>
      <c r="Q4178" s="109"/>
      <c r="R4178" s="109"/>
      <c r="S4178" s="109"/>
      <c r="T4178" s="109"/>
      <c r="U4178" s="109"/>
      <c r="V4178" s="109"/>
      <c r="W4178" s="109"/>
      <c r="X4178" s="109"/>
      <c r="Y4178" s="109"/>
      <c r="Z4178" s="109"/>
      <c r="AA4178" s="109"/>
      <c r="AB4178" s="109"/>
      <c r="AC4178" s="109"/>
      <c r="AD4178" s="109"/>
      <c r="AE4178" s="109"/>
      <c r="AF4178" s="5"/>
    </row>
    <row r="4179" spans="1:32" ht="14.25" customHeight="1" x14ac:dyDescent="0.25">
      <c r="A4179" s="5"/>
      <c r="B4179" s="5"/>
      <c r="C4179" s="5"/>
      <c r="D4179" s="5"/>
      <c r="E4179" s="70"/>
      <c r="F4179" s="70"/>
      <c r="G4179" s="70"/>
      <c r="H4179" s="120"/>
      <c r="I4179" s="109"/>
      <c r="J4179" s="109"/>
      <c r="K4179" s="109"/>
      <c r="L4179" s="109"/>
      <c r="M4179" s="109"/>
      <c r="N4179" s="109"/>
      <c r="O4179" s="109"/>
      <c r="P4179" s="109"/>
      <c r="Q4179" s="109"/>
      <c r="R4179" s="109"/>
      <c r="S4179" s="109"/>
      <c r="T4179" s="109"/>
      <c r="U4179" s="109"/>
      <c r="V4179" s="109"/>
      <c r="W4179" s="109"/>
      <c r="X4179" s="109"/>
      <c r="Y4179" s="109"/>
      <c r="Z4179" s="109"/>
      <c r="AA4179" s="109"/>
      <c r="AB4179" s="109"/>
      <c r="AC4179" s="109"/>
      <c r="AD4179" s="109"/>
      <c r="AE4179" s="109"/>
      <c r="AF4179" s="5"/>
    </row>
    <row r="4180" spans="1:32" ht="14.25" customHeight="1" x14ac:dyDescent="0.25">
      <c r="A4180" s="5"/>
      <c r="B4180" s="5"/>
      <c r="C4180" s="5"/>
      <c r="D4180" s="5"/>
      <c r="E4180" s="70"/>
      <c r="F4180" s="70"/>
      <c r="G4180" s="70"/>
      <c r="H4180" s="120"/>
      <c r="I4180" s="109"/>
      <c r="J4180" s="109"/>
      <c r="K4180" s="109"/>
      <c r="L4180" s="109"/>
      <c r="M4180" s="109"/>
      <c r="N4180" s="109"/>
      <c r="O4180" s="109"/>
      <c r="P4180" s="109"/>
      <c r="Q4180" s="109"/>
      <c r="R4180" s="109"/>
      <c r="S4180" s="109"/>
      <c r="T4180" s="109"/>
      <c r="U4180" s="109"/>
      <c r="V4180" s="109"/>
      <c r="W4180" s="109"/>
      <c r="X4180" s="109"/>
      <c r="Y4180" s="109"/>
      <c r="Z4180" s="109"/>
      <c r="AA4180" s="109"/>
      <c r="AB4180" s="109"/>
      <c r="AC4180" s="109"/>
      <c r="AD4180" s="109"/>
      <c r="AE4180" s="109"/>
      <c r="AF4180" s="5"/>
    </row>
    <row r="4181" spans="1:32" ht="14.25" customHeight="1" x14ac:dyDescent="0.25">
      <c r="A4181" s="5"/>
      <c r="B4181" s="5"/>
      <c r="C4181" s="5"/>
      <c r="D4181" s="5"/>
      <c r="E4181" s="70"/>
      <c r="F4181" s="70"/>
      <c r="G4181" s="70"/>
      <c r="H4181" s="120"/>
      <c r="I4181" s="109"/>
      <c r="J4181" s="109"/>
      <c r="K4181" s="109"/>
      <c r="L4181" s="109"/>
      <c r="M4181" s="109"/>
      <c r="N4181" s="109"/>
      <c r="O4181" s="109"/>
      <c r="P4181" s="109"/>
      <c r="Q4181" s="109"/>
      <c r="R4181" s="109"/>
      <c r="S4181" s="109"/>
      <c r="T4181" s="109"/>
      <c r="U4181" s="109"/>
      <c r="V4181" s="109"/>
      <c r="W4181" s="109"/>
      <c r="X4181" s="109"/>
      <c r="Y4181" s="109"/>
      <c r="Z4181" s="109"/>
      <c r="AA4181" s="109"/>
      <c r="AB4181" s="109"/>
      <c r="AC4181" s="109"/>
      <c r="AD4181" s="109"/>
      <c r="AE4181" s="109"/>
      <c r="AF4181" s="5"/>
    </row>
    <row r="4182" spans="1:32" ht="14.25" customHeight="1" x14ac:dyDescent="0.25">
      <c r="A4182" s="5"/>
      <c r="B4182" s="5"/>
      <c r="C4182" s="5"/>
      <c r="D4182" s="5"/>
      <c r="E4182" s="70"/>
      <c r="F4182" s="70"/>
      <c r="G4182" s="70"/>
      <c r="H4182" s="120"/>
      <c r="I4182" s="109"/>
      <c r="J4182" s="109"/>
      <c r="K4182" s="109"/>
      <c r="L4182" s="109"/>
      <c r="M4182" s="109"/>
      <c r="N4182" s="109"/>
      <c r="O4182" s="109"/>
      <c r="P4182" s="109"/>
      <c r="Q4182" s="109"/>
      <c r="R4182" s="109"/>
      <c r="S4182" s="109"/>
      <c r="T4182" s="109"/>
      <c r="U4182" s="109"/>
      <c r="V4182" s="109"/>
      <c r="W4182" s="109"/>
      <c r="X4182" s="109"/>
      <c r="Y4182" s="109"/>
      <c r="Z4182" s="109"/>
      <c r="AA4182" s="109"/>
      <c r="AB4182" s="109"/>
      <c r="AC4182" s="109"/>
      <c r="AD4182" s="109"/>
      <c r="AE4182" s="109"/>
      <c r="AF4182" s="5"/>
    </row>
    <row r="4183" spans="1:32" ht="14.25" customHeight="1" x14ac:dyDescent="0.25">
      <c r="A4183" s="5"/>
      <c r="B4183" s="5"/>
      <c r="C4183" s="5"/>
      <c r="D4183" s="5"/>
      <c r="E4183" s="70"/>
      <c r="F4183" s="70"/>
      <c r="G4183" s="70"/>
      <c r="H4183" s="120"/>
      <c r="I4183" s="109"/>
      <c r="J4183" s="109"/>
      <c r="K4183" s="109"/>
      <c r="L4183" s="109"/>
      <c r="M4183" s="109"/>
      <c r="N4183" s="109"/>
      <c r="O4183" s="109"/>
      <c r="P4183" s="109"/>
      <c r="Q4183" s="109"/>
      <c r="R4183" s="109"/>
      <c r="S4183" s="109"/>
      <c r="T4183" s="109"/>
      <c r="U4183" s="109"/>
      <c r="V4183" s="109"/>
      <c r="W4183" s="109"/>
      <c r="X4183" s="109"/>
      <c r="Y4183" s="109"/>
      <c r="Z4183" s="109"/>
      <c r="AA4183" s="109"/>
      <c r="AB4183" s="109"/>
      <c r="AC4183" s="109"/>
      <c r="AD4183" s="109"/>
      <c r="AE4183" s="109"/>
      <c r="AF4183" s="5"/>
    </row>
    <row r="4184" spans="1:32" ht="14.25" customHeight="1" x14ac:dyDescent="0.25">
      <c r="A4184" s="5"/>
      <c r="B4184" s="5"/>
      <c r="C4184" s="5"/>
      <c r="D4184" s="5"/>
      <c r="E4184" s="70"/>
      <c r="F4184" s="70"/>
      <c r="G4184" s="70"/>
      <c r="H4184" s="120"/>
      <c r="I4184" s="109"/>
      <c r="J4184" s="109"/>
      <c r="K4184" s="109"/>
      <c r="L4184" s="109"/>
      <c r="M4184" s="109"/>
      <c r="N4184" s="109"/>
      <c r="O4184" s="109"/>
      <c r="P4184" s="109"/>
      <c r="Q4184" s="109"/>
      <c r="R4184" s="109"/>
      <c r="S4184" s="109"/>
      <c r="T4184" s="109"/>
      <c r="U4184" s="109"/>
      <c r="V4184" s="109"/>
      <c r="W4184" s="109"/>
      <c r="X4184" s="109"/>
      <c r="Y4184" s="109"/>
      <c r="Z4184" s="109"/>
      <c r="AA4184" s="109"/>
      <c r="AB4184" s="109"/>
      <c r="AC4184" s="109"/>
      <c r="AD4184" s="109"/>
      <c r="AE4184" s="109"/>
      <c r="AF4184" s="5"/>
    </row>
    <row r="4185" spans="1:32" ht="14.25" customHeight="1" x14ac:dyDescent="0.25">
      <c r="A4185" s="5"/>
      <c r="B4185" s="5"/>
      <c r="C4185" s="5"/>
      <c r="D4185" s="5"/>
      <c r="E4185" s="70"/>
      <c r="F4185" s="70"/>
      <c r="G4185" s="70"/>
      <c r="H4185" s="120"/>
      <c r="I4185" s="109"/>
      <c r="J4185" s="109"/>
      <c r="K4185" s="109"/>
      <c r="L4185" s="109"/>
      <c r="M4185" s="109"/>
      <c r="N4185" s="109"/>
      <c r="O4185" s="109"/>
      <c r="P4185" s="109"/>
      <c r="Q4185" s="109"/>
      <c r="R4185" s="109"/>
      <c r="S4185" s="109"/>
      <c r="T4185" s="109"/>
      <c r="U4185" s="109"/>
      <c r="V4185" s="109"/>
      <c r="W4185" s="109"/>
      <c r="X4185" s="109"/>
      <c r="Y4185" s="109"/>
      <c r="Z4185" s="109"/>
      <c r="AA4185" s="109"/>
      <c r="AB4185" s="109"/>
      <c r="AC4185" s="109"/>
      <c r="AD4185" s="109"/>
      <c r="AE4185" s="109"/>
      <c r="AF4185" s="5"/>
    </row>
    <row r="4186" spans="1:32" ht="14.25" customHeight="1" x14ac:dyDescent="0.25">
      <c r="A4186" s="5"/>
      <c r="B4186" s="5"/>
      <c r="C4186" s="5"/>
      <c r="D4186" s="5"/>
      <c r="E4186" s="70"/>
      <c r="F4186" s="70"/>
      <c r="G4186" s="70"/>
      <c r="H4186" s="120"/>
      <c r="I4186" s="109"/>
      <c r="J4186" s="109"/>
      <c r="K4186" s="109"/>
      <c r="L4186" s="109"/>
      <c r="M4186" s="109"/>
      <c r="N4186" s="109"/>
      <c r="O4186" s="109"/>
      <c r="P4186" s="109"/>
      <c r="Q4186" s="109"/>
      <c r="R4186" s="109"/>
      <c r="S4186" s="109"/>
      <c r="T4186" s="109"/>
      <c r="U4186" s="109"/>
      <c r="V4186" s="109"/>
      <c r="W4186" s="109"/>
      <c r="X4186" s="109"/>
      <c r="Y4186" s="109"/>
      <c r="Z4186" s="109"/>
      <c r="AA4186" s="109"/>
      <c r="AB4186" s="109"/>
      <c r="AC4186" s="109"/>
      <c r="AD4186" s="109"/>
      <c r="AE4186" s="109"/>
      <c r="AF4186" s="5"/>
    </row>
    <row r="4187" spans="1:32" ht="14.25" customHeight="1" x14ac:dyDescent="0.25">
      <c r="A4187" s="5"/>
      <c r="B4187" s="5"/>
      <c r="C4187" s="5"/>
      <c r="D4187" s="5"/>
      <c r="E4187" s="70"/>
      <c r="F4187" s="70"/>
      <c r="G4187" s="70"/>
      <c r="H4187" s="120"/>
      <c r="I4187" s="109"/>
      <c r="J4187" s="109"/>
      <c r="K4187" s="109"/>
      <c r="L4187" s="109"/>
      <c r="M4187" s="109"/>
      <c r="N4187" s="109"/>
      <c r="O4187" s="109"/>
      <c r="P4187" s="109"/>
      <c r="Q4187" s="109"/>
      <c r="R4187" s="109"/>
      <c r="S4187" s="109"/>
      <c r="T4187" s="109"/>
      <c r="U4187" s="109"/>
      <c r="V4187" s="109"/>
      <c r="W4187" s="109"/>
      <c r="X4187" s="109"/>
      <c r="Y4187" s="109"/>
      <c r="Z4187" s="109"/>
      <c r="AA4187" s="109"/>
      <c r="AB4187" s="109"/>
      <c r="AC4187" s="109"/>
      <c r="AD4187" s="109"/>
      <c r="AE4187" s="109"/>
      <c r="AF4187" s="5"/>
    </row>
    <row r="4188" spans="1:32" ht="14.25" customHeight="1" x14ac:dyDescent="0.25">
      <c r="A4188" s="5"/>
      <c r="B4188" s="5"/>
      <c r="C4188" s="5"/>
      <c r="D4188" s="5"/>
      <c r="E4188" s="70"/>
      <c r="F4188" s="70"/>
      <c r="G4188" s="70"/>
      <c r="H4188" s="120"/>
      <c r="I4188" s="109"/>
      <c r="J4188" s="109"/>
      <c r="K4188" s="109"/>
      <c r="L4188" s="109"/>
      <c r="M4188" s="109"/>
      <c r="N4188" s="109"/>
      <c r="O4188" s="109"/>
      <c r="P4188" s="109"/>
      <c r="Q4188" s="109"/>
      <c r="R4188" s="109"/>
      <c r="S4188" s="109"/>
      <c r="T4188" s="109"/>
      <c r="U4188" s="109"/>
      <c r="V4188" s="109"/>
      <c r="W4188" s="109"/>
      <c r="X4188" s="109"/>
      <c r="Y4188" s="109"/>
      <c r="Z4188" s="109"/>
      <c r="AA4188" s="109"/>
      <c r="AB4188" s="109"/>
      <c r="AC4188" s="109"/>
      <c r="AD4188" s="109"/>
      <c r="AE4188" s="109"/>
      <c r="AF4188" s="5"/>
    </row>
    <row r="4189" spans="1:32" ht="14.25" customHeight="1" x14ac:dyDescent="0.25">
      <c r="A4189" s="5"/>
      <c r="B4189" s="5"/>
      <c r="C4189" s="5"/>
      <c r="D4189" s="5"/>
      <c r="E4189" s="70"/>
      <c r="F4189" s="70"/>
      <c r="G4189" s="70"/>
      <c r="H4189" s="120"/>
      <c r="I4189" s="109"/>
      <c r="J4189" s="109"/>
      <c r="K4189" s="109"/>
      <c r="L4189" s="109"/>
      <c r="M4189" s="109"/>
      <c r="N4189" s="109"/>
      <c r="O4189" s="109"/>
      <c r="P4189" s="109"/>
      <c r="Q4189" s="109"/>
      <c r="R4189" s="109"/>
      <c r="S4189" s="109"/>
      <c r="T4189" s="109"/>
      <c r="U4189" s="109"/>
      <c r="V4189" s="109"/>
      <c r="W4189" s="109"/>
      <c r="X4189" s="109"/>
      <c r="Y4189" s="109"/>
      <c r="Z4189" s="109"/>
      <c r="AA4189" s="109"/>
      <c r="AB4189" s="109"/>
      <c r="AC4189" s="109"/>
      <c r="AD4189" s="109"/>
      <c r="AE4189" s="109"/>
      <c r="AF4189" s="5"/>
    </row>
    <row r="4190" spans="1:32" ht="14.25" customHeight="1" x14ac:dyDescent="0.25">
      <c r="A4190" s="5"/>
      <c r="B4190" s="5"/>
      <c r="C4190" s="5"/>
      <c r="D4190" s="5"/>
      <c r="E4190" s="70"/>
      <c r="F4190" s="70"/>
      <c r="G4190" s="70"/>
      <c r="H4190" s="120"/>
      <c r="I4190" s="109"/>
      <c r="J4190" s="109"/>
      <c r="K4190" s="109"/>
      <c r="L4190" s="109"/>
      <c r="M4190" s="109"/>
      <c r="N4190" s="109"/>
      <c r="O4190" s="109"/>
      <c r="P4190" s="109"/>
      <c r="Q4190" s="109"/>
      <c r="R4190" s="109"/>
      <c r="S4190" s="109"/>
      <c r="T4190" s="109"/>
      <c r="U4190" s="109"/>
      <c r="V4190" s="109"/>
      <c r="W4190" s="109"/>
      <c r="X4190" s="109"/>
      <c r="Y4190" s="109"/>
      <c r="Z4190" s="109"/>
      <c r="AA4190" s="109"/>
      <c r="AB4190" s="109"/>
      <c r="AC4190" s="109"/>
      <c r="AD4190" s="109"/>
      <c r="AE4190" s="109"/>
      <c r="AF4190" s="5"/>
    </row>
    <row r="4191" spans="1:32" ht="14.25" customHeight="1" x14ac:dyDescent="0.25">
      <c r="A4191" s="5"/>
      <c r="B4191" s="5"/>
      <c r="C4191" s="5"/>
      <c r="D4191" s="5"/>
      <c r="E4191" s="70"/>
      <c r="F4191" s="70"/>
      <c r="G4191" s="70"/>
      <c r="H4191" s="120"/>
      <c r="I4191" s="109"/>
      <c r="J4191" s="109"/>
      <c r="K4191" s="109"/>
      <c r="L4191" s="109"/>
      <c r="M4191" s="109"/>
      <c r="N4191" s="109"/>
      <c r="O4191" s="109"/>
      <c r="P4191" s="109"/>
      <c r="Q4191" s="109"/>
      <c r="R4191" s="109"/>
      <c r="S4191" s="109"/>
      <c r="T4191" s="109"/>
      <c r="U4191" s="109"/>
      <c r="V4191" s="109"/>
      <c r="W4191" s="109"/>
      <c r="X4191" s="109"/>
      <c r="Y4191" s="109"/>
      <c r="Z4191" s="109"/>
      <c r="AA4191" s="109"/>
      <c r="AB4191" s="109"/>
      <c r="AC4191" s="109"/>
      <c r="AD4191" s="109"/>
      <c r="AE4191" s="109"/>
      <c r="AF4191" s="5"/>
    </row>
    <row r="4192" spans="1:32" ht="14.25" customHeight="1" x14ac:dyDescent="0.25">
      <c r="A4192" s="5"/>
      <c r="B4192" s="5"/>
      <c r="C4192" s="5"/>
      <c r="D4192" s="5"/>
      <c r="E4192" s="70"/>
      <c r="F4192" s="70"/>
      <c r="G4192" s="70"/>
      <c r="H4192" s="120"/>
      <c r="I4192" s="109"/>
      <c r="J4192" s="109"/>
      <c r="K4192" s="109"/>
      <c r="L4192" s="109"/>
      <c r="M4192" s="109"/>
      <c r="N4192" s="109"/>
      <c r="O4192" s="109"/>
      <c r="P4192" s="109"/>
      <c r="Q4192" s="109"/>
      <c r="R4192" s="109"/>
      <c r="S4192" s="109"/>
      <c r="T4192" s="109"/>
      <c r="U4192" s="109"/>
      <c r="V4192" s="109"/>
      <c r="W4192" s="109"/>
      <c r="X4192" s="109"/>
      <c r="Y4192" s="109"/>
      <c r="Z4192" s="109"/>
      <c r="AA4192" s="109"/>
      <c r="AB4192" s="109"/>
      <c r="AC4192" s="109"/>
      <c r="AD4192" s="109"/>
      <c r="AE4192" s="109"/>
      <c r="AF4192" s="5"/>
    </row>
    <row r="4193" spans="1:32" ht="14.25" customHeight="1" x14ac:dyDescent="0.25">
      <c r="A4193" s="5"/>
      <c r="B4193" s="5"/>
      <c r="C4193" s="5"/>
      <c r="D4193" s="5"/>
      <c r="E4193" s="70"/>
      <c r="F4193" s="70"/>
      <c r="G4193" s="70"/>
      <c r="H4193" s="120"/>
      <c r="I4193" s="109"/>
      <c r="J4193" s="109"/>
      <c r="K4193" s="109"/>
      <c r="L4193" s="109"/>
      <c r="M4193" s="109"/>
      <c r="N4193" s="109"/>
      <c r="O4193" s="109"/>
      <c r="P4193" s="109"/>
      <c r="Q4193" s="109"/>
      <c r="R4193" s="109"/>
      <c r="S4193" s="109"/>
      <c r="T4193" s="109"/>
      <c r="U4193" s="109"/>
      <c r="V4193" s="109"/>
      <c r="W4193" s="109"/>
      <c r="X4193" s="109"/>
      <c r="Y4193" s="109"/>
      <c r="Z4193" s="109"/>
      <c r="AA4193" s="109"/>
      <c r="AB4193" s="109"/>
      <c r="AC4193" s="109"/>
      <c r="AD4193" s="109"/>
      <c r="AE4193" s="109"/>
      <c r="AF4193" s="5"/>
    </row>
    <row r="4194" spans="1:32" ht="14.25" customHeight="1" x14ac:dyDescent="0.25">
      <c r="A4194" s="5"/>
      <c r="B4194" s="5"/>
      <c r="C4194" s="5"/>
      <c r="D4194" s="5"/>
      <c r="E4194" s="70"/>
      <c r="F4194" s="70"/>
      <c r="G4194" s="70"/>
      <c r="H4194" s="120"/>
      <c r="I4194" s="109"/>
      <c r="J4194" s="109"/>
      <c r="K4194" s="109"/>
      <c r="L4194" s="109"/>
      <c r="M4194" s="109"/>
      <c r="N4194" s="109"/>
      <c r="O4194" s="109"/>
      <c r="P4194" s="109"/>
      <c r="Q4194" s="109"/>
      <c r="R4194" s="109"/>
      <c r="S4194" s="109"/>
      <c r="T4194" s="109"/>
      <c r="U4194" s="109"/>
      <c r="V4194" s="109"/>
      <c r="W4194" s="109"/>
      <c r="X4194" s="109"/>
      <c r="Y4194" s="109"/>
      <c r="Z4194" s="109"/>
      <c r="AA4194" s="109"/>
      <c r="AB4194" s="109"/>
      <c r="AC4194" s="109"/>
      <c r="AD4194" s="109"/>
      <c r="AE4194" s="109"/>
      <c r="AF4194" s="5"/>
    </row>
    <row r="4195" spans="1:32" ht="14.25" customHeight="1" x14ac:dyDescent="0.25">
      <c r="A4195" s="5"/>
      <c r="B4195" s="5"/>
      <c r="C4195" s="5"/>
      <c r="D4195" s="5"/>
      <c r="E4195" s="70"/>
      <c r="F4195" s="70"/>
      <c r="G4195" s="70"/>
      <c r="H4195" s="120"/>
      <c r="I4195" s="109"/>
      <c r="J4195" s="109"/>
      <c r="K4195" s="109"/>
      <c r="L4195" s="109"/>
      <c r="M4195" s="109"/>
      <c r="N4195" s="109"/>
      <c r="O4195" s="109"/>
      <c r="P4195" s="109"/>
      <c r="Q4195" s="109"/>
      <c r="R4195" s="109"/>
      <c r="S4195" s="109"/>
      <c r="T4195" s="109"/>
      <c r="U4195" s="109"/>
      <c r="V4195" s="109"/>
      <c r="W4195" s="109"/>
      <c r="X4195" s="109"/>
      <c r="Y4195" s="109"/>
      <c r="Z4195" s="109"/>
      <c r="AA4195" s="109"/>
      <c r="AB4195" s="109"/>
      <c r="AC4195" s="109"/>
      <c r="AD4195" s="109"/>
      <c r="AE4195" s="109"/>
      <c r="AF4195" s="5"/>
    </row>
    <row r="4196" spans="1:32" ht="14.25" customHeight="1" x14ac:dyDescent="0.25">
      <c r="A4196" s="5"/>
      <c r="B4196" s="5"/>
      <c r="C4196" s="5"/>
      <c r="D4196" s="5"/>
      <c r="E4196" s="70"/>
      <c r="F4196" s="70"/>
      <c r="G4196" s="70"/>
      <c r="H4196" s="120"/>
      <c r="I4196" s="109"/>
      <c r="J4196" s="109"/>
      <c r="K4196" s="109"/>
      <c r="L4196" s="109"/>
      <c r="M4196" s="109"/>
      <c r="N4196" s="109"/>
      <c r="O4196" s="109"/>
      <c r="P4196" s="109"/>
      <c r="Q4196" s="109"/>
      <c r="R4196" s="109"/>
      <c r="S4196" s="109"/>
      <c r="T4196" s="109"/>
      <c r="U4196" s="109"/>
      <c r="V4196" s="109"/>
      <c r="W4196" s="109"/>
      <c r="X4196" s="109"/>
      <c r="Y4196" s="109"/>
      <c r="Z4196" s="109"/>
      <c r="AA4196" s="109"/>
      <c r="AB4196" s="109"/>
      <c r="AC4196" s="109"/>
      <c r="AD4196" s="109"/>
      <c r="AE4196" s="109"/>
      <c r="AF4196" s="5"/>
    </row>
    <row r="4197" spans="1:32" ht="14.25" customHeight="1" x14ac:dyDescent="0.25">
      <c r="A4197" s="5"/>
      <c r="B4197" s="5"/>
      <c r="C4197" s="5"/>
      <c r="D4197" s="5"/>
      <c r="E4197" s="70"/>
      <c r="F4197" s="70"/>
      <c r="G4197" s="70"/>
      <c r="H4197" s="120"/>
      <c r="I4197" s="109"/>
      <c r="J4197" s="109"/>
      <c r="K4197" s="109"/>
      <c r="L4197" s="109"/>
      <c r="M4197" s="109"/>
      <c r="N4197" s="109"/>
      <c r="O4197" s="109"/>
      <c r="P4197" s="109"/>
      <c r="Q4197" s="109"/>
      <c r="R4197" s="109"/>
      <c r="S4197" s="109"/>
      <c r="T4197" s="109"/>
      <c r="U4197" s="109"/>
      <c r="V4197" s="109"/>
      <c r="W4197" s="109"/>
      <c r="X4197" s="109"/>
      <c r="Y4197" s="109"/>
      <c r="Z4197" s="109"/>
      <c r="AA4197" s="109"/>
      <c r="AB4197" s="109"/>
      <c r="AC4197" s="109"/>
      <c r="AD4197" s="109"/>
      <c r="AE4197" s="109"/>
      <c r="AF4197" s="5"/>
    </row>
    <row r="4198" spans="1:32" ht="14.25" customHeight="1" x14ac:dyDescent="0.25">
      <c r="A4198" s="5"/>
      <c r="B4198" s="5"/>
      <c r="C4198" s="5"/>
      <c r="D4198" s="5"/>
      <c r="E4198" s="70"/>
      <c r="F4198" s="70"/>
      <c r="G4198" s="70"/>
      <c r="H4198" s="120"/>
      <c r="I4198" s="109"/>
      <c r="J4198" s="109"/>
      <c r="K4198" s="109"/>
      <c r="L4198" s="109"/>
      <c r="M4198" s="109"/>
      <c r="N4198" s="109"/>
      <c r="O4198" s="109"/>
      <c r="P4198" s="109"/>
      <c r="Q4198" s="109"/>
      <c r="R4198" s="109"/>
      <c r="S4198" s="109"/>
      <c r="T4198" s="109"/>
      <c r="U4198" s="109"/>
      <c r="V4198" s="109"/>
      <c r="W4198" s="109"/>
      <c r="X4198" s="109"/>
      <c r="Y4198" s="109"/>
      <c r="Z4198" s="109"/>
      <c r="AA4198" s="109"/>
      <c r="AB4198" s="109"/>
      <c r="AC4198" s="109"/>
      <c r="AD4198" s="109"/>
      <c r="AE4198" s="109"/>
      <c r="AF4198" s="5"/>
    </row>
    <row r="4199" spans="1:32" ht="14.25" customHeight="1" x14ac:dyDescent="0.25">
      <c r="A4199" s="5"/>
      <c r="B4199" s="5"/>
      <c r="C4199" s="5"/>
      <c r="D4199" s="5"/>
      <c r="E4199" s="70"/>
      <c r="F4199" s="70"/>
      <c r="G4199" s="70"/>
      <c r="H4199" s="120"/>
      <c r="I4199" s="109"/>
      <c r="J4199" s="109"/>
      <c r="K4199" s="109"/>
      <c r="L4199" s="109"/>
      <c r="M4199" s="109"/>
      <c r="N4199" s="109"/>
      <c r="O4199" s="109"/>
      <c r="P4199" s="109"/>
      <c r="Q4199" s="109"/>
      <c r="R4199" s="109"/>
      <c r="S4199" s="109"/>
      <c r="T4199" s="109"/>
      <c r="U4199" s="109"/>
      <c r="V4199" s="109"/>
      <c r="W4199" s="109"/>
      <c r="X4199" s="109"/>
      <c r="Y4199" s="109"/>
      <c r="Z4199" s="109"/>
      <c r="AA4199" s="109"/>
      <c r="AB4199" s="109"/>
      <c r="AC4199" s="109"/>
      <c r="AD4199" s="109"/>
      <c r="AE4199" s="109"/>
      <c r="AF4199" s="5"/>
    </row>
    <row r="4200" spans="1:32" ht="14.25" customHeight="1" x14ac:dyDescent="0.25">
      <c r="A4200" s="5"/>
      <c r="B4200" s="5"/>
      <c r="C4200" s="5"/>
      <c r="D4200" s="5"/>
      <c r="E4200" s="70"/>
      <c r="F4200" s="70"/>
      <c r="G4200" s="70"/>
      <c r="H4200" s="120"/>
      <c r="I4200" s="109"/>
      <c r="J4200" s="109"/>
      <c r="K4200" s="109"/>
      <c r="L4200" s="109"/>
      <c r="M4200" s="109"/>
      <c r="N4200" s="109"/>
      <c r="O4200" s="109"/>
      <c r="P4200" s="109"/>
      <c r="Q4200" s="109"/>
      <c r="R4200" s="109"/>
      <c r="S4200" s="109"/>
      <c r="T4200" s="109"/>
      <c r="U4200" s="109"/>
      <c r="V4200" s="109"/>
      <c r="W4200" s="109"/>
      <c r="X4200" s="109"/>
      <c r="Y4200" s="109"/>
      <c r="Z4200" s="109"/>
      <c r="AA4200" s="109"/>
      <c r="AB4200" s="109"/>
      <c r="AC4200" s="109"/>
      <c r="AD4200" s="109"/>
      <c r="AE4200" s="109"/>
      <c r="AF4200" s="5"/>
    </row>
    <row r="4201" spans="1:32" ht="14.25" customHeight="1" x14ac:dyDescent="0.25">
      <c r="A4201" s="5"/>
      <c r="B4201" s="5"/>
      <c r="C4201" s="5"/>
      <c r="D4201" s="5"/>
      <c r="E4201" s="70"/>
      <c r="F4201" s="70"/>
      <c r="G4201" s="70"/>
      <c r="H4201" s="120"/>
      <c r="I4201" s="109"/>
      <c r="J4201" s="109"/>
      <c r="K4201" s="109"/>
      <c r="L4201" s="109"/>
      <c r="M4201" s="109"/>
      <c r="N4201" s="109"/>
      <c r="O4201" s="109"/>
      <c r="P4201" s="109"/>
      <c r="Q4201" s="109"/>
      <c r="R4201" s="109"/>
      <c r="S4201" s="109"/>
      <c r="T4201" s="109"/>
      <c r="U4201" s="109"/>
      <c r="V4201" s="109"/>
      <c r="W4201" s="109"/>
      <c r="X4201" s="109"/>
      <c r="Y4201" s="109"/>
      <c r="Z4201" s="109"/>
      <c r="AA4201" s="109"/>
      <c r="AB4201" s="109"/>
      <c r="AC4201" s="109"/>
      <c r="AD4201" s="109"/>
      <c r="AE4201" s="109"/>
      <c r="AF4201" s="5"/>
    </row>
    <row r="4202" spans="1:32" ht="14.25" customHeight="1" x14ac:dyDescent="0.25">
      <c r="A4202" s="5"/>
      <c r="B4202" s="5"/>
      <c r="C4202" s="5"/>
      <c r="D4202" s="5"/>
      <c r="E4202" s="70"/>
      <c r="F4202" s="70"/>
      <c r="G4202" s="70"/>
      <c r="H4202" s="120"/>
      <c r="I4202" s="109"/>
      <c r="J4202" s="109"/>
      <c r="K4202" s="109"/>
      <c r="L4202" s="109"/>
      <c r="M4202" s="109"/>
      <c r="N4202" s="109"/>
      <c r="O4202" s="109"/>
      <c r="P4202" s="109"/>
      <c r="Q4202" s="109"/>
      <c r="R4202" s="109"/>
      <c r="S4202" s="109"/>
      <c r="T4202" s="109"/>
      <c r="U4202" s="109"/>
      <c r="V4202" s="109"/>
      <c r="W4202" s="109"/>
      <c r="X4202" s="109"/>
      <c r="Y4202" s="109"/>
      <c r="Z4202" s="109"/>
      <c r="AA4202" s="109"/>
      <c r="AB4202" s="109"/>
      <c r="AC4202" s="109"/>
      <c r="AD4202" s="109"/>
      <c r="AE4202" s="109"/>
      <c r="AF4202" s="5"/>
    </row>
    <row r="4203" spans="1:32" ht="14.25" customHeight="1" x14ac:dyDescent="0.25">
      <c r="A4203" s="5"/>
      <c r="B4203" s="5"/>
      <c r="C4203" s="5"/>
      <c r="D4203" s="5"/>
      <c r="E4203" s="70"/>
      <c r="F4203" s="70"/>
      <c r="G4203" s="70"/>
      <c r="H4203" s="120"/>
      <c r="I4203" s="109"/>
      <c r="J4203" s="109"/>
      <c r="K4203" s="109"/>
      <c r="L4203" s="109"/>
      <c r="M4203" s="109"/>
      <c r="N4203" s="109"/>
      <c r="O4203" s="109"/>
      <c r="P4203" s="109"/>
      <c r="Q4203" s="109"/>
      <c r="R4203" s="109"/>
      <c r="S4203" s="109"/>
      <c r="T4203" s="109"/>
      <c r="U4203" s="109"/>
      <c r="V4203" s="109"/>
      <c r="W4203" s="109"/>
      <c r="X4203" s="109"/>
      <c r="Y4203" s="109"/>
      <c r="Z4203" s="109"/>
      <c r="AA4203" s="109"/>
      <c r="AB4203" s="109"/>
      <c r="AC4203" s="109"/>
      <c r="AD4203" s="109"/>
      <c r="AE4203" s="109"/>
      <c r="AF4203" s="5"/>
    </row>
    <row r="4204" spans="1:32" ht="14.25" customHeight="1" x14ac:dyDescent="0.25">
      <c r="A4204" s="5"/>
      <c r="B4204" s="5"/>
      <c r="C4204" s="5"/>
      <c r="D4204" s="5"/>
      <c r="E4204" s="70"/>
      <c r="F4204" s="70"/>
      <c r="G4204" s="70"/>
      <c r="H4204" s="120"/>
      <c r="I4204" s="109"/>
      <c r="J4204" s="109"/>
      <c r="K4204" s="109"/>
      <c r="L4204" s="109"/>
      <c r="M4204" s="109"/>
      <c r="N4204" s="109"/>
      <c r="O4204" s="109"/>
      <c r="P4204" s="109"/>
      <c r="Q4204" s="109"/>
      <c r="R4204" s="109"/>
      <c r="S4204" s="109"/>
      <c r="T4204" s="109"/>
      <c r="U4204" s="109"/>
      <c r="V4204" s="109"/>
      <c r="W4204" s="109"/>
      <c r="X4204" s="109"/>
      <c r="Y4204" s="109"/>
      <c r="Z4204" s="109"/>
      <c r="AA4204" s="109"/>
      <c r="AB4204" s="109"/>
      <c r="AC4204" s="109"/>
      <c r="AD4204" s="109"/>
      <c r="AE4204" s="109"/>
      <c r="AF4204" s="5"/>
    </row>
    <row r="4205" spans="1:32" ht="14.25" customHeight="1" x14ac:dyDescent="0.25">
      <c r="A4205" s="5"/>
      <c r="B4205" s="5"/>
      <c r="C4205" s="5"/>
      <c r="D4205" s="5"/>
      <c r="E4205" s="70"/>
      <c r="F4205" s="70"/>
      <c r="G4205" s="70"/>
      <c r="H4205" s="120"/>
      <c r="I4205" s="109"/>
      <c r="J4205" s="109"/>
      <c r="K4205" s="109"/>
      <c r="L4205" s="109"/>
      <c r="M4205" s="109"/>
      <c r="N4205" s="109"/>
      <c r="O4205" s="109"/>
      <c r="P4205" s="109"/>
      <c r="Q4205" s="109"/>
      <c r="R4205" s="109"/>
      <c r="S4205" s="109"/>
      <c r="T4205" s="109"/>
      <c r="U4205" s="109"/>
      <c r="V4205" s="109"/>
      <c r="W4205" s="109"/>
      <c r="X4205" s="109"/>
      <c r="Y4205" s="109"/>
      <c r="Z4205" s="109"/>
      <c r="AA4205" s="109"/>
      <c r="AB4205" s="109"/>
      <c r="AC4205" s="109"/>
      <c r="AD4205" s="109"/>
      <c r="AE4205" s="109"/>
      <c r="AF4205" s="5"/>
    </row>
    <row r="4206" spans="1:32" ht="14.25" customHeight="1" x14ac:dyDescent="0.25">
      <c r="A4206" s="5"/>
      <c r="B4206" s="5"/>
      <c r="C4206" s="5"/>
      <c r="D4206" s="5"/>
      <c r="E4206" s="70"/>
      <c r="F4206" s="70"/>
      <c r="G4206" s="70"/>
      <c r="H4206" s="120"/>
      <c r="I4206" s="109"/>
      <c r="J4206" s="109"/>
      <c r="K4206" s="109"/>
      <c r="L4206" s="109"/>
      <c r="M4206" s="109"/>
      <c r="N4206" s="109"/>
      <c r="O4206" s="109"/>
      <c r="P4206" s="109"/>
      <c r="Q4206" s="109"/>
      <c r="R4206" s="109"/>
      <c r="S4206" s="109"/>
      <c r="T4206" s="109"/>
      <c r="U4206" s="109"/>
      <c r="V4206" s="109"/>
      <c r="W4206" s="109"/>
      <c r="X4206" s="109"/>
      <c r="Y4206" s="109"/>
      <c r="Z4206" s="109"/>
      <c r="AA4206" s="109"/>
      <c r="AB4206" s="109"/>
      <c r="AC4206" s="109"/>
      <c r="AD4206" s="109"/>
      <c r="AE4206" s="109"/>
      <c r="AF4206" s="5"/>
    </row>
    <row r="4207" spans="1:32" ht="14.25" customHeight="1" x14ac:dyDescent="0.25">
      <c r="A4207" s="5"/>
      <c r="B4207" s="5"/>
      <c r="C4207" s="5"/>
      <c r="D4207" s="5"/>
      <c r="E4207" s="70"/>
      <c r="F4207" s="70"/>
      <c r="G4207" s="70"/>
      <c r="H4207" s="120"/>
      <c r="I4207" s="109"/>
      <c r="J4207" s="109"/>
      <c r="K4207" s="109"/>
      <c r="L4207" s="109"/>
      <c r="M4207" s="109"/>
      <c r="N4207" s="109"/>
      <c r="O4207" s="109"/>
      <c r="P4207" s="109"/>
      <c r="Q4207" s="109"/>
      <c r="R4207" s="109"/>
      <c r="S4207" s="109"/>
      <c r="T4207" s="109"/>
      <c r="U4207" s="109"/>
      <c r="V4207" s="109"/>
      <c r="W4207" s="109"/>
      <c r="X4207" s="109"/>
      <c r="Y4207" s="109"/>
      <c r="Z4207" s="109"/>
      <c r="AA4207" s="109"/>
      <c r="AB4207" s="109"/>
      <c r="AC4207" s="109"/>
      <c r="AD4207" s="109"/>
      <c r="AE4207" s="109"/>
      <c r="AF4207" s="5"/>
    </row>
    <row r="4208" spans="1:32" ht="14.25" customHeight="1" x14ac:dyDescent="0.25">
      <c r="A4208" s="5"/>
      <c r="B4208" s="5"/>
      <c r="C4208" s="5"/>
      <c r="D4208" s="5"/>
      <c r="E4208" s="70"/>
      <c r="F4208" s="70"/>
      <c r="G4208" s="70"/>
      <c r="H4208" s="120"/>
      <c r="I4208" s="109"/>
      <c r="J4208" s="109"/>
      <c r="K4208" s="109"/>
      <c r="L4208" s="109"/>
      <c r="M4208" s="109"/>
      <c r="N4208" s="109"/>
      <c r="O4208" s="109"/>
      <c r="P4208" s="109"/>
      <c r="Q4208" s="109"/>
      <c r="R4208" s="109"/>
      <c r="S4208" s="109"/>
      <c r="T4208" s="109"/>
      <c r="U4208" s="109"/>
      <c r="V4208" s="109"/>
      <c r="W4208" s="109"/>
      <c r="X4208" s="109"/>
      <c r="Y4208" s="109"/>
      <c r="Z4208" s="109"/>
      <c r="AA4208" s="109"/>
      <c r="AB4208" s="109"/>
      <c r="AC4208" s="109"/>
      <c r="AD4208" s="109"/>
      <c r="AE4208" s="109"/>
      <c r="AF4208" s="5"/>
    </row>
    <row r="4209" spans="1:32" ht="14.25" customHeight="1" x14ac:dyDescent="0.25">
      <c r="A4209" s="5"/>
      <c r="B4209" s="5"/>
      <c r="C4209" s="5"/>
      <c r="D4209" s="5"/>
      <c r="E4209" s="70"/>
      <c r="F4209" s="70"/>
      <c r="G4209" s="70"/>
      <c r="H4209" s="120"/>
      <c r="I4209" s="109"/>
      <c r="J4209" s="109"/>
      <c r="K4209" s="109"/>
      <c r="L4209" s="109"/>
      <c r="M4209" s="109"/>
      <c r="N4209" s="109"/>
      <c r="O4209" s="109"/>
      <c r="P4209" s="109"/>
      <c r="Q4209" s="109"/>
      <c r="R4209" s="109"/>
      <c r="S4209" s="109"/>
      <c r="T4209" s="109"/>
      <c r="U4209" s="109"/>
      <c r="V4209" s="109"/>
      <c r="W4209" s="109"/>
      <c r="X4209" s="109"/>
      <c r="Y4209" s="109"/>
      <c r="Z4209" s="109"/>
      <c r="AA4209" s="109"/>
      <c r="AB4209" s="109"/>
      <c r="AC4209" s="109"/>
      <c r="AD4209" s="109"/>
      <c r="AE4209" s="109"/>
      <c r="AF4209" s="5"/>
    </row>
    <row r="4210" spans="1:32" ht="14.25" customHeight="1" x14ac:dyDescent="0.25">
      <c r="A4210" s="5"/>
      <c r="B4210" s="5"/>
      <c r="C4210" s="5"/>
      <c r="D4210" s="5"/>
      <c r="E4210" s="70"/>
      <c r="F4210" s="70"/>
      <c r="G4210" s="70"/>
      <c r="H4210" s="120"/>
      <c r="I4210" s="109"/>
      <c r="J4210" s="109"/>
      <c r="K4210" s="109"/>
      <c r="L4210" s="109"/>
      <c r="M4210" s="109"/>
      <c r="N4210" s="109"/>
      <c r="O4210" s="109"/>
      <c r="P4210" s="109"/>
      <c r="Q4210" s="109"/>
      <c r="R4210" s="109"/>
      <c r="S4210" s="109"/>
      <c r="T4210" s="109"/>
      <c r="U4210" s="109"/>
      <c r="V4210" s="109"/>
      <c r="W4210" s="109"/>
      <c r="X4210" s="109"/>
      <c r="Y4210" s="109"/>
      <c r="Z4210" s="109"/>
      <c r="AA4210" s="109"/>
      <c r="AB4210" s="109"/>
      <c r="AC4210" s="109"/>
      <c r="AD4210" s="109"/>
      <c r="AE4210" s="109"/>
      <c r="AF4210" s="5"/>
    </row>
    <row r="4211" spans="1:32" ht="14.25" customHeight="1" x14ac:dyDescent="0.25">
      <c r="A4211" s="5"/>
      <c r="B4211" s="5"/>
      <c r="C4211" s="5"/>
      <c r="D4211" s="5"/>
      <c r="E4211" s="70"/>
      <c r="F4211" s="70"/>
      <c r="G4211" s="70"/>
      <c r="H4211" s="120"/>
      <c r="I4211" s="109"/>
      <c r="J4211" s="109"/>
      <c r="K4211" s="109"/>
      <c r="L4211" s="109"/>
      <c r="M4211" s="109"/>
      <c r="N4211" s="109"/>
      <c r="O4211" s="109"/>
      <c r="P4211" s="109"/>
      <c r="Q4211" s="109"/>
      <c r="R4211" s="109"/>
      <c r="S4211" s="109"/>
      <c r="T4211" s="109"/>
      <c r="U4211" s="109"/>
      <c r="V4211" s="109"/>
      <c r="W4211" s="109"/>
      <c r="X4211" s="109"/>
      <c r="Y4211" s="109"/>
      <c r="Z4211" s="109"/>
      <c r="AA4211" s="109"/>
      <c r="AB4211" s="109"/>
      <c r="AC4211" s="109"/>
      <c r="AD4211" s="109"/>
      <c r="AE4211" s="109"/>
      <c r="AF4211" s="5"/>
    </row>
    <row r="4212" spans="1:32" ht="14.25" customHeight="1" x14ac:dyDescent="0.25">
      <c r="A4212" s="5"/>
      <c r="B4212" s="5"/>
      <c r="C4212" s="5"/>
      <c r="D4212" s="5"/>
      <c r="E4212" s="70"/>
      <c r="F4212" s="70"/>
      <c r="G4212" s="70"/>
      <c r="H4212" s="120"/>
      <c r="I4212" s="109"/>
      <c r="J4212" s="109"/>
      <c r="K4212" s="109"/>
      <c r="L4212" s="109"/>
      <c r="M4212" s="109"/>
      <c r="N4212" s="109"/>
      <c r="O4212" s="109"/>
      <c r="P4212" s="109"/>
      <c r="Q4212" s="109"/>
      <c r="R4212" s="109"/>
      <c r="S4212" s="109"/>
      <c r="T4212" s="109"/>
      <c r="U4212" s="109"/>
      <c r="V4212" s="109"/>
      <c r="W4212" s="109"/>
      <c r="X4212" s="109"/>
      <c r="Y4212" s="109"/>
      <c r="Z4212" s="109"/>
      <c r="AA4212" s="109"/>
      <c r="AB4212" s="109"/>
      <c r="AC4212" s="109"/>
      <c r="AD4212" s="109"/>
      <c r="AE4212" s="109"/>
      <c r="AF4212" s="5"/>
    </row>
    <row r="4213" spans="1:32" ht="14.25" customHeight="1" x14ac:dyDescent="0.25">
      <c r="A4213" s="5"/>
      <c r="B4213" s="5"/>
      <c r="C4213" s="5"/>
      <c r="D4213" s="5"/>
      <c r="E4213" s="70"/>
      <c r="F4213" s="70"/>
      <c r="G4213" s="70"/>
      <c r="H4213" s="120"/>
      <c r="I4213" s="109"/>
      <c r="J4213" s="109"/>
      <c r="K4213" s="109"/>
      <c r="L4213" s="109"/>
      <c r="M4213" s="109"/>
      <c r="N4213" s="109"/>
      <c r="O4213" s="109"/>
      <c r="P4213" s="109"/>
      <c r="Q4213" s="109"/>
      <c r="R4213" s="109"/>
      <c r="S4213" s="109"/>
      <c r="T4213" s="109"/>
      <c r="U4213" s="109"/>
      <c r="V4213" s="109"/>
      <c r="W4213" s="109"/>
      <c r="X4213" s="109"/>
      <c r="Y4213" s="109"/>
      <c r="Z4213" s="109"/>
      <c r="AA4213" s="109"/>
      <c r="AB4213" s="109"/>
      <c r="AC4213" s="109"/>
      <c r="AD4213" s="109"/>
      <c r="AE4213" s="109"/>
      <c r="AF4213" s="5"/>
    </row>
    <row r="4214" spans="1:32" ht="14.25" customHeight="1" x14ac:dyDescent="0.25">
      <c r="A4214" s="5"/>
      <c r="B4214" s="5"/>
      <c r="C4214" s="5"/>
      <c r="D4214" s="5"/>
      <c r="E4214" s="70"/>
      <c r="F4214" s="70"/>
      <c r="G4214" s="70"/>
      <c r="H4214" s="120"/>
      <c r="I4214" s="109"/>
      <c r="J4214" s="109"/>
      <c r="K4214" s="109"/>
      <c r="L4214" s="109"/>
      <c r="M4214" s="109"/>
      <c r="N4214" s="109"/>
      <c r="O4214" s="109"/>
      <c r="P4214" s="109"/>
      <c r="Q4214" s="109"/>
      <c r="R4214" s="109"/>
      <c r="S4214" s="109"/>
      <c r="T4214" s="109"/>
      <c r="U4214" s="109"/>
      <c r="V4214" s="109"/>
      <c r="W4214" s="109"/>
      <c r="X4214" s="109"/>
      <c r="Y4214" s="109"/>
      <c r="Z4214" s="109"/>
      <c r="AA4214" s="109"/>
      <c r="AB4214" s="109"/>
      <c r="AC4214" s="109"/>
      <c r="AD4214" s="109"/>
      <c r="AE4214" s="109"/>
      <c r="AF4214" s="5"/>
    </row>
    <row r="4215" spans="1:32" ht="14.25" customHeight="1" x14ac:dyDescent="0.25">
      <c r="A4215" s="5"/>
      <c r="B4215" s="5"/>
      <c r="C4215" s="5"/>
      <c r="D4215" s="5"/>
      <c r="E4215" s="70"/>
      <c r="F4215" s="70"/>
      <c r="G4215" s="70"/>
      <c r="H4215" s="120"/>
      <c r="I4215" s="109"/>
      <c r="J4215" s="109"/>
      <c r="K4215" s="109"/>
      <c r="L4215" s="109"/>
      <c r="M4215" s="109"/>
      <c r="N4215" s="109"/>
      <c r="O4215" s="109"/>
      <c r="P4215" s="109"/>
      <c r="Q4215" s="109"/>
      <c r="R4215" s="109"/>
      <c r="S4215" s="109"/>
      <c r="T4215" s="109"/>
      <c r="U4215" s="109"/>
      <c r="V4215" s="109"/>
      <c r="W4215" s="109"/>
      <c r="X4215" s="109"/>
      <c r="Y4215" s="109"/>
      <c r="Z4215" s="109"/>
      <c r="AA4215" s="109"/>
      <c r="AB4215" s="109"/>
      <c r="AC4215" s="109"/>
      <c r="AD4215" s="109"/>
      <c r="AE4215" s="109"/>
      <c r="AF4215" s="5"/>
    </row>
    <row r="4216" spans="1:32" ht="14.25" customHeight="1" x14ac:dyDescent="0.25">
      <c r="A4216" s="5"/>
      <c r="B4216" s="5"/>
      <c r="C4216" s="5"/>
      <c r="D4216" s="5"/>
      <c r="E4216" s="70"/>
      <c r="F4216" s="70"/>
      <c r="G4216" s="70"/>
      <c r="H4216" s="120"/>
      <c r="I4216" s="109"/>
      <c r="J4216" s="109"/>
      <c r="K4216" s="109"/>
      <c r="L4216" s="109"/>
      <c r="M4216" s="109"/>
      <c r="N4216" s="109"/>
      <c r="O4216" s="109"/>
      <c r="P4216" s="109"/>
      <c r="Q4216" s="109"/>
      <c r="R4216" s="109"/>
      <c r="S4216" s="109"/>
      <c r="T4216" s="109"/>
      <c r="U4216" s="109"/>
      <c r="V4216" s="109"/>
      <c r="W4216" s="109"/>
      <c r="X4216" s="109"/>
      <c r="Y4216" s="109"/>
      <c r="Z4216" s="109"/>
      <c r="AA4216" s="109"/>
      <c r="AB4216" s="109"/>
      <c r="AC4216" s="109"/>
      <c r="AD4216" s="109"/>
      <c r="AE4216" s="109"/>
      <c r="AF4216" s="5"/>
    </row>
    <row r="4217" spans="1:32" ht="14.25" customHeight="1" x14ac:dyDescent="0.25">
      <c r="A4217" s="5"/>
      <c r="B4217" s="5"/>
      <c r="C4217" s="5"/>
      <c r="D4217" s="5"/>
      <c r="E4217" s="70"/>
      <c r="F4217" s="70"/>
      <c r="G4217" s="70"/>
      <c r="H4217" s="120"/>
      <c r="I4217" s="109"/>
      <c r="J4217" s="109"/>
      <c r="K4217" s="109"/>
      <c r="L4217" s="109"/>
      <c r="M4217" s="109"/>
      <c r="N4217" s="109"/>
      <c r="O4217" s="109"/>
      <c r="P4217" s="109"/>
      <c r="Q4217" s="109"/>
      <c r="R4217" s="109"/>
      <c r="S4217" s="109"/>
      <c r="T4217" s="109"/>
      <c r="U4217" s="109"/>
      <c r="V4217" s="109"/>
      <c r="W4217" s="109"/>
      <c r="X4217" s="109"/>
      <c r="Y4217" s="109"/>
      <c r="Z4217" s="109"/>
      <c r="AA4217" s="109"/>
      <c r="AB4217" s="109"/>
      <c r="AC4217" s="109"/>
      <c r="AD4217" s="109"/>
      <c r="AE4217" s="109"/>
      <c r="AF4217" s="5"/>
    </row>
    <row r="4218" spans="1:32" ht="14.25" customHeight="1" x14ac:dyDescent="0.25">
      <c r="A4218" s="5"/>
      <c r="B4218" s="5"/>
      <c r="C4218" s="5"/>
      <c r="D4218" s="5"/>
      <c r="E4218" s="70"/>
      <c r="F4218" s="70"/>
      <c r="G4218" s="70"/>
      <c r="H4218" s="120"/>
      <c r="I4218" s="109"/>
      <c r="J4218" s="109"/>
      <c r="K4218" s="109"/>
      <c r="L4218" s="109"/>
      <c r="M4218" s="109"/>
      <c r="N4218" s="109"/>
      <c r="O4218" s="109"/>
      <c r="P4218" s="109"/>
      <c r="Q4218" s="109"/>
      <c r="R4218" s="109"/>
      <c r="S4218" s="109"/>
      <c r="T4218" s="109"/>
      <c r="U4218" s="109"/>
      <c r="V4218" s="109"/>
      <c r="W4218" s="109"/>
      <c r="X4218" s="109"/>
      <c r="Y4218" s="109"/>
      <c r="Z4218" s="109"/>
      <c r="AA4218" s="109"/>
      <c r="AB4218" s="109"/>
      <c r="AC4218" s="109"/>
      <c r="AD4218" s="109"/>
      <c r="AE4218" s="109"/>
      <c r="AF4218" s="5"/>
    </row>
    <row r="4219" spans="1:32" ht="14.25" customHeight="1" x14ac:dyDescent="0.25">
      <c r="A4219" s="5"/>
      <c r="B4219" s="5"/>
      <c r="C4219" s="5"/>
      <c r="D4219" s="5"/>
      <c r="E4219" s="70"/>
      <c r="F4219" s="70"/>
      <c r="G4219" s="70"/>
      <c r="H4219" s="120"/>
      <c r="I4219" s="109"/>
      <c r="J4219" s="109"/>
      <c r="K4219" s="109"/>
      <c r="L4219" s="109"/>
      <c r="M4219" s="109"/>
      <c r="N4219" s="109"/>
      <c r="O4219" s="109"/>
      <c r="P4219" s="109"/>
      <c r="Q4219" s="109"/>
      <c r="R4219" s="109"/>
      <c r="S4219" s="109"/>
      <c r="T4219" s="109"/>
      <c r="U4219" s="109"/>
      <c r="V4219" s="109"/>
      <c r="W4219" s="109"/>
      <c r="X4219" s="109"/>
      <c r="Y4219" s="109"/>
      <c r="Z4219" s="109"/>
      <c r="AA4219" s="109"/>
      <c r="AB4219" s="109"/>
      <c r="AC4219" s="109"/>
      <c r="AD4219" s="109"/>
      <c r="AE4219" s="109"/>
      <c r="AF4219" s="5"/>
    </row>
    <row r="4220" spans="1:32" ht="14.25" customHeight="1" x14ac:dyDescent="0.25">
      <c r="A4220" s="5"/>
      <c r="B4220" s="5"/>
      <c r="C4220" s="5"/>
      <c r="D4220" s="5"/>
      <c r="E4220" s="70"/>
      <c r="F4220" s="70"/>
      <c r="G4220" s="70"/>
      <c r="H4220" s="120"/>
      <c r="I4220" s="109"/>
      <c r="J4220" s="109"/>
      <c r="K4220" s="109"/>
      <c r="L4220" s="109"/>
      <c r="M4220" s="109"/>
      <c r="N4220" s="109"/>
      <c r="O4220" s="109"/>
      <c r="P4220" s="109"/>
      <c r="Q4220" s="109"/>
      <c r="R4220" s="109"/>
      <c r="S4220" s="109"/>
      <c r="T4220" s="109"/>
      <c r="U4220" s="109"/>
      <c r="V4220" s="109"/>
      <c r="W4220" s="109"/>
      <c r="X4220" s="109"/>
      <c r="Y4220" s="109"/>
      <c r="Z4220" s="109"/>
      <c r="AA4220" s="109"/>
      <c r="AB4220" s="109"/>
      <c r="AC4220" s="109"/>
      <c r="AD4220" s="109"/>
      <c r="AE4220" s="109"/>
      <c r="AF4220" s="5"/>
    </row>
    <row r="4221" spans="1:32" ht="14.25" customHeight="1" x14ac:dyDescent="0.25">
      <c r="A4221" s="5"/>
      <c r="B4221" s="5"/>
      <c r="C4221" s="5"/>
      <c r="D4221" s="5"/>
      <c r="E4221" s="70"/>
      <c r="F4221" s="70"/>
      <c r="G4221" s="70"/>
      <c r="H4221" s="120"/>
      <c r="I4221" s="109"/>
      <c r="J4221" s="109"/>
      <c r="K4221" s="109"/>
      <c r="L4221" s="109"/>
      <c r="M4221" s="109"/>
      <c r="N4221" s="109"/>
      <c r="O4221" s="109"/>
      <c r="P4221" s="109"/>
      <c r="Q4221" s="109"/>
      <c r="R4221" s="109"/>
      <c r="S4221" s="109"/>
      <c r="T4221" s="109"/>
      <c r="U4221" s="109"/>
      <c r="V4221" s="109"/>
      <c r="W4221" s="109"/>
      <c r="X4221" s="109"/>
      <c r="Y4221" s="109"/>
      <c r="Z4221" s="109"/>
      <c r="AA4221" s="109"/>
      <c r="AB4221" s="109"/>
      <c r="AC4221" s="109"/>
      <c r="AD4221" s="109"/>
      <c r="AE4221" s="109"/>
      <c r="AF4221" s="5"/>
    </row>
    <row r="4222" spans="1:32" ht="14.25" customHeight="1" x14ac:dyDescent="0.25">
      <c r="A4222" s="5"/>
      <c r="B4222" s="5"/>
      <c r="C4222" s="5"/>
      <c r="D4222" s="5"/>
      <c r="E4222" s="70"/>
      <c r="F4222" s="70"/>
      <c r="G4222" s="70"/>
      <c r="H4222" s="120"/>
      <c r="I4222" s="109"/>
      <c r="J4222" s="109"/>
      <c r="K4222" s="109"/>
      <c r="L4222" s="109"/>
      <c r="M4222" s="109"/>
      <c r="N4222" s="109"/>
      <c r="O4222" s="109"/>
      <c r="P4222" s="109"/>
      <c r="Q4222" s="109"/>
      <c r="R4222" s="109"/>
      <c r="S4222" s="109"/>
      <c r="T4222" s="109"/>
      <c r="U4222" s="109"/>
      <c r="V4222" s="109"/>
      <c r="W4222" s="109"/>
      <c r="X4222" s="109"/>
      <c r="Y4222" s="109"/>
      <c r="Z4222" s="109"/>
      <c r="AA4222" s="109"/>
      <c r="AB4222" s="109"/>
      <c r="AC4222" s="109"/>
      <c r="AD4222" s="109"/>
      <c r="AE4222" s="109"/>
      <c r="AF4222" s="5"/>
    </row>
    <row r="4223" spans="1:32" ht="14.25" customHeight="1" x14ac:dyDescent="0.25">
      <c r="A4223" s="5"/>
      <c r="B4223" s="5"/>
      <c r="C4223" s="5"/>
      <c r="D4223" s="5"/>
      <c r="E4223" s="70"/>
      <c r="F4223" s="70"/>
      <c r="G4223" s="70"/>
      <c r="H4223" s="120"/>
      <c r="I4223" s="109"/>
      <c r="J4223" s="109"/>
      <c r="K4223" s="109"/>
      <c r="L4223" s="109"/>
      <c r="M4223" s="109"/>
      <c r="N4223" s="109"/>
      <c r="O4223" s="109"/>
      <c r="P4223" s="109"/>
      <c r="Q4223" s="109"/>
      <c r="R4223" s="109"/>
      <c r="S4223" s="109"/>
      <c r="T4223" s="109"/>
      <c r="U4223" s="109"/>
      <c r="V4223" s="109"/>
      <c r="W4223" s="109"/>
      <c r="X4223" s="109"/>
      <c r="Y4223" s="109"/>
      <c r="Z4223" s="109"/>
      <c r="AA4223" s="109"/>
      <c r="AB4223" s="109"/>
      <c r="AC4223" s="109"/>
      <c r="AD4223" s="109"/>
      <c r="AE4223" s="109"/>
      <c r="AF4223" s="5"/>
    </row>
    <row r="4224" spans="1:32" ht="14.25" customHeight="1" x14ac:dyDescent="0.25">
      <c r="A4224" s="5"/>
      <c r="B4224" s="5"/>
      <c r="C4224" s="5"/>
      <c r="D4224" s="5"/>
      <c r="E4224" s="70"/>
      <c r="F4224" s="70"/>
      <c r="G4224" s="70"/>
      <c r="H4224" s="120"/>
      <c r="I4224" s="109"/>
      <c r="J4224" s="109"/>
      <c r="K4224" s="109"/>
      <c r="L4224" s="109"/>
      <c r="M4224" s="109"/>
      <c r="N4224" s="109"/>
      <c r="O4224" s="109"/>
      <c r="P4224" s="109"/>
      <c r="Q4224" s="109"/>
      <c r="R4224" s="109"/>
      <c r="S4224" s="109"/>
      <c r="T4224" s="109"/>
      <c r="U4224" s="109"/>
      <c r="V4224" s="109"/>
      <c r="W4224" s="109"/>
      <c r="X4224" s="109"/>
      <c r="Y4224" s="109"/>
      <c r="Z4224" s="109"/>
      <c r="AA4224" s="109"/>
      <c r="AB4224" s="109"/>
      <c r="AC4224" s="109"/>
      <c r="AD4224" s="109"/>
      <c r="AE4224" s="109"/>
      <c r="AF4224" s="5"/>
    </row>
    <row r="4225" spans="1:32" ht="14.25" customHeight="1" x14ac:dyDescent="0.25">
      <c r="A4225" s="5"/>
      <c r="B4225" s="5"/>
      <c r="C4225" s="5"/>
      <c r="D4225" s="5"/>
      <c r="E4225" s="70"/>
      <c r="F4225" s="70"/>
      <c r="G4225" s="70"/>
      <c r="H4225" s="120"/>
      <c r="I4225" s="109"/>
      <c r="J4225" s="109"/>
      <c r="K4225" s="109"/>
      <c r="L4225" s="109"/>
      <c r="M4225" s="109"/>
      <c r="N4225" s="109"/>
      <c r="O4225" s="109"/>
      <c r="P4225" s="109"/>
      <c r="Q4225" s="109"/>
      <c r="R4225" s="109"/>
      <c r="S4225" s="109"/>
      <c r="T4225" s="109"/>
      <c r="U4225" s="109"/>
      <c r="V4225" s="109"/>
      <c r="W4225" s="109"/>
      <c r="X4225" s="109"/>
      <c r="Y4225" s="109"/>
      <c r="Z4225" s="109"/>
      <c r="AA4225" s="109"/>
      <c r="AB4225" s="109"/>
      <c r="AC4225" s="109"/>
      <c r="AD4225" s="109"/>
      <c r="AE4225" s="109"/>
      <c r="AF4225" s="5"/>
    </row>
    <row r="4226" spans="1:32" ht="14.25" customHeight="1" x14ac:dyDescent="0.25">
      <c r="A4226" s="5"/>
      <c r="B4226" s="5"/>
      <c r="C4226" s="5"/>
      <c r="D4226" s="5"/>
      <c r="E4226" s="70"/>
      <c r="F4226" s="70"/>
      <c r="G4226" s="70"/>
      <c r="H4226" s="120"/>
      <c r="I4226" s="109"/>
      <c r="J4226" s="109"/>
      <c r="K4226" s="109"/>
      <c r="L4226" s="109"/>
      <c r="M4226" s="109"/>
      <c r="N4226" s="109"/>
      <c r="O4226" s="109"/>
      <c r="P4226" s="109"/>
      <c r="Q4226" s="109"/>
      <c r="R4226" s="109"/>
      <c r="S4226" s="109"/>
      <c r="T4226" s="109"/>
      <c r="U4226" s="109"/>
      <c r="V4226" s="109"/>
      <c r="W4226" s="109"/>
      <c r="X4226" s="109"/>
      <c r="Y4226" s="109"/>
      <c r="Z4226" s="109"/>
      <c r="AA4226" s="109"/>
      <c r="AB4226" s="109"/>
      <c r="AC4226" s="109"/>
      <c r="AD4226" s="109"/>
      <c r="AE4226" s="109"/>
      <c r="AF4226" s="5"/>
    </row>
    <row r="4227" spans="1:32" ht="14.25" customHeight="1" x14ac:dyDescent="0.25">
      <c r="A4227" s="5"/>
      <c r="B4227" s="5"/>
      <c r="C4227" s="5"/>
      <c r="D4227" s="5"/>
      <c r="E4227" s="70"/>
      <c r="F4227" s="70"/>
      <c r="G4227" s="70"/>
      <c r="H4227" s="120"/>
      <c r="I4227" s="109"/>
      <c r="J4227" s="109"/>
      <c r="K4227" s="109"/>
      <c r="L4227" s="109"/>
      <c r="M4227" s="109"/>
      <c r="N4227" s="109"/>
      <c r="O4227" s="109"/>
      <c r="P4227" s="109"/>
      <c r="Q4227" s="109"/>
      <c r="R4227" s="109"/>
      <c r="S4227" s="109"/>
      <c r="T4227" s="109"/>
      <c r="U4227" s="109"/>
      <c r="V4227" s="109"/>
      <c r="W4227" s="109"/>
      <c r="X4227" s="109"/>
      <c r="Y4227" s="109"/>
      <c r="Z4227" s="109"/>
      <c r="AA4227" s="109"/>
      <c r="AB4227" s="109"/>
      <c r="AC4227" s="109"/>
      <c r="AD4227" s="109"/>
      <c r="AE4227" s="109"/>
      <c r="AF4227" s="5"/>
    </row>
    <row r="4228" spans="1:32" ht="14.25" customHeight="1" x14ac:dyDescent="0.25">
      <c r="A4228" s="5"/>
      <c r="B4228" s="5"/>
      <c r="C4228" s="5"/>
      <c r="D4228" s="5"/>
      <c r="E4228" s="70"/>
      <c r="F4228" s="70"/>
      <c r="G4228" s="70"/>
      <c r="H4228" s="120"/>
      <c r="I4228" s="109"/>
      <c r="J4228" s="109"/>
      <c r="K4228" s="109"/>
      <c r="L4228" s="109"/>
      <c r="M4228" s="109"/>
      <c r="N4228" s="109"/>
      <c r="O4228" s="109"/>
      <c r="P4228" s="109"/>
      <c r="Q4228" s="109"/>
      <c r="R4228" s="109"/>
      <c r="S4228" s="109"/>
      <c r="T4228" s="109"/>
      <c r="U4228" s="109"/>
      <c r="V4228" s="109"/>
      <c r="W4228" s="109"/>
      <c r="X4228" s="109"/>
      <c r="Y4228" s="109"/>
      <c r="Z4228" s="109"/>
      <c r="AA4228" s="109"/>
      <c r="AB4228" s="109"/>
      <c r="AC4228" s="109"/>
      <c r="AD4228" s="109"/>
      <c r="AE4228" s="109"/>
      <c r="AF4228" s="5"/>
    </row>
    <row r="4229" spans="1:32" ht="14.25" customHeight="1" x14ac:dyDescent="0.25">
      <c r="A4229" s="5"/>
      <c r="B4229" s="5"/>
      <c r="C4229" s="5"/>
      <c r="D4229" s="5"/>
      <c r="E4229" s="70"/>
      <c r="F4229" s="70"/>
      <c r="G4229" s="70"/>
      <c r="H4229" s="120"/>
      <c r="I4229" s="109"/>
      <c r="J4229" s="109"/>
      <c r="K4229" s="109"/>
      <c r="L4229" s="109"/>
      <c r="M4229" s="109"/>
      <c r="N4229" s="109"/>
      <c r="O4229" s="109"/>
      <c r="P4229" s="109"/>
      <c r="Q4229" s="109"/>
      <c r="R4229" s="109"/>
      <c r="S4229" s="109"/>
      <c r="T4229" s="109"/>
      <c r="U4229" s="109"/>
      <c r="V4229" s="109"/>
      <c r="W4229" s="109"/>
      <c r="X4229" s="109"/>
      <c r="Y4229" s="109"/>
      <c r="Z4229" s="109"/>
      <c r="AA4229" s="109"/>
      <c r="AB4229" s="109"/>
      <c r="AC4229" s="109"/>
      <c r="AD4229" s="109"/>
      <c r="AE4229" s="109"/>
      <c r="AF4229" s="5"/>
    </row>
    <row r="4230" spans="1:32" ht="14.25" customHeight="1" x14ac:dyDescent="0.25">
      <c r="A4230" s="5"/>
      <c r="B4230" s="5"/>
      <c r="C4230" s="5"/>
      <c r="D4230" s="5"/>
      <c r="E4230" s="70"/>
      <c r="F4230" s="70"/>
      <c r="G4230" s="70"/>
      <c r="H4230" s="120"/>
      <c r="I4230" s="109"/>
      <c r="J4230" s="109"/>
      <c r="K4230" s="109"/>
      <c r="L4230" s="109"/>
      <c r="M4230" s="109"/>
      <c r="N4230" s="109"/>
      <c r="O4230" s="109"/>
      <c r="P4230" s="109"/>
      <c r="Q4230" s="109"/>
      <c r="R4230" s="109"/>
      <c r="S4230" s="109"/>
      <c r="T4230" s="109"/>
      <c r="U4230" s="109"/>
      <c r="V4230" s="109"/>
      <c r="W4230" s="109"/>
      <c r="X4230" s="109"/>
      <c r="Y4230" s="109"/>
      <c r="Z4230" s="109"/>
      <c r="AA4230" s="109"/>
      <c r="AB4230" s="109"/>
      <c r="AC4230" s="109"/>
      <c r="AD4230" s="109"/>
      <c r="AE4230" s="109"/>
      <c r="AF4230" s="5"/>
    </row>
    <row r="4231" spans="1:32" ht="14.25" customHeight="1" x14ac:dyDescent="0.25">
      <c r="A4231" s="5"/>
      <c r="B4231" s="5"/>
      <c r="C4231" s="5"/>
      <c r="D4231" s="5"/>
      <c r="E4231" s="70"/>
      <c r="F4231" s="70"/>
      <c r="G4231" s="70"/>
      <c r="H4231" s="120"/>
      <c r="I4231" s="109"/>
      <c r="J4231" s="109"/>
      <c r="K4231" s="109"/>
      <c r="L4231" s="109"/>
      <c r="M4231" s="109"/>
      <c r="N4231" s="109"/>
      <c r="O4231" s="109"/>
      <c r="P4231" s="109"/>
      <c r="Q4231" s="109"/>
      <c r="R4231" s="109"/>
      <c r="S4231" s="109"/>
      <c r="T4231" s="109"/>
      <c r="U4231" s="109"/>
      <c r="V4231" s="109"/>
      <c r="W4231" s="109"/>
      <c r="X4231" s="109"/>
      <c r="Y4231" s="109"/>
      <c r="Z4231" s="109"/>
      <c r="AA4231" s="109"/>
      <c r="AB4231" s="109"/>
      <c r="AC4231" s="109"/>
      <c r="AD4231" s="109"/>
      <c r="AE4231" s="109"/>
      <c r="AF4231" s="5"/>
    </row>
    <row r="4232" spans="1:32" ht="14.25" customHeight="1" x14ac:dyDescent="0.25">
      <c r="A4232" s="5"/>
      <c r="B4232" s="5"/>
      <c r="C4232" s="5"/>
      <c r="D4232" s="5"/>
      <c r="E4232" s="70"/>
      <c r="F4232" s="70"/>
      <c r="G4232" s="70"/>
      <c r="H4232" s="120"/>
      <c r="I4232" s="109"/>
      <c r="J4232" s="109"/>
      <c r="K4232" s="109"/>
      <c r="L4232" s="109"/>
      <c r="M4232" s="109"/>
      <c r="N4232" s="109"/>
      <c r="O4232" s="109"/>
      <c r="P4232" s="109"/>
      <c r="Q4232" s="109"/>
      <c r="R4232" s="109"/>
      <c r="S4232" s="109"/>
      <c r="T4232" s="109"/>
      <c r="U4232" s="109"/>
      <c r="V4232" s="109"/>
      <c r="W4232" s="109"/>
      <c r="X4232" s="109"/>
      <c r="Y4232" s="109"/>
      <c r="Z4232" s="109"/>
      <c r="AA4232" s="109"/>
      <c r="AB4232" s="109"/>
      <c r="AC4232" s="109"/>
      <c r="AD4232" s="109"/>
      <c r="AE4232" s="109"/>
      <c r="AF4232" s="5"/>
    </row>
    <row r="4233" spans="1:32" ht="14.25" customHeight="1" x14ac:dyDescent="0.25">
      <c r="A4233" s="5"/>
      <c r="B4233" s="5"/>
      <c r="C4233" s="5"/>
      <c r="D4233" s="5"/>
      <c r="E4233" s="70"/>
      <c r="F4233" s="70"/>
      <c r="G4233" s="70"/>
      <c r="H4233" s="120"/>
      <c r="I4233" s="109"/>
      <c r="J4233" s="109"/>
      <c r="K4233" s="109"/>
      <c r="L4233" s="109"/>
      <c r="M4233" s="109"/>
      <c r="N4233" s="109"/>
      <c r="O4233" s="109"/>
      <c r="P4233" s="109"/>
      <c r="Q4233" s="109"/>
      <c r="R4233" s="109"/>
      <c r="S4233" s="109"/>
      <c r="T4233" s="109"/>
      <c r="U4233" s="109"/>
      <c r="V4233" s="109"/>
      <c r="W4233" s="109"/>
      <c r="X4233" s="109"/>
      <c r="Y4233" s="109"/>
      <c r="Z4233" s="109"/>
      <c r="AA4233" s="109"/>
      <c r="AB4233" s="109"/>
      <c r="AC4233" s="109"/>
      <c r="AD4233" s="109"/>
      <c r="AE4233" s="109"/>
      <c r="AF4233" s="5"/>
    </row>
    <row r="4234" spans="1:32" ht="14.25" customHeight="1" x14ac:dyDescent="0.25">
      <c r="A4234" s="5"/>
      <c r="B4234" s="5"/>
      <c r="C4234" s="5"/>
      <c r="D4234" s="5"/>
      <c r="E4234" s="70"/>
      <c r="F4234" s="70"/>
      <c r="G4234" s="70"/>
      <c r="H4234" s="120"/>
      <c r="I4234" s="109"/>
      <c r="J4234" s="109"/>
      <c r="K4234" s="109"/>
      <c r="L4234" s="109"/>
      <c r="M4234" s="109"/>
      <c r="N4234" s="109"/>
      <c r="O4234" s="109"/>
      <c r="P4234" s="109"/>
      <c r="Q4234" s="109"/>
      <c r="R4234" s="109"/>
      <c r="S4234" s="109"/>
      <c r="T4234" s="109"/>
      <c r="U4234" s="109"/>
      <c r="V4234" s="109"/>
      <c r="W4234" s="109"/>
      <c r="X4234" s="109"/>
      <c r="Y4234" s="109"/>
      <c r="Z4234" s="109"/>
      <c r="AA4234" s="109"/>
      <c r="AB4234" s="109"/>
      <c r="AC4234" s="109"/>
      <c r="AD4234" s="109"/>
      <c r="AE4234" s="109"/>
      <c r="AF4234" s="5"/>
    </row>
    <row r="4235" spans="1:32" ht="14.25" customHeight="1" x14ac:dyDescent="0.25">
      <c r="A4235" s="5"/>
      <c r="B4235" s="5"/>
      <c r="C4235" s="5"/>
      <c r="D4235" s="5"/>
      <c r="E4235" s="70"/>
      <c r="F4235" s="70"/>
      <c r="G4235" s="70"/>
      <c r="H4235" s="120"/>
      <c r="I4235" s="109"/>
      <c r="J4235" s="109"/>
      <c r="K4235" s="109"/>
      <c r="L4235" s="109"/>
      <c r="M4235" s="109"/>
      <c r="N4235" s="109"/>
      <c r="O4235" s="109"/>
      <c r="P4235" s="109"/>
      <c r="Q4235" s="109"/>
      <c r="R4235" s="109"/>
      <c r="S4235" s="109"/>
      <c r="T4235" s="109"/>
      <c r="U4235" s="109"/>
      <c r="V4235" s="109"/>
      <c r="W4235" s="109"/>
      <c r="X4235" s="109"/>
      <c r="Y4235" s="109"/>
      <c r="Z4235" s="109"/>
      <c r="AA4235" s="109"/>
      <c r="AB4235" s="109"/>
      <c r="AC4235" s="109"/>
      <c r="AD4235" s="109"/>
      <c r="AE4235" s="109"/>
      <c r="AF4235" s="5"/>
    </row>
    <row r="4236" spans="1:32" ht="14.25" customHeight="1" x14ac:dyDescent="0.25">
      <c r="A4236" s="5"/>
      <c r="B4236" s="5"/>
      <c r="C4236" s="5"/>
      <c r="D4236" s="5"/>
      <c r="E4236" s="70"/>
      <c r="F4236" s="70"/>
      <c r="G4236" s="70"/>
      <c r="H4236" s="120"/>
      <c r="I4236" s="109"/>
      <c r="J4236" s="109"/>
      <c r="K4236" s="109"/>
      <c r="L4236" s="109"/>
      <c r="M4236" s="109"/>
      <c r="N4236" s="109"/>
      <c r="O4236" s="109"/>
      <c r="P4236" s="109"/>
      <c r="Q4236" s="109"/>
      <c r="R4236" s="109"/>
      <c r="S4236" s="109"/>
      <c r="T4236" s="109"/>
      <c r="U4236" s="109"/>
      <c r="V4236" s="109"/>
      <c r="W4236" s="109"/>
      <c r="X4236" s="109"/>
      <c r="Y4236" s="109"/>
      <c r="Z4236" s="109"/>
      <c r="AA4236" s="109"/>
      <c r="AB4236" s="109"/>
      <c r="AC4236" s="109"/>
      <c r="AD4236" s="109"/>
      <c r="AE4236" s="109"/>
      <c r="AF4236" s="5"/>
    </row>
    <row r="4237" spans="1:32" ht="14.25" customHeight="1" x14ac:dyDescent="0.25">
      <c r="A4237" s="5"/>
      <c r="B4237" s="5"/>
      <c r="C4237" s="5"/>
      <c r="D4237" s="5"/>
      <c r="E4237" s="70"/>
      <c r="F4237" s="70"/>
      <c r="G4237" s="70"/>
      <c r="H4237" s="120"/>
      <c r="I4237" s="109"/>
      <c r="J4237" s="109"/>
      <c r="K4237" s="109"/>
      <c r="L4237" s="109"/>
      <c r="M4237" s="109"/>
      <c r="N4237" s="109"/>
      <c r="O4237" s="109"/>
      <c r="P4237" s="109"/>
      <c r="Q4237" s="109"/>
      <c r="R4237" s="109"/>
      <c r="S4237" s="109"/>
      <c r="T4237" s="109"/>
      <c r="U4237" s="109"/>
      <c r="V4237" s="109"/>
      <c r="W4237" s="109"/>
      <c r="X4237" s="109"/>
      <c r="Y4237" s="109"/>
      <c r="Z4237" s="109"/>
      <c r="AA4237" s="109"/>
      <c r="AB4237" s="109"/>
      <c r="AC4237" s="109"/>
      <c r="AD4237" s="109"/>
      <c r="AE4237" s="109"/>
      <c r="AF4237" s="5"/>
    </row>
    <row r="4238" spans="1:32" ht="14.25" customHeight="1" x14ac:dyDescent="0.25">
      <c r="A4238" s="5"/>
      <c r="B4238" s="5"/>
      <c r="C4238" s="5"/>
      <c r="D4238" s="5"/>
      <c r="E4238" s="70"/>
      <c r="F4238" s="70"/>
      <c r="G4238" s="70"/>
      <c r="H4238" s="120"/>
      <c r="I4238" s="109"/>
      <c r="J4238" s="109"/>
      <c r="K4238" s="109"/>
      <c r="L4238" s="109"/>
      <c r="M4238" s="109"/>
      <c r="N4238" s="109"/>
      <c r="O4238" s="109"/>
      <c r="P4238" s="109"/>
      <c r="Q4238" s="109"/>
      <c r="R4238" s="109"/>
      <c r="S4238" s="109"/>
      <c r="T4238" s="109"/>
      <c r="U4238" s="109"/>
      <c r="V4238" s="109"/>
      <c r="W4238" s="109"/>
      <c r="X4238" s="109"/>
      <c r="Y4238" s="109"/>
      <c r="Z4238" s="109"/>
      <c r="AA4238" s="109"/>
      <c r="AB4238" s="109"/>
      <c r="AC4238" s="109"/>
      <c r="AD4238" s="109"/>
      <c r="AE4238" s="109"/>
      <c r="AF4238" s="5"/>
    </row>
    <row r="4239" spans="1:32" ht="14.25" customHeight="1" x14ac:dyDescent="0.25">
      <c r="A4239" s="5"/>
      <c r="B4239" s="5"/>
      <c r="C4239" s="5"/>
      <c r="D4239" s="5"/>
      <c r="E4239" s="70"/>
      <c r="F4239" s="70"/>
      <c r="G4239" s="70"/>
      <c r="H4239" s="120"/>
      <c r="I4239" s="109"/>
      <c r="J4239" s="109"/>
      <c r="K4239" s="109"/>
      <c r="L4239" s="109"/>
      <c r="M4239" s="109"/>
      <c r="N4239" s="109"/>
      <c r="O4239" s="109"/>
      <c r="P4239" s="109"/>
      <c r="Q4239" s="109"/>
      <c r="R4239" s="109"/>
      <c r="S4239" s="109"/>
      <c r="T4239" s="109"/>
      <c r="U4239" s="109"/>
      <c r="V4239" s="109"/>
      <c r="W4239" s="109"/>
      <c r="X4239" s="109"/>
      <c r="Y4239" s="109"/>
      <c r="Z4239" s="109"/>
      <c r="AA4239" s="109"/>
      <c r="AB4239" s="109"/>
      <c r="AC4239" s="109"/>
      <c r="AD4239" s="109"/>
      <c r="AE4239" s="109"/>
      <c r="AF4239" s="5"/>
    </row>
    <row r="4240" spans="1:32" ht="14.25" customHeight="1" x14ac:dyDescent="0.25">
      <c r="A4240" s="5"/>
      <c r="B4240" s="5"/>
      <c r="C4240" s="5"/>
      <c r="D4240" s="5"/>
      <c r="E4240" s="70"/>
      <c r="F4240" s="70"/>
      <c r="G4240" s="70"/>
      <c r="H4240" s="120"/>
      <c r="I4240" s="109"/>
      <c r="J4240" s="109"/>
      <c r="K4240" s="109"/>
      <c r="L4240" s="109"/>
      <c r="M4240" s="109"/>
      <c r="N4240" s="109"/>
      <c r="O4240" s="109"/>
      <c r="P4240" s="109"/>
      <c r="Q4240" s="109"/>
      <c r="R4240" s="109"/>
      <c r="S4240" s="109"/>
      <c r="T4240" s="109"/>
      <c r="U4240" s="109"/>
      <c r="V4240" s="109"/>
      <c r="W4240" s="109"/>
      <c r="X4240" s="109"/>
      <c r="Y4240" s="109"/>
      <c r="Z4240" s="109"/>
      <c r="AA4240" s="109"/>
      <c r="AB4240" s="109"/>
      <c r="AC4240" s="109"/>
      <c r="AD4240" s="109"/>
      <c r="AE4240" s="109"/>
      <c r="AF4240" s="5"/>
    </row>
    <row r="4241" spans="1:32" ht="14.25" customHeight="1" x14ac:dyDescent="0.25">
      <c r="A4241" s="5"/>
      <c r="B4241" s="5"/>
      <c r="C4241" s="5"/>
      <c r="D4241" s="5"/>
      <c r="E4241" s="70"/>
      <c r="F4241" s="70"/>
      <c r="G4241" s="70"/>
      <c r="H4241" s="120"/>
      <c r="I4241" s="109"/>
      <c r="J4241" s="109"/>
      <c r="K4241" s="109"/>
      <c r="L4241" s="109"/>
      <c r="M4241" s="109"/>
      <c r="N4241" s="109"/>
      <c r="O4241" s="109"/>
      <c r="P4241" s="109"/>
      <c r="Q4241" s="109"/>
      <c r="R4241" s="109"/>
      <c r="S4241" s="109"/>
      <c r="T4241" s="109"/>
      <c r="U4241" s="109"/>
      <c r="V4241" s="109"/>
      <c r="W4241" s="109"/>
      <c r="X4241" s="109"/>
      <c r="Y4241" s="109"/>
      <c r="Z4241" s="109"/>
      <c r="AA4241" s="109"/>
      <c r="AB4241" s="109"/>
      <c r="AC4241" s="109"/>
      <c r="AD4241" s="109"/>
      <c r="AE4241" s="109"/>
      <c r="AF4241" s="5"/>
    </row>
    <row r="4242" spans="1:32" ht="14.25" customHeight="1" x14ac:dyDescent="0.25">
      <c r="A4242" s="5"/>
      <c r="B4242" s="5"/>
      <c r="C4242" s="5"/>
      <c r="D4242" s="5"/>
      <c r="E4242" s="70"/>
      <c r="F4242" s="70"/>
      <c r="G4242" s="70"/>
      <c r="H4242" s="120"/>
      <c r="I4242" s="109"/>
      <c r="J4242" s="109"/>
      <c r="K4242" s="109"/>
      <c r="L4242" s="109"/>
      <c r="M4242" s="109"/>
      <c r="N4242" s="109"/>
      <c r="O4242" s="109"/>
      <c r="P4242" s="109"/>
      <c r="Q4242" s="109"/>
      <c r="R4242" s="109"/>
      <c r="S4242" s="109"/>
      <c r="T4242" s="109"/>
      <c r="U4242" s="109"/>
      <c r="V4242" s="109"/>
      <c r="W4242" s="109"/>
      <c r="X4242" s="109"/>
      <c r="Y4242" s="109"/>
      <c r="Z4242" s="109"/>
      <c r="AA4242" s="109"/>
      <c r="AB4242" s="109"/>
      <c r="AC4242" s="109"/>
      <c r="AD4242" s="109"/>
      <c r="AE4242" s="109"/>
      <c r="AF4242" s="5"/>
    </row>
    <row r="4243" spans="1:32" ht="14.25" customHeight="1" x14ac:dyDescent="0.25">
      <c r="A4243" s="5"/>
      <c r="B4243" s="5"/>
      <c r="C4243" s="5"/>
      <c r="D4243" s="5"/>
      <c r="E4243" s="70"/>
      <c r="F4243" s="70"/>
      <c r="G4243" s="70"/>
      <c r="H4243" s="120"/>
      <c r="I4243" s="109"/>
      <c r="J4243" s="109"/>
      <c r="K4243" s="109"/>
      <c r="L4243" s="109"/>
      <c r="M4243" s="109"/>
      <c r="N4243" s="109"/>
      <c r="O4243" s="109"/>
      <c r="P4243" s="109"/>
      <c r="Q4243" s="109"/>
      <c r="R4243" s="109"/>
      <c r="S4243" s="109"/>
      <c r="T4243" s="109"/>
      <c r="U4243" s="109"/>
      <c r="V4243" s="109"/>
      <c r="W4243" s="109"/>
      <c r="X4243" s="109"/>
      <c r="Y4243" s="109"/>
      <c r="Z4243" s="109"/>
      <c r="AA4243" s="109"/>
      <c r="AB4243" s="109"/>
      <c r="AC4243" s="109"/>
      <c r="AD4243" s="109"/>
      <c r="AE4243" s="109"/>
      <c r="AF4243" s="5"/>
    </row>
    <row r="4244" spans="1:32" ht="14.25" customHeight="1" x14ac:dyDescent="0.25">
      <c r="A4244" s="5"/>
      <c r="B4244" s="5"/>
      <c r="C4244" s="5"/>
      <c r="D4244" s="5"/>
      <c r="E4244" s="70"/>
      <c r="F4244" s="70"/>
      <c r="G4244" s="70"/>
      <c r="H4244" s="120"/>
      <c r="I4244" s="109"/>
      <c r="J4244" s="109"/>
      <c r="K4244" s="109"/>
      <c r="L4244" s="109"/>
      <c r="M4244" s="109"/>
      <c r="N4244" s="109"/>
      <c r="O4244" s="109"/>
      <c r="P4244" s="109"/>
      <c r="Q4244" s="109"/>
      <c r="R4244" s="109"/>
      <c r="S4244" s="109"/>
      <c r="T4244" s="109"/>
      <c r="U4244" s="109"/>
      <c r="V4244" s="109"/>
      <c r="W4244" s="109"/>
      <c r="X4244" s="109"/>
      <c r="Y4244" s="109"/>
      <c r="Z4244" s="109"/>
      <c r="AA4244" s="109"/>
      <c r="AB4244" s="109"/>
      <c r="AC4244" s="109"/>
      <c r="AD4244" s="109"/>
      <c r="AE4244" s="109"/>
      <c r="AF4244" s="5"/>
    </row>
    <row r="4245" spans="1:32" ht="14.25" customHeight="1" x14ac:dyDescent="0.25">
      <c r="A4245" s="5"/>
      <c r="B4245" s="5"/>
      <c r="C4245" s="5"/>
      <c r="D4245" s="5"/>
      <c r="E4245" s="70"/>
      <c r="F4245" s="70"/>
      <c r="G4245" s="70"/>
      <c r="H4245" s="120"/>
      <c r="I4245" s="109"/>
      <c r="J4245" s="109"/>
      <c r="K4245" s="109"/>
      <c r="L4245" s="109"/>
      <c r="M4245" s="109"/>
      <c r="N4245" s="109"/>
      <c r="O4245" s="109"/>
      <c r="P4245" s="109"/>
      <c r="Q4245" s="109"/>
      <c r="R4245" s="109"/>
      <c r="S4245" s="109"/>
      <c r="T4245" s="109"/>
      <c r="U4245" s="109"/>
      <c r="V4245" s="109"/>
      <c r="W4245" s="109"/>
      <c r="X4245" s="109"/>
      <c r="Y4245" s="109"/>
      <c r="Z4245" s="109"/>
      <c r="AA4245" s="109"/>
      <c r="AB4245" s="109"/>
      <c r="AC4245" s="109"/>
      <c r="AD4245" s="109"/>
      <c r="AE4245" s="109"/>
      <c r="AF4245" s="5"/>
    </row>
    <row r="4246" spans="1:32" ht="14.25" customHeight="1" x14ac:dyDescent="0.25">
      <c r="A4246" s="5"/>
      <c r="B4246" s="5"/>
      <c r="C4246" s="5"/>
      <c r="D4246" s="5"/>
      <c r="E4246" s="70"/>
      <c r="F4246" s="70"/>
      <c r="G4246" s="70"/>
      <c r="H4246" s="120"/>
      <c r="I4246" s="109"/>
      <c r="J4246" s="109"/>
      <c r="K4246" s="109"/>
      <c r="L4246" s="109"/>
      <c r="M4246" s="109"/>
      <c r="N4246" s="109"/>
      <c r="O4246" s="109"/>
      <c r="P4246" s="109"/>
      <c r="Q4246" s="109"/>
      <c r="R4246" s="109"/>
      <c r="S4246" s="109"/>
      <c r="T4246" s="109"/>
      <c r="U4246" s="109"/>
      <c r="V4246" s="109"/>
      <c r="W4246" s="109"/>
      <c r="X4246" s="109"/>
      <c r="Y4246" s="109"/>
      <c r="Z4246" s="109"/>
      <c r="AA4246" s="109"/>
      <c r="AB4246" s="109"/>
      <c r="AC4246" s="109"/>
      <c r="AD4246" s="109"/>
      <c r="AE4246" s="109"/>
      <c r="AF4246" s="5"/>
    </row>
    <row r="4247" spans="1:32" ht="14.25" customHeight="1" x14ac:dyDescent="0.25">
      <c r="A4247" s="5"/>
      <c r="B4247" s="5"/>
      <c r="C4247" s="5"/>
      <c r="D4247" s="5"/>
      <c r="E4247" s="70"/>
      <c r="F4247" s="70"/>
      <c r="G4247" s="70"/>
      <c r="H4247" s="120"/>
      <c r="I4247" s="109"/>
      <c r="J4247" s="109"/>
      <c r="K4247" s="109"/>
      <c r="L4247" s="109"/>
      <c r="M4247" s="109"/>
      <c r="N4247" s="109"/>
      <c r="O4247" s="109"/>
      <c r="P4247" s="109"/>
      <c r="Q4247" s="109"/>
      <c r="R4247" s="109"/>
      <c r="S4247" s="109"/>
      <c r="T4247" s="109"/>
      <c r="U4247" s="109"/>
      <c r="V4247" s="109"/>
      <c r="W4247" s="109"/>
      <c r="X4247" s="109"/>
      <c r="Y4247" s="109"/>
      <c r="Z4247" s="109"/>
      <c r="AA4247" s="109"/>
      <c r="AB4247" s="109"/>
      <c r="AC4247" s="109"/>
      <c r="AD4247" s="109"/>
      <c r="AE4247" s="109"/>
      <c r="AF4247" s="5"/>
    </row>
    <row r="4248" spans="1:32" ht="14.25" customHeight="1" x14ac:dyDescent="0.25">
      <c r="A4248" s="5"/>
      <c r="B4248" s="5"/>
      <c r="C4248" s="5"/>
      <c r="D4248" s="5"/>
      <c r="E4248" s="70"/>
      <c r="F4248" s="70"/>
      <c r="G4248" s="70"/>
      <c r="H4248" s="120"/>
      <c r="I4248" s="109"/>
      <c r="J4248" s="109"/>
      <c r="K4248" s="109"/>
      <c r="L4248" s="109"/>
      <c r="M4248" s="109"/>
      <c r="N4248" s="109"/>
      <c r="O4248" s="109"/>
      <c r="P4248" s="109"/>
      <c r="Q4248" s="109"/>
      <c r="R4248" s="109"/>
      <c r="S4248" s="109"/>
      <c r="T4248" s="109"/>
      <c r="U4248" s="109"/>
      <c r="V4248" s="109"/>
      <c r="W4248" s="109"/>
      <c r="X4248" s="109"/>
      <c r="Y4248" s="109"/>
      <c r="Z4248" s="109"/>
      <c r="AA4248" s="109"/>
      <c r="AB4248" s="109"/>
      <c r="AC4248" s="109"/>
      <c r="AD4248" s="109"/>
      <c r="AE4248" s="109"/>
      <c r="AF4248" s="5"/>
    </row>
    <row r="4249" spans="1:32" ht="14.25" customHeight="1" x14ac:dyDescent="0.25">
      <c r="A4249" s="5"/>
      <c r="B4249" s="5"/>
      <c r="C4249" s="5"/>
      <c r="D4249" s="5"/>
      <c r="E4249" s="70"/>
      <c r="F4249" s="70"/>
      <c r="G4249" s="70"/>
      <c r="H4249" s="120"/>
      <c r="I4249" s="109"/>
      <c r="J4249" s="109"/>
      <c r="K4249" s="109"/>
      <c r="L4249" s="109"/>
      <c r="M4249" s="109"/>
      <c r="N4249" s="109"/>
      <c r="O4249" s="109"/>
      <c r="P4249" s="109"/>
      <c r="Q4249" s="109"/>
      <c r="R4249" s="109"/>
      <c r="S4249" s="109"/>
      <c r="T4249" s="109"/>
      <c r="U4249" s="109"/>
      <c r="V4249" s="109"/>
      <c r="W4249" s="109"/>
      <c r="X4249" s="109"/>
      <c r="Y4249" s="109"/>
      <c r="Z4249" s="109"/>
      <c r="AA4249" s="109"/>
      <c r="AB4249" s="109"/>
      <c r="AC4249" s="109"/>
      <c r="AD4249" s="109"/>
      <c r="AE4249" s="109"/>
      <c r="AF4249" s="5"/>
    </row>
    <row r="4250" spans="1:32" ht="14.25" customHeight="1" x14ac:dyDescent="0.25">
      <c r="A4250" s="5"/>
      <c r="B4250" s="5"/>
      <c r="C4250" s="5"/>
      <c r="D4250" s="5"/>
      <c r="E4250" s="70"/>
      <c r="F4250" s="70"/>
      <c r="G4250" s="70"/>
      <c r="H4250" s="120"/>
      <c r="I4250" s="109"/>
      <c r="J4250" s="109"/>
      <c r="K4250" s="109"/>
      <c r="L4250" s="109"/>
      <c r="M4250" s="109"/>
      <c r="N4250" s="109"/>
      <c r="O4250" s="109"/>
      <c r="P4250" s="109"/>
      <c r="Q4250" s="109"/>
      <c r="R4250" s="109"/>
      <c r="S4250" s="109"/>
      <c r="T4250" s="109"/>
      <c r="U4250" s="109"/>
      <c r="V4250" s="109"/>
      <c r="W4250" s="109"/>
      <c r="X4250" s="109"/>
      <c r="Y4250" s="109"/>
      <c r="Z4250" s="109"/>
      <c r="AA4250" s="109"/>
      <c r="AB4250" s="109"/>
      <c r="AC4250" s="109"/>
      <c r="AD4250" s="109"/>
      <c r="AE4250" s="109"/>
      <c r="AF4250" s="5"/>
    </row>
    <row r="4251" spans="1:32" ht="14.25" customHeight="1" x14ac:dyDescent="0.25">
      <c r="A4251" s="5"/>
      <c r="B4251" s="5"/>
      <c r="C4251" s="5"/>
      <c r="D4251" s="5"/>
      <c r="E4251" s="70"/>
      <c r="F4251" s="70"/>
      <c r="G4251" s="70"/>
      <c r="H4251" s="120"/>
      <c r="I4251" s="109"/>
      <c r="J4251" s="109"/>
      <c r="K4251" s="109"/>
      <c r="L4251" s="109"/>
      <c r="M4251" s="109"/>
      <c r="N4251" s="109"/>
      <c r="O4251" s="109"/>
      <c r="P4251" s="109"/>
      <c r="Q4251" s="109"/>
      <c r="R4251" s="109"/>
      <c r="S4251" s="109"/>
      <c r="T4251" s="109"/>
      <c r="U4251" s="109"/>
      <c r="V4251" s="109"/>
      <c r="W4251" s="109"/>
      <c r="X4251" s="109"/>
      <c r="Y4251" s="109"/>
      <c r="Z4251" s="109"/>
      <c r="AA4251" s="109"/>
      <c r="AB4251" s="109"/>
      <c r="AC4251" s="109"/>
      <c r="AD4251" s="109"/>
      <c r="AE4251" s="109"/>
      <c r="AF4251" s="5"/>
    </row>
    <row r="4252" spans="1:32" ht="14.25" customHeight="1" x14ac:dyDescent="0.25">
      <c r="A4252" s="5"/>
      <c r="B4252" s="5"/>
      <c r="C4252" s="5"/>
      <c r="D4252" s="5"/>
      <c r="E4252" s="70"/>
      <c r="F4252" s="70"/>
      <c r="G4252" s="70"/>
      <c r="H4252" s="120"/>
      <c r="I4252" s="109"/>
      <c r="J4252" s="109"/>
      <c r="K4252" s="109"/>
      <c r="L4252" s="109"/>
      <c r="M4252" s="109"/>
      <c r="N4252" s="109"/>
      <c r="O4252" s="109"/>
      <c r="P4252" s="109"/>
      <c r="Q4252" s="109"/>
      <c r="R4252" s="109"/>
      <c r="S4252" s="109"/>
      <c r="T4252" s="109"/>
      <c r="U4252" s="109"/>
      <c r="V4252" s="109"/>
      <c r="W4252" s="109"/>
      <c r="X4252" s="109"/>
      <c r="Y4252" s="109"/>
      <c r="Z4252" s="109"/>
      <c r="AA4252" s="109"/>
      <c r="AB4252" s="109"/>
      <c r="AC4252" s="109"/>
      <c r="AD4252" s="109"/>
      <c r="AE4252" s="109"/>
      <c r="AF4252" s="5"/>
    </row>
    <row r="4253" spans="1:32" ht="14.25" customHeight="1" x14ac:dyDescent="0.25">
      <c r="A4253" s="5"/>
      <c r="B4253" s="5"/>
      <c r="C4253" s="5"/>
      <c r="D4253" s="5"/>
      <c r="E4253" s="70"/>
      <c r="F4253" s="70"/>
      <c r="G4253" s="70"/>
      <c r="H4253" s="120"/>
      <c r="I4253" s="109"/>
      <c r="J4253" s="109"/>
      <c r="K4253" s="109"/>
      <c r="L4253" s="109"/>
      <c r="M4253" s="109"/>
      <c r="N4253" s="109"/>
      <c r="O4253" s="109"/>
      <c r="P4253" s="109"/>
      <c r="Q4253" s="109"/>
      <c r="R4253" s="109"/>
      <c r="S4253" s="109"/>
      <c r="T4253" s="109"/>
      <c r="U4253" s="109"/>
      <c r="V4253" s="109"/>
      <c r="W4253" s="109"/>
      <c r="X4253" s="109"/>
      <c r="Y4253" s="109"/>
      <c r="Z4253" s="109"/>
      <c r="AA4253" s="109"/>
      <c r="AB4253" s="109"/>
      <c r="AC4253" s="109"/>
      <c r="AD4253" s="109"/>
      <c r="AE4253" s="109"/>
      <c r="AF4253" s="5"/>
    </row>
    <row r="4254" spans="1:32" ht="14.25" customHeight="1" x14ac:dyDescent="0.25">
      <c r="A4254" s="5"/>
      <c r="B4254" s="5"/>
      <c r="C4254" s="5"/>
      <c r="D4254" s="5"/>
      <c r="E4254" s="70"/>
      <c r="F4254" s="70"/>
      <c r="G4254" s="70"/>
      <c r="H4254" s="120"/>
      <c r="I4254" s="109"/>
      <c r="J4254" s="109"/>
      <c r="K4254" s="109"/>
      <c r="L4254" s="109"/>
      <c r="M4254" s="109"/>
      <c r="N4254" s="109"/>
      <c r="O4254" s="109"/>
      <c r="P4254" s="109"/>
      <c r="Q4254" s="109"/>
      <c r="R4254" s="109"/>
      <c r="S4254" s="109"/>
      <c r="T4254" s="109"/>
      <c r="U4254" s="109"/>
      <c r="V4254" s="109"/>
      <c r="W4254" s="109"/>
      <c r="X4254" s="109"/>
      <c r="Y4254" s="109"/>
      <c r="Z4254" s="109"/>
      <c r="AA4254" s="109"/>
      <c r="AB4254" s="109"/>
      <c r="AC4254" s="109"/>
      <c r="AD4254" s="109"/>
      <c r="AE4254" s="109"/>
      <c r="AF4254" s="5"/>
    </row>
    <row r="4255" spans="1:32" ht="14.25" customHeight="1" x14ac:dyDescent="0.25">
      <c r="A4255" s="5"/>
      <c r="B4255" s="5"/>
      <c r="C4255" s="5"/>
      <c r="D4255" s="5"/>
      <c r="E4255" s="70"/>
      <c r="F4255" s="70"/>
      <c r="G4255" s="70"/>
      <c r="H4255" s="120"/>
      <c r="I4255" s="109"/>
      <c r="J4255" s="109"/>
      <c r="K4255" s="109"/>
      <c r="L4255" s="109"/>
      <c r="M4255" s="109"/>
      <c r="N4255" s="109"/>
      <c r="O4255" s="109"/>
      <c r="P4255" s="109"/>
      <c r="Q4255" s="109"/>
      <c r="R4255" s="109"/>
      <c r="S4255" s="109"/>
      <c r="T4255" s="109"/>
      <c r="U4255" s="109"/>
      <c r="V4255" s="109"/>
      <c r="W4255" s="109"/>
      <c r="X4255" s="109"/>
      <c r="Y4255" s="109"/>
      <c r="Z4255" s="109"/>
      <c r="AA4255" s="109"/>
      <c r="AB4255" s="109"/>
      <c r="AC4255" s="109"/>
      <c r="AD4255" s="109"/>
      <c r="AE4255" s="109"/>
      <c r="AF4255" s="5"/>
    </row>
    <row r="4256" spans="1:32" ht="14.25" customHeight="1" x14ac:dyDescent="0.25">
      <c r="A4256" s="5"/>
      <c r="B4256" s="5"/>
      <c r="C4256" s="5"/>
      <c r="D4256" s="5"/>
      <c r="E4256" s="70"/>
      <c r="F4256" s="70"/>
      <c r="G4256" s="70"/>
      <c r="H4256" s="120"/>
      <c r="I4256" s="109"/>
      <c r="J4256" s="109"/>
      <c r="K4256" s="109"/>
      <c r="L4256" s="109"/>
      <c r="M4256" s="109"/>
      <c r="N4256" s="109"/>
      <c r="O4256" s="109"/>
      <c r="P4256" s="109"/>
      <c r="Q4256" s="109"/>
      <c r="R4256" s="109"/>
      <c r="S4256" s="109"/>
      <c r="T4256" s="109"/>
      <c r="U4256" s="109"/>
      <c r="V4256" s="109"/>
      <c r="W4256" s="109"/>
      <c r="X4256" s="109"/>
      <c r="Y4256" s="109"/>
      <c r="Z4256" s="109"/>
      <c r="AA4256" s="109"/>
      <c r="AB4256" s="109"/>
      <c r="AC4256" s="109"/>
      <c r="AD4256" s="109"/>
      <c r="AE4256" s="109"/>
      <c r="AF4256" s="5"/>
    </row>
    <row r="4257" spans="1:32" ht="14.25" customHeight="1" x14ac:dyDescent="0.25">
      <c r="A4257" s="5"/>
      <c r="B4257" s="5"/>
      <c r="C4257" s="5"/>
      <c r="D4257" s="5"/>
      <c r="E4257" s="70"/>
      <c r="F4257" s="70"/>
      <c r="G4257" s="70"/>
      <c r="H4257" s="120"/>
      <c r="I4257" s="109"/>
      <c r="J4257" s="109"/>
      <c r="K4257" s="109"/>
      <c r="L4257" s="109"/>
      <c r="M4257" s="109"/>
      <c r="N4257" s="109"/>
      <c r="O4257" s="109"/>
      <c r="P4257" s="109"/>
      <c r="Q4257" s="109"/>
      <c r="R4257" s="109"/>
      <c r="S4257" s="109"/>
      <c r="T4257" s="109"/>
      <c r="U4257" s="109"/>
      <c r="V4257" s="109"/>
      <c r="W4257" s="109"/>
      <c r="X4257" s="109"/>
      <c r="Y4257" s="109"/>
      <c r="Z4257" s="109"/>
      <c r="AA4257" s="109"/>
      <c r="AB4257" s="109"/>
      <c r="AC4257" s="109"/>
      <c r="AD4257" s="109"/>
      <c r="AE4257" s="109"/>
      <c r="AF4257" s="5"/>
    </row>
    <row r="4258" spans="1:32" ht="14.25" customHeight="1" x14ac:dyDescent="0.25">
      <c r="A4258" s="5"/>
      <c r="B4258" s="5"/>
      <c r="C4258" s="5"/>
      <c r="D4258" s="5"/>
      <c r="E4258" s="70"/>
      <c r="F4258" s="70"/>
      <c r="G4258" s="70"/>
      <c r="H4258" s="120"/>
      <c r="I4258" s="109"/>
      <c r="J4258" s="109"/>
      <c r="K4258" s="109"/>
      <c r="L4258" s="109"/>
      <c r="M4258" s="109"/>
      <c r="N4258" s="109"/>
      <c r="O4258" s="109"/>
      <c r="P4258" s="109"/>
      <c r="Q4258" s="109"/>
      <c r="R4258" s="109"/>
      <c r="S4258" s="109"/>
      <c r="T4258" s="109"/>
      <c r="U4258" s="109"/>
      <c r="V4258" s="109"/>
      <c r="W4258" s="109"/>
      <c r="X4258" s="109"/>
      <c r="Y4258" s="109"/>
      <c r="Z4258" s="109"/>
      <c r="AA4258" s="109"/>
      <c r="AB4258" s="109"/>
      <c r="AC4258" s="109"/>
      <c r="AD4258" s="109"/>
      <c r="AE4258" s="109"/>
      <c r="AF4258" s="5"/>
    </row>
    <row r="4259" spans="1:32" ht="14.25" customHeight="1" x14ac:dyDescent="0.25">
      <c r="A4259" s="5"/>
      <c r="B4259" s="5"/>
      <c r="C4259" s="5"/>
      <c r="D4259" s="5"/>
      <c r="E4259" s="70"/>
      <c r="F4259" s="70"/>
      <c r="G4259" s="70"/>
      <c r="H4259" s="120"/>
      <c r="I4259" s="109"/>
      <c r="J4259" s="109"/>
      <c r="K4259" s="109"/>
      <c r="L4259" s="109"/>
      <c r="M4259" s="109"/>
      <c r="N4259" s="109"/>
      <c r="O4259" s="109"/>
      <c r="P4259" s="109"/>
      <c r="Q4259" s="109"/>
      <c r="R4259" s="109"/>
      <c r="S4259" s="109"/>
      <c r="T4259" s="109"/>
      <c r="U4259" s="109"/>
      <c r="V4259" s="109"/>
      <c r="W4259" s="109"/>
      <c r="X4259" s="109"/>
      <c r="Y4259" s="109"/>
      <c r="Z4259" s="109"/>
      <c r="AA4259" s="109"/>
      <c r="AB4259" s="109"/>
      <c r="AC4259" s="109"/>
      <c r="AD4259" s="109"/>
      <c r="AE4259" s="109"/>
      <c r="AF4259" s="5"/>
    </row>
    <row r="4260" spans="1:32" ht="14.25" customHeight="1" x14ac:dyDescent="0.25">
      <c r="A4260" s="5"/>
      <c r="B4260" s="5"/>
      <c r="C4260" s="5"/>
      <c r="D4260" s="5"/>
      <c r="E4260" s="70"/>
      <c r="F4260" s="70"/>
      <c r="G4260" s="70"/>
      <c r="H4260" s="120"/>
      <c r="I4260" s="109"/>
      <c r="J4260" s="109"/>
      <c r="K4260" s="109"/>
      <c r="L4260" s="109"/>
      <c r="M4260" s="109"/>
      <c r="N4260" s="109"/>
      <c r="O4260" s="109"/>
      <c r="P4260" s="109"/>
      <c r="Q4260" s="109"/>
      <c r="R4260" s="109"/>
      <c r="S4260" s="109"/>
      <c r="T4260" s="109"/>
      <c r="U4260" s="109"/>
      <c r="V4260" s="109"/>
      <c r="W4260" s="109"/>
      <c r="X4260" s="109"/>
      <c r="Y4260" s="109"/>
      <c r="Z4260" s="109"/>
      <c r="AA4260" s="109"/>
      <c r="AB4260" s="109"/>
      <c r="AC4260" s="109"/>
      <c r="AD4260" s="109"/>
      <c r="AE4260" s="109"/>
      <c r="AF4260" s="5"/>
    </row>
    <row r="4261" spans="1:32" ht="14.25" customHeight="1" x14ac:dyDescent="0.25">
      <c r="A4261" s="5"/>
      <c r="B4261" s="5"/>
      <c r="C4261" s="5"/>
      <c r="D4261" s="5"/>
      <c r="E4261" s="70"/>
      <c r="F4261" s="70"/>
      <c r="G4261" s="70"/>
      <c r="H4261" s="120"/>
      <c r="I4261" s="109"/>
      <c r="J4261" s="109"/>
      <c r="K4261" s="109"/>
      <c r="L4261" s="109"/>
      <c r="M4261" s="109"/>
      <c r="N4261" s="109"/>
      <c r="O4261" s="109"/>
      <c r="P4261" s="109"/>
      <c r="Q4261" s="109"/>
      <c r="R4261" s="109"/>
      <c r="S4261" s="109"/>
      <c r="T4261" s="109"/>
      <c r="U4261" s="109"/>
      <c r="V4261" s="109"/>
      <c r="W4261" s="109"/>
      <c r="X4261" s="109"/>
      <c r="Y4261" s="109"/>
      <c r="Z4261" s="109"/>
      <c r="AA4261" s="109"/>
      <c r="AB4261" s="109"/>
      <c r="AC4261" s="109"/>
      <c r="AD4261" s="109"/>
      <c r="AE4261" s="109"/>
      <c r="AF4261" s="5"/>
    </row>
    <row r="4262" spans="1:32" ht="14.25" customHeight="1" x14ac:dyDescent="0.25">
      <c r="A4262" s="5"/>
      <c r="B4262" s="5"/>
      <c r="C4262" s="5"/>
      <c r="D4262" s="5"/>
      <c r="E4262" s="70"/>
      <c r="F4262" s="70"/>
      <c r="G4262" s="70"/>
      <c r="H4262" s="120"/>
      <c r="I4262" s="109"/>
      <c r="J4262" s="109"/>
      <c r="K4262" s="109"/>
      <c r="L4262" s="109"/>
      <c r="M4262" s="109"/>
      <c r="N4262" s="109"/>
      <c r="O4262" s="109"/>
      <c r="P4262" s="109"/>
      <c r="Q4262" s="109"/>
      <c r="R4262" s="109"/>
      <c r="S4262" s="109"/>
      <c r="T4262" s="109"/>
      <c r="U4262" s="109"/>
      <c r="V4262" s="109"/>
      <c r="W4262" s="109"/>
      <c r="X4262" s="109"/>
      <c r="Y4262" s="109"/>
      <c r="Z4262" s="109"/>
      <c r="AA4262" s="109"/>
      <c r="AB4262" s="109"/>
      <c r="AC4262" s="109"/>
      <c r="AD4262" s="109"/>
      <c r="AE4262" s="109"/>
      <c r="AF4262" s="5"/>
    </row>
    <row r="4263" spans="1:32" ht="14.25" customHeight="1" x14ac:dyDescent="0.25">
      <c r="A4263" s="5"/>
      <c r="B4263" s="5"/>
      <c r="C4263" s="5"/>
      <c r="D4263" s="5"/>
      <c r="E4263" s="70"/>
      <c r="F4263" s="70"/>
      <c r="G4263" s="70"/>
      <c r="H4263" s="120"/>
      <c r="I4263" s="109"/>
      <c r="J4263" s="109"/>
      <c r="K4263" s="109"/>
      <c r="L4263" s="109"/>
      <c r="M4263" s="109"/>
      <c r="N4263" s="109"/>
      <c r="O4263" s="109"/>
      <c r="P4263" s="109"/>
      <c r="Q4263" s="109"/>
      <c r="R4263" s="109"/>
      <c r="S4263" s="109"/>
      <c r="T4263" s="109"/>
      <c r="U4263" s="109"/>
      <c r="V4263" s="109"/>
      <c r="W4263" s="109"/>
      <c r="X4263" s="109"/>
      <c r="Y4263" s="109"/>
      <c r="Z4263" s="109"/>
      <c r="AA4263" s="109"/>
      <c r="AB4263" s="109"/>
      <c r="AC4263" s="109"/>
      <c r="AD4263" s="109"/>
      <c r="AE4263" s="109"/>
      <c r="AF4263" s="5"/>
    </row>
    <row r="4264" spans="1:32" ht="14.25" customHeight="1" x14ac:dyDescent="0.25">
      <c r="A4264" s="5"/>
      <c r="B4264" s="5"/>
      <c r="C4264" s="5"/>
      <c r="D4264" s="5"/>
      <c r="E4264" s="70"/>
      <c r="F4264" s="70"/>
      <c r="G4264" s="70"/>
      <c r="H4264" s="120"/>
      <c r="I4264" s="109"/>
      <c r="J4264" s="109"/>
      <c r="K4264" s="109"/>
      <c r="L4264" s="109"/>
      <c r="M4264" s="109"/>
      <c r="N4264" s="109"/>
      <c r="O4264" s="109"/>
      <c r="P4264" s="109"/>
      <c r="Q4264" s="109"/>
      <c r="R4264" s="109"/>
      <c r="S4264" s="109"/>
      <c r="T4264" s="109"/>
      <c r="U4264" s="109"/>
      <c r="V4264" s="109"/>
      <c r="W4264" s="109"/>
      <c r="X4264" s="109"/>
      <c r="Y4264" s="109"/>
      <c r="Z4264" s="109"/>
      <c r="AA4264" s="109"/>
      <c r="AB4264" s="109"/>
      <c r="AC4264" s="109"/>
      <c r="AD4264" s="109"/>
      <c r="AE4264" s="109"/>
      <c r="AF4264" s="5"/>
    </row>
    <row r="4265" spans="1:32" ht="14.25" customHeight="1" x14ac:dyDescent="0.25">
      <c r="A4265" s="5"/>
      <c r="B4265" s="5"/>
      <c r="C4265" s="5"/>
      <c r="D4265" s="5"/>
      <c r="E4265" s="70"/>
      <c r="F4265" s="70"/>
      <c r="G4265" s="70"/>
      <c r="H4265" s="120"/>
      <c r="I4265" s="109"/>
      <c r="J4265" s="109"/>
      <c r="K4265" s="109"/>
      <c r="L4265" s="109"/>
      <c r="M4265" s="109"/>
      <c r="N4265" s="109"/>
      <c r="O4265" s="109"/>
      <c r="P4265" s="109"/>
      <c r="Q4265" s="109"/>
      <c r="R4265" s="109"/>
      <c r="S4265" s="109"/>
      <c r="T4265" s="109"/>
      <c r="U4265" s="109"/>
      <c r="V4265" s="109"/>
      <c r="W4265" s="109"/>
      <c r="X4265" s="109"/>
      <c r="Y4265" s="109"/>
      <c r="Z4265" s="109"/>
      <c r="AA4265" s="109"/>
      <c r="AB4265" s="109"/>
      <c r="AC4265" s="109"/>
      <c r="AD4265" s="109"/>
      <c r="AE4265" s="109"/>
      <c r="AF4265" s="5"/>
    </row>
    <row r="4266" spans="1:32" ht="14.25" customHeight="1" x14ac:dyDescent="0.25">
      <c r="A4266" s="5"/>
      <c r="B4266" s="5"/>
      <c r="C4266" s="5"/>
      <c r="D4266" s="5"/>
      <c r="E4266" s="70"/>
      <c r="F4266" s="70"/>
      <c r="G4266" s="70"/>
      <c r="H4266" s="120"/>
      <c r="I4266" s="109"/>
      <c r="J4266" s="109"/>
      <c r="K4266" s="109"/>
      <c r="L4266" s="109"/>
      <c r="M4266" s="109"/>
      <c r="N4266" s="109"/>
      <c r="O4266" s="109"/>
      <c r="P4266" s="109"/>
      <c r="Q4266" s="109"/>
      <c r="R4266" s="109"/>
      <c r="S4266" s="109"/>
      <c r="T4266" s="109"/>
      <c r="U4266" s="109"/>
      <c r="V4266" s="109"/>
      <c r="W4266" s="109"/>
      <c r="X4266" s="109"/>
      <c r="Y4266" s="109"/>
      <c r="Z4266" s="109"/>
      <c r="AA4266" s="109"/>
      <c r="AB4266" s="109"/>
      <c r="AC4266" s="109"/>
      <c r="AD4266" s="109"/>
      <c r="AE4266" s="109"/>
      <c r="AF4266" s="5"/>
    </row>
    <row r="4267" spans="1:32" ht="14.25" customHeight="1" x14ac:dyDescent="0.25">
      <c r="A4267" s="5"/>
      <c r="B4267" s="5"/>
      <c r="C4267" s="5"/>
      <c r="D4267" s="5"/>
      <c r="E4267" s="70"/>
      <c r="F4267" s="70"/>
      <c r="G4267" s="70"/>
      <c r="H4267" s="120"/>
      <c r="I4267" s="109"/>
      <c r="J4267" s="109"/>
      <c r="K4267" s="109"/>
      <c r="L4267" s="109"/>
      <c r="M4267" s="109"/>
      <c r="N4267" s="109"/>
      <c r="O4267" s="109"/>
      <c r="P4267" s="109"/>
      <c r="Q4267" s="109"/>
      <c r="R4267" s="109"/>
      <c r="S4267" s="109"/>
      <c r="T4267" s="109"/>
      <c r="U4267" s="109"/>
      <c r="V4267" s="109"/>
      <c r="W4267" s="109"/>
      <c r="X4267" s="109"/>
      <c r="Y4267" s="109"/>
      <c r="Z4267" s="109"/>
      <c r="AA4267" s="109"/>
      <c r="AB4267" s="109"/>
      <c r="AC4267" s="109"/>
      <c r="AD4267" s="109"/>
      <c r="AE4267" s="109"/>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2"/>
  <sheetViews>
    <sheetView tabSelected="1" topLeftCell="A4" workbookViewId="0">
      <pane ySplit="2355" activePane="bottomLeft"/>
      <selection activeCell="F4" sqref="F1:G1048576"/>
      <selection pane="bottomLeft" activeCell="A24" sqref="A24"/>
    </sheetView>
  </sheetViews>
  <sheetFormatPr defaultColWidth="15.140625" defaultRowHeight="15" customHeight="1" x14ac:dyDescent="0.25"/>
  <cols>
    <col min="1" max="2" width="17.28515625" style="125" customWidth="1"/>
    <col min="3" max="3" width="26" style="125" customWidth="1"/>
    <col min="4" max="4" width="15.140625" style="125" customWidth="1"/>
    <col min="5" max="5" width="10.42578125" style="125" customWidth="1"/>
    <col min="6" max="6" width="10.28515625" style="125" customWidth="1"/>
    <col min="7" max="7" width="18.42578125" style="125" customWidth="1"/>
    <col min="8" max="8" width="15.28515625" style="125" customWidth="1"/>
    <col min="9" max="9" width="15.42578125" style="125" customWidth="1"/>
    <col min="10" max="10" width="16.140625" style="125" customWidth="1"/>
    <col min="11" max="11" width="32" style="125" customWidth="1"/>
    <col min="12" max="12" width="34.5703125" style="125" customWidth="1"/>
    <col min="13" max="13" width="32.140625" style="125" customWidth="1"/>
    <col min="14" max="14" width="34.140625" style="125" customWidth="1"/>
    <col min="15" max="15" width="32" style="125" customWidth="1"/>
    <col min="16" max="16" width="29.7109375" style="125" customWidth="1"/>
    <col min="17" max="26" width="7.5703125" style="125" customWidth="1"/>
    <col min="27" max="16384" width="15.140625" style="125"/>
  </cols>
  <sheetData>
    <row r="1" spans="1:16" ht="14.25" customHeight="1" x14ac:dyDescent="0.25">
      <c r="A1" s="7"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4" t="s">
        <v>1</v>
      </c>
      <c r="B3" s="4" t="s">
        <v>990</v>
      </c>
      <c r="C3" s="4" t="s">
        <v>5229</v>
      </c>
      <c r="D3" s="4" t="s">
        <v>1036</v>
      </c>
      <c r="E3" s="4" t="s">
        <v>1037</v>
      </c>
      <c r="F3" s="4" t="s">
        <v>1038</v>
      </c>
      <c r="G3" s="4" t="s">
        <v>1039</v>
      </c>
      <c r="H3" s="4" t="s">
        <v>1040</v>
      </c>
      <c r="I3" s="4" t="s">
        <v>997</v>
      </c>
      <c r="J3" s="4" t="s">
        <v>1042</v>
      </c>
      <c r="K3" s="4" t="s">
        <v>5219</v>
      </c>
      <c r="L3" s="4" t="s">
        <v>5221</v>
      </c>
      <c r="M3" s="4" t="s">
        <v>5223</v>
      </c>
      <c r="N3" s="4" t="s">
        <v>5224</v>
      </c>
      <c r="O3" s="4" t="s">
        <v>5225</v>
      </c>
      <c r="P3" s="4" t="s">
        <v>94</v>
      </c>
    </row>
    <row r="4" spans="1:16" s="168" customFormat="1" ht="14.25" customHeight="1" x14ac:dyDescent="0.25">
      <c r="A4" s="164" t="s">
        <v>5191</v>
      </c>
      <c r="B4" s="188" t="s">
        <v>82</v>
      </c>
      <c r="C4" s="164" t="s">
        <v>1067</v>
      </c>
      <c r="D4" s="164" t="s">
        <v>1091</v>
      </c>
      <c r="E4" s="188" t="s">
        <v>5194</v>
      </c>
      <c r="F4" s="165">
        <v>65000</v>
      </c>
      <c r="G4" s="166"/>
      <c r="H4" s="197">
        <v>10.986640000000001</v>
      </c>
      <c r="I4" s="166"/>
      <c r="J4" s="166"/>
      <c r="K4" s="167" t="s">
        <v>5220</v>
      </c>
      <c r="L4" s="167" t="s">
        <v>5222</v>
      </c>
      <c r="M4" s="167" t="s">
        <v>5227</v>
      </c>
      <c r="N4" s="167" t="s">
        <v>5228</v>
      </c>
      <c r="O4" s="167" t="s">
        <v>5226</v>
      </c>
      <c r="P4" s="166" t="s">
        <v>5209</v>
      </c>
    </row>
    <row r="5" spans="1:16" s="149" customFormat="1" ht="14.25" customHeight="1" x14ac:dyDescent="0.25">
      <c r="A5" s="159" t="s">
        <v>5191</v>
      </c>
      <c r="B5" s="189" t="s">
        <v>82</v>
      </c>
      <c r="C5" s="159" t="s">
        <v>1084</v>
      </c>
      <c r="D5" s="159" t="s">
        <v>1091</v>
      </c>
      <c r="E5" s="189" t="s">
        <v>5194</v>
      </c>
      <c r="F5" s="171">
        <v>65000</v>
      </c>
      <c r="G5" s="148"/>
      <c r="H5" s="198">
        <v>10.78192</v>
      </c>
      <c r="I5" s="148"/>
      <c r="J5" s="148"/>
      <c r="K5" s="169" t="s">
        <v>5220</v>
      </c>
      <c r="L5" s="169" t="s">
        <v>5222</v>
      </c>
      <c r="M5" s="169" t="s">
        <v>5227</v>
      </c>
      <c r="N5" s="169" t="s">
        <v>5228</v>
      </c>
      <c r="O5" s="169" t="s">
        <v>5226</v>
      </c>
      <c r="P5" s="148" t="s">
        <v>5209</v>
      </c>
    </row>
    <row r="6" spans="1:16" s="181" customFormat="1" ht="14.25" customHeight="1" x14ac:dyDescent="0.25">
      <c r="A6" s="175" t="s">
        <v>5191</v>
      </c>
      <c r="B6" s="188" t="s">
        <v>82</v>
      </c>
      <c r="C6" s="175" t="s">
        <v>1067</v>
      </c>
      <c r="D6" s="175" t="s">
        <v>1068</v>
      </c>
      <c r="E6" s="178" t="s">
        <v>5194</v>
      </c>
      <c r="F6" s="179">
        <v>65000</v>
      </c>
      <c r="G6" s="180"/>
      <c r="H6" s="199">
        <v>10.986640000000001</v>
      </c>
      <c r="I6" s="180"/>
      <c r="J6" s="166"/>
      <c r="K6" s="167" t="s">
        <v>5220</v>
      </c>
      <c r="L6" s="167" t="s">
        <v>5222</v>
      </c>
      <c r="M6" s="167" t="s">
        <v>5227</v>
      </c>
      <c r="N6" s="167" t="s">
        <v>5228</v>
      </c>
      <c r="O6" s="167" t="s">
        <v>5226</v>
      </c>
      <c r="P6" s="166" t="s">
        <v>5209</v>
      </c>
    </row>
    <row r="7" spans="1:16" s="131" customFormat="1" ht="14.25" customHeight="1" x14ac:dyDescent="0.25">
      <c r="A7" s="176" t="s">
        <v>5191</v>
      </c>
      <c r="B7" s="189" t="s">
        <v>82</v>
      </c>
      <c r="C7" s="176" t="s">
        <v>1084</v>
      </c>
      <c r="D7" s="176" t="s">
        <v>1068</v>
      </c>
      <c r="E7" s="174" t="s">
        <v>5194</v>
      </c>
      <c r="F7" s="177">
        <v>65000</v>
      </c>
      <c r="G7" s="99"/>
      <c r="H7" s="200">
        <v>10.78192</v>
      </c>
      <c r="I7" s="99"/>
      <c r="J7" s="201"/>
      <c r="K7" s="169" t="s">
        <v>5220</v>
      </c>
      <c r="L7" s="169" t="s">
        <v>5222</v>
      </c>
      <c r="M7" s="169" t="s">
        <v>5227</v>
      </c>
      <c r="N7" s="169" t="s">
        <v>5228</v>
      </c>
      <c r="O7" s="169" t="s">
        <v>5226</v>
      </c>
      <c r="P7" s="148" t="s">
        <v>5209</v>
      </c>
    </row>
    <row r="8" spans="1:16" s="168" customFormat="1" ht="14.25" customHeight="1" x14ac:dyDescent="0.25">
      <c r="A8" s="164" t="s">
        <v>5191</v>
      </c>
      <c r="B8" s="188" t="s">
        <v>82</v>
      </c>
      <c r="C8" s="164" t="s">
        <v>1067</v>
      </c>
      <c r="D8" s="164" t="s">
        <v>1091</v>
      </c>
      <c r="E8" s="164">
        <v>65001</v>
      </c>
      <c r="F8" s="165">
        <v>136480</v>
      </c>
      <c r="G8" s="166"/>
      <c r="H8" s="197">
        <v>10.986640000000001</v>
      </c>
      <c r="I8" s="166"/>
      <c r="J8" s="166"/>
      <c r="K8" s="167" t="s">
        <v>5220</v>
      </c>
      <c r="L8" s="167" t="s">
        <v>5222</v>
      </c>
      <c r="M8" s="167" t="s">
        <v>5227</v>
      </c>
      <c r="N8" s="167" t="s">
        <v>5228</v>
      </c>
      <c r="O8" s="167" t="s">
        <v>5226</v>
      </c>
      <c r="P8" s="166" t="s">
        <v>5209</v>
      </c>
    </row>
    <row r="9" spans="1:16" s="149" customFormat="1" ht="14.25" customHeight="1" x14ac:dyDescent="0.25">
      <c r="A9" s="159" t="s">
        <v>5191</v>
      </c>
      <c r="B9" s="189" t="s">
        <v>82</v>
      </c>
      <c r="C9" s="159" t="s">
        <v>1084</v>
      </c>
      <c r="D9" s="159" t="s">
        <v>1091</v>
      </c>
      <c r="E9" s="159">
        <v>65001</v>
      </c>
      <c r="F9" s="171">
        <v>136480</v>
      </c>
      <c r="G9" s="148"/>
      <c r="H9" s="198">
        <v>10.78192</v>
      </c>
      <c r="I9" s="148"/>
      <c r="J9" s="201"/>
      <c r="K9" s="169" t="s">
        <v>5220</v>
      </c>
      <c r="L9" s="169" t="s">
        <v>5222</v>
      </c>
      <c r="M9" s="169" t="s">
        <v>5227</v>
      </c>
      <c r="N9" s="169" t="s">
        <v>5228</v>
      </c>
      <c r="O9" s="169" t="s">
        <v>5226</v>
      </c>
      <c r="P9" s="148" t="s">
        <v>5209</v>
      </c>
    </row>
    <row r="10" spans="1:16" s="181" customFormat="1" ht="14.25" customHeight="1" x14ac:dyDescent="0.25">
      <c r="A10" s="175" t="s">
        <v>5191</v>
      </c>
      <c r="B10" s="188" t="s">
        <v>82</v>
      </c>
      <c r="C10" s="175" t="s">
        <v>1067</v>
      </c>
      <c r="D10" s="175" t="s">
        <v>1068</v>
      </c>
      <c r="E10" s="178">
        <v>65001</v>
      </c>
      <c r="F10" s="179">
        <v>136480</v>
      </c>
      <c r="G10" s="180"/>
      <c r="H10" s="199">
        <v>10.986640000000001</v>
      </c>
      <c r="I10" s="180"/>
      <c r="J10" s="166"/>
      <c r="K10" s="167" t="s">
        <v>5220</v>
      </c>
      <c r="L10" s="167" t="s">
        <v>5222</v>
      </c>
      <c r="M10" s="167" t="s">
        <v>5227</v>
      </c>
      <c r="N10" s="167" t="s">
        <v>5228</v>
      </c>
      <c r="O10" s="167" t="s">
        <v>5226</v>
      </c>
      <c r="P10" s="166" t="s">
        <v>5209</v>
      </c>
    </row>
    <row r="11" spans="1:16" s="131" customFormat="1" ht="14.25" customHeight="1" x14ac:dyDescent="0.25">
      <c r="A11" s="176" t="s">
        <v>5191</v>
      </c>
      <c r="B11" s="189" t="s">
        <v>82</v>
      </c>
      <c r="C11" s="176" t="s">
        <v>1084</v>
      </c>
      <c r="D11" s="176" t="s">
        <v>1068</v>
      </c>
      <c r="E11" s="174">
        <v>65001</v>
      </c>
      <c r="F11" s="177">
        <v>136480</v>
      </c>
      <c r="G11" s="99"/>
      <c r="H11" s="200">
        <v>10.78192</v>
      </c>
      <c r="I11" s="99"/>
      <c r="J11" s="148"/>
      <c r="K11" s="169" t="s">
        <v>5220</v>
      </c>
      <c r="L11" s="169" t="s">
        <v>5222</v>
      </c>
      <c r="M11" s="169" t="s">
        <v>5227</v>
      </c>
      <c r="N11" s="169" t="s">
        <v>5228</v>
      </c>
      <c r="O11" s="169" t="s">
        <v>5226</v>
      </c>
      <c r="P11" s="148" t="s">
        <v>5209</v>
      </c>
    </row>
    <row r="12" spans="1:16" s="168" customFormat="1" ht="14.25" customHeight="1" x14ac:dyDescent="0.25">
      <c r="A12" s="164" t="s">
        <v>5191</v>
      </c>
      <c r="B12" s="188" t="s">
        <v>82</v>
      </c>
      <c r="C12" s="164" t="s">
        <v>1067</v>
      </c>
      <c r="D12" s="164" t="s">
        <v>1091</v>
      </c>
      <c r="E12" s="164">
        <v>136481</v>
      </c>
      <c r="F12" s="165">
        <v>238840</v>
      </c>
      <c r="G12" s="166"/>
      <c r="H12" s="197">
        <v>10.577199999999999</v>
      </c>
      <c r="I12" s="166"/>
      <c r="J12" s="166"/>
      <c r="K12" s="167" t="s">
        <v>5220</v>
      </c>
      <c r="L12" s="167" t="s">
        <v>5222</v>
      </c>
      <c r="M12" s="167" t="s">
        <v>5227</v>
      </c>
      <c r="N12" s="167" t="s">
        <v>5228</v>
      </c>
      <c r="O12" s="167" t="s">
        <v>5226</v>
      </c>
      <c r="P12" s="166" t="s">
        <v>5209</v>
      </c>
    </row>
    <row r="13" spans="1:16" s="149" customFormat="1" ht="14.25" customHeight="1" x14ac:dyDescent="0.25">
      <c r="A13" s="159" t="s">
        <v>5191</v>
      </c>
      <c r="B13" s="189" t="s">
        <v>82</v>
      </c>
      <c r="C13" s="159" t="s">
        <v>1084</v>
      </c>
      <c r="D13" s="159" t="s">
        <v>1091</v>
      </c>
      <c r="E13" s="159">
        <v>136481</v>
      </c>
      <c r="F13" s="171">
        <v>238840</v>
      </c>
      <c r="G13" s="148"/>
      <c r="H13" s="198">
        <v>10.372479999999999</v>
      </c>
      <c r="I13" s="148"/>
      <c r="J13" s="148"/>
      <c r="K13" s="169" t="s">
        <v>5220</v>
      </c>
      <c r="L13" s="169" t="s">
        <v>5222</v>
      </c>
      <c r="M13" s="169" t="s">
        <v>5227</v>
      </c>
      <c r="N13" s="169" t="s">
        <v>5228</v>
      </c>
      <c r="O13" s="169" t="s">
        <v>5226</v>
      </c>
      <c r="P13" s="148" t="s">
        <v>5209</v>
      </c>
    </row>
    <row r="14" spans="1:16" s="181" customFormat="1" ht="14.25" customHeight="1" x14ac:dyDescent="0.25">
      <c r="A14" s="175" t="s">
        <v>5191</v>
      </c>
      <c r="B14" s="188" t="s">
        <v>82</v>
      </c>
      <c r="C14" s="175" t="s">
        <v>1067</v>
      </c>
      <c r="D14" s="175" t="s">
        <v>1068</v>
      </c>
      <c r="E14" s="178">
        <v>136841</v>
      </c>
      <c r="F14" s="179">
        <v>238840</v>
      </c>
      <c r="G14" s="180"/>
      <c r="H14" s="199">
        <v>10.577199999999999</v>
      </c>
      <c r="I14" s="180"/>
      <c r="J14" s="166"/>
      <c r="K14" s="167" t="s">
        <v>5220</v>
      </c>
      <c r="L14" s="167" t="s">
        <v>5222</v>
      </c>
      <c r="M14" s="167" t="s">
        <v>5227</v>
      </c>
      <c r="N14" s="167" t="s">
        <v>5228</v>
      </c>
      <c r="O14" s="167" t="s">
        <v>5226</v>
      </c>
      <c r="P14" s="166" t="s">
        <v>5209</v>
      </c>
    </row>
    <row r="15" spans="1:16" s="131" customFormat="1" ht="14.25" customHeight="1" x14ac:dyDescent="0.25">
      <c r="A15" s="176" t="s">
        <v>5191</v>
      </c>
      <c r="B15" s="189" t="s">
        <v>82</v>
      </c>
      <c r="C15" s="176" t="s">
        <v>1084</v>
      </c>
      <c r="D15" s="176" t="s">
        <v>1068</v>
      </c>
      <c r="E15" s="174">
        <v>136841</v>
      </c>
      <c r="F15" s="177">
        <v>238840</v>
      </c>
      <c r="G15" s="99"/>
      <c r="H15" s="200">
        <v>10.372479999999999</v>
      </c>
      <c r="I15" s="99"/>
      <c r="J15" s="148"/>
      <c r="K15" s="169" t="s">
        <v>5220</v>
      </c>
      <c r="L15" s="169" t="s">
        <v>5222</v>
      </c>
      <c r="M15" s="169" t="s">
        <v>5227</v>
      </c>
      <c r="N15" s="169" t="s">
        <v>5228</v>
      </c>
      <c r="O15" s="169" t="s">
        <v>5226</v>
      </c>
      <c r="P15" s="148" t="s">
        <v>5209</v>
      </c>
    </row>
    <row r="16" spans="1:16" s="168" customFormat="1" ht="14.25" customHeight="1" x14ac:dyDescent="0.25">
      <c r="A16" s="164" t="s">
        <v>5191</v>
      </c>
      <c r="B16" s="188" t="s">
        <v>82</v>
      </c>
      <c r="C16" s="164" t="s">
        <v>1067</v>
      </c>
      <c r="D16" s="164" t="s">
        <v>1091</v>
      </c>
      <c r="E16" s="164">
        <v>238841</v>
      </c>
      <c r="F16" s="165">
        <v>760876</v>
      </c>
      <c r="G16" s="166"/>
      <c r="H16" s="197">
        <v>9.4853599999999982</v>
      </c>
      <c r="I16" s="166"/>
      <c r="J16" s="166"/>
      <c r="K16" s="167" t="s">
        <v>5220</v>
      </c>
      <c r="L16" s="167" t="s">
        <v>5222</v>
      </c>
      <c r="M16" s="167" t="s">
        <v>5227</v>
      </c>
      <c r="N16" s="167" t="s">
        <v>5228</v>
      </c>
      <c r="O16" s="167" t="s">
        <v>5226</v>
      </c>
      <c r="P16" s="166" t="s">
        <v>5209</v>
      </c>
    </row>
    <row r="17" spans="1:16" s="149" customFormat="1" ht="14.25" customHeight="1" x14ac:dyDescent="0.25">
      <c r="A17" s="159" t="s">
        <v>5191</v>
      </c>
      <c r="B17" s="189" t="s">
        <v>82</v>
      </c>
      <c r="C17" s="159" t="s">
        <v>1084</v>
      </c>
      <c r="D17" s="159" t="s">
        <v>1091</v>
      </c>
      <c r="E17" s="159">
        <v>238841</v>
      </c>
      <c r="F17" s="171">
        <v>760876</v>
      </c>
      <c r="G17" s="148"/>
      <c r="H17" s="198">
        <v>9.28064</v>
      </c>
      <c r="I17" s="148"/>
      <c r="J17" s="148"/>
      <c r="K17" s="169" t="s">
        <v>5220</v>
      </c>
      <c r="L17" s="169" t="s">
        <v>5222</v>
      </c>
      <c r="M17" s="169" t="s">
        <v>5227</v>
      </c>
      <c r="N17" s="169" t="s">
        <v>5228</v>
      </c>
      <c r="O17" s="169" t="s">
        <v>5226</v>
      </c>
      <c r="P17" s="148" t="s">
        <v>5209</v>
      </c>
    </row>
    <row r="18" spans="1:16" s="181" customFormat="1" ht="14.25" customHeight="1" x14ac:dyDescent="0.25">
      <c r="A18" s="175" t="s">
        <v>5191</v>
      </c>
      <c r="B18" s="188" t="s">
        <v>82</v>
      </c>
      <c r="C18" s="175" t="s">
        <v>1067</v>
      </c>
      <c r="D18" s="175" t="s">
        <v>1068</v>
      </c>
      <c r="E18" s="178">
        <v>238841</v>
      </c>
      <c r="F18" s="179">
        <v>760876</v>
      </c>
      <c r="G18" s="180"/>
      <c r="H18" s="199">
        <v>9.4853599999999982</v>
      </c>
      <c r="I18" s="180"/>
      <c r="J18" s="166"/>
      <c r="K18" s="167" t="s">
        <v>5220</v>
      </c>
      <c r="L18" s="167" t="s">
        <v>5222</v>
      </c>
      <c r="M18" s="167" t="s">
        <v>5227</v>
      </c>
      <c r="N18" s="167" t="s">
        <v>5228</v>
      </c>
      <c r="O18" s="167" t="s">
        <v>5226</v>
      </c>
      <c r="P18" s="166" t="s">
        <v>5209</v>
      </c>
    </row>
    <row r="19" spans="1:16" s="131" customFormat="1" ht="14.25" customHeight="1" x14ac:dyDescent="0.25">
      <c r="A19" s="176" t="s">
        <v>5191</v>
      </c>
      <c r="B19" s="189" t="s">
        <v>82</v>
      </c>
      <c r="C19" s="176" t="s">
        <v>1084</v>
      </c>
      <c r="D19" s="176" t="s">
        <v>1068</v>
      </c>
      <c r="E19" s="174">
        <v>238841</v>
      </c>
      <c r="F19" s="177">
        <v>760876</v>
      </c>
      <c r="G19" s="99"/>
      <c r="H19" s="200">
        <v>9.28064</v>
      </c>
      <c r="I19" s="99"/>
      <c r="J19" s="148"/>
      <c r="K19" s="169" t="s">
        <v>5220</v>
      </c>
      <c r="L19" s="169" t="s">
        <v>5222</v>
      </c>
      <c r="M19" s="169" t="s">
        <v>5227</v>
      </c>
      <c r="N19" s="169" t="s">
        <v>5228</v>
      </c>
      <c r="O19" s="169" t="s">
        <v>5226</v>
      </c>
      <c r="P19" s="148" t="s">
        <v>5209</v>
      </c>
    </row>
    <row r="20" spans="1:16" s="168" customFormat="1" ht="14.25" customHeight="1" x14ac:dyDescent="0.25">
      <c r="A20" s="164" t="s">
        <v>5191</v>
      </c>
      <c r="B20" s="188" t="s">
        <v>82</v>
      </c>
      <c r="C20" s="164" t="s">
        <v>1067</v>
      </c>
      <c r="D20" s="164" t="s">
        <v>1091</v>
      </c>
      <c r="E20" s="164">
        <v>760877</v>
      </c>
      <c r="F20" s="165">
        <v>9999999</v>
      </c>
      <c r="G20" s="166"/>
      <c r="H20" s="197">
        <v>9.4853599999999982</v>
      </c>
      <c r="I20" s="166"/>
      <c r="J20" s="166"/>
      <c r="K20" s="167" t="s">
        <v>5220</v>
      </c>
      <c r="L20" s="167" t="s">
        <v>5222</v>
      </c>
      <c r="M20" s="167" t="s">
        <v>5227</v>
      </c>
      <c r="N20" s="167" t="s">
        <v>5228</v>
      </c>
      <c r="O20" s="167" t="s">
        <v>5226</v>
      </c>
      <c r="P20" s="166" t="s">
        <v>5209</v>
      </c>
    </row>
    <row r="21" spans="1:16" s="149" customFormat="1" ht="14.25" customHeight="1" x14ac:dyDescent="0.25">
      <c r="A21" s="159" t="s">
        <v>5191</v>
      </c>
      <c r="B21" s="189" t="s">
        <v>82</v>
      </c>
      <c r="C21" s="159" t="s">
        <v>1084</v>
      </c>
      <c r="D21" s="159" t="s">
        <v>1091</v>
      </c>
      <c r="E21" s="159">
        <v>760877</v>
      </c>
      <c r="F21" s="171">
        <v>9999999</v>
      </c>
      <c r="G21" s="148"/>
      <c r="H21" s="198">
        <v>9.28064</v>
      </c>
      <c r="I21" s="148"/>
      <c r="J21" s="148"/>
      <c r="K21" s="169" t="s">
        <v>5220</v>
      </c>
      <c r="L21" s="169" t="s">
        <v>5222</v>
      </c>
      <c r="M21" s="169" t="s">
        <v>5227</v>
      </c>
      <c r="N21" s="169" t="s">
        <v>5228</v>
      </c>
      <c r="O21" s="169" t="s">
        <v>5226</v>
      </c>
      <c r="P21" s="148" t="s">
        <v>5209</v>
      </c>
    </row>
    <row r="22" spans="1:16" s="181" customFormat="1" ht="14.25" customHeight="1" x14ac:dyDescent="0.25">
      <c r="A22" s="175" t="s">
        <v>5191</v>
      </c>
      <c r="B22" s="188" t="s">
        <v>82</v>
      </c>
      <c r="C22" s="175" t="s">
        <v>1067</v>
      </c>
      <c r="D22" s="175" t="s">
        <v>1068</v>
      </c>
      <c r="E22" s="178">
        <v>760877</v>
      </c>
      <c r="F22" s="179">
        <v>9999999</v>
      </c>
      <c r="G22" s="180"/>
      <c r="H22" s="199">
        <v>9.4853599999999982</v>
      </c>
      <c r="I22" s="180"/>
      <c r="J22" s="166"/>
      <c r="K22" s="167" t="s">
        <v>5220</v>
      </c>
      <c r="L22" s="167" t="s">
        <v>5222</v>
      </c>
      <c r="M22" s="167" t="s">
        <v>5227</v>
      </c>
      <c r="N22" s="167" t="s">
        <v>5228</v>
      </c>
      <c r="O22" s="167" t="s">
        <v>5226</v>
      </c>
      <c r="P22" s="166" t="s">
        <v>5209</v>
      </c>
    </row>
    <row r="23" spans="1:16" s="131" customFormat="1" ht="14.25" customHeight="1" x14ac:dyDescent="0.25">
      <c r="A23" s="176" t="s">
        <v>5191</v>
      </c>
      <c r="B23" s="189" t="s">
        <v>82</v>
      </c>
      <c r="C23" s="176" t="s">
        <v>1084</v>
      </c>
      <c r="D23" s="176" t="s">
        <v>1068</v>
      </c>
      <c r="E23" s="174">
        <v>760877</v>
      </c>
      <c r="F23" s="177">
        <v>9999999</v>
      </c>
      <c r="G23" s="99"/>
      <c r="H23" s="200">
        <v>9.28064</v>
      </c>
      <c r="I23" s="99"/>
      <c r="J23" s="99"/>
      <c r="K23" s="169" t="s">
        <v>5220</v>
      </c>
      <c r="L23" s="169" t="s">
        <v>5222</v>
      </c>
      <c r="M23" s="169" t="s">
        <v>5227</v>
      </c>
      <c r="N23" s="169" t="s">
        <v>5228</v>
      </c>
      <c r="O23" s="169" t="s">
        <v>5226</v>
      </c>
      <c r="P23" s="148" t="s">
        <v>5209</v>
      </c>
    </row>
    <row r="24" spans="1:16" ht="14.25" customHeight="1" x14ac:dyDescent="0.25">
      <c r="A24" s="7"/>
      <c r="B24" s="7"/>
      <c r="C24" s="7"/>
      <c r="D24" s="7"/>
      <c r="E24" s="7"/>
      <c r="F24" s="7"/>
      <c r="G24" s="7"/>
      <c r="H24" s="7"/>
      <c r="I24" s="7"/>
      <c r="J24" s="7"/>
      <c r="K24" s="7"/>
      <c r="L24" s="7"/>
      <c r="M24" s="7"/>
      <c r="N24" s="7"/>
      <c r="O24" s="7"/>
      <c r="P24" s="7"/>
    </row>
    <row r="25" spans="1:16" ht="14.25" customHeight="1" x14ac:dyDescent="0.25">
      <c r="A25" s="7"/>
      <c r="B25" s="7"/>
      <c r="C25" s="7"/>
      <c r="D25" s="7"/>
      <c r="E25" s="7"/>
      <c r="F25" s="7"/>
      <c r="G25" s="7"/>
      <c r="H25" s="7"/>
      <c r="I25" s="7"/>
      <c r="J25" s="7"/>
      <c r="K25" s="7"/>
      <c r="L25" s="7"/>
      <c r="M25" s="7"/>
      <c r="N25" s="7"/>
      <c r="O25" s="7"/>
      <c r="P25" s="7"/>
    </row>
    <row r="26" spans="1:16" ht="14.25" customHeight="1" x14ac:dyDescent="0.25">
      <c r="A26" s="7"/>
      <c r="B26" s="7"/>
      <c r="C26" s="7"/>
      <c r="D26" s="7"/>
      <c r="E26" s="7"/>
      <c r="F26" s="7"/>
      <c r="G26" s="7"/>
      <c r="H26" s="7"/>
      <c r="I26" s="7"/>
      <c r="J26" s="7"/>
      <c r="K26" s="7"/>
      <c r="L26" s="7"/>
      <c r="M26" s="7"/>
      <c r="N26" s="7"/>
      <c r="O26" s="7"/>
      <c r="P26" s="7"/>
    </row>
    <row r="27" spans="1:16" ht="14.25" customHeight="1" x14ac:dyDescent="0.25">
      <c r="A27" s="7"/>
      <c r="B27" s="7"/>
      <c r="C27" s="7"/>
      <c r="D27" s="7"/>
      <c r="E27" s="7"/>
      <c r="F27" s="7"/>
      <c r="G27" s="7"/>
      <c r="H27" s="7"/>
      <c r="I27" s="7"/>
      <c r="J27" s="7"/>
      <c r="K27" s="7"/>
      <c r="L27" s="7"/>
      <c r="M27" s="7"/>
      <c r="N27" s="7"/>
      <c r="O27" s="7"/>
      <c r="P27" s="7"/>
    </row>
    <row r="28" spans="1:16" ht="14.25" customHeight="1" x14ac:dyDescent="0.25">
      <c r="A28" s="7"/>
      <c r="B28" s="7"/>
      <c r="C28" s="7"/>
      <c r="D28" s="7"/>
      <c r="E28" s="7"/>
      <c r="F28" s="7"/>
      <c r="G28" s="7"/>
      <c r="H28" s="7"/>
      <c r="I28" s="7"/>
      <c r="J28" s="7"/>
      <c r="K28" s="7"/>
      <c r="L28" s="7"/>
      <c r="M28" s="7"/>
      <c r="N28" s="7"/>
      <c r="O28" s="7"/>
      <c r="P28" s="7"/>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pane ySplit="2355" topLeftCell="A112" activePane="bottomLeft"/>
      <selection activeCell="B3" sqref="B3"/>
      <selection pane="bottomLeft" activeCell="C118" sqref="C118"/>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10.5703125" customWidth="1"/>
    <col min="6" max="6" width="11.5703125" customWidth="1"/>
    <col min="7" max="7" width="13.42578125" customWidth="1"/>
    <col min="8" max="8" width="12.140625" customWidth="1"/>
    <col min="9" max="9" width="14.5703125" customWidth="1"/>
    <col min="10" max="10" width="14.42578125" customWidth="1"/>
    <col min="11" max="11" width="30.57031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x14ac:dyDescent="0.25">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x14ac:dyDescent="0.25">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x14ac:dyDescent="0.25">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x14ac:dyDescent="0.25">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x14ac:dyDescent="0.25">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x14ac:dyDescent="0.25">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x14ac:dyDescent="0.25">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x14ac:dyDescent="0.25">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x14ac:dyDescent="0.25">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x14ac:dyDescent="0.25">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x14ac:dyDescent="0.25">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x14ac:dyDescent="0.25">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x14ac:dyDescent="0.25">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x14ac:dyDescent="0.25">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x14ac:dyDescent="0.25">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s="163" customFormat="1" ht="14.25" customHeight="1" x14ac:dyDescent="0.25">
      <c r="A124" s="160" t="s">
        <v>5191</v>
      </c>
      <c r="B124" s="160" t="s">
        <v>82</v>
      </c>
      <c r="C124" s="160" t="s">
        <v>1067</v>
      </c>
      <c r="D124" s="160" t="s">
        <v>1091</v>
      </c>
      <c r="E124" s="160" t="s">
        <v>5194</v>
      </c>
      <c r="F124" s="161">
        <v>65000</v>
      </c>
      <c r="G124" s="167">
        <v>14</v>
      </c>
      <c r="H124" s="162"/>
      <c r="I124" s="162"/>
      <c r="J124" s="162"/>
      <c r="K124" s="162" t="s">
        <v>5214</v>
      </c>
      <c r="L124" s="162" t="s">
        <v>5215</v>
      </c>
      <c r="M124" s="162" t="s">
        <v>5216</v>
      </c>
      <c r="N124" s="162" t="s">
        <v>5217</v>
      </c>
      <c r="O124" s="162" t="s">
        <v>5218</v>
      </c>
      <c r="P124" s="162" t="s">
        <v>5209</v>
      </c>
    </row>
    <row r="125" spans="1:16" s="149" customFormat="1" ht="14.25" customHeight="1" x14ac:dyDescent="0.25">
      <c r="A125" s="159" t="s">
        <v>5191</v>
      </c>
      <c r="B125" s="159" t="s">
        <v>82</v>
      </c>
      <c r="C125" s="159" t="s">
        <v>1084</v>
      </c>
      <c r="D125" s="159" t="s">
        <v>1091</v>
      </c>
      <c r="E125" s="159" t="s">
        <v>5194</v>
      </c>
      <c r="F125" s="171">
        <v>65000</v>
      </c>
      <c r="G125" s="169">
        <v>14</v>
      </c>
      <c r="H125" s="148"/>
      <c r="I125" s="148"/>
      <c r="J125" s="148"/>
      <c r="K125" s="169" t="s">
        <v>5214</v>
      </c>
      <c r="L125" s="169" t="s">
        <v>5215</v>
      </c>
      <c r="M125" s="169" t="s">
        <v>5216</v>
      </c>
      <c r="N125" s="169" t="s">
        <v>5217</v>
      </c>
      <c r="O125" s="169" t="s">
        <v>5218</v>
      </c>
      <c r="P125" s="148" t="s">
        <v>5209</v>
      </c>
    </row>
    <row r="126" spans="1:16" s="168" customFormat="1" ht="14.25" customHeight="1" x14ac:dyDescent="0.25">
      <c r="A126" s="164" t="s">
        <v>5191</v>
      </c>
      <c r="B126" s="164" t="s">
        <v>82</v>
      </c>
      <c r="C126" s="164" t="s">
        <v>1067</v>
      </c>
      <c r="D126" s="164" t="s">
        <v>1068</v>
      </c>
      <c r="E126" s="164" t="s">
        <v>5194</v>
      </c>
      <c r="F126" s="165">
        <v>65000</v>
      </c>
      <c r="G126" s="167">
        <v>15</v>
      </c>
      <c r="H126" s="166"/>
      <c r="I126" s="166"/>
      <c r="J126" s="166"/>
      <c r="K126" s="167" t="s">
        <v>5214</v>
      </c>
      <c r="L126" s="167" t="s">
        <v>5215</v>
      </c>
      <c r="M126" s="167" t="s">
        <v>5216</v>
      </c>
      <c r="N126" s="167" t="s">
        <v>5217</v>
      </c>
      <c r="O126" s="167" t="s">
        <v>5218</v>
      </c>
      <c r="P126" s="166" t="s">
        <v>5209</v>
      </c>
    </row>
    <row r="127" spans="1:16" s="149" customFormat="1" ht="14.25" customHeight="1" x14ac:dyDescent="0.25">
      <c r="A127" s="159" t="s">
        <v>5191</v>
      </c>
      <c r="B127" s="159" t="s">
        <v>82</v>
      </c>
      <c r="C127" s="159" t="s">
        <v>1084</v>
      </c>
      <c r="D127" s="159" t="s">
        <v>1068</v>
      </c>
      <c r="E127" s="159" t="s">
        <v>5194</v>
      </c>
      <c r="F127" s="171">
        <v>65000</v>
      </c>
      <c r="G127" s="169">
        <v>15</v>
      </c>
      <c r="H127" s="148"/>
      <c r="I127" s="148"/>
      <c r="J127" s="148"/>
      <c r="K127" s="169" t="s">
        <v>5214</v>
      </c>
      <c r="L127" s="169" t="s">
        <v>5215</v>
      </c>
      <c r="M127" s="169" t="s">
        <v>5216</v>
      </c>
      <c r="N127" s="169" t="s">
        <v>5217</v>
      </c>
      <c r="O127" s="169" t="s">
        <v>5218</v>
      </c>
      <c r="P127" s="148" t="s">
        <v>5209</v>
      </c>
    </row>
    <row r="128" spans="1:16" s="168" customFormat="1" ht="14.25" customHeight="1" x14ac:dyDescent="0.25">
      <c r="A128" s="164" t="s">
        <v>5191</v>
      </c>
      <c r="B128" s="164" t="s">
        <v>82</v>
      </c>
      <c r="C128" s="164" t="s">
        <v>1067</v>
      </c>
      <c r="D128" s="164" t="s">
        <v>1091</v>
      </c>
      <c r="E128" s="166">
        <v>65001</v>
      </c>
      <c r="F128" s="170">
        <v>249999</v>
      </c>
      <c r="G128" s="166"/>
      <c r="H128" s="166">
        <v>9.6999999999999993</v>
      </c>
      <c r="I128" s="166"/>
      <c r="J128" s="166"/>
      <c r="K128" s="167" t="s">
        <v>5214</v>
      </c>
      <c r="L128" s="167" t="s">
        <v>5215</v>
      </c>
      <c r="M128" s="167" t="s">
        <v>5216</v>
      </c>
      <c r="N128" s="167" t="s">
        <v>5217</v>
      </c>
      <c r="O128" s="167" t="s">
        <v>5218</v>
      </c>
      <c r="P128" s="166" t="s">
        <v>5209</v>
      </c>
    </row>
    <row r="129" spans="1:16" s="149" customFormat="1" ht="14.25" customHeight="1" x14ac:dyDescent="0.25">
      <c r="A129" s="159" t="s">
        <v>5191</v>
      </c>
      <c r="B129" s="159" t="s">
        <v>82</v>
      </c>
      <c r="C129" s="159" t="s">
        <v>1084</v>
      </c>
      <c r="D129" s="159" t="s">
        <v>1091</v>
      </c>
      <c r="E129" s="148">
        <v>65001</v>
      </c>
      <c r="F129" s="147">
        <v>249999</v>
      </c>
      <c r="G129" s="148"/>
      <c r="H129" s="148">
        <v>9.6999999999999993</v>
      </c>
      <c r="I129" s="148"/>
      <c r="J129" s="148"/>
      <c r="K129" s="169" t="s">
        <v>5214</v>
      </c>
      <c r="L129" s="169" t="s">
        <v>5215</v>
      </c>
      <c r="M129" s="169" t="s">
        <v>5216</v>
      </c>
      <c r="N129" s="169" t="s">
        <v>5217</v>
      </c>
      <c r="O129" s="169" t="s">
        <v>5218</v>
      </c>
      <c r="P129" s="148" t="s">
        <v>5209</v>
      </c>
    </row>
    <row r="130" spans="1:16" s="168" customFormat="1" ht="14.25" customHeight="1" x14ac:dyDescent="0.25">
      <c r="A130" s="164" t="s">
        <v>5191</v>
      </c>
      <c r="B130" s="164" t="s">
        <v>82</v>
      </c>
      <c r="C130" s="164" t="s">
        <v>1067</v>
      </c>
      <c r="D130" s="164" t="s">
        <v>1068</v>
      </c>
      <c r="E130" s="166">
        <v>65001</v>
      </c>
      <c r="F130" s="170">
        <v>249999</v>
      </c>
      <c r="G130" s="166"/>
      <c r="H130" s="166">
        <v>9.6999999999999993</v>
      </c>
      <c r="I130" s="166"/>
      <c r="J130" s="166"/>
      <c r="K130" s="167" t="s">
        <v>5214</v>
      </c>
      <c r="L130" s="167" t="s">
        <v>5215</v>
      </c>
      <c r="M130" s="167" t="s">
        <v>5216</v>
      </c>
      <c r="N130" s="167" t="s">
        <v>5217</v>
      </c>
      <c r="O130" s="167" t="s">
        <v>5218</v>
      </c>
      <c r="P130" s="166" t="s">
        <v>5209</v>
      </c>
    </row>
    <row r="131" spans="1:16" s="149" customFormat="1" ht="14.25" customHeight="1" x14ac:dyDescent="0.25">
      <c r="A131" s="159" t="s">
        <v>5191</v>
      </c>
      <c r="B131" s="159" t="s">
        <v>82</v>
      </c>
      <c r="C131" s="159" t="s">
        <v>1084</v>
      </c>
      <c r="D131" s="159" t="s">
        <v>1068</v>
      </c>
      <c r="E131" s="148">
        <v>65001</v>
      </c>
      <c r="F131" s="147">
        <v>249999</v>
      </c>
      <c r="G131" s="148"/>
      <c r="H131" s="148">
        <v>9.6999999999999993</v>
      </c>
      <c r="I131" s="148"/>
      <c r="J131" s="148"/>
      <c r="K131" s="169" t="s">
        <v>5214</v>
      </c>
      <c r="L131" s="169" t="s">
        <v>5215</v>
      </c>
      <c r="M131" s="169" t="s">
        <v>5216</v>
      </c>
      <c r="N131" s="169" t="s">
        <v>5217</v>
      </c>
      <c r="O131" s="169" t="s">
        <v>5218</v>
      </c>
      <c r="P131" s="148" t="s">
        <v>5209</v>
      </c>
    </row>
    <row r="132" spans="1:16" s="168" customFormat="1" ht="14.25" customHeight="1" x14ac:dyDescent="0.25">
      <c r="A132" s="164" t="s">
        <v>5191</v>
      </c>
      <c r="B132" s="164" t="s">
        <v>82</v>
      </c>
      <c r="C132" s="164" t="s">
        <v>1067</v>
      </c>
      <c r="D132" s="164" t="s">
        <v>1091</v>
      </c>
      <c r="E132" s="166">
        <v>250000</v>
      </c>
      <c r="F132" s="170">
        <v>759999</v>
      </c>
      <c r="G132" s="166"/>
      <c r="H132" s="166">
        <v>10</v>
      </c>
      <c r="I132" s="166"/>
      <c r="J132" s="166"/>
      <c r="K132" s="167" t="s">
        <v>5214</v>
      </c>
      <c r="L132" s="167" t="s">
        <v>5215</v>
      </c>
      <c r="M132" s="167" t="s">
        <v>5216</v>
      </c>
      <c r="N132" s="167" t="s">
        <v>5217</v>
      </c>
      <c r="O132" s="167" t="s">
        <v>5218</v>
      </c>
      <c r="P132" s="166" t="s">
        <v>5210</v>
      </c>
    </row>
    <row r="133" spans="1:16" s="149" customFormat="1" ht="14.25" customHeight="1" x14ac:dyDescent="0.25">
      <c r="A133" s="159" t="s">
        <v>5191</v>
      </c>
      <c r="B133" s="159" t="s">
        <v>82</v>
      </c>
      <c r="C133" s="159" t="s">
        <v>1084</v>
      </c>
      <c r="D133" s="159" t="s">
        <v>1091</v>
      </c>
      <c r="E133" s="148">
        <v>250000</v>
      </c>
      <c r="F133" s="147">
        <v>759999</v>
      </c>
      <c r="G133" s="148"/>
      <c r="H133" s="148">
        <v>9.8000000000000007</v>
      </c>
      <c r="I133" s="148"/>
      <c r="J133" s="148"/>
      <c r="K133" s="169" t="s">
        <v>5214</v>
      </c>
      <c r="L133" s="169" t="s">
        <v>5215</v>
      </c>
      <c r="M133" s="169" t="s">
        <v>5216</v>
      </c>
      <c r="N133" s="169" t="s">
        <v>5217</v>
      </c>
      <c r="O133" s="169" t="s">
        <v>5218</v>
      </c>
      <c r="P133" s="148" t="s">
        <v>5210</v>
      </c>
    </row>
    <row r="134" spans="1:16" s="168" customFormat="1" ht="14.25" customHeight="1" x14ac:dyDescent="0.25">
      <c r="A134" s="164" t="s">
        <v>5191</v>
      </c>
      <c r="B134" s="164" t="s">
        <v>82</v>
      </c>
      <c r="C134" s="164" t="s">
        <v>1067</v>
      </c>
      <c r="D134" s="164" t="s">
        <v>1068</v>
      </c>
      <c r="E134" s="166">
        <v>250000</v>
      </c>
      <c r="F134" s="170">
        <v>759999</v>
      </c>
      <c r="G134" s="166"/>
      <c r="H134" s="166">
        <v>10</v>
      </c>
      <c r="I134" s="166"/>
      <c r="J134" s="166"/>
      <c r="K134" s="167" t="s">
        <v>5214</v>
      </c>
      <c r="L134" s="167" t="s">
        <v>5215</v>
      </c>
      <c r="M134" s="167" t="s">
        <v>5216</v>
      </c>
      <c r="N134" s="167" t="s">
        <v>5217</v>
      </c>
      <c r="O134" s="167" t="s">
        <v>5218</v>
      </c>
      <c r="P134" s="166" t="s">
        <v>5210</v>
      </c>
    </row>
    <row r="135" spans="1:16" s="149" customFormat="1" ht="14.25" customHeight="1" x14ac:dyDescent="0.25">
      <c r="A135" s="159" t="s">
        <v>5191</v>
      </c>
      <c r="B135" s="159" t="s">
        <v>82</v>
      </c>
      <c r="C135" s="159" t="s">
        <v>1084</v>
      </c>
      <c r="D135" s="159" t="s">
        <v>1068</v>
      </c>
      <c r="E135" s="148">
        <v>250000</v>
      </c>
      <c r="F135" s="147">
        <v>759999</v>
      </c>
      <c r="G135" s="148"/>
      <c r="H135" s="148">
        <v>9.8000000000000007</v>
      </c>
      <c r="I135" s="148"/>
      <c r="J135" s="148"/>
      <c r="K135" s="169" t="s">
        <v>5214</v>
      </c>
      <c r="L135" s="169" t="s">
        <v>5215</v>
      </c>
      <c r="M135" s="169" t="s">
        <v>5216</v>
      </c>
      <c r="N135" s="169" t="s">
        <v>5217</v>
      </c>
      <c r="O135" s="169" t="s">
        <v>5218</v>
      </c>
      <c r="P135" s="148" t="s">
        <v>5210</v>
      </c>
    </row>
    <row r="136" spans="1:16" s="168" customFormat="1" ht="14.25" customHeight="1" x14ac:dyDescent="0.25">
      <c r="A136" s="164" t="s">
        <v>5191</v>
      </c>
      <c r="B136" s="164" t="s">
        <v>82</v>
      </c>
      <c r="C136" s="164" t="s">
        <v>1067</v>
      </c>
      <c r="D136" s="164" t="s">
        <v>1091</v>
      </c>
      <c r="E136" s="166">
        <v>760000</v>
      </c>
      <c r="F136" s="170">
        <v>9999999</v>
      </c>
      <c r="G136" s="166"/>
      <c r="H136" s="166">
        <v>9.6999999999999993</v>
      </c>
      <c r="I136" s="166"/>
      <c r="J136" s="166"/>
      <c r="K136" s="167" t="s">
        <v>5214</v>
      </c>
      <c r="L136" s="167" t="s">
        <v>5215</v>
      </c>
      <c r="M136" s="167" t="s">
        <v>5216</v>
      </c>
      <c r="N136" s="167" t="s">
        <v>5217</v>
      </c>
      <c r="O136" s="167" t="s">
        <v>5218</v>
      </c>
      <c r="P136" s="166" t="s">
        <v>5209</v>
      </c>
    </row>
    <row r="137" spans="1:16" s="149" customFormat="1" ht="14.25" customHeight="1" x14ac:dyDescent="0.25">
      <c r="A137" s="159" t="s">
        <v>5191</v>
      </c>
      <c r="B137" s="159" t="s">
        <v>82</v>
      </c>
      <c r="C137" s="159" t="s">
        <v>1084</v>
      </c>
      <c r="D137" s="159" t="s">
        <v>1091</v>
      </c>
      <c r="E137" s="148">
        <v>760000</v>
      </c>
      <c r="F137" s="147">
        <v>9999999</v>
      </c>
      <c r="G137" s="148"/>
      <c r="H137" s="148">
        <v>9.5</v>
      </c>
      <c r="I137" s="148"/>
      <c r="J137" s="148"/>
      <c r="K137" s="169" t="s">
        <v>5214</v>
      </c>
      <c r="L137" s="169" t="s">
        <v>5215</v>
      </c>
      <c r="M137" s="169" t="s">
        <v>5216</v>
      </c>
      <c r="N137" s="169" t="s">
        <v>5217</v>
      </c>
      <c r="O137" s="169" t="s">
        <v>5218</v>
      </c>
      <c r="P137" s="148" t="s">
        <v>5209</v>
      </c>
    </row>
    <row r="138" spans="1:16" s="168" customFormat="1" ht="14.25" customHeight="1" x14ac:dyDescent="0.25">
      <c r="A138" s="164" t="s">
        <v>5191</v>
      </c>
      <c r="B138" s="164" t="s">
        <v>82</v>
      </c>
      <c r="C138" s="164" t="s">
        <v>1067</v>
      </c>
      <c r="D138" s="164" t="s">
        <v>1068</v>
      </c>
      <c r="E138" s="166">
        <v>760000</v>
      </c>
      <c r="F138" s="170">
        <v>9999999</v>
      </c>
      <c r="G138" s="166"/>
      <c r="H138" s="166">
        <v>9.6999999999999993</v>
      </c>
      <c r="I138" s="166"/>
      <c r="J138" s="166"/>
      <c r="K138" s="167" t="s">
        <v>5214</v>
      </c>
      <c r="L138" s="167" t="s">
        <v>5215</v>
      </c>
      <c r="M138" s="167" t="s">
        <v>5216</v>
      </c>
      <c r="N138" s="167" t="s">
        <v>5217</v>
      </c>
      <c r="O138" s="167" t="s">
        <v>5218</v>
      </c>
      <c r="P138" s="166" t="s">
        <v>5209</v>
      </c>
    </row>
    <row r="139" spans="1:16" ht="14.25" customHeight="1" x14ac:dyDescent="0.25">
      <c r="A139" s="88" t="s">
        <v>5191</v>
      </c>
      <c r="B139" s="88" t="s">
        <v>82</v>
      </c>
      <c r="C139" s="88" t="s">
        <v>1084</v>
      </c>
      <c r="D139" s="88" t="s">
        <v>1068</v>
      </c>
      <c r="E139" s="7">
        <v>760000</v>
      </c>
      <c r="F139" s="136">
        <v>9999999</v>
      </c>
      <c r="G139" s="7"/>
      <c r="H139" s="7">
        <v>9.5</v>
      </c>
      <c r="I139" s="7"/>
      <c r="J139" s="7"/>
      <c r="K139" s="158" t="s">
        <v>5214</v>
      </c>
      <c r="L139" s="158" t="s">
        <v>5215</v>
      </c>
      <c r="M139" s="158" t="s">
        <v>5216</v>
      </c>
      <c r="N139" s="158" t="s">
        <v>5217</v>
      </c>
      <c r="O139" s="158" t="s">
        <v>5218</v>
      </c>
      <c r="P139" s="7" t="s">
        <v>5209</v>
      </c>
    </row>
    <row r="140" spans="1:16" s="173" customFormat="1" ht="14.25" customHeight="1" x14ac:dyDescent="0.25">
      <c r="A140" s="172"/>
      <c r="B140" s="172"/>
      <c r="C140" s="172"/>
      <c r="D140" s="172"/>
      <c r="E140" s="172"/>
      <c r="F140" s="172"/>
      <c r="G140" s="172"/>
      <c r="H140" s="172"/>
      <c r="I140" s="172"/>
      <c r="J140" s="172"/>
      <c r="K140" s="172"/>
      <c r="L140" s="172"/>
      <c r="M140" s="172"/>
      <c r="N140" s="172"/>
      <c r="O140" s="172"/>
      <c r="P140" s="172"/>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E112" sqref="E112"/>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58" t="s">
        <v>5213</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1176</v>
      </c>
      <c r="C10" s="5"/>
      <c r="D10" s="5" t="s">
        <v>1177</v>
      </c>
      <c r="E10" s="5"/>
      <c r="F10" s="5">
        <v>0</v>
      </c>
      <c r="G10" s="5">
        <v>149.99</v>
      </c>
      <c r="H10" s="5">
        <v>0.88400000000000001</v>
      </c>
      <c r="I10" s="5"/>
      <c r="J10" s="5"/>
      <c r="K10" s="5"/>
      <c r="L10" s="5"/>
      <c r="M10" s="5" t="s">
        <v>1005</v>
      </c>
    </row>
    <row r="11" spans="1:13" ht="14.25" customHeight="1" x14ac:dyDescent="0.25">
      <c r="A11" s="10" t="s">
        <v>78</v>
      </c>
      <c r="B11" s="10" t="s">
        <v>1176</v>
      </c>
      <c r="C11" s="10"/>
      <c r="D11" s="10" t="s">
        <v>1177</v>
      </c>
      <c r="E11" s="10"/>
      <c r="F11" s="10">
        <v>150</v>
      </c>
      <c r="G11" s="10">
        <v>299.99</v>
      </c>
      <c r="H11" s="10">
        <v>0.88400000000000001</v>
      </c>
      <c r="I11" s="10"/>
      <c r="J11" s="10"/>
      <c r="K11" s="10"/>
      <c r="L11" s="10"/>
      <c r="M11" s="10" t="s">
        <v>1005</v>
      </c>
    </row>
    <row r="12" spans="1:13" ht="14.25" customHeight="1" x14ac:dyDescent="0.25">
      <c r="A12" s="5" t="s">
        <v>78</v>
      </c>
      <c r="B12" s="5" t="s">
        <v>1176</v>
      </c>
      <c r="C12" s="5"/>
      <c r="D12" s="5" t="s">
        <v>1177</v>
      </c>
      <c r="E12" s="5"/>
      <c r="F12" s="5">
        <v>300</v>
      </c>
      <c r="G12" s="5">
        <v>9999</v>
      </c>
      <c r="H12" s="5">
        <v>0.88400000000000001</v>
      </c>
      <c r="I12" s="5"/>
      <c r="J12" s="5"/>
      <c r="K12" s="5"/>
      <c r="L12" s="5"/>
      <c r="M12" s="5" t="s">
        <v>1005</v>
      </c>
    </row>
    <row r="13" spans="1:13" ht="14.25" customHeight="1" x14ac:dyDescent="0.25">
      <c r="A13" s="10" t="s">
        <v>78</v>
      </c>
      <c r="B13" s="10" t="s">
        <v>1176</v>
      </c>
      <c r="C13" s="10"/>
      <c r="D13" s="10" t="s">
        <v>1178</v>
      </c>
      <c r="E13" s="10"/>
      <c r="F13" s="10">
        <v>0</v>
      </c>
      <c r="G13" s="10">
        <v>149.99</v>
      </c>
      <c r="H13" s="10">
        <v>0.85199999999999998</v>
      </c>
      <c r="I13" s="10"/>
      <c r="J13" s="10"/>
      <c r="K13" s="10"/>
      <c r="L13" s="10"/>
      <c r="M13" s="10" t="s">
        <v>1005</v>
      </c>
    </row>
    <row r="14" spans="1:13" ht="14.25" customHeight="1" x14ac:dyDescent="0.25">
      <c r="A14" s="5" t="s">
        <v>78</v>
      </c>
      <c r="B14" s="5" t="s">
        <v>1176</v>
      </c>
      <c r="C14" s="5"/>
      <c r="D14" s="5" t="s">
        <v>1178</v>
      </c>
      <c r="E14" s="5"/>
      <c r="F14" s="5">
        <v>150</v>
      </c>
      <c r="G14" s="5">
        <v>299.99</v>
      </c>
      <c r="H14" s="5">
        <v>0.78200000000000003</v>
      </c>
      <c r="I14" s="5"/>
      <c r="J14" s="5"/>
      <c r="K14" s="5"/>
      <c r="L14" s="5"/>
      <c r="M14" s="5" t="s">
        <v>1005</v>
      </c>
    </row>
    <row r="15" spans="1:13" ht="14.25" customHeight="1" x14ac:dyDescent="0.25">
      <c r="A15" s="10" t="s">
        <v>78</v>
      </c>
      <c r="B15" s="10" t="s">
        <v>1176</v>
      </c>
      <c r="C15" s="10"/>
      <c r="D15" s="10" t="s">
        <v>1178</v>
      </c>
      <c r="E15" s="10"/>
      <c r="F15" s="10">
        <v>300</v>
      </c>
      <c r="G15" s="10">
        <v>9999</v>
      </c>
      <c r="H15" s="10">
        <v>0.68799999999999994</v>
      </c>
      <c r="I15" s="10"/>
      <c r="J15" s="10"/>
      <c r="K15" s="10"/>
      <c r="L15" s="10"/>
      <c r="M15" s="10" t="s">
        <v>1005</v>
      </c>
    </row>
    <row r="16" spans="1:13" ht="14.25" customHeight="1" x14ac:dyDescent="0.25">
      <c r="A16" s="5" t="s">
        <v>78</v>
      </c>
      <c r="B16" s="5" t="s">
        <v>1176</v>
      </c>
      <c r="C16" s="5"/>
      <c r="D16" s="5" t="s">
        <v>1180</v>
      </c>
      <c r="E16" s="5"/>
      <c r="F16" s="5">
        <v>0</v>
      </c>
      <c r="G16" s="5">
        <v>149.99</v>
      </c>
      <c r="H16" s="5">
        <v>0.85199999999999998</v>
      </c>
      <c r="I16" s="5"/>
      <c r="J16" s="5"/>
      <c r="K16" s="5"/>
      <c r="L16" s="5"/>
      <c r="M16" s="5" t="s">
        <v>1005</v>
      </c>
    </row>
    <row r="17" spans="1:13" ht="14.25" customHeight="1" x14ac:dyDescent="0.25">
      <c r="A17" s="10" t="s">
        <v>78</v>
      </c>
      <c r="B17" s="10" t="s">
        <v>1176</v>
      </c>
      <c r="C17" s="10"/>
      <c r="D17" s="10" t="s">
        <v>1180</v>
      </c>
      <c r="E17" s="10"/>
      <c r="F17" s="10">
        <v>150</v>
      </c>
      <c r="G17" s="10">
        <v>299.99</v>
      </c>
      <c r="H17" s="10">
        <v>0.78200000000000003</v>
      </c>
      <c r="I17" s="10"/>
      <c r="J17" s="10"/>
      <c r="K17" s="10"/>
      <c r="L17" s="10"/>
      <c r="M17" s="10" t="s">
        <v>1005</v>
      </c>
    </row>
    <row r="18" spans="1:13" ht="14.25" customHeight="1" x14ac:dyDescent="0.25">
      <c r="A18" s="5" t="s">
        <v>78</v>
      </c>
      <c r="B18" s="5" t="s">
        <v>1176</v>
      </c>
      <c r="C18" s="5"/>
      <c r="D18" s="5" t="s">
        <v>1180</v>
      </c>
      <c r="E18" s="5"/>
      <c r="F18" s="5">
        <v>300</v>
      </c>
      <c r="G18" s="5">
        <v>9999</v>
      </c>
      <c r="H18" s="5">
        <v>0.68799999999999994</v>
      </c>
      <c r="I18" s="5"/>
      <c r="J18" s="5"/>
      <c r="K18" s="5"/>
      <c r="L18" s="5"/>
      <c r="M18" s="5" t="s">
        <v>1005</v>
      </c>
    </row>
    <row r="19" spans="1:13" ht="14.25" customHeight="1" x14ac:dyDescent="0.25">
      <c r="A19" s="10" t="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20" s="5" t="s">
        <v>78</v>
      </c>
      <c r="B20" s="5" t="s">
        <v>1176</v>
      </c>
      <c r="C20" s="5"/>
      <c r="D20" s="5" t="s">
        <v>1262</v>
      </c>
      <c r="E20" s="5"/>
      <c r="F20" s="5">
        <v>150</v>
      </c>
      <c r="G20" s="5">
        <v>299.99</v>
      </c>
      <c r="H20" s="5">
        <v>0.71299999999999997</v>
      </c>
      <c r="I20" s="5"/>
      <c r="J20" s="5"/>
      <c r="K20" s="5"/>
      <c r="L20" s="5"/>
      <c r="M20" s="5" t="s">
        <v>1005</v>
      </c>
    </row>
    <row r="21" spans="1:13" ht="14.25" customHeight="1" x14ac:dyDescent="0.25">
      <c r="A21" s="10" t="s">
        <v>78</v>
      </c>
      <c r="B21" s="10" t="s">
        <v>1176</v>
      </c>
      <c r="C21" s="10"/>
      <c r="D21" s="10" t="s">
        <v>1262</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1265</v>
      </c>
      <c r="F22" s="5">
        <v>0</v>
      </c>
      <c r="G22" s="5">
        <v>9999</v>
      </c>
      <c r="H22" s="5">
        <v>6.3949999999999996</v>
      </c>
      <c r="I22" s="5"/>
      <c r="J22" s="5"/>
      <c r="K22" s="5"/>
      <c r="L22" s="5"/>
      <c r="M22" s="5" t="s">
        <v>1005</v>
      </c>
    </row>
    <row r="23" spans="1:13" ht="14.25" customHeight="1" x14ac:dyDescent="0.25">
      <c r="A23" s="10" t="s">
        <v>78</v>
      </c>
      <c r="B23" s="10" t="s">
        <v>1176</v>
      </c>
      <c r="C23" s="10"/>
      <c r="D23" s="10"/>
      <c r="E23" s="10" t="s">
        <v>1265</v>
      </c>
      <c r="F23" s="10">
        <v>0</v>
      </c>
      <c r="G23" s="10">
        <v>9999</v>
      </c>
      <c r="H23" s="10">
        <v>5.0970000000000004</v>
      </c>
      <c r="I23" s="10"/>
      <c r="J23" s="10"/>
      <c r="K23" s="10"/>
      <c r="L23" s="10"/>
      <c r="M23" s="10" t="s">
        <v>1005</v>
      </c>
    </row>
    <row r="24" spans="1:13" ht="14.25" customHeight="1" x14ac:dyDescent="0.25">
      <c r="A24" s="5" t="s">
        <v>78</v>
      </c>
      <c r="B24" s="5"/>
      <c r="C24" s="5"/>
      <c r="D24" s="5"/>
      <c r="E24" s="5" t="s">
        <v>1269</v>
      </c>
      <c r="F24" s="5">
        <v>0</v>
      </c>
      <c r="G24" s="5">
        <v>9999</v>
      </c>
      <c r="H24" s="5">
        <v>3.589</v>
      </c>
      <c r="I24" s="5"/>
      <c r="J24" s="5"/>
      <c r="K24" s="5"/>
      <c r="L24" s="5"/>
      <c r="M24" s="5" t="s">
        <v>1005</v>
      </c>
    </row>
    <row r="25" spans="1:13" ht="14.25" customHeight="1" x14ac:dyDescent="0.25">
      <c r="A25" s="10" t="s">
        <v>78</v>
      </c>
      <c r="B25" s="10"/>
      <c r="C25" s="10"/>
      <c r="D25" s="10"/>
      <c r="E25" s="10" t="s">
        <v>1272</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1257</v>
      </c>
    </row>
    <row r="27" spans="1:13" ht="14.25" customHeight="1" x14ac:dyDescent="0.25">
      <c r="A27" s="10" t="s">
        <v>96</v>
      </c>
      <c r="B27" s="10" t="s">
        <v>82</v>
      </c>
      <c r="C27" s="10" t="s">
        <v>1119</v>
      </c>
      <c r="D27" s="10"/>
      <c r="E27" s="10"/>
      <c r="F27" s="10">
        <v>0</v>
      </c>
      <c r="G27" s="10">
        <v>9999</v>
      </c>
      <c r="H27" s="10">
        <v>1.135</v>
      </c>
      <c r="I27" s="10">
        <v>1.099</v>
      </c>
      <c r="J27" s="10"/>
      <c r="K27" s="10"/>
      <c r="L27" s="10"/>
      <c r="M27" s="10" t="s">
        <v>1257</v>
      </c>
    </row>
    <row r="28" spans="1:13" ht="14.25" customHeight="1" x14ac:dyDescent="0.25">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x14ac:dyDescent="0.25">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x14ac:dyDescent="0.25">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x14ac:dyDescent="0.25">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x14ac:dyDescent="0.25">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x14ac:dyDescent="0.25">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x14ac:dyDescent="0.25">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x14ac:dyDescent="0.25">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x14ac:dyDescent="0.25">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x14ac:dyDescent="0.25">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x14ac:dyDescent="0.25">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x14ac:dyDescent="0.25">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1176</v>
      </c>
      <c r="C42" s="5"/>
      <c r="D42" s="5" t="s">
        <v>1177</v>
      </c>
      <c r="E42" s="5"/>
      <c r="F42" s="5">
        <v>0</v>
      </c>
      <c r="G42" s="5">
        <v>149.99</v>
      </c>
      <c r="H42" s="5">
        <v>0.83699999999999997</v>
      </c>
      <c r="I42" s="5">
        <v>0.69599999999999995</v>
      </c>
      <c r="J42" s="5"/>
      <c r="K42" s="5"/>
      <c r="L42" s="5"/>
      <c r="M42" s="5"/>
    </row>
    <row r="43" spans="1:13" ht="14.25" customHeight="1" x14ac:dyDescent="0.25">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x14ac:dyDescent="0.25">
      <c r="A44" s="5" t="s">
        <v>98</v>
      </c>
      <c r="B44" s="5" t="s">
        <v>1176</v>
      </c>
      <c r="C44" s="5"/>
      <c r="D44" s="5" t="s">
        <v>1178</v>
      </c>
      <c r="E44" s="5"/>
      <c r="F44" s="5">
        <v>0</v>
      </c>
      <c r="G44" s="5">
        <v>149.99</v>
      </c>
      <c r="H44" s="5">
        <v>0.79</v>
      </c>
      <c r="I44" s="5">
        <v>0.67600000000000005</v>
      </c>
      <c r="J44" s="5"/>
      <c r="K44" s="5"/>
      <c r="L44" s="5"/>
      <c r="M44" s="5"/>
    </row>
    <row r="45" spans="1:13" ht="14.25" customHeight="1" x14ac:dyDescent="0.25">
      <c r="A45" s="10" t="s">
        <v>98</v>
      </c>
      <c r="B45" s="10" t="s">
        <v>1176</v>
      </c>
      <c r="C45" s="10"/>
      <c r="D45" s="10" t="s">
        <v>1178</v>
      </c>
      <c r="E45" s="10"/>
      <c r="F45" s="10">
        <v>150</v>
      </c>
      <c r="G45" s="10">
        <v>299.99</v>
      </c>
      <c r="H45" s="10">
        <v>0.71799999999999997</v>
      </c>
      <c r="I45" s="10">
        <v>0.628</v>
      </c>
      <c r="J45" s="10"/>
      <c r="K45" s="10"/>
      <c r="L45" s="10"/>
      <c r="M45" s="10"/>
    </row>
    <row r="46" spans="1:13" ht="14.25" customHeight="1" x14ac:dyDescent="0.25">
      <c r="A46" s="5" t="s">
        <v>98</v>
      </c>
      <c r="B46" s="5" t="s">
        <v>1176</v>
      </c>
      <c r="C46" s="5"/>
      <c r="D46" s="5" t="s">
        <v>1178</v>
      </c>
      <c r="E46" s="5"/>
      <c r="F46" s="5">
        <v>300</v>
      </c>
      <c r="G46" s="5">
        <v>9999</v>
      </c>
      <c r="H46" s="5">
        <v>0.63900000000000001</v>
      </c>
      <c r="I46" s="5">
        <v>0.57199999999999995</v>
      </c>
      <c r="J46" s="5"/>
      <c r="K46" s="5"/>
      <c r="L46" s="5"/>
      <c r="M46" s="5"/>
    </row>
    <row r="47" spans="1:13" ht="14.25" customHeight="1" x14ac:dyDescent="0.25">
      <c r="A47" s="10" t="s">
        <v>98</v>
      </c>
      <c r="B47" s="10" t="s">
        <v>1176</v>
      </c>
      <c r="C47" s="10"/>
      <c r="D47" s="10" t="s">
        <v>1180</v>
      </c>
      <c r="E47" s="10"/>
      <c r="F47" s="10">
        <v>0</v>
      </c>
      <c r="G47" s="10">
        <v>149.99</v>
      </c>
      <c r="H47" s="10">
        <v>0.79</v>
      </c>
      <c r="I47" s="10">
        <v>0.67600000000000005</v>
      </c>
      <c r="J47" s="10"/>
      <c r="K47" s="10"/>
      <c r="L47" s="10"/>
      <c r="M47" s="10"/>
    </row>
    <row r="48" spans="1:13" ht="14.25" customHeight="1" x14ac:dyDescent="0.25">
      <c r="A48" s="5" t="s">
        <v>98</v>
      </c>
      <c r="B48" s="5" t="s">
        <v>1176</v>
      </c>
      <c r="C48" s="5"/>
      <c r="D48" s="5" t="s">
        <v>1180</v>
      </c>
      <c r="E48" s="5"/>
      <c r="F48" s="5">
        <v>150</v>
      </c>
      <c r="G48" s="5">
        <v>299.99</v>
      </c>
      <c r="H48" s="5">
        <v>0.71799999999999997</v>
      </c>
      <c r="I48" s="5">
        <v>0.628</v>
      </c>
      <c r="J48" s="5"/>
      <c r="K48" s="5"/>
      <c r="L48" s="5"/>
      <c r="M48" s="5"/>
    </row>
    <row r="49" spans="1:13" ht="14.25" customHeight="1" x14ac:dyDescent="0.25">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x14ac:dyDescent="0.25">
      <c r="A50" s="5" t="s">
        <v>98</v>
      </c>
      <c r="B50" s="5" t="s">
        <v>1176</v>
      </c>
      <c r="C50" s="5"/>
      <c r="D50" s="5" t="s">
        <v>1262</v>
      </c>
      <c r="E50" s="5"/>
      <c r="F50" s="5">
        <v>0</v>
      </c>
      <c r="G50" s="5">
        <v>149.99</v>
      </c>
      <c r="H50" s="5">
        <v>0.70299999999999996</v>
      </c>
      <c r="I50" s="5">
        <v>0.67</v>
      </c>
      <c r="J50" s="5"/>
      <c r="K50" s="5"/>
      <c r="L50" s="5"/>
      <c r="M50" s="5"/>
    </row>
    <row r="51" spans="1:13" ht="14.25" customHeight="1" x14ac:dyDescent="0.25">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x14ac:dyDescent="0.25">
      <c r="A52" s="5" t="s">
        <v>98</v>
      </c>
      <c r="B52" s="5" t="s">
        <v>1176</v>
      </c>
      <c r="C52" s="5"/>
      <c r="D52" s="5" t="s">
        <v>1262</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1265</v>
      </c>
      <c r="F53" s="10">
        <v>0</v>
      </c>
      <c r="G53" s="10">
        <v>9999</v>
      </c>
      <c r="H53" s="10">
        <v>5.8620000000000001</v>
      </c>
      <c r="I53" s="10"/>
      <c r="J53" s="10"/>
      <c r="K53" s="10"/>
      <c r="L53" s="10"/>
      <c r="M53" s="10"/>
    </row>
    <row r="54" spans="1:13" ht="14.25" customHeight="1" x14ac:dyDescent="0.25">
      <c r="A54" s="5" t="s">
        <v>98</v>
      </c>
      <c r="B54" s="5" t="s">
        <v>1176</v>
      </c>
      <c r="C54" s="5"/>
      <c r="D54" s="5"/>
      <c r="E54" s="5" t="s">
        <v>1265</v>
      </c>
      <c r="F54" s="5">
        <v>0</v>
      </c>
      <c r="G54" s="5">
        <v>9999</v>
      </c>
      <c r="H54" s="5">
        <v>5.024</v>
      </c>
      <c r="I54" s="5"/>
      <c r="J54" s="5"/>
      <c r="K54" s="5"/>
      <c r="L54" s="5"/>
      <c r="M54" s="5"/>
    </row>
    <row r="55" spans="1:13" ht="14.25" customHeight="1" x14ac:dyDescent="0.25">
      <c r="A55" s="10" t="s">
        <v>98</v>
      </c>
      <c r="B55" s="10"/>
      <c r="C55" s="10"/>
      <c r="D55" s="10"/>
      <c r="E55" s="10" t="s">
        <v>1269</v>
      </c>
      <c r="F55" s="10">
        <v>0</v>
      </c>
      <c r="G55" s="10">
        <v>9999</v>
      </c>
      <c r="H55" s="10">
        <v>3.5169999999999999</v>
      </c>
      <c r="I55" s="10">
        <v>3.35</v>
      </c>
      <c r="J55" s="10"/>
      <c r="K55" s="10"/>
      <c r="L55" s="10"/>
      <c r="M55" s="10"/>
    </row>
    <row r="56" spans="1:13" ht="14.25" customHeight="1" x14ac:dyDescent="0.25">
      <c r="A56" s="5" t="s">
        <v>98</v>
      </c>
      <c r="B56" s="5"/>
      <c r="C56" s="5"/>
      <c r="D56" s="5"/>
      <c r="E56" s="5" t="s">
        <v>1272</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x14ac:dyDescent="0.25">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x14ac:dyDescent="0.25">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x14ac:dyDescent="0.25">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x14ac:dyDescent="0.25">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x14ac:dyDescent="0.25">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x14ac:dyDescent="0.25">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x14ac:dyDescent="0.25">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x14ac:dyDescent="0.25">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x14ac:dyDescent="0.25">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x14ac:dyDescent="0.25">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x14ac:dyDescent="0.25">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x14ac:dyDescent="0.25">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x14ac:dyDescent="0.25">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x14ac:dyDescent="0.25">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x14ac:dyDescent="0.25">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x14ac:dyDescent="0.25">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x14ac:dyDescent="0.25">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x14ac:dyDescent="0.25">
      <c r="A76" s="5" t="s">
        <v>107</v>
      </c>
      <c r="B76" s="5" t="s">
        <v>82</v>
      </c>
      <c r="C76" s="5"/>
      <c r="D76" s="5"/>
      <c r="E76" s="5" t="s">
        <v>1265</v>
      </c>
      <c r="F76" s="5">
        <v>0</v>
      </c>
      <c r="G76" s="5">
        <v>9999</v>
      </c>
      <c r="H76" s="5">
        <v>5.8620000000000001</v>
      </c>
      <c r="I76" s="5"/>
      <c r="J76" s="5"/>
      <c r="K76" s="5"/>
      <c r="L76" s="5"/>
      <c r="M76" s="5"/>
    </row>
    <row r="77" spans="1:13" ht="14.25" customHeight="1" x14ac:dyDescent="0.25">
      <c r="A77" s="10" t="s">
        <v>107</v>
      </c>
      <c r="B77" s="10" t="s">
        <v>1176</v>
      </c>
      <c r="C77" s="10"/>
      <c r="D77" s="10"/>
      <c r="E77" s="10" t="s">
        <v>1265</v>
      </c>
      <c r="F77" s="10">
        <v>0</v>
      </c>
      <c r="G77" s="10">
        <v>9999</v>
      </c>
      <c r="H77" s="10">
        <v>5.024</v>
      </c>
      <c r="I77" s="10"/>
      <c r="J77" s="10"/>
      <c r="K77" s="10"/>
      <c r="L77" s="10"/>
      <c r="M77" s="10"/>
    </row>
    <row r="78" spans="1:13" ht="14.25" customHeight="1" x14ac:dyDescent="0.25">
      <c r="A78" s="5" t="s">
        <v>107</v>
      </c>
      <c r="B78" s="5"/>
      <c r="C78" s="5"/>
      <c r="D78" s="5"/>
      <c r="E78" s="5" t="s">
        <v>1269</v>
      </c>
      <c r="F78" s="5">
        <v>0</v>
      </c>
      <c r="G78" s="5">
        <v>9999</v>
      </c>
      <c r="H78" s="5">
        <v>3.5169999999999999</v>
      </c>
      <c r="I78" s="5">
        <v>3.35</v>
      </c>
      <c r="J78" s="5"/>
      <c r="K78" s="5"/>
      <c r="L78" s="5"/>
      <c r="M78" s="5"/>
    </row>
    <row r="79" spans="1:13" ht="14.25" customHeight="1" x14ac:dyDescent="0.25">
      <c r="A79" s="10" t="s">
        <v>107</v>
      </c>
      <c r="B79" s="10"/>
      <c r="C79" s="10"/>
      <c r="D79" s="10"/>
      <c r="E79" s="10" t="s">
        <v>1272</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1176</v>
      </c>
      <c r="C84" s="5"/>
      <c r="D84" s="5" t="s">
        <v>1177</v>
      </c>
      <c r="E84" s="5"/>
      <c r="F84" s="5">
        <v>0</v>
      </c>
      <c r="G84" s="5">
        <v>74.989999999999995</v>
      </c>
      <c r="H84" s="5">
        <v>0.75</v>
      </c>
      <c r="I84" s="5">
        <v>0.6</v>
      </c>
      <c r="J84" s="5"/>
      <c r="K84" s="5"/>
      <c r="L84" s="5"/>
      <c r="M84" s="5"/>
    </row>
    <row r="85" spans="1:13" ht="14.25" customHeight="1" x14ac:dyDescent="0.25">
      <c r="A85" s="10" t="s">
        <v>111</v>
      </c>
      <c r="B85" s="10" t="s">
        <v>1176</v>
      </c>
      <c r="C85" s="10"/>
      <c r="D85" s="10" t="s">
        <v>1177</v>
      </c>
      <c r="E85" s="10"/>
      <c r="F85" s="10">
        <v>75</v>
      </c>
      <c r="G85" s="10">
        <v>149.99</v>
      </c>
      <c r="H85" s="10">
        <v>0.72</v>
      </c>
      <c r="I85" s="10">
        <v>0.56000000000000005</v>
      </c>
      <c r="J85" s="10"/>
      <c r="K85" s="10"/>
      <c r="L85" s="10"/>
      <c r="M85" s="10"/>
    </row>
    <row r="86" spans="1:13" ht="14.25" customHeight="1" x14ac:dyDescent="0.25">
      <c r="A86" s="5" t="s">
        <v>111</v>
      </c>
      <c r="B86" s="5" t="s">
        <v>1176</v>
      </c>
      <c r="C86" s="5"/>
      <c r="D86" s="5" t="s">
        <v>1177</v>
      </c>
      <c r="E86" s="5"/>
      <c r="F86" s="5">
        <v>150</v>
      </c>
      <c r="G86" s="5">
        <v>299.99</v>
      </c>
      <c r="H86" s="5">
        <v>0.66</v>
      </c>
      <c r="I86" s="5">
        <v>0.54</v>
      </c>
      <c r="J86" s="5"/>
      <c r="K86" s="5"/>
      <c r="L86" s="5"/>
      <c r="M86" s="5"/>
    </row>
    <row r="87" spans="1:13" ht="14.25" customHeight="1" x14ac:dyDescent="0.25">
      <c r="A87" s="10" t="s">
        <v>111</v>
      </c>
      <c r="B87" s="10" t="s">
        <v>1176</v>
      </c>
      <c r="C87" s="10"/>
      <c r="D87" s="10" t="s">
        <v>1177</v>
      </c>
      <c r="E87" s="10"/>
      <c r="F87" s="10">
        <v>300</v>
      </c>
      <c r="G87" s="10">
        <v>599.99</v>
      </c>
      <c r="H87" s="10">
        <v>0.61</v>
      </c>
      <c r="I87" s="10">
        <v>0.52</v>
      </c>
      <c r="J87" s="10"/>
      <c r="K87" s="10"/>
      <c r="L87" s="10"/>
      <c r="M87" s="10"/>
    </row>
    <row r="88" spans="1:13" ht="14.25" customHeight="1" x14ac:dyDescent="0.25">
      <c r="A88" s="5" t="s">
        <v>111</v>
      </c>
      <c r="B88" s="5" t="s">
        <v>1176</v>
      </c>
      <c r="C88" s="5"/>
      <c r="D88" s="5" t="s">
        <v>1177</v>
      </c>
      <c r="E88" s="5"/>
      <c r="F88" s="5">
        <v>600</v>
      </c>
      <c r="G88" s="5">
        <v>9999</v>
      </c>
      <c r="H88" s="5">
        <v>0.56000000000000005</v>
      </c>
      <c r="I88" s="5">
        <v>0.5</v>
      </c>
      <c r="J88" s="5"/>
      <c r="K88" s="5"/>
      <c r="L88" s="5"/>
      <c r="M88" s="5"/>
    </row>
    <row r="89" spans="1:13" ht="14.25" customHeight="1" x14ac:dyDescent="0.25">
      <c r="A89" s="10" t="s">
        <v>111</v>
      </c>
      <c r="B89" s="10" t="s">
        <v>1176</v>
      </c>
      <c r="C89" s="10"/>
      <c r="D89" s="10" t="s">
        <v>1180</v>
      </c>
      <c r="E89" s="10"/>
      <c r="F89" s="10">
        <v>0</v>
      </c>
      <c r="G89" s="10">
        <v>74.989999999999995</v>
      </c>
      <c r="H89" s="10">
        <v>0.75</v>
      </c>
      <c r="I89" s="10">
        <v>0.6</v>
      </c>
      <c r="J89" s="10"/>
      <c r="K89" s="10"/>
      <c r="L89" s="10"/>
      <c r="M89" s="10"/>
    </row>
    <row r="90" spans="1:13" ht="14.25" customHeight="1" x14ac:dyDescent="0.25">
      <c r="A90" s="5" t="s">
        <v>111</v>
      </c>
      <c r="B90" s="5" t="s">
        <v>1176</v>
      </c>
      <c r="C90" s="5"/>
      <c r="D90" s="5" t="s">
        <v>1180</v>
      </c>
      <c r="E90" s="5"/>
      <c r="F90" s="5">
        <v>75</v>
      </c>
      <c r="G90" s="5">
        <v>149.99</v>
      </c>
      <c r="H90" s="5">
        <v>0.72</v>
      </c>
      <c r="I90" s="5">
        <v>0.56000000000000005</v>
      </c>
      <c r="J90" s="5"/>
      <c r="K90" s="5"/>
      <c r="L90" s="5"/>
      <c r="M90" s="5"/>
    </row>
    <row r="91" spans="1:13" ht="14.25" customHeight="1" x14ac:dyDescent="0.25">
      <c r="A91" s="10" t="s">
        <v>111</v>
      </c>
      <c r="B91" s="10" t="s">
        <v>1176</v>
      </c>
      <c r="C91" s="10"/>
      <c r="D91" s="10" t="s">
        <v>1180</v>
      </c>
      <c r="E91" s="10"/>
      <c r="F91" s="10">
        <v>150</v>
      </c>
      <c r="G91" s="10">
        <v>299.99</v>
      </c>
      <c r="H91" s="10">
        <v>0.66</v>
      </c>
      <c r="I91" s="10">
        <v>0.54</v>
      </c>
      <c r="J91" s="10"/>
      <c r="K91" s="10"/>
      <c r="L91" s="10"/>
      <c r="M91" s="10"/>
    </row>
    <row r="92" spans="1:13" ht="14.25" customHeight="1" x14ac:dyDescent="0.25">
      <c r="A92" s="5" t="s">
        <v>111</v>
      </c>
      <c r="B92" s="5" t="s">
        <v>1176</v>
      </c>
      <c r="C92" s="5"/>
      <c r="D92" s="5" t="s">
        <v>1180</v>
      </c>
      <c r="E92" s="5"/>
      <c r="F92" s="5">
        <v>300</v>
      </c>
      <c r="G92" s="5">
        <v>599.99</v>
      </c>
      <c r="H92" s="5">
        <v>0.61</v>
      </c>
      <c r="I92" s="5">
        <v>0.52</v>
      </c>
      <c r="J92" s="5"/>
      <c r="K92" s="5"/>
      <c r="L92" s="5"/>
      <c r="M92" s="5"/>
    </row>
    <row r="93" spans="1:13" ht="14.25" customHeight="1" x14ac:dyDescent="0.25">
      <c r="A93" s="10" t="s">
        <v>111</v>
      </c>
      <c r="B93" s="10" t="s">
        <v>1176</v>
      </c>
      <c r="C93" s="10"/>
      <c r="D93" s="10" t="s">
        <v>1180</v>
      </c>
      <c r="E93" s="10"/>
      <c r="F93" s="10">
        <v>600</v>
      </c>
      <c r="G93" s="10">
        <v>9999</v>
      </c>
      <c r="H93" s="10">
        <v>0.56000000000000005</v>
      </c>
      <c r="I93" s="10">
        <v>0.5</v>
      </c>
      <c r="J93" s="10"/>
      <c r="K93" s="10"/>
      <c r="L93" s="10"/>
      <c r="M93" s="10"/>
    </row>
    <row r="94" spans="1:13" ht="14.25" customHeight="1" x14ac:dyDescent="0.25">
      <c r="A94" s="5" t="s">
        <v>111</v>
      </c>
      <c r="B94" s="5" t="s">
        <v>1176</v>
      </c>
      <c r="C94" s="5"/>
      <c r="D94" s="5" t="s">
        <v>1178</v>
      </c>
      <c r="E94" s="5"/>
      <c r="F94" s="5">
        <v>0</v>
      </c>
      <c r="G94" s="5">
        <v>74.989999999999995</v>
      </c>
      <c r="H94" s="5">
        <v>0.75</v>
      </c>
      <c r="I94" s="5">
        <v>0.6</v>
      </c>
      <c r="J94" s="5"/>
      <c r="K94" s="5"/>
      <c r="L94" s="5"/>
      <c r="M94" s="5"/>
    </row>
    <row r="95" spans="1:13" ht="14.25" customHeight="1" x14ac:dyDescent="0.25">
      <c r="A95" s="10" t="s">
        <v>111</v>
      </c>
      <c r="B95" s="10" t="s">
        <v>1176</v>
      </c>
      <c r="C95" s="10"/>
      <c r="D95" s="10" t="s">
        <v>1178</v>
      </c>
      <c r="E95" s="10"/>
      <c r="F95" s="10">
        <v>75</v>
      </c>
      <c r="G95" s="10">
        <v>149.99</v>
      </c>
      <c r="H95" s="10">
        <v>0.72</v>
      </c>
      <c r="I95" s="10">
        <v>0.56000000000000005</v>
      </c>
      <c r="J95" s="10"/>
      <c r="K95" s="10"/>
      <c r="L95" s="10"/>
      <c r="M95" s="10"/>
    </row>
    <row r="96" spans="1:13" ht="14.25" customHeight="1" x14ac:dyDescent="0.25">
      <c r="A96" s="5" t="s">
        <v>111</v>
      </c>
      <c r="B96" s="5" t="s">
        <v>1176</v>
      </c>
      <c r="C96" s="5"/>
      <c r="D96" s="5" t="s">
        <v>1178</v>
      </c>
      <c r="E96" s="5"/>
      <c r="F96" s="5">
        <v>150</v>
      </c>
      <c r="G96" s="5">
        <v>299.99</v>
      </c>
      <c r="H96" s="5">
        <v>0.66</v>
      </c>
      <c r="I96" s="5">
        <v>0.54</v>
      </c>
      <c r="J96" s="5"/>
      <c r="K96" s="5"/>
      <c r="L96" s="5"/>
      <c r="M96" s="5"/>
    </row>
    <row r="97" spans="1:13" ht="14.25" customHeight="1" x14ac:dyDescent="0.25">
      <c r="A97" s="10" t="s">
        <v>111</v>
      </c>
      <c r="B97" s="10" t="s">
        <v>1176</v>
      </c>
      <c r="C97" s="10"/>
      <c r="D97" s="10" t="s">
        <v>1178</v>
      </c>
      <c r="E97" s="10"/>
      <c r="F97" s="10">
        <v>300</v>
      </c>
      <c r="G97" s="10">
        <v>599.99</v>
      </c>
      <c r="H97" s="10">
        <v>0.61</v>
      </c>
      <c r="I97" s="10">
        <v>0.52</v>
      </c>
      <c r="J97" s="10"/>
      <c r="K97" s="10"/>
      <c r="L97" s="10"/>
      <c r="M97" s="10"/>
    </row>
    <row r="98" spans="1:13" ht="14.25" customHeight="1" x14ac:dyDescent="0.25">
      <c r="A98" s="5" t="s">
        <v>111</v>
      </c>
      <c r="B98" s="5" t="s">
        <v>1176</v>
      </c>
      <c r="C98" s="5"/>
      <c r="D98" s="5" t="s">
        <v>1178</v>
      </c>
      <c r="E98" s="5"/>
      <c r="F98" s="5">
        <v>600</v>
      </c>
      <c r="G98" s="5">
        <v>9999</v>
      </c>
      <c r="H98" s="5">
        <v>0.56000000000000005</v>
      </c>
      <c r="I98" s="5">
        <v>0.5</v>
      </c>
      <c r="J98" s="5"/>
      <c r="K98" s="5"/>
      <c r="L98" s="5"/>
      <c r="M98" s="5"/>
    </row>
    <row r="99" spans="1:13" ht="14.25" customHeight="1" x14ac:dyDescent="0.25">
      <c r="A99" s="10" t="s">
        <v>111</v>
      </c>
      <c r="B99" s="10" t="s">
        <v>1176</v>
      </c>
      <c r="C99" s="10"/>
      <c r="D99" s="10" t="s">
        <v>1262</v>
      </c>
      <c r="E99" s="10"/>
      <c r="F99" s="10">
        <v>0</v>
      </c>
      <c r="G99" s="10">
        <v>149.99</v>
      </c>
      <c r="H99" s="10">
        <v>0.61</v>
      </c>
      <c r="I99" s="10">
        <v>0.55000000000000004</v>
      </c>
      <c r="J99" s="10"/>
      <c r="K99" s="10"/>
      <c r="L99" s="10"/>
      <c r="M99" s="10"/>
    </row>
    <row r="100" spans="1:13" ht="14.25" customHeight="1" x14ac:dyDescent="0.25">
      <c r="A100" s="5" t="s">
        <v>111</v>
      </c>
      <c r="B100" s="5" t="s">
        <v>1176</v>
      </c>
      <c r="C100" s="5"/>
      <c r="D100" s="5" t="s">
        <v>1262</v>
      </c>
      <c r="E100" s="5"/>
      <c r="F100" s="5">
        <v>150</v>
      </c>
      <c r="G100" s="5">
        <v>299.99</v>
      </c>
      <c r="H100" s="5">
        <v>0.61</v>
      </c>
      <c r="I100" s="5">
        <v>0.55000000000000004</v>
      </c>
      <c r="J100" s="5"/>
      <c r="K100" s="5"/>
      <c r="L100" s="5"/>
      <c r="M100" s="5"/>
    </row>
    <row r="101" spans="1:13" ht="14.25" customHeight="1" x14ac:dyDescent="0.25">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x14ac:dyDescent="0.25">
      <c r="A102" s="5" t="s">
        <v>111</v>
      </c>
      <c r="B102" s="5" t="s">
        <v>1176</v>
      </c>
      <c r="C102" s="5"/>
      <c r="D102" s="5" t="s">
        <v>1262</v>
      </c>
      <c r="E102" s="5"/>
      <c r="F102" s="5">
        <v>400</v>
      </c>
      <c r="G102" s="5">
        <v>599.99</v>
      </c>
      <c r="H102" s="5">
        <v>0.56000000000000005</v>
      </c>
      <c r="I102" s="5">
        <v>0.5</v>
      </c>
      <c r="J102" s="5"/>
      <c r="K102" s="5"/>
      <c r="L102" s="5"/>
      <c r="M102" s="5"/>
    </row>
    <row r="103" spans="1:13" ht="14.25" customHeight="1" x14ac:dyDescent="0.25">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1265</v>
      </c>
      <c r="F104" s="5">
        <v>0</v>
      </c>
      <c r="G104" s="5">
        <v>9999</v>
      </c>
      <c r="H104" s="5">
        <v>5.8620000000000001</v>
      </c>
      <c r="I104" s="5"/>
      <c r="J104" s="5"/>
      <c r="K104" s="5"/>
      <c r="L104" s="5"/>
      <c r="M104" s="5"/>
    </row>
    <row r="105" spans="1:13" ht="14.25" customHeight="1" x14ac:dyDescent="0.25">
      <c r="A105" s="10" t="s">
        <v>111</v>
      </c>
      <c r="B105" s="10" t="s">
        <v>1176</v>
      </c>
      <c r="C105" s="10"/>
      <c r="D105" s="10"/>
      <c r="E105" s="10" t="s">
        <v>1265</v>
      </c>
      <c r="F105" s="10">
        <v>0</v>
      </c>
      <c r="G105" s="10">
        <v>9999</v>
      </c>
      <c r="H105" s="10">
        <v>5.024</v>
      </c>
      <c r="I105" s="10"/>
      <c r="J105" s="10"/>
      <c r="K105" s="10"/>
      <c r="L105" s="10"/>
      <c r="M105" s="10"/>
    </row>
    <row r="106" spans="1:13" ht="14.25" customHeight="1" x14ac:dyDescent="0.25">
      <c r="A106" s="5" t="s">
        <v>111</v>
      </c>
      <c r="B106" s="5"/>
      <c r="C106" s="5"/>
      <c r="D106" s="5"/>
      <c r="E106" s="5" t="s">
        <v>1269</v>
      </c>
      <c r="F106" s="5">
        <v>0</v>
      </c>
      <c r="G106" s="5">
        <v>9999</v>
      </c>
      <c r="H106" s="5">
        <v>3.5169999999999999</v>
      </c>
      <c r="I106" s="5">
        <v>3.35</v>
      </c>
      <c r="J106" s="5"/>
      <c r="K106" s="5"/>
      <c r="L106" s="5"/>
      <c r="M106" s="5"/>
    </row>
    <row r="107" spans="1:13" ht="14.25" customHeight="1" x14ac:dyDescent="0.25">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x14ac:dyDescent="0.25">
      <c r="A108" s="164" t="s">
        <v>5191</v>
      </c>
      <c r="B108" s="164" t="s">
        <v>1176</v>
      </c>
      <c r="C108" s="166"/>
      <c r="D108" s="166" t="s">
        <v>1180</v>
      </c>
      <c r="E108" s="166"/>
      <c r="F108" s="164">
        <v>0</v>
      </c>
      <c r="G108" s="164">
        <v>9999</v>
      </c>
      <c r="H108" s="164">
        <v>1.4059999999999999</v>
      </c>
      <c r="I108" s="166"/>
      <c r="J108" s="166" t="s">
        <v>5195</v>
      </c>
      <c r="K108" s="166" t="s">
        <v>5199</v>
      </c>
      <c r="L108" s="166" t="s">
        <v>5203</v>
      </c>
      <c r="M108" s="166"/>
    </row>
    <row r="109" spans="1:13" ht="14.25" customHeight="1" x14ac:dyDescent="0.25">
      <c r="A109" s="159" t="s">
        <v>5191</v>
      </c>
      <c r="B109" s="159" t="s">
        <v>1176</v>
      </c>
      <c r="C109" s="148"/>
      <c r="D109" s="148" t="s">
        <v>1177</v>
      </c>
      <c r="E109" s="148"/>
      <c r="F109" s="159">
        <v>0</v>
      </c>
      <c r="G109" s="159">
        <v>9999</v>
      </c>
      <c r="H109" s="159">
        <v>1.4059999999999999</v>
      </c>
      <c r="I109" s="148"/>
      <c r="J109" s="148" t="s">
        <v>5196</v>
      </c>
      <c r="K109" s="148" t="s">
        <v>5200</v>
      </c>
      <c r="L109" s="148" t="s">
        <v>5204</v>
      </c>
      <c r="M109" s="148"/>
    </row>
    <row r="110" spans="1:13" ht="14.25" customHeight="1" x14ac:dyDescent="0.25">
      <c r="A110" s="164" t="s">
        <v>5191</v>
      </c>
      <c r="B110" s="164" t="s">
        <v>1176</v>
      </c>
      <c r="C110" s="166"/>
      <c r="D110" s="185" t="s">
        <v>1178</v>
      </c>
      <c r="E110" s="166"/>
      <c r="F110" s="164">
        <v>0</v>
      </c>
      <c r="G110" s="164">
        <v>9999</v>
      </c>
      <c r="H110" s="164">
        <v>1.4059999999999999</v>
      </c>
      <c r="I110" s="166"/>
      <c r="J110" s="166" t="s">
        <v>5197</v>
      </c>
      <c r="K110" s="166" t="s">
        <v>5201</v>
      </c>
      <c r="L110" s="166" t="s">
        <v>5205</v>
      </c>
      <c r="M110" s="166"/>
    </row>
    <row r="111" spans="1:13" ht="14.25" customHeight="1" x14ac:dyDescent="0.25">
      <c r="A111" s="186" t="s">
        <v>5191</v>
      </c>
      <c r="B111" s="186" t="s">
        <v>1176</v>
      </c>
      <c r="C111" s="187"/>
      <c r="D111" s="187" t="s">
        <v>1262</v>
      </c>
      <c r="E111" s="187"/>
      <c r="F111" s="186">
        <v>0</v>
      </c>
      <c r="G111" s="186">
        <v>9999</v>
      </c>
      <c r="H111" s="186">
        <v>1.4059999999999999</v>
      </c>
      <c r="I111" s="187"/>
      <c r="J111" s="187" t="s">
        <v>5198</v>
      </c>
      <c r="K111" s="187" t="s">
        <v>5202</v>
      </c>
      <c r="L111" s="187" t="s">
        <v>5206</v>
      </c>
      <c r="M111" s="187"/>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election activeCell="J4" sqref="J4"/>
    </sheetView>
  </sheetViews>
  <sheetFormatPr defaultColWidth="15.140625" defaultRowHeight="15" customHeight="1" x14ac:dyDescent="0.25"/>
  <cols>
    <col min="1" max="1" width="10.28515625" customWidth="1"/>
    <col min="2" max="2" width="8.42578125" customWidth="1"/>
    <col min="3" max="3" width="20.5703125" customWidth="1"/>
    <col min="4" max="4" width="13" customWidth="1"/>
    <col min="5" max="5" width="9.140625" customWidth="1"/>
    <col min="6" max="6" width="10.28515625" customWidth="1"/>
    <col min="7" max="8" width="10" customWidth="1"/>
    <col min="9" max="9" width="11.5703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57" customHeight="1" x14ac:dyDescent="0.25">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x14ac:dyDescent="0.25">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x14ac:dyDescent="0.25">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x14ac:dyDescent="0.25">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x14ac:dyDescent="0.25">
      <c r="A8" s="158"/>
      <c r="B8" s="92"/>
      <c r="C8" s="92"/>
      <c r="D8" s="92"/>
      <c r="E8" s="16"/>
      <c r="F8" s="7"/>
      <c r="G8" s="7"/>
      <c r="H8" s="7"/>
      <c r="I8" s="7"/>
      <c r="J8" s="158"/>
      <c r="K8" s="158"/>
      <c r="L8" s="158"/>
      <c r="M8" s="158"/>
      <c r="N8" s="7"/>
      <c r="O8" s="7"/>
    </row>
    <row r="9" spans="1:15" ht="14.25" customHeight="1" x14ac:dyDescent="0.25">
      <c r="A9" s="7"/>
      <c r="B9" s="7"/>
      <c r="C9" s="7"/>
      <c r="D9" s="7"/>
      <c r="E9" s="7"/>
      <c r="F9" s="7"/>
      <c r="G9" s="7"/>
      <c r="H9" s="7"/>
      <c r="I9" s="7"/>
      <c r="J9" s="158"/>
      <c r="K9" s="158"/>
      <c r="L9" s="158"/>
      <c r="M9" s="158"/>
      <c r="N9" s="7"/>
      <c r="O9" s="7"/>
    </row>
    <row r="10" spans="1:15" ht="14.25" customHeight="1" x14ac:dyDescent="0.25">
      <c r="A10" s="7"/>
      <c r="B10" s="7"/>
      <c r="C10" s="7"/>
      <c r="D10" s="7"/>
      <c r="E10" s="7"/>
      <c r="F10" s="7"/>
      <c r="G10" s="7"/>
      <c r="H10" s="7"/>
      <c r="I10" s="7"/>
      <c r="J10" s="158"/>
      <c r="K10" s="158"/>
      <c r="L10" s="158"/>
      <c r="M10" s="158"/>
      <c r="N10" s="7"/>
      <c r="O10" s="7"/>
    </row>
    <row r="11" spans="1:15" ht="14.25" customHeight="1" x14ac:dyDescent="0.25">
      <c r="A11" s="7"/>
      <c r="B11" s="7"/>
      <c r="C11" s="7"/>
      <c r="D11" s="7"/>
      <c r="E11" s="7"/>
      <c r="F11" s="7"/>
      <c r="G11" s="7"/>
      <c r="H11" s="7"/>
      <c r="I11" s="7"/>
      <c r="J11" s="158"/>
      <c r="K11" s="158"/>
      <c r="L11" s="158"/>
      <c r="M11" s="158"/>
      <c r="N11" s="7"/>
      <c r="O11" s="7"/>
    </row>
    <row r="12" spans="1:15" ht="14.25" customHeight="1" x14ac:dyDescent="0.25">
      <c r="A12" s="7"/>
      <c r="B12" s="7"/>
      <c r="C12" s="7"/>
      <c r="D12" s="7"/>
      <c r="E12" s="7"/>
      <c r="F12" s="7"/>
      <c r="G12" s="7"/>
      <c r="H12" s="7"/>
      <c r="I12" s="7"/>
      <c r="J12" s="158"/>
      <c r="K12" s="158"/>
      <c r="L12" s="158"/>
      <c r="M12" s="158"/>
      <c r="N12" s="7"/>
      <c r="O12" s="7"/>
    </row>
    <row r="13" spans="1:15" ht="14.25" customHeight="1" x14ac:dyDescent="0.25">
      <c r="A13" s="7"/>
      <c r="B13" s="7"/>
      <c r="C13" s="7"/>
      <c r="D13" s="7"/>
      <c r="E13" s="7"/>
      <c r="F13" s="7"/>
      <c r="G13" s="7"/>
      <c r="H13" s="7"/>
      <c r="I13" s="7"/>
      <c r="J13" s="158"/>
      <c r="K13" s="158"/>
      <c r="L13" s="158"/>
      <c r="M13" s="158"/>
      <c r="N13" s="7"/>
      <c r="O13" s="7"/>
    </row>
    <row r="14" spans="1:15" ht="14.25" customHeight="1" x14ac:dyDescent="0.25">
      <c r="A14" s="7"/>
      <c r="B14" s="7"/>
      <c r="C14" s="7"/>
      <c r="D14" s="7"/>
      <c r="E14" s="7"/>
      <c r="F14" s="7"/>
      <c r="G14" s="7"/>
      <c r="H14" s="7"/>
      <c r="I14" s="7"/>
      <c r="J14" s="158"/>
      <c r="K14" s="158"/>
      <c r="L14" s="158"/>
      <c r="M14" s="158"/>
      <c r="N14" s="7"/>
      <c r="O14" s="7"/>
    </row>
    <row r="15" spans="1:15" ht="14.25" customHeight="1" x14ac:dyDescent="0.25">
      <c r="A15" s="7"/>
      <c r="B15" s="7"/>
      <c r="C15" s="7"/>
      <c r="D15" s="7"/>
      <c r="E15" s="7"/>
      <c r="F15" s="7"/>
      <c r="G15" s="7"/>
      <c r="H15" s="7"/>
      <c r="I15" s="7"/>
      <c r="J15" s="158"/>
      <c r="K15" s="158"/>
      <c r="L15" s="158"/>
      <c r="M15" s="158"/>
      <c r="N15" s="7"/>
      <c r="O15" s="7"/>
    </row>
    <row r="16" spans="1:15" ht="14.25" customHeight="1" x14ac:dyDescent="0.25">
      <c r="A16" s="7"/>
      <c r="B16" s="7"/>
      <c r="C16" s="7"/>
      <c r="D16" s="7"/>
      <c r="E16" s="7"/>
      <c r="F16" s="7"/>
      <c r="G16" s="7"/>
      <c r="H16" s="7"/>
      <c r="I16" s="7"/>
      <c r="J16" s="158"/>
      <c r="K16" s="158"/>
      <c r="L16" s="158"/>
      <c r="M16" s="158"/>
      <c r="N16" s="7"/>
      <c r="O16" s="7"/>
    </row>
    <row r="17" spans="1:15" ht="14.25" customHeight="1" x14ac:dyDescent="0.25">
      <c r="A17" s="7"/>
      <c r="B17" s="7"/>
      <c r="C17" s="7"/>
      <c r="D17" s="7"/>
      <c r="E17" s="7"/>
      <c r="F17" s="7"/>
      <c r="G17" s="7"/>
      <c r="H17" s="7"/>
      <c r="I17" s="7"/>
      <c r="J17" s="158"/>
      <c r="K17" s="158"/>
      <c r="L17" s="158"/>
      <c r="M17" s="158"/>
      <c r="N17" s="7"/>
      <c r="O17" s="7"/>
    </row>
    <row r="18" spans="1:15" ht="14.25" customHeight="1" x14ac:dyDescent="0.25">
      <c r="A18" s="7"/>
      <c r="B18" s="7"/>
      <c r="C18" s="7"/>
      <c r="D18" s="7"/>
      <c r="E18" s="7"/>
      <c r="F18" s="7"/>
      <c r="G18" s="7"/>
      <c r="H18" s="7"/>
      <c r="I18" s="7"/>
      <c r="J18" s="158"/>
      <c r="K18" s="158"/>
      <c r="L18" s="158"/>
      <c r="M18" s="158"/>
      <c r="N18" s="7"/>
      <c r="O18" s="7"/>
    </row>
    <row r="19" spans="1:15" ht="14.25" customHeight="1" x14ac:dyDescent="0.25">
      <c r="A19" s="7"/>
      <c r="B19" s="7"/>
      <c r="C19" s="7"/>
      <c r="D19" s="7"/>
      <c r="E19" s="7"/>
      <c r="F19" s="7"/>
      <c r="G19" s="7"/>
      <c r="H19" s="7"/>
      <c r="I19" s="7"/>
      <c r="J19" s="158"/>
      <c r="K19" s="158"/>
      <c r="L19" s="158"/>
      <c r="M19" s="158"/>
      <c r="N19" s="7"/>
      <c r="O19" s="7"/>
    </row>
    <row r="20" spans="1:15" ht="14.25" customHeight="1" x14ac:dyDescent="0.25">
      <c r="A20" s="7"/>
      <c r="B20" s="7"/>
      <c r="C20" s="7"/>
      <c r="D20" s="7"/>
      <c r="E20" s="7"/>
      <c r="F20" s="7"/>
      <c r="G20" s="7"/>
      <c r="H20" s="7"/>
      <c r="I20" s="7"/>
      <c r="J20" s="158"/>
      <c r="K20" s="158"/>
      <c r="L20" s="158"/>
      <c r="M20" s="158"/>
      <c r="N20" s="7"/>
      <c r="O20" s="7"/>
    </row>
    <row r="21" spans="1:15" ht="14.25" customHeight="1" x14ac:dyDescent="0.25">
      <c r="A21" s="7"/>
      <c r="B21" s="7"/>
      <c r="C21" s="7"/>
      <c r="D21" s="7"/>
      <c r="E21" s="7"/>
      <c r="F21" s="7"/>
      <c r="G21" s="7"/>
      <c r="H21" s="7"/>
      <c r="I21" s="7"/>
      <c r="J21" s="158"/>
      <c r="K21" s="158"/>
      <c r="L21" s="158"/>
      <c r="M21" s="158"/>
      <c r="N21" s="7"/>
      <c r="O21" s="7"/>
    </row>
    <row r="22" spans="1:15" ht="14.25" customHeight="1" x14ac:dyDescent="0.25">
      <c r="A22" s="7"/>
      <c r="B22" s="7"/>
      <c r="C22" s="7"/>
      <c r="D22" s="7"/>
      <c r="E22" s="7"/>
      <c r="F22" s="7"/>
      <c r="G22" s="7"/>
      <c r="H22" s="7"/>
      <c r="I22" s="7"/>
      <c r="J22" s="158"/>
      <c r="K22" s="158"/>
      <c r="L22" s="158"/>
      <c r="M22" s="158"/>
      <c r="N22" s="7"/>
      <c r="O22" s="7"/>
    </row>
    <row r="23" spans="1:15" ht="14.25" customHeight="1" x14ac:dyDescent="0.25">
      <c r="A23" s="7"/>
      <c r="B23" s="7"/>
      <c r="C23" s="7"/>
      <c r="D23" s="7"/>
      <c r="E23" s="7"/>
      <c r="F23" s="7"/>
      <c r="G23" s="7"/>
      <c r="H23" s="7"/>
      <c r="I23" s="7"/>
      <c r="J23" s="158"/>
      <c r="K23" s="158"/>
      <c r="L23" s="158"/>
      <c r="M23" s="158"/>
      <c r="N23" s="7"/>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row r="997" spans="1:15" ht="14.25" customHeight="1" x14ac:dyDescent="0.25">
      <c r="A997" s="7"/>
      <c r="B997" s="7"/>
      <c r="C997" s="7"/>
      <c r="D997" s="7"/>
      <c r="E997" s="7"/>
      <c r="F997" s="7"/>
      <c r="G997" s="7"/>
      <c r="H997" s="7"/>
      <c r="I997" s="7"/>
      <c r="J997" s="7"/>
      <c r="K997" s="7"/>
      <c r="L997" s="7"/>
      <c r="M997" s="7"/>
      <c r="N997" s="7"/>
      <c r="O997" s="7"/>
    </row>
    <row r="998" spans="1:15" ht="14.25" customHeight="1" x14ac:dyDescent="0.25">
      <c r="A998" s="7"/>
      <c r="B998" s="7"/>
      <c r="C998" s="7"/>
      <c r="D998" s="7"/>
      <c r="E998" s="7"/>
      <c r="F998" s="7"/>
      <c r="G998" s="7"/>
      <c r="H998" s="7"/>
      <c r="I998" s="7"/>
      <c r="J998" s="7"/>
      <c r="K998" s="7"/>
      <c r="L998" s="7"/>
      <c r="M998" s="7"/>
      <c r="N998" s="7"/>
      <c r="O998" s="7"/>
    </row>
    <row r="999" spans="1:15" ht="14.25" customHeight="1" x14ac:dyDescent="0.25">
      <c r="A999" s="7"/>
      <c r="B999" s="7"/>
      <c r="C999" s="7"/>
      <c r="D999" s="7"/>
      <c r="E999" s="7"/>
      <c r="F999" s="7"/>
      <c r="G999" s="7"/>
      <c r="H999" s="7"/>
      <c r="I999" s="7"/>
      <c r="J999" s="7"/>
      <c r="K999" s="7"/>
      <c r="L999" s="7"/>
      <c r="M999" s="7"/>
      <c r="N999" s="7"/>
      <c r="O999" s="7"/>
    </row>
    <row r="1000" spans="1:15" ht="14.25" customHeight="1" x14ac:dyDescent="0.25">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A29" sqref="A29"/>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26.28515625" customWidth="1"/>
    <col min="10" max="10" width="22.7109375" customWidth="1"/>
    <col min="11" max="26" width="7.5703125" customWidth="1"/>
  </cols>
  <sheetData>
    <row r="1" spans="1:10" ht="14.25" customHeight="1" x14ac:dyDescent="0.25">
      <c r="A1" s="1" t="s">
        <v>1236</v>
      </c>
      <c r="D1" s="7"/>
      <c r="E1" s="7"/>
      <c r="F1" s="7"/>
      <c r="I1" s="7"/>
      <c r="J1" s="7"/>
    </row>
    <row r="2" spans="1:10" ht="14.25" customHeight="1" x14ac:dyDescent="0.25">
      <c r="D2" s="7"/>
      <c r="E2" s="7"/>
      <c r="F2" s="7"/>
      <c r="I2" s="7"/>
      <c r="J2" s="7"/>
    </row>
    <row r="3" spans="1:10" ht="72" customHeight="1" x14ac:dyDescent="0.25">
      <c r="A3" s="3" t="s">
        <v>1</v>
      </c>
      <c r="B3" s="3" t="s">
        <v>1238</v>
      </c>
      <c r="C3" s="3" t="s">
        <v>1239</v>
      </c>
      <c r="D3" s="3" t="s">
        <v>1037</v>
      </c>
      <c r="E3" s="3" t="s">
        <v>1038</v>
      </c>
      <c r="F3" s="3" t="s">
        <v>1241</v>
      </c>
      <c r="G3" s="3" t="s">
        <v>1243</v>
      </c>
      <c r="H3" s="3" t="s">
        <v>1244</v>
      </c>
      <c r="I3" s="3" t="s">
        <v>1245</v>
      </c>
      <c r="J3" s="17" t="s">
        <v>94</v>
      </c>
    </row>
    <row r="4" spans="1:10" ht="14.25" customHeight="1" x14ac:dyDescent="0.25">
      <c r="A4" s="5" t="s">
        <v>78</v>
      </c>
      <c r="B4" s="5" t="s">
        <v>1247</v>
      </c>
      <c r="C4" s="5" t="s">
        <v>85</v>
      </c>
      <c r="D4" s="14">
        <v>0</v>
      </c>
      <c r="E4" s="14">
        <v>299999</v>
      </c>
      <c r="F4" s="5"/>
      <c r="G4" s="5">
        <v>0.73</v>
      </c>
      <c r="H4" s="5"/>
      <c r="I4" s="5" t="s">
        <v>1248</v>
      </c>
      <c r="J4" s="5" t="s">
        <v>1005</v>
      </c>
    </row>
    <row r="5" spans="1:10" ht="14.25" customHeight="1" x14ac:dyDescent="0.25">
      <c r="A5" s="10" t="s">
        <v>78</v>
      </c>
      <c r="B5" s="10" t="s">
        <v>1247</v>
      </c>
      <c r="C5" s="10" t="s">
        <v>85</v>
      </c>
      <c r="D5" s="16">
        <v>300000</v>
      </c>
      <c r="E5" s="16">
        <v>9999999999</v>
      </c>
      <c r="F5" s="10"/>
      <c r="G5" s="10">
        <v>0.74</v>
      </c>
      <c r="H5" s="10"/>
      <c r="I5" s="10" t="s">
        <v>1248</v>
      </c>
      <c r="J5" s="10" t="s">
        <v>1005</v>
      </c>
    </row>
    <row r="6" spans="1:10" ht="14.25" customHeight="1" x14ac:dyDescent="0.25">
      <c r="A6" s="5" t="s">
        <v>78</v>
      </c>
      <c r="B6" s="5" t="s">
        <v>1247</v>
      </c>
      <c r="C6" s="5" t="s">
        <v>85</v>
      </c>
      <c r="D6" s="14">
        <v>250000000</v>
      </c>
      <c r="E6" s="14">
        <v>9999999999</v>
      </c>
      <c r="F6" s="5"/>
      <c r="G6" s="5">
        <v>0.76</v>
      </c>
      <c r="H6" s="5"/>
      <c r="I6" s="5" t="s">
        <v>1248</v>
      </c>
      <c r="J6" s="5" t="s">
        <v>1005</v>
      </c>
    </row>
    <row r="7" spans="1:10" ht="14.25" customHeight="1" x14ac:dyDescent="0.25">
      <c r="A7" s="10" t="s">
        <v>96</v>
      </c>
      <c r="B7" s="10" t="s">
        <v>1247</v>
      </c>
      <c r="C7" s="10" t="s">
        <v>85</v>
      </c>
      <c r="D7" s="16">
        <v>0</v>
      </c>
      <c r="E7" s="16">
        <v>299999</v>
      </c>
      <c r="F7" s="10">
        <v>0.8</v>
      </c>
      <c r="G7" s="10"/>
      <c r="H7" s="10"/>
      <c r="I7" s="10" t="s">
        <v>1248</v>
      </c>
      <c r="J7" s="10" t="s">
        <v>1257</v>
      </c>
    </row>
    <row r="8" spans="1:10" ht="14.25" customHeight="1" x14ac:dyDescent="0.25">
      <c r="A8" s="5" t="s">
        <v>96</v>
      </c>
      <c r="B8" s="5" t="s">
        <v>1247</v>
      </c>
      <c r="C8" s="5" t="s">
        <v>85</v>
      </c>
      <c r="D8" s="14">
        <v>300000</v>
      </c>
      <c r="E8" s="14">
        <v>249999999</v>
      </c>
      <c r="F8" s="5"/>
      <c r="G8" s="5"/>
      <c r="H8" s="5">
        <v>0.8</v>
      </c>
      <c r="I8" s="5" t="s">
        <v>1248</v>
      </c>
      <c r="J8" s="5" t="s">
        <v>1257</v>
      </c>
    </row>
    <row r="9" spans="1:10" ht="14.25" customHeight="1" x14ac:dyDescent="0.25">
      <c r="A9" s="10" t="s">
        <v>98</v>
      </c>
      <c r="B9" s="10" t="s">
        <v>1247</v>
      </c>
      <c r="C9" s="10" t="s">
        <v>85</v>
      </c>
      <c r="D9" s="16">
        <v>0</v>
      </c>
      <c r="E9" s="16">
        <v>299999</v>
      </c>
      <c r="F9" s="10">
        <v>0.8</v>
      </c>
      <c r="G9" s="10"/>
      <c r="H9" s="10"/>
      <c r="I9" s="10" t="s">
        <v>1267</v>
      </c>
      <c r="J9" s="10" t="s">
        <v>1268</v>
      </c>
    </row>
    <row r="10" spans="1:10" ht="14.25" customHeight="1" x14ac:dyDescent="0.25">
      <c r="A10" s="5" t="s">
        <v>98</v>
      </c>
      <c r="B10" s="5" t="s">
        <v>1247</v>
      </c>
      <c r="C10" s="5" t="s">
        <v>85</v>
      </c>
      <c r="D10" s="14">
        <v>300000</v>
      </c>
      <c r="E10" s="14">
        <v>249999999</v>
      </c>
      <c r="F10" s="5"/>
      <c r="G10" s="5">
        <v>0.75</v>
      </c>
      <c r="H10" s="5"/>
      <c r="I10" s="5" t="s">
        <v>1267</v>
      </c>
      <c r="J10" s="5" t="s">
        <v>1268</v>
      </c>
    </row>
    <row r="11" spans="1:10" ht="14.25" customHeight="1" x14ac:dyDescent="0.25">
      <c r="A11" s="10" t="s">
        <v>98</v>
      </c>
      <c r="B11" s="10" t="s">
        <v>1247</v>
      </c>
      <c r="C11" s="10" t="s">
        <v>85</v>
      </c>
      <c r="D11" s="16">
        <v>250000000</v>
      </c>
      <c r="E11" s="16">
        <v>9999999999</v>
      </c>
      <c r="F11" s="10"/>
      <c r="G11" s="10"/>
      <c r="H11" s="10">
        <v>0.8</v>
      </c>
      <c r="I11" s="10" t="s">
        <v>1267</v>
      </c>
      <c r="J11" s="10" t="s">
        <v>1268</v>
      </c>
    </row>
    <row r="12" spans="1:10" ht="14.25" customHeight="1" x14ac:dyDescent="0.25">
      <c r="A12" s="5" t="s">
        <v>104</v>
      </c>
      <c r="B12" s="5" t="s">
        <v>1247</v>
      </c>
      <c r="C12" s="5" t="s">
        <v>85</v>
      </c>
      <c r="D12" s="14">
        <v>0</v>
      </c>
      <c r="E12" s="14">
        <v>299999</v>
      </c>
      <c r="F12" s="5">
        <v>0.8</v>
      </c>
      <c r="G12" s="5"/>
      <c r="H12" s="5"/>
      <c r="I12" s="5" t="s">
        <v>1267</v>
      </c>
      <c r="J12" s="5" t="s">
        <v>1275</v>
      </c>
    </row>
    <row r="13" spans="1:10" ht="14.25" customHeight="1" x14ac:dyDescent="0.25">
      <c r="A13" s="10" t="s">
        <v>104</v>
      </c>
      <c r="B13" s="10" t="s">
        <v>1247</v>
      </c>
      <c r="C13" s="10" t="s">
        <v>85</v>
      </c>
      <c r="D13" s="16">
        <v>300000</v>
      </c>
      <c r="E13" s="16">
        <v>249999999</v>
      </c>
      <c r="F13" s="10"/>
      <c r="G13" s="10">
        <v>0.8</v>
      </c>
      <c r="H13" s="10"/>
      <c r="I13" s="10" t="s">
        <v>1267</v>
      </c>
      <c r="J13" s="10" t="s">
        <v>1275</v>
      </c>
    </row>
    <row r="14" spans="1:10" ht="14.25" customHeight="1" x14ac:dyDescent="0.25">
      <c r="A14" s="5" t="s">
        <v>104</v>
      </c>
      <c r="B14" s="5" t="s">
        <v>1247</v>
      </c>
      <c r="C14" s="5" t="s">
        <v>85</v>
      </c>
      <c r="D14" s="14">
        <v>250000000</v>
      </c>
      <c r="E14" s="14">
        <v>9999999999</v>
      </c>
      <c r="F14" s="5"/>
      <c r="G14" s="5"/>
      <c r="H14" s="5">
        <v>0.82</v>
      </c>
      <c r="I14" s="5" t="s">
        <v>1267</v>
      </c>
      <c r="J14" s="5" t="s">
        <v>1275</v>
      </c>
    </row>
    <row r="15" spans="1:10" ht="14.25" customHeight="1" x14ac:dyDescent="0.25">
      <c r="A15" s="10" t="s">
        <v>107</v>
      </c>
      <c r="B15" s="10" t="s">
        <v>1247</v>
      </c>
      <c r="C15" s="10" t="s">
        <v>85</v>
      </c>
      <c r="D15" s="16">
        <v>0</v>
      </c>
      <c r="E15" s="16">
        <v>299999</v>
      </c>
      <c r="F15" s="10">
        <v>0.8</v>
      </c>
      <c r="G15" s="10"/>
      <c r="H15" s="10"/>
      <c r="I15" s="10" t="s">
        <v>1267</v>
      </c>
      <c r="J15" s="10" t="s">
        <v>1278</v>
      </c>
    </row>
    <row r="16" spans="1:10" ht="14.25" customHeight="1" x14ac:dyDescent="0.25">
      <c r="A16" s="5" t="s">
        <v>107</v>
      </c>
      <c r="B16" s="5" t="s">
        <v>1247</v>
      </c>
      <c r="C16" s="5" t="s">
        <v>85</v>
      </c>
      <c r="D16" s="14">
        <v>300000</v>
      </c>
      <c r="E16" s="14">
        <v>249999999</v>
      </c>
      <c r="F16" s="5"/>
      <c r="G16" s="5">
        <v>0.8</v>
      </c>
      <c r="H16" s="5"/>
      <c r="I16" s="5" t="s">
        <v>1267</v>
      </c>
      <c r="J16" s="5" t="s">
        <v>1278</v>
      </c>
    </row>
    <row r="17" spans="1:10" ht="14.25" customHeight="1" x14ac:dyDescent="0.25">
      <c r="A17" s="10" t="s">
        <v>107</v>
      </c>
      <c r="B17" s="10" t="s">
        <v>1247</v>
      </c>
      <c r="C17" s="10" t="s">
        <v>85</v>
      </c>
      <c r="D17" s="16">
        <v>250000000</v>
      </c>
      <c r="E17" s="16">
        <v>9999999999</v>
      </c>
      <c r="F17" s="10"/>
      <c r="G17" s="10"/>
      <c r="H17" s="10">
        <v>0.82</v>
      </c>
      <c r="I17" s="10" t="s">
        <v>1267</v>
      </c>
      <c r="J17" s="10" t="s">
        <v>1278</v>
      </c>
    </row>
    <row r="18" spans="1:10" ht="14.25" customHeight="1" x14ac:dyDescent="0.25">
      <c r="A18" s="5" t="s">
        <v>111</v>
      </c>
      <c r="B18" s="5" t="s">
        <v>1247</v>
      </c>
      <c r="C18" s="5" t="s">
        <v>85</v>
      </c>
      <c r="D18" s="14">
        <v>0</v>
      </c>
      <c r="E18" s="14">
        <v>299999</v>
      </c>
      <c r="F18" s="5">
        <v>0.8</v>
      </c>
      <c r="G18" s="5"/>
      <c r="H18" s="5"/>
      <c r="I18" s="5" t="s">
        <v>1267</v>
      </c>
      <c r="J18" s="5" t="s">
        <v>1282</v>
      </c>
    </row>
    <row r="19" spans="1:10" ht="14.25" customHeight="1" x14ac:dyDescent="0.25">
      <c r="A19" s="10" t="s">
        <v>111</v>
      </c>
      <c r="B19" s="10" t="s">
        <v>1247</v>
      </c>
      <c r="C19" s="10" t="s">
        <v>85</v>
      </c>
      <c r="D19" s="16">
        <v>300000</v>
      </c>
      <c r="E19" s="16">
        <v>999999</v>
      </c>
      <c r="F19" s="10"/>
      <c r="G19" s="10">
        <v>0.8</v>
      </c>
      <c r="H19" s="10"/>
      <c r="I19" s="10" t="s">
        <v>1267</v>
      </c>
      <c r="J19" s="10" t="s">
        <v>1282</v>
      </c>
    </row>
    <row r="20" spans="1:10" ht="14.25" customHeight="1" x14ac:dyDescent="0.25">
      <c r="A20" s="5" t="s">
        <v>111</v>
      </c>
      <c r="B20" s="5" t="s">
        <v>1247</v>
      </c>
      <c r="C20" s="5" t="s">
        <v>85</v>
      </c>
      <c r="D20" s="14">
        <v>1000000</v>
      </c>
      <c r="E20" s="14">
        <v>249999999</v>
      </c>
      <c r="F20" s="5"/>
      <c r="G20" s="5">
        <v>0.8</v>
      </c>
      <c r="H20" s="5"/>
      <c r="I20" s="5" t="s">
        <v>1286</v>
      </c>
      <c r="J20" s="5" t="s">
        <v>1282</v>
      </c>
    </row>
    <row r="21" spans="1:10" ht="14.25" customHeight="1" x14ac:dyDescent="0.25">
      <c r="A21" s="10" t="s">
        <v>111</v>
      </c>
      <c r="B21" s="10" t="s">
        <v>1247</v>
      </c>
      <c r="C21" s="10" t="s">
        <v>85</v>
      </c>
      <c r="D21" s="16">
        <v>250000000</v>
      </c>
      <c r="E21" s="16">
        <v>9999999999</v>
      </c>
      <c r="F21" s="10"/>
      <c r="G21" s="10"/>
      <c r="H21" s="10">
        <v>0.82</v>
      </c>
      <c r="I21" s="10" t="s">
        <v>1286</v>
      </c>
      <c r="J21" s="10" t="s">
        <v>1282</v>
      </c>
    </row>
    <row r="22" spans="1:10" ht="14.25" customHeight="1" x14ac:dyDescent="0.25">
      <c r="A22" s="58" t="s">
        <v>5191</v>
      </c>
      <c r="B22" s="58" t="s">
        <v>1247</v>
      </c>
      <c r="C22" s="58" t="s">
        <v>85</v>
      </c>
      <c r="D22" s="58" t="s">
        <v>5194</v>
      </c>
      <c r="E22" s="58">
        <v>299999</v>
      </c>
      <c r="F22" s="58">
        <v>0.85</v>
      </c>
      <c r="G22" s="58"/>
      <c r="H22" s="58"/>
      <c r="I22" s="92" t="s">
        <v>5192</v>
      </c>
      <c r="J22" s="7" t="s">
        <v>5193</v>
      </c>
    </row>
    <row r="23" spans="1:10" s="149" customFormat="1" ht="14.25" customHeight="1" x14ac:dyDescent="0.25">
      <c r="A23" s="145" t="s">
        <v>5191</v>
      </c>
      <c r="B23" s="145" t="s">
        <v>1247</v>
      </c>
      <c r="C23" s="145" t="s">
        <v>85</v>
      </c>
      <c r="D23" s="146">
        <v>300000</v>
      </c>
      <c r="E23" s="147">
        <v>2499999</v>
      </c>
      <c r="F23" s="148"/>
      <c r="G23" s="149">
        <v>0.83</v>
      </c>
      <c r="I23" s="150" t="s">
        <v>5192</v>
      </c>
      <c r="J23" s="148" t="s">
        <v>5193</v>
      </c>
    </row>
    <row r="24" spans="1:10" s="125" customFormat="1" ht="14.25" customHeight="1" x14ac:dyDescent="0.25">
      <c r="A24" s="58" t="s">
        <v>5191</v>
      </c>
      <c r="B24" s="58" t="s">
        <v>1247</v>
      </c>
      <c r="C24" s="58" t="s">
        <v>85</v>
      </c>
      <c r="D24" s="140">
        <v>2500000</v>
      </c>
      <c r="E24" s="140">
        <v>9999999999</v>
      </c>
      <c r="F24" s="58"/>
      <c r="G24" s="58"/>
      <c r="H24" s="58">
        <v>0.83299999999999996</v>
      </c>
      <c r="I24" s="92" t="s">
        <v>5192</v>
      </c>
      <c r="J24" s="7" t="s">
        <v>5193</v>
      </c>
    </row>
    <row r="25" spans="1:10" s="149" customFormat="1" ht="14.25" customHeight="1" x14ac:dyDescent="0.25">
      <c r="A25" s="151" t="s">
        <v>5191</v>
      </c>
      <c r="B25" s="151" t="s">
        <v>1247</v>
      </c>
      <c r="C25" s="151" t="s">
        <v>330</v>
      </c>
      <c r="D25" s="151" t="s">
        <v>5194</v>
      </c>
      <c r="E25" s="152">
        <v>9999999999</v>
      </c>
      <c r="F25" s="153"/>
      <c r="G25" s="154">
        <v>1</v>
      </c>
      <c r="H25" s="154"/>
      <c r="I25" s="155" t="s">
        <v>5192</v>
      </c>
      <c r="J25" s="153" t="s">
        <v>5193</v>
      </c>
    </row>
    <row r="26" spans="1:10" ht="14.25" customHeight="1" x14ac:dyDescent="0.25">
      <c r="A26" s="143" t="s">
        <v>5191</v>
      </c>
      <c r="B26" s="143" t="s">
        <v>1247</v>
      </c>
      <c r="C26" s="143" t="s">
        <v>5212</v>
      </c>
      <c r="D26" s="143" t="s">
        <v>5194</v>
      </c>
      <c r="E26" s="58">
        <v>299999</v>
      </c>
      <c r="F26" s="58">
        <v>0.84699999999999998</v>
      </c>
      <c r="G26" s="58"/>
      <c r="H26" s="58"/>
      <c r="I26" s="142" t="s">
        <v>5192</v>
      </c>
      <c r="J26" s="141" t="s">
        <v>5193</v>
      </c>
    </row>
    <row r="27" spans="1:10" s="149" customFormat="1" ht="14.25" customHeight="1" x14ac:dyDescent="0.25">
      <c r="A27" s="151" t="s">
        <v>5191</v>
      </c>
      <c r="B27" s="151" t="s">
        <v>1247</v>
      </c>
      <c r="C27" s="151" t="s">
        <v>5212</v>
      </c>
      <c r="D27" s="156">
        <v>300000</v>
      </c>
      <c r="E27" s="157">
        <v>2499999</v>
      </c>
      <c r="F27" s="153"/>
      <c r="G27" s="154">
        <v>0.83399999999999996</v>
      </c>
      <c r="H27" s="154"/>
      <c r="I27" s="155" t="s">
        <v>5192</v>
      </c>
      <c r="J27" s="153" t="s">
        <v>5193</v>
      </c>
    </row>
    <row r="28" spans="1:10" ht="14.25" customHeight="1" x14ac:dyDescent="0.25">
      <c r="A28" s="143" t="s">
        <v>5191</v>
      </c>
      <c r="B28" s="143" t="s">
        <v>1247</v>
      </c>
      <c r="C28" s="143" t="s">
        <v>5212</v>
      </c>
      <c r="D28" s="144">
        <v>2500000</v>
      </c>
      <c r="E28" s="58">
        <v>9999999999</v>
      </c>
      <c r="F28" s="58"/>
      <c r="G28" s="58"/>
      <c r="H28" s="58">
        <v>0.85799999999999998</v>
      </c>
      <c r="I28" s="142" t="s">
        <v>5192</v>
      </c>
      <c r="J28" s="141" t="s">
        <v>5193</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x14ac:dyDescent="0.25"/>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x14ac:dyDescent="0.25">
      <c r="A1" s="1" t="s">
        <v>1274</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1290</v>
      </c>
      <c r="C3" s="3" t="s">
        <v>947</v>
      </c>
      <c r="D3" s="3" t="s">
        <v>1291</v>
      </c>
      <c r="E3" s="3" t="s">
        <v>1293</v>
      </c>
      <c r="F3" s="3" t="s">
        <v>1294</v>
      </c>
      <c r="G3" s="3" t="s">
        <v>1295</v>
      </c>
      <c r="H3" s="17" t="s">
        <v>94</v>
      </c>
    </row>
    <row r="4" spans="1:8" ht="14.25" customHeight="1" x14ac:dyDescent="0.25">
      <c r="A4" s="5" t="s">
        <v>78</v>
      </c>
      <c r="B4" s="5">
        <v>4</v>
      </c>
      <c r="C4" s="5" t="s">
        <v>1296</v>
      </c>
      <c r="D4" s="5">
        <v>1800</v>
      </c>
      <c r="E4" s="5">
        <v>0</v>
      </c>
      <c r="F4" s="8">
        <v>0.999</v>
      </c>
      <c r="G4" s="79">
        <v>0.82499999999999996</v>
      </c>
      <c r="H4" s="5" t="s">
        <v>1299</v>
      </c>
    </row>
    <row r="5" spans="1:8" ht="14.25" customHeight="1" x14ac:dyDescent="0.25">
      <c r="A5" s="10" t="s">
        <v>78</v>
      </c>
      <c r="B5" s="10">
        <v>4</v>
      </c>
      <c r="C5" s="10" t="s">
        <v>1296</v>
      </c>
      <c r="D5" s="10">
        <v>1800</v>
      </c>
      <c r="E5" s="10">
        <v>1</v>
      </c>
      <c r="F5" s="38">
        <v>1.4990000000000001</v>
      </c>
      <c r="G5" s="80">
        <v>0.82499999999999996</v>
      </c>
      <c r="H5" s="10" t="s">
        <v>1299</v>
      </c>
    </row>
    <row r="6" spans="1:8" ht="14.25" customHeight="1" x14ac:dyDescent="0.25">
      <c r="A6" s="5" t="s">
        <v>78</v>
      </c>
      <c r="B6" s="5">
        <v>4</v>
      </c>
      <c r="C6" s="5" t="s">
        <v>1296</v>
      </c>
      <c r="D6" s="5">
        <v>1800</v>
      </c>
      <c r="E6" s="5">
        <v>1.5</v>
      </c>
      <c r="F6" s="8">
        <v>1.9990000000000001</v>
      </c>
      <c r="G6" s="79">
        <v>0.84</v>
      </c>
      <c r="H6" s="5" t="s">
        <v>1299</v>
      </c>
    </row>
    <row r="7" spans="1:8" ht="14.25" customHeight="1" x14ac:dyDescent="0.25">
      <c r="A7" s="10" t="s">
        <v>78</v>
      </c>
      <c r="B7" s="10">
        <v>4</v>
      </c>
      <c r="C7" s="10" t="s">
        <v>1296</v>
      </c>
      <c r="D7" s="10">
        <v>1800</v>
      </c>
      <c r="E7" s="10">
        <v>2</v>
      </c>
      <c r="F7" s="38">
        <v>2.9990000000000001</v>
      </c>
      <c r="G7" s="80">
        <v>0.84</v>
      </c>
      <c r="H7" s="10" t="s">
        <v>1299</v>
      </c>
    </row>
    <row r="8" spans="1:8" ht="14.25" customHeight="1" x14ac:dyDescent="0.25">
      <c r="A8" s="5" t="s">
        <v>78</v>
      </c>
      <c r="B8" s="5">
        <v>4</v>
      </c>
      <c r="C8" s="5" t="s">
        <v>1296</v>
      </c>
      <c r="D8" s="5">
        <v>1800</v>
      </c>
      <c r="E8" s="5">
        <v>3</v>
      </c>
      <c r="F8" s="8">
        <v>4.9989999999999997</v>
      </c>
      <c r="G8" s="79">
        <v>0.875</v>
      </c>
      <c r="H8" s="5" t="s">
        <v>1299</v>
      </c>
    </row>
    <row r="9" spans="1:8" ht="14.25" customHeight="1" x14ac:dyDescent="0.25">
      <c r="A9" s="10" t="s">
        <v>78</v>
      </c>
      <c r="B9" s="10">
        <v>4</v>
      </c>
      <c r="C9" s="10" t="s">
        <v>1296</v>
      </c>
      <c r="D9" s="10">
        <v>1800</v>
      </c>
      <c r="E9" s="10">
        <v>5</v>
      </c>
      <c r="F9" s="38">
        <v>7.4989999999999997</v>
      </c>
      <c r="G9" s="80">
        <v>0.875</v>
      </c>
      <c r="H9" s="10" t="s">
        <v>1299</v>
      </c>
    </row>
    <row r="10" spans="1:8" ht="14.25" customHeight="1" x14ac:dyDescent="0.25">
      <c r="A10" s="5" t="s">
        <v>78</v>
      </c>
      <c r="B10" s="5">
        <v>4</v>
      </c>
      <c r="C10" s="5" t="s">
        <v>1296</v>
      </c>
      <c r="D10" s="5">
        <v>1800</v>
      </c>
      <c r="E10" s="5">
        <v>7.5</v>
      </c>
      <c r="F10" s="8">
        <v>9.9990000000000006</v>
      </c>
      <c r="G10" s="79">
        <v>0.89500000000000002</v>
      </c>
      <c r="H10" s="5" t="s">
        <v>1299</v>
      </c>
    </row>
    <row r="11" spans="1:8" ht="14.25" customHeight="1" x14ac:dyDescent="0.25">
      <c r="A11" s="10" t="s">
        <v>78</v>
      </c>
      <c r="B11" s="10">
        <v>4</v>
      </c>
      <c r="C11" s="10" t="s">
        <v>1296</v>
      </c>
      <c r="D11" s="10">
        <v>1800</v>
      </c>
      <c r="E11" s="10">
        <v>10</v>
      </c>
      <c r="F11" s="38">
        <v>14.999000000000001</v>
      </c>
      <c r="G11" s="80">
        <v>0.89500000000000002</v>
      </c>
      <c r="H11" s="10" t="s">
        <v>1299</v>
      </c>
    </row>
    <row r="12" spans="1:8" ht="14.25" customHeight="1" x14ac:dyDescent="0.25">
      <c r="A12" s="5" t="s">
        <v>78</v>
      </c>
      <c r="B12" s="5">
        <v>4</v>
      </c>
      <c r="C12" s="5" t="s">
        <v>1296</v>
      </c>
      <c r="D12" s="5">
        <v>1800</v>
      </c>
      <c r="E12" s="5">
        <v>15</v>
      </c>
      <c r="F12" s="8">
        <v>19.998999999999999</v>
      </c>
      <c r="G12" s="79">
        <v>0.91</v>
      </c>
      <c r="H12" s="5" t="s">
        <v>1299</v>
      </c>
    </row>
    <row r="13" spans="1:8" ht="14.25" customHeight="1" x14ac:dyDescent="0.25">
      <c r="A13" s="10" t="s">
        <v>78</v>
      </c>
      <c r="B13" s="10">
        <v>4</v>
      </c>
      <c r="C13" s="10" t="s">
        <v>1296</v>
      </c>
      <c r="D13" s="10">
        <v>1800</v>
      </c>
      <c r="E13" s="10">
        <v>20</v>
      </c>
      <c r="F13" s="38">
        <v>24.998999999999999</v>
      </c>
      <c r="G13" s="80">
        <v>0.91</v>
      </c>
      <c r="H13" s="10" t="s">
        <v>1299</v>
      </c>
    </row>
    <row r="14" spans="1:8" ht="14.25" customHeight="1" x14ac:dyDescent="0.25">
      <c r="A14" s="5" t="s">
        <v>78</v>
      </c>
      <c r="B14" s="5">
        <v>4</v>
      </c>
      <c r="C14" s="5" t="s">
        <v>1296</v>
      </c>
      <c r="D14" s="5">
        <v>1800</v>
      </c>
      <c r="E14" s="5">
        <v>25</v>
      </c>
      <c r="F14" s="8">
        <v>29.998999999999999</v>
      </c>
      <c r="G14" s="79">
        <v>0.92400000000000004</v>
      </c>
      <c r="H14" s="5" t="s">
        <v>1299</v>
      </c>
    </row>
    <row r="15" spans="1:8" ht="14.25" customHeight="1" x14ac:dyDescent="0.25">
      <c r="A15" s="10" t="s">
        <v>78</v>
      </c>
      <c r="B15" s="10">
        <v>4</v>
      </c>
      <c r="C15" s="10" t="s">
        <v>1296</v>
      </c>
      <c r="D15" s="10">
        <v>1800</v>
      </c>
      <c r="E15" s="10">
        <v>30</v>
      </c>
      <c r="F15" s="38">
        <v>39.999000000000002</v>
      </c>
      <c r="G15" s="80">
        <v>0.92400000000000004</v>
      </c>
      <c r="H15" s="10" t="s">
        <v>1299</v>
      </c>
    </row>
    <row r="16" spans="1:8" ht="14.25" customHeight="1" x14ac:dyDescent="0.25">
      <c r="A16" s="5" t="s">
        <v>78</v>
      </c>
      <c r="B16" s="5">
        <v>4</v>
      </c>
      <c r="C16" s="5" t="s">
        <v>1296</v>
      </c>
      <c r="D16" s="5">
        <v>1800</v>
      </c>
      <c r="E16" s="5">
        <v>40</v>
      </c>
      <c r="F16" s="8">
        <v>49.999000000000002</v>
      </c>
      <c r="G16" s="79">
        <v>0.93</v>
      </c>
      <c r="H16" s="5" t="s">
        <v>1299</v>
      </c>
    </row>
    <row r="17" spans="1:8" ht="14.25" customHeight="1" x14ac:dyDescent="0.25">
      <c r="A17" s="10" t="s">
        <v>78</v>
      </c>
      <c r="B17" s="10">
        <v>4</v>
      </c>
      <c r="C17" s="10" t="s">
        <v>1296</v>
      </c>
      <c r="D17" s="10">
        <v>1800</v>
      </c>
      <c r="E17" s="10">
        <v>50</v>
      </c>
      <c r="F17" s="38">
        <v>59.999000000000002</v>
      </c>
      <c r="G17" s="80">
        <v>0.93</v>
      </c>
      <c r="H17" s="10" t="s">
        <v>1299</v>
      </c>
    </row>
    <row r="18" spans="1:8" ht="14.25" customHeight="1" x14ac:dyDescent="0.25">
      <c r="A18" s="5" t="s">
        <v>78</v>
      </c>
      <c r="B18" s="5">
        <v>4</v>
      </c>
      <c r="C18" s="5" t="s">
        <v>1296</v>
      </c>
      <c r="D18" s="5">
        <v>1800</v>
      </c>
      <c r="E18" s="5">
        <v>60</v>
      </c>
      <c r="F18" s="8">
        <v>74.998999999999995</v>
      </c>
      <c r="G18" s="79">
        <v>0.93600000000000005</v>
      </c>
      <c r="H18" s="5" t="s">
        <v>1299</v>
      </c>
    </row>
    <row r="19" spans="1:8" ht="14.25" customHeight="1" x14ac:dyDescent="0.25">
      <c r="A19" s="10" t="s">
        <v>78</v>
      </c>
      <c r="B19" s="10">
        <v>4</v>
      </c>
      <c r="C19" s="10" t="s">
        <v>1296</v>
      </c>
      <c r="D19" s="10">
        <v>1800</v>
      </c>
      <c r="E19" s="10">
        <v>75</v>
      </c>
      <c r="F19" s="38">
        <v>99.998999999999995</v>
      </c>
      <c r="G19" s="80">
        <v>0.94099999999999995</v>
      </c>
      <c r="H19" s="10" t="s">
        <v>1299</v>
      </c>
    </row>
    <row r="20" spans="1:8" ht="14.25" customHeight="1" x14ac:dyDescent="0.25">
      <c r="A20" s="5" t="s">
        <v>78</v>
      </c>
      <c r="B20" s="5">
        <v>4</v>
      </c>
      <c r="C20" s="5" t="s">
        <v>1296</v>
      </c>
      <c r="D20" s="5">
        <v>1800</v>
      </c>
      <c r="E20" s="5">
        <v>100</v>
      </c>
      <c r="F20" s="8">
        <v>124.999</v>
      </c>
      <c r="G20" s="79">
        <v>0.94499999999999995</v>
      </c>
      <c r="H20" s="5" t="s">
        <v>1299</v>
      </c>
    </row>
    <row r="21" spans="1:8" ht="14.25" customHeight="1" x14ac:dyDescent="0.25">
      <c r="A21" s="10" t="s">
        <v>78</v>
      </c>
      <c r="B21" s="10">
        <v>4</v>
      </c>
      <c r="C21" s="10" t="s">
        <v>1296</v>
      </c>
      <c r="D21" s="10">
        <v>1800</v>
      </c>
      <c r="E21" s="10">
        <v>125</v>
      </c>
      <c r="F21" s="38">
        <v>149.999</v>
      </c>
      <c r="G21" s="80">
        <v>0.94499999999999995</v>
      </c>
      <c r="H21" s="10" t="s">
        <v>1299</v>
      </c>
    </row>
    <row r="22" spans="1:8" ht="14.25" customHeight="1" x14ac:dyDescent="0.25">
      <c r="A22" s="5" t="s">
        <v>78</v>
      </c>
      <c r="B22" s="5">
        <v>4</v>
      </c>
      <c r="C22" s="5" t="s">
        <v>1296</v>
      </c>
      <c r="D22" s="5">
        <v>1800</v>
      </c>
      <c r="E22" s="5">
        <v>150</v>
      </c>
      <c r="F22" s="8">
        <v>199.999</v>
      </c>
      <c r="G22" s="79">
        <v>0.95</v>
      </c>
      <c r="H22" s="5" t="s">
        <v>1299</v>
      </c>
    </row>
    <row r="23" spans="1:8" ht="14.25" customHeight="1" x14ac:dyDescent="0.25">
      <c r="A23" s="10" t="s">
        <v>78</v>
      </c>
      <c r="B23" s="10">
        <v>4</v>
      </c>
      <c r="C23" s="10" t="s">
        <v>1296</v>
      </c>
      <c r="D23" s="10">
        <v>1800</v>
      </c>
      <c r="E23" s="10">
        <v>200</v>
      </c>
      <c r="F23" s="10">
        <v>9999</v>
      </c>
      <c r="G23" s="80">
        <v>0.95</v>
      </c>
      <c r="H23" s="10" t="s">
        <v>1299</v>
      </c>
    </row>
    <row r="24" spans="1:8" ht="14.25" customHeight="1" x14ac:dyDescent="0.25">
      <c r="A24" s="5" t="s">
        <v>96</v>
      </c>
      <c r="B24" s="5">
        <v>4</v>
      </c>
      <c r="C24" s="5" t="s">
        <v>1296</v>
      </c>
      <c r="D24" s="5">
        <v>1800</v>
      </c>
      <c r="E24" s="5">
        <v>0</v>
      </c>
      <c r="F24" s="8">
        <v>0.999</v>
      </c>
      <c r="G24" s="79">
        <v>0.82499999999999996</v>
      </c>
      <c r="H24" s="5" t="s">
        <v>1299</v>
      </c>
    </row>
    <row r="25" spans="1:8" ht="14.25" customHeight="1" x14ac:dyDescent="0.25">
      <c r="A25" s="10" t="s">
        <v>96</v>
      </c>
      <c r="B25" s="10">
        <v>4</v>
      </c>
      <c r="C25" s="10" t="s">
        <v>1296</v>
      </c>
      <c r="D25" s="10">
        <v>1800</v>
      </c>
      <c r="E25" s="10">
        <v>1</v>
      </c>
      <c r="F25" s="38">
        <v>1.4990000000000001</v>
      </c>
      <c r="G25" s="80">
        <v>0.82499999999999996</v>
      </c>
      <c r="H25" s="10" t="s">
        <v>1299</v>
      </c>
    </row>
    <row r="26" spans="1:8" ht="14.25" customHeight="1" x14ac:dyDescent="0.25">
      <c r="A26" s="5" t="s">
        <v>96</v>
      </c>
      <c r="B26" s="5">
        <v>4</v>
      </c>
      <c r="C26" s="5" t="s">
        <v>1296</v>
      </c>
      <c r="D26" s="5">
        <v>1800</v>
      </c>
      <c r="E26" s="5">
        <v>1.5</v>
      </c>
      <c r="F26" s="8">
        <v>1.9990000000000001</v>
      </c>
      <c r="G26" s="79">
        <v>0.84</v>
      </c>
      <c r="H26" s="5" t="s">
        <v>1299</v>
      </c>
    </row>
    <row r="27" spans="1:8" ht="14.25" customHeight="1" x14ac:dyDescent="0.25">
      <c r="A27" s="10" t="s">
        <v>96</v>
      </c>
      <c r="B27" s="10">
        <v>4</v>
      </c>
      <c r="C27" s="10" t="s">
        <v>1296</v>
      </c>
      <c r="D27" s="10">
        <v>1800</v>
      </c>
      <c r="E27" s="10">
        <v>2</v>
      </c>
      <c r="F27" s="38">
        <v>2.9990000000000001</v>
      </c>
      <c r="G27" s="80">
        <v>0.84</v>
      </c>
      <c r="H27" s="10" t="s">
        <v>1299</v>
      </c>
    </row>
    <row r="28" spans="1:8" ht="14.25" customHeight="1" x14ac:dyDescent="0.25">
      <c r="A28" s="5" t="s">
        <v>96</v>
      </c>
      <c r="B28" s="5">
        <v>4</v>
      </c>
      <c r="C28" s="5" t="s">
        <v>1296</v>
      </c>
      <c r="D28" s="5">
        <v>1800</v>
      </c>
      <c r="E28" s="5">
        <v>3</v>
      </c>
      <c r="F28" s="8">
        <v>4.9989999999999997</v>
      </c>
      <c r="G28" s="79">
        <v>0.875</v>
      </c>
      <c r="H28" s="5" t="s">
        <v>1299</v>
      </c>
    </row>
    <row r="29" spans="1:8" ht="14.25" customHeight="1" x14ac:dyDescent="0.25">
      <c r="A29" s="10" t="s">
        <v>96</v>
      </c>
      <c r="B29" s="10">
        <v>4</v>
      </c>
      <c r="C29" s="10" t="s">
        <v>1296</v>
      </c>
      <c r="D29" s="10">
        <v>1800</v>
      </c>
      <c r="E29" s="10">
        <v>5</v>
      </c>
      <c r="F29" s="38">
        <v>7.4989999999999997</v>
      </c>
      <c r="G29" s="80">
        <v>0.875</v>
      </c>
      <c r="H29" s="10" t="s">
        <v>1299</v>
      </c>
    </row>
    <row r="30" spans="1:8" ht="14.25" customHeight="1" x14ac:dyDescent="0.25">
      <c r="A30" s="5" t="s">
        <v>96</v>
      </c>
      <c r="B30" s="5">
        <v>4</v>
      </c>
      <c r="C30" s="5" t="s">
        <v>1296</v>
      </c>
      <c r="D30" s="5">
        <v>1800</v>
      </c>
      <c r="E30" s="5">
        <v>7.5</v>
      </c>
      <c r="F30" s="8">
        <v>9.9990000000000006</v>
      </c>
      <c r="G30" s="79">
        <v>0.89500000000000002</v>
      </c>
      <c r="H30" s="5" t="s">
        <v>1299</v>
      </c>
    </row>
    <row r="31" spans="1:8" ht="14.25" customHeight="1" x14ac:dyDescent="0.25">
      <c r="A31" s="10" t="s">
        <v>96</v>
      </c>
      <c r="B31" s="10">
        <v>4</v>
      </c>
      <c r="C31" s="10" t="s">
        <v>1296</v>
      </c>
      <c r="D31" s="10">
        <v>1800</v>
      </c>
      <c r="E31" s="10">
        <v>10</v>
      </c>
      <c r="F31" s="38">
        <v>14.999000000000001</v>
      </c>
      <c r="G31" s="80">
        <v>0.89500000000000002</v>
      </c>
      <c r="H31" s="10" t="s">
        <v>1299</v>
      </c>
    </row>
    <row r="32" spans="1:8" ht="14.25" customHeight="1" x14ac:dyDescent="0.25">
      <c r="A32" s="5" t="s">
        <v>96</v>
      </c>
      <c r="B32" s="5">
        <v>4</v>
      </c>
      <c r="C32" s="5" t="s">
        <v>1296</v>
      </c>
      <c r="D32" s="5">
        <v>1800</v>
      </c>
      <c r="E32" s="5">
        <v>15</v>
      </c>
      <c r="F32" s="8">
        <v>19.998999999999999</v>
      </c>
      <c r="G32" s="79">
        <v>0.91</v>
      </c>
      <c r="H32" s="5" t="s">
        <v>1299</v>
      </c>
    </row>
    <row r="33" spans="1:8" ht="14.25" customHeight="1" x14ac:dyDescent="0.25">
      <c r="A33" s="10" t="s">
        <v>96</v>
      </c>
      <c r="B33" s="10">
        <v>4</v>
      </c>
      <c r="C33" s="10" t="s">
        <v>1296</v>
      </c>
      <c r="D33" s="10">
        <v>1800</v>
      </c>
      <c r="E33" s="10">
        <v>20</v>
      </c>
      <c r="F33" s="38">
        <v>24.998999999999999</v>
      </c>
      <c r="G33" s="80">
        <v>0.91</v>
      </c>
      <c r="H33" s="10" t="s">
        <v>1299</v>
      </c>
    </row>
    <row r="34" spans="1:8" ht="14.25" customHeight="1" x14ac:dyDescent="0.25">
      <c r="A34" s="5" t="s">
        <v>96</v>
      </c>
      <c r="B34" s="5">
        <v>4</v>
      </c>
      <c r="C34" s="5" t="s">
        <v>1296</v>
      </c>
      <c r="D34" s="5">
        <v>1800</v>
      </c>
      <c r="E34" s="5">
        <v>25</v>
      </c>
      <c r="F34" s="8">
        <v>29.998999999999999</v>
      </c>
      <c r="G34" s="79">
        <v>0.92400000000000004</v>
      </c>
      <c r="H34" s="5" t="s">
        <v>1299</v>
      </c>
    </row>
    <row r="35" spans="1:8" ht="14.25" customHeight="1" x14ac:dyDescent="0.25">
      <c r="A35" s="10" t="s">
        <v>96</v>
      </c>
      <c r="B35" s="10">
        <v>4</v>
      </c>
      <c r="C35" s="10" t="s">
        <v>1296</v>
      </c>
      <c r="D35" s="10">
        <v>1800</v>
      </c>
      <c r="E35" s="10">
        <v>30</v>
      </c>
      <c r="F35" s="38">
        <v>39.999000000000002</v>
      </c>
      <c r="G35" s="80">
        <v>0.92400000000000004</v>
      </c>
      <c r="H35" s="10" t="s">
        <v>1299</v>
      </c>
    </row>
    <row r="36" spans="1:8" ht="14.25" customHeight="1" x14ac:dyDescent="0.25">
      <c r="A36" s="5" t="s">
        <v>96</v>
      </c>
      <c r="B36" s="5">
        <v>4</v>
      </c>
      <c r="C36" s="5" t="s">
        <v>1296</v>
      </c>
      <c r="D36" s="5">
        <v>1800</v>
      </c>
      <c r="E36" s="5">
        <v>40</v>
      </c>
      <c r="F36" s="8">
        <v>49.999000000000002</v>
      </c>
      <c r="G36" s="79">
        <v>0.93</v>
      </c>
      <c r="H36" s="5" t="s">
        <v>1299</v>
      </c>
    </row>
    <row r="37" spans="1:8" ht="14.25" customHeight="1" x14ac:dyDescent="0.25">
      <c r="A37" s="10" t="s">
        <v>96</v>
      </c>
      <c r="B37" s="10">
        <v>4</v>
      </c>
      <c r="C37" s="10" t="s">
        <v>1296</v>
      </c>
      <c r="D37" s="10">
        <v>1800</v>
      </c>
      <c r="E37" s="10">
        <v>50</v>
      </c>
      <c r="F37" s="38">
        <v>59.999000000000002</v>
      </c>
      <c r="G37" s="80">
        <v>0.93</v>
      </c>
      <c r="H37" s="10" t="s">
        <v>1299</v>
      </c>
    </row>
    <row r="38" spans="1:8" ht="14.25" customHeight="1" x14ac:dyDescent="0.25">
      <c r="A38" s="5" t="s">
        <v>96</v>
      </c>
      <c r="B38" s="5">
        <v>4</v>
      </c>
      <c r="C38" s="5" t="s">
        <v>1296</v>
      </c>
      <c r="D38" s="5">
        <v>1800</v>
      </c>
      <c r="E38" s="5">
        <v>60</v>
      </c>
      <c r="F38" s="8">
        <v>74.998999999999995</v>
      </c>
      <c r="G38" s="79">
        <v>0.93600000000000005</v>
      </c>
      <c r="H38" s="5" t="s">
        <v>1299</v>
      </c>
    </row>
    <row r="39" spans="1:8" ht="14.25" customHeight="1" x14ac:dyDescent="0.25">
      <c r="A39" s="10" t="s">
        <v>96</v>
      </c>
      <c r="B39" s="10">
        <v>4</v>
      </c>
      <c r="C39" s="10" t="s">
        <v>1296</v>
      </c>
      <c r="D39" s="10">
        <v>1800</v>
      </c>
      <c r="E39" s="10">
        <v>75</v>
      </c>
      <c r="F39" s="38">
        <v>99.998999999999995</v>
      </c>
      <c r="G39" s="80">
        <v>0.94099999999999995</v>
      </c>
      <c r="H39" s="10" t="s">
        <v>1299</v>
      </c>
    </row>
    <row r="40" spans="1:8" ht="14.25" customHeight="1" x14ac:dyDescent="0.25">
      <c r="A40" s="5" t="s">
        <v>96</v>
      </c>
      <c r="B40" s="5">
        <v>4</v>
      </c>
      <c r="C40" s="5" t="s">
        <v>1296</v>
      </c>
      <c r="D40" s="5">
        <v>1800</v>
      </c>
      <c r="E40" s="5">
        <v>100</v>
      </c>
      <c r="F40" s="8">
        <v>124.999</v>
      </c>
      <c r="G40" s="79">
        <v>0.94499999999999995</v>
      </c>
      <c r="H40" s="5" t="s">
        <v>1299</v>
      </c>
    </row>
    <row r="41" spans="1:8" ht="14.25" customHeight="1" x14ac:dyDescent="0.25">
      <c r="A41" s="10" t="s">
        <v>96</v>
      </c>
      <c r="B41" s="10">
        <v>4</v>
      </c>
      <c r="C41" s="10" t="s">
        <v>1296</v>
      </c>
      <c r="D41" s="10">
        <v>1800</v>
      </c>
      <c r="E41" s="10">
        <v>125</v>
      </c>
      <c r="F41" s="38">
        <v>149.999</v>
      </c>
      <c r="G41" s="80">
        <v>0.94499999999999995</v>
      </c>
      <c r="H41" s="10" t="s">
        <v>1299</v>
      </c>
    </row>
    <row r="42" spans="1:8" ht="14.25" customHeight="1" x14ac:dyDescent="0.25">
      <c r="A42" s="5" t="s">
        <v>96</v>
      </c>
      <c r="B42" s="5">
        <v>4</v>
      </c>
      <c r="C42" s="5" t="s">
        <v>1296</v>
      </c>
      <c r="D42" s="5">
        <v>1800</v>
      </c>
      <c r="E42" s="5">
        <v>150</v>
      </c>
      <c r="F42" s="8">
        <v>199.999</v>
      </c>
      <c r="G42" s="79">
        <v>0.95</v>
      </c>
      <c r="H42" s="5" t="s">
        <v>1299</v>
      </c>
    </row>
    <row r="43" spans="1:8" ht="14.25" customHeight="1" x14ac:dyDescent="0.25">
      <c r="A43" s="10" t="s">
        <v>96</v>
      </c>
      <c r="B43" s="10">
        <v>4</v>
      </c>
      <c r="C43" s="10" t="s">
        <v>1296</v>
      </c>
      <c r="D43" s="10">
        <v>1800</v>
      </c>
      <c r="E43" s="10">
        <v>200</v>
      </c>
      <c r="F43" s="10">
        <v>9999</v>
      </c>
      <c r="G43" s="80">
        <v>0.95</v>
      </c>
      <c r="H43" s="10" t="s">
        <v>1299</v>
      </c>
    </row>
    <row r="44" spans="1:8" ht="14.25" customHeight="1" x14ac:dyDescent="0.25">
      <c r="A44" s="5" t="s">
        <v>98</v>
      </c>
      <c r="B44" s="5">
        <v>4</v>
      </c>
      <c r="C44" s="5" t="s">
        <v>1296</v>
      </c>
      <c r="D44" s="5">
        <v>1800</v>
      </c>
      <c r="E44" s="5">
        <v>0</v>
      </c>
      <c r="F44" s="8">
        <v>0.999</v>
      </c>
      <c r="G44" s="79">
        <v>0.82499999999999996</v>
      </c>
      <c r="H44" s="5" t="s">
        <v>1299</v>
      </c>
    </row>
    <row r="45" spans="1:8" ht="14.25" customHeight="1" x14ac:dyDescent="0.25">
      <c r="A45" s="10" t="s">
        <v>98</v>
      </c>
      <c r="B45" s="10">
        <v>4</v>
      </c>
      <c r="C45" s="10" t="s">
        <v>1296</v>
      </c>
      <c r="D45" s="10">
        <v>1800</v>
      </c>
      <c r="E45" s="10">
        <v>1</v>
      </c>
      <c r="F45" s="38">
        <v>1.4990000000000001</v>
      </c>
      <c r="G45" s="80">
        <v>0.82499999999999996</v>
      </c>
      <c r="H45" s="10" t="s">
        <v>1299</v>
      </c>
    </row>
    <row r="46" spans="1:8" ht="14.25" customHeight="1" x14ac:dyDescent="0.25">
      <c r="A46" s="5" t="s">
        <v>98</v>
      </c>
      <c r="B46" s="5">
        <v>4</v>
      </c>
      <c r="C46" s="5" t="s">
        <v>1296</v>
      </c>
      <c r="D46" s="5">
        <v>1800</v>
      </c>
      <c r="E46" s="5">
        <v>1.5</v>
      </c>
      <c r="F46" s="8">
        <v>1.9990000000000001</v>
      </c>
      <c r="G46" s="79">
        <v>0.84</v>
      </c>
      <c r="H46" s="5" t="s">
        <v>1299</v>
      </c>
    </row>
    <row r="47" spans="1:8" ht="14.25" customHeight="1" x14ac:dyDescent="0.25">
      <c r="A47" s="10" t="s">
        <v>98</v>
      </c>
      <c r="B47" s="10">
        <v>4</v>
      </c>
      <c r="C47" s="10" t="s">
        <v>1296</v>
      </c>
      <c r="D47" s="10">
        <v>1800</v>
      </c>
      <c r="E47" s="10">
        <v>2</v>
      </c>
      <c r="F47" s="38">
        <v>2.9990000000000001</v>
      </c>
      <c r="G47" s="80">
        <v>0.84</v>
      </c>
      <c r="H47" s="10" t="s">
        <v>1299</v>
      </c>
    </row>
    <row r="48" spans="1:8" ht="14.25" customHeight="1" x14ac:dyDescent="0.25">
      <c r="A48" s="5" t="s">
        <v>98</v>
      </c>
      <c r="B48" s="5">
        <v>4</v>
      </c>
      <c r="C48" s="5" t="s">
        <v>1296</v>
      </c>
      <c r="D48" s="5">
        <v>1800</v>
      </c>
      <c r="E48" s="5">
        <v>3</v>
      </c>
      <c r="F48" s="8">
        <v>4.9989999999999997</v>
      </c>
      <c r="G48" s="79">
        <v>0.875</v>
      </c>
      <c r="H48" s="5" t="s">
        <v>1299</v>
      </c>
    </row>
    <row r="49" spans="1:8" ht="14.25" customHeight="1" x14ac:dyDescent="0.25">
      <c r="A49" s="10" t="s">
        <v>98</v>
      </c>
      <c r="B49" s="10">
        <v>4</v>
      </c>
      <c r="C49" s="10" t="s">
        <v>1296</v>
      </c>
      <c r="D49" s="10">
        <v>1800</v>
      </c>
      <c r="E49" s="10">
        <v>5</v>
      </c>
      <c r="F49" s="38">
        <v>7.4989999999999997</v>
      </c>
      <c r="G49" s="80">
        <v>0.875</v>
      </c>
      <c r="H49" s="10" t="s">
        <v>1299</v>
      </c>
    </row>
    <row r="50" spans="1:8" ht="14.25" customHeight="1" x14ac:dyDescent="0.25">
      <c r="A50" s="5" t="s">
        <v>98</v>
      </c>
      <c r="B50" s="5">
        <v>4</v>
      </c>
      <c r="C50" s="5" t="s">
        <v>1296</v>
      </c>
      <c r="D50" s="5">
        <v>1800</v>
      </c>
      <c r="E50" s="5">
        <v>7.5</v>
      </c>
      <c r="F50" s="8">
        <v>9.9990000000000006</v>
      </c>
      <c r="G50" s="79">
        <v>0.89500000000000002</v>
      </c>
      <c r="H50" s="5" t="s">
        <v>1299</v>
      </c>
    </row>
    <row r="51" spans="1:8" ht="14.25" customHeight="1" x14ac:dyDescent="0.25">
      <c r="A51" s="10" t="s">
        <v>98</v>
      </c>
      <c r="B51" s="10">
        <v>4</v>
      </c>
      <c r="C51" s="10" t="s">
        <v>1296</v>
      </c>
      <c r="D51" s="10">
        <v>1800</v>
      </c>
      <c r="E51" s="10">
        <v>10</v>
      </c>
      <c r="F51" s="38">
        <v>14.999000000000001</v>
      </c>
      <c r="G51" s="80">
        <v>0.89500000000000002</v>
      </c>
      <c r="H51" s="10" t="s">
        <v>1299</v>
      </c>
    </row>
    <row r="52" spans="1:8" ht="14.25" customHeight="1" x14ac:dyDescent="0.25">
      <c r="A52" s="5" t="s">
        <v>98</v>
      </c>
      <c r="B52" s="5">
        <v>4</v>
      </c>
      <c r="C52" s="5" t="s">
        <v>1296</v>
      </c>
      <c r="D52" s="5">
        <v>1800</v>
      </c>
      <c r="E52" s="5">
        <v>15</v>
      </c>
      <c r="F52" s="8">
        <v>19.998999999999999</v>
      </c>
      <c r="G52" s="79">
        <v>0.91</v>
      </c>
      <c r="H52" s="5" t="s">
        <v>1299</v>
      </c>
    </row>
    <row r="53" spans="1:8" ht="14.25" customHeight="1" x14ac:dyDescent="0.25">
      <c r="A53" s="10" t="s">
        <v>98</v>
      </c>
      <c r="B53" s="10">
        <v>4</v>
      </c>
      <c r="C53" s="10" t="s">
        <v>1296</v>
      </c>
      <c r="D53" s="10">
        <v>1800</v>
      </c>
      <c r="E53" s="10">
        <v>20</v>
      </c>
      <c r="F53" s="38">
        <v>24.998999999999999</v>
      </c>
      <c r="G53" s="80">
        <v>0.91</v>
      </c>
      <c r="H53" s="10" t="s">
        <v>1299</v>
      </c>
    </row>
    <row r="54" spans="1:8" ht="14.25" customHeight="1" x14ac:dyDescent="0.25">
      <c r="A54" s="5" t="s">
        <v>98</v>
      </c>
      <c r="B54" s="5">
        <v>4</v>
      </c>
      <c r="C54" s="5" t="s">
        <v>1296</v>
      </c>
      <c r="D54" s="5">
        <v>1800</v>
      </c>
      <c r="E54" s="5">
        <v>25</v>
      </c>
      <c r="F54" s="8">
        <v>29.998999999999999</v>
      </c>
      <c r="G54" s="79">
        <v>0.92400000000000004</v>
      </c>
      <c r="H54" s="5" t="s">
        <v>1299</v>
      </c>
    </row>
    <row r="55" spans="1:8" ht="14.25" customHeight="1" x14ac:dyDescent="0.25">
      <c r="A55" s="10" t="s">
        <v>98</v>
      </c>
      <c r="B55" s="10">
        <v>4</v>
      </c>
      <c r="C55" s="10" t="s">
        <v>1296</v>
      </c>
      <c r="D55" s="10">
        <v>1800</v>
      </c>
      <c r="E55" s="10">
        <v>30</v>
      </c>
      <c r="F55" s="38">
        <v>39.999000000000002</v>
      </c>
      <c r="G55" s="80">
        <v>0.92400000000000004</v>
      </c>
      <c r="H55" s="10" t="s">
        <v>1299</v>
      </c>
    </row>
    <row r="56" spans="1:8" ht="14.25" customHeight="1" x14ac:dyDescent="0.25">
      <c r="A56" s="5" t="s">
        <v>98</v>
      </c>
      <c r="B56" s="5">
        <v>4</v>
      </c>
      <c r="C56" s="5" t="s">
        <v>1296</v>
      </c>
      <c r="D56" s="5">
        <v>1800</v>
      </c>
      <c r="E56" s="5">
        <v>40</v>
      </c>
      <c r="F56" s="8">
        <v>49.999000000000002</v>
      </c>
      <c r="G56" s="79">
        <v>0.93</v>
      </c>
      <c r="H56" s="5" t="s">
        <v>1299</v>
      </c>
    </row>
    <row r="57" spans="1:8" ht="14.25" customHeight="1" x14ac:dyDescent="0.25">
      <c r="A57" s="10" t="s">
        <v>98</v>
      </c>
      <c r="B57" s="10">
        <v>4</v>
      </c>
      <c r="C57" s="10" t="s">
        <v>1296</v>
      </c>
      <c r="D57" s="10">
        <v>1800</v>
      </c>
      <c r="E57" s="10">
        <v>50</v>
      </c>
      <c r="F57" s="38">
        <v>59.999000000000002</v>
      </c>
      <c r="G57" s="80">
        <v>0.93</v>
      </c>
      <c r="H57" s="10" t="s">
        <v>1299</v>
      </c>
    </row>
    <row r="58" spans="1:8" ht="14.25" customHeight="1" x14ac:dyDescent="0.25">
      <c r="A58" s="5" t="s">
        <v>98</v>
      </c>
      <c r="B58" s="5">
        <v>4</v>
      </c>
      <c r="C58" s="5" t="s">
        <v>1296</v>
      </c>
      <c r="D58" s="5">
        <v>1800</v>
      </c>
      <c r="E58" s="5">
        <v>60</v>
      </c>
      <c r="F58" s="8">
        <v>74.998999999999995</v>
      </c>
      <c r="G58" s="79">
        <v>0.93600000000000005</v>
      </c>
      <c r="H58" s="5" t="s">
        <v>1299</v>
      </c>
    </row>
    <row r="59" spans="1:8" ht="14.25" customHeight="1" x14ac:dyDescent="0.25">
      <c r="A59" s="10" t="s">
        <v>98</v>
      </c>
      <c r="B59" s="10">
        <v>4</v>
      </c>
      <c r="C59" s="10" t="s">
        <v>1296</v>
      </c>
      <c r="D59" s="10">
        <v>1800</v>
      </c>
      <c r="E59" s="10">
        <v>75</v>
      </c>
      <c r="F59" s="38">
        <v>99.998999999999995</v>
      </c>
      <c r="G59" s="80">
        <v>0.94099999999999995</v>
      </c>
      <c r="H59" s="10" t="s">
        <v>1299</v>
      </c>
    </row>
    <row r="60" spans="1:8" ht="14.25" customHeight="1" x14ac:dyDescent="0.25">
      <c r="A60" s="5" t="s">
        <v>98</v>
      </c>
      <c r="B60" s="5">
        <v>4</v>
      </c>
      <c r="C60" s="5" t="s">
        <v>1296</v>
      </c>
      <c r="D60" s="5">
        <v>1800</v>
      </c>
      <c r="E60" s="5">
        <v>100</v>
      </c>
      <c r="F60" s="8">
        <v>124.999</v>
      </c>
      <c r="G60" s="79">
        <v>0.94499999999999995</v>
      </c>
      <c r="H60" s="5" t="s">
        <v>1299</v>
      </c>
    </row>
    <row r="61" spans="1:8" ht="14.25" customHeight="1" x14ac:dyDescent="0.25">
      <c r="A61" s="10" t="s">
        <v>98</v>
      </c>
      <c r="B61" s="10">
        <v>4</v>
      </c>
      <c r="C61" s="10" t="s">
        <v>1296</v>
      </c>
      <c r="D61" s="10">
        <v>1800</v>
      </c>
      <c r="E61" s="10">
        <v>125</v>
      </c>
      <c r="F61" s="38">
        <v>149.999</v>
      </c>
      <c r="G61" s="80">
        <v>0.94499999999999995</v>
      </c>
      <c r="H61" s="10" t="s">
        <v>1299</v>
      </c>
    </row>
    <row r="62" spans="1:8" ht="14.25" customHeight="1" x14ac:dyDescent="0.25">
      <c r="A62" s="5" t="s">
        <v>98</v>
      </c>
      <c r="B62" s="5">
        <v>4</v>
      </c>
      <c r="C62" s="5" t="s">
        <v>1296</v>
      </c>
      <c r="D62" s="5">
        <v>1800</v>
      </c>
      <c r="E62" s="5">
        <v>150</v>
      </c>
      <c r="F62" s="8">
        <v>199.999</v>
      </c>
      <c r="G62" s="79">
        <v>0.95</v>
      </c>
      <c r="H62" s="5" t="s">
        <v>1299</v>
      </c>
    </row>
    <row r="63" spans="1:8" ht="14.25" customHeight="1" x14ac:dyDescent="0.25">
      <c r="A63" s="10" t="s">
        <v>98</v>
      </c>
      <c r="B63" s="10">
        <v>4</v>
      </c>
      <c r="C63" s="10" t="s">
        <v>1296</v>
      </c>
      <c r="D63" s="10">
        <v>1800</v>
      </c>
      <c r="E63" s="10">
        <v>200</v>
      </c>
      <c r="F63" s="10">
        <v>9999</v>
      </c>
      <c r="G63" s="80">
        <v>0.95</v>
      </c>
      <c r="H63" s="10" t="s">
        <v>1299</v>
      </c>
    </row>
    <row r="64" spans="1:8" ht="14.25" customHeight="1" x14ac:dyDescent="0.25">
      <c r="A64" s="5" t="s">
        <v>104</v>
      </c>
      <c r="B64" s="5">
        <v>4</v>
      </c>
      <c r="C64" s="5" t="s">
        <v>1296</v>
      </c>
      <c r="D64" s="5">
        <v>1800</v>
      </c>
      <c r="E64" s="5">
        <v>0</v>
      </c>
      <c r="F64" s="8">
        <v>0.999</v>
      </c>
      <c r="G64" s="79">
        <v>0.82499999999999996</v>
      </c>
      <c r="H64" s="5" t="s">
        <v>1723</v>
      </c>
    </row>
    <row r="65" spans="1:8" ht="14.25" customHeight="1" x14ac:dyDescent="0.25">
      <c r="A65" s="10" t="s">
        <v>104</v>
      </c>
      <c r="B65" s="10">
        <v>4</v>
      </c>
      <c r="C65" s="10" t="s">
        <v>1296</v>
      </c>
      <c r="D65" s="10">
        <v>1800</v>
      </c>
      <c r="E65" s="10">
        <v>1</v>
      </c>
      <c r="F65" s="38">
        <v>1.4990000000000001</v>
      </c>
      <c r="G65" s="80">
        <v>0.82499999999999996</v>
      </c>
      <c r="H65" s="10" t="s">
        <v>1723</v>
      </c>
    </row>
    <row r="66" spans="1:8" ht="14.25" customHeight="1" x14ac:dyDescent="0.25">
      <c r="A66" s="5" t="s">
        <v>104</v>
      </c>
      <c r="B66" s="5">
        <v>4</v>
      </c>
      <c r="C66" s="5" t="s">
        <v>1296</v>
      </c>
      <c r="D66" s="5">
        <v>1800</v>
      </c>
      <c r="E66" s="5">
        <v>1.5</v>
      </c>
      <c r="F66" s="8">
        <v>1.9990000000000001</v>
      </c>
      <c r="G66" s="79">
        <v>0.84</v>
      </c>
      <c r="H66" s="5" t="s">
        <v>1723</v>
      </c>
    </row>
    <row r="67" spans="1:8" ht="14.25" customHeight="1" x14ac:dyDescent="0.25">
      <c r="A67" s="10" t="s">
        <v>104</v>
      </c>
      <c r="B67" s="10">
        <v>4</v>
      </c>
      <c r="C67" s="10" t="s">
        <v>1296</v>
      </c>
      <c r="D67" s="10">
        <v>1800</v>
      </c>
      <c r="E67" s="10">
        <v>2</v>
      </c>
      <c r="F67" s="38">
        <v>2.9990000000000001</v>
      </c>
      <c r="G67" s="80">
        <v>0.84</v>
      </c>
      <c r="H67" s="10" t="s">
        <v>1723</v>
      </c>
    </row>
    <row r="68" spans="1:8" ht="14.25" customHeight="1" x14ac:dyDescent="0.25">
      <c r="A68" s="5" t="s">
        <v>104</v>
      </c>
      <c r="B68" s="5">
        <v>4</v>
      </c>
      <c r="C68" s="5" t="s">
        <v>1296</v>
      </c>
      <c r="D68" s="5">
        <v>1800</v>
      </c>
      <c r="E68" s="5">
        <v>3</v>
      </c>
      <c r="F68" s="8">
        <v>4.9989999999999997</v>
      </c>
      <c r="G68" s="79">
        <v>0.875</v>
      </c>
      <c r="H68" s="5" t="s">
        <v>1723</v>
      </c>
    </row>
    <row r="69" spans="1:8" ht="14.25" customHeight="1" x14ac:dyDescent="0.25">
      <c r="A69" s="10" t="s">
        <v>104</v>
      </c>
      <c r="B69" s="10">
        <v>4</v>
      </c>
      <c r="C69" s="10" t="s">
        <v>1296</v>
      </c>
      <c r="D69" s="10">
        <v>1800</v>
      </c>
      <c r="E69" s="10">
        <v>5</v>
      </c>
      <c r="F69" s="38">
        <v>7.4989999999999997</v>
      </c>
      <c r="G69" s="80">
        <v>0.875</v>
      </c>
      <c r="H69" s="10" t="s">
        <v>1723</v>
      </c>
    </row>
    <row r="70" spans="1:8" ht="14.25" customHeight="1" x14ac:dyDescent="0.25">
      <c r="A70" s="5" t="s">
        <v>104</v>
      </c>
      <c r="B70" s="5">
        <v>4</v>
      </c>
      <c r="C70" s="5" t="s">
        <v>1296</v>
      </c>
      <c r="D70" s="5">
        <v>1800</v>
      </c>
      <c r="E70" s="5">
        <v>7.5</v>
      </c>
      <c r="F70" s="8">
        <v>9.9990000000000006</v>
      </c>
      <c r="G70" s="79">
        <v>0.89500000000000002</v>
      </c>
      <c r="H70" s="5" t="s">
        <v>1723</v>
      </c>
    </row>
    <row r="71" spans="1:8" ht="14.25" customHeight="1" x14ac:dyDescent="0.25">
      <c r="A71" s="10" t="s">
        <v>104</v>
      </c>
      <c r="B71" s="10">
        <v>4</v>
      </c>
      <c r="C71" s="10" t="s">
        <v>1296</v>
      </c>
      <c r="D71" s="10">
        <v>1800</v>
      </c>
      <c r="E71" s="10">
        <v>10</v>
      </c>
      <c r="F71" s="38">
        <v>14.999000000000001</v>
      </c>
      <c r="G71" s="80">
        <v>0.89500000000000002</v>
      </c>
      <c r="H71" s="10" t="s">
        <v>1723</v>
      </c>
    </row>
    <row r="72" spans="1:8" ht="14.25" customHeight="1" x14ac:dyDescent="0.25">
      <c r="A72" s="5" t="s">
        <v>104</v>
      </c>
      <c r="B72" s="5">
        <v>4</v>
      </c>
      <c r="C72" s="5" t="s">
        <v>1296</v>
      </c>
      <c r="D72" s="5">
        <v>1800</v>
      </c>
      <c r="E72" s="5">
        <v>15</v>
      </c>
      <c r="F72" s="8">
        <v>19.998999999999999</v>
      </c>
      <c r="G72" s="79">
        <v>0.91</v>
      </c>
      <c r="H72" s="5" t="s">
        <v>1723</v>
      </c>
    </row>
    <row r="73" spans="1:8" ht="14.25" customHeight="1" x14ac:dyDescent="0.25">
      <c r="A73" s="10" t="s">
        <v>104</v>
      </c>
      <c r="B73" s="10">
        <v>4</v>
      </c>
      <c r="C73" s="10" t="s">
        <v>1296</v>
      </c>
      <c r="D73" s="10">
        <v>1800</v>
      </c>
      <c r="E73" s="10">
        <v>20</v>
      </c>
      <c r="F73" s="38">
        <v>24.998999999999999</v>
      </c>
      <c r="G73" s="80">
        <v>0.91</v>
      </c>
      <c r="H73" s="10" t="s">
        <v>1723</v>
      </c>
    </row>
    <row r="74" spans="1:8" ht="14.25" customHeight="1" x14ac:dyDescent="0.25">
      <c r="A74" s="5" t="s">
        <v>104</v>
      </c>
      <c r="B74" s="5">
        <v>4</v>
      </c>
      <c r="C74" s="5" t="s">
        <v>1296</v>
      </c>
      <c r="D74" s="5">
        <v>1800</v>
      </c>
      <c r="E74" s="5">
        <v>25</v>
      </c>
      <c r="F74" s="8">
        <v>29.998999999999999</v>
      </c>
      <c r="G74" s="79">
        <v>0.92400000000000004</v>
      </c>
      <c r="H74" s="5" t="s">
        <v>1723</v>
      </c>
    </row>
    <row r="75" spans="1:8" ht="14.25" customHeight="1" x14ac:dyDescent="0.25">
      <c r="A75" s="10" t="s">
        <v>104</v>
      </c>
      <c r="B75" s="10">
        <v>4</v>
      </c>
      <c r="C75" s="10" t="s">
        <v>1296</v>
      </c>
      <c r="D75" s="10">
        <v>1800</v>
      </c>
      <c r="E75" s="10">
        <v>30</v>
      </c>
      <c r="F75" s="38">
        <v>39.999000000000002</v>
      </c>
      <c r="G75" s="80">
        <v>0.92400000000000004</v>
      </c>
      <c r="H75" s="10" t="s">
        <v>1723</v>
      </c>
    </row>
    <row r="76" spans="1:8" ht="14.25" customHeight="1" x14ac:dyDescent="0.25">
      <c r="A76" s="5" t="s">
        <v>104</v>
      </c>
      <c r="B76" s="5">
        <v>4</v>
      </c>
      <c r="C76" s="5" t="s">
        <v>1296</v>
      </c>
      <c r="D76" s="5">
        <v>1800</v>
      </c>
      <c r="E76" s="5">
        <v>40</v>
      </c>
      <c r="F76" s="8">
        <v>49.999000000000002</v>
      </c>
      <c r="G76" s="79">
        <v>0.93</v>
      </c>
      <c r="H76" s="5" t="s">
        <v>1723</v>
      </c>
    </row>
    <row r="77" spans="1:8" ht="14.25" customHeight="1" x14ac:dyDescent="0.25">
      <c r="A77" s="10" t="s">
        <v>104</v>
      </c>
      <c r="B77" s="10">
        <v>4</v>
      </c>
      <c r="C77" s="10" t="s">
        <v>1296</v>
      </c>
      <c r="D77" s="10">
        <v>1800</v>
      </c>
      <c r="E77" s="10">
        <v>50</v>
      </c>
      <c r="F77" s="38">
        <v>59.999000000000002</v>
      </c>
      <c r="G77" s="80">
        <v>0.93</v>
      </c>
      <c r="H77" s="10" t="s">
        <v>1723</v>
      </c>
    </row>
    <row r="78" spans="1:8" ht="14.25" customHeight="1" x14ac:dyDescent="0.25">
      <c r="A78" s="5" t="s">
        <v>104</v>
      </c>
      <c r="B78" s="5">
        <v>4</v>
      </c>
      <c r="C78" s="5" t="s">
        <v>1296</v>
      </c>
      <c r="D78" s="5">
        <v>1800</v>
      </c>
      <c r="E78" s="5">
        <v>60</v>
      </c>
      <c r="F78" s="8">
        <v>74.998999999999995</v>
      </c>
      <c r="G78" s="79">
        <v>0.93600000000000005</v>
      </c>
      <c r="H78" s="5" t="s">
        <v>1723</v>
      </c>
    </row>
    <row r="79" spans="1:8" ht="14.25" customHeight="1" x14ac:dyDescent="0.25">
      <c r="A79" s="10" t="s">
        <v>104</v>
      </c>
      <c r="B79" s="10">
        <v>4</v>
      </c>
      <c r="C79" s="10" t="s">
        <v>1296</v>
      </c>
      <c r="D79" s="10">
        <v>1800</v>
      </c>
      <c r="E79" s="10">
        <v>75</v>
      </c>
      <c r="F79" s="38">
        <v>99.998999999999995</v>
      </c>
      <c r="G79" s="80">
        <v>0.94099999999999995</v>
      </c>
      <c r="H79" s="10" t="s">
        <v>1723</v>
      </c>
    </row>
    <row r="80" spans="1:8" ht="14.25" customHeight="1" x14ac:dyDescent="0.25">
      <c r="A80" s="5" t="s">
        <v>104</v>
      </c>
      <c r="B80" s="5">
        <v>4</v>
      </c>
      <c r="C80" s="5" t="s">
        <v>1296</v>
      </c>
      <c r="D80" s="5">
        <v>1800</v>
      </c>
      <c r="E80" s="5">
        <v>100</v>
      </c>
      <c r="F80" s="8">
        <v>124.999</v>
      </c>
      <c r="G80" s="79">
        <v>0.94499999999999995</v>
      </c>
      <c r="H80" s="5" t="s">
        <v>1723</v>
      </c>
    </row>
    <row r="81" spans="1:8" ht="14.25" customHeight="1" x14ac:dyDescent="0.25">
      <c r="A81" s="10" t="s">
        <v>104</v>
      </c>
      <c r="B81" s="10">
        <v>4</v>
      </c>
      <c r="C81" s="10" t="s">
        <v>1296</v>
      </c>
      <c r="D81" s="10">
        <v>1800</v>
      </c>
      <c r="E81" s="10">
        <v>125</v>
      </c>
      <c r="F81" s="38">
        <v>149.999</v>
      </c>
      <c r="G81" s="80">
        <v>0.94499999999999995</v>
      </c>
      <c r="H81" s="10" t="s">
        <v>1723</v>
      </c>
    </row>
    <row r="82" spans="1:8" ht="14.25" customHeight="1" x14ac:dyDescent="0.25">
      <c r="A82" s="5" t="s">
        <v>104</v>
      </c>
      <c r="B82" s="5">
        <v>4</v>
      </c>
      <c r="C82" s="5" t="s">
        <v>1296</v>
      </c>
      <c r="D82" s="5">
        <v>1800</v>
      </c>
      <c r="E82" s="5">
        <v>150</v>
      </c>
      <c r="F82" s="8">
        <v>199.999</v>
      </c>
      <c r="G82" s="79">
        <v>0.95</v>
      </c>
      <c r="H82" s="5" t="s">
        <v>1723</v>
      </c>
    </row>
    <row r="83" spans="1:8" ht="14.25" customHeight="1" x14ac:dyDescent="0.25">
      <c r="A83" s="10" t="s">
        <v>104</v>
      </c>
      <c r="B83" s="10">
        <v>4</v>
      </c>
      <c r="C83" s="10" t="s">
        <v>1296</v>
      </c>
      <c r="D83" s="10">
        <v>1800</v>
      </c>
      <c r="E83" s="10">
        <v>200</v>
      </c>
      <c r="F83" s="10">
        <v>9999</v>
      </c>
      <c r="G83" s="80">
        <v>0.95</v>
      </c>
      <c r="H83" s="10" t="s">
        <v>1723</v>
      </c>
    </row>
    <row r="84" spans="1:8" ht="14.25" customHeight="1" x14ac:dyDescent="0.25">
      <c r="A84" s="5" t="s">
        <v>107</v>
      </c>
      <c r="B84" s="5">
        <v>4</v>
      </c>
      <c r="C84" s="5" t="s">
        <v>1296</v>
      </c>
      <c r="D84" s="5">
        <v>1800</v>
      </c>
      <c r="E84" s="5">
        <v>0</v>
      </c>
      <c r="F84" s="8">
        <v>0.999</v>
      </c>
      <c r="G84" s="79">
        <v>0.85499999999999998</v>
      </c>
      <c r="H84" s="5" t="s">
        <v>1874</v>
      </c>
    </row>
    <row r="85" spans="1:8" ht="14.25" customHeight="1" x14ac:dyDescent="0.25">
      <c r="A85" s="10" t="s">
        <v>107</v>
      </c>
      <c r="B85" s="10">
        <v>4</v>
      </c>
      <c r="C85" s="10" t="s">
        <v>1296</v>
      </c>
      <c r="D85" s="10">
        <v>1800</v>
      </c>
      <c r="E85" s="10">
        <v>1</v>
      </c>
      <c r="F85" s="38">
        <v>1.4990000000000001</v>
      </c>
      <c r="G85" s="80">
        <v>0.85499999999999998</v>
      </c>
      <c r="H85" s="10" t="s">
        <v>1874</v>
      </c>
    </row>
    <row r="86" spans="1:8" ht="14.25" customHeight="1" x14ac:dyDescent="0.25">
      <c r="A86" s="5" t="s">
        <v>107</v>
      </c>
      <c r="B86" s="5">
        <v>4</v>
      </c>
      <c r="C86" s="5" t="s">
        <v>1296</v>
      </c>
      <c r="D86" s="5">
        <v>1800</v>
      </c>
      <c r="E86" s="5">
        <v>1.5</v>
      </c>
      <c r="F86" s="8">
        <v>1.9990000000000001</v>
      </c>
      <c r="G86" s="79">
        <v>0.86499999999999999</v>
      </c>
      <c r="H86" s="5" t="s">
        <v>1874</v>
      </c>
    </row>
    <row r="87" spans="1:8" ht="14.25" customHeight="1" x14ac:dyDescent="0.25">
      <c r="A87" s="10" t="s">
        <v>107</v>
      </c>
      <c r="B87" s="10">
        <v>4</v>
      </c>
      <c r="C87" s="10" t="s">
        <v>1296</v>
      </c>
      <c r="D87" s="10">
        <v>1800</v>
      </c>
      <c r="E87" s="10">
        <v>2</v>
      </c>
      <c r="F87" s="38">
        <v>2.9990000000000001</v>
      </c>
      <c r="G87" s="80">
        <v>0.86499999999999999</v>
      </c>
      <c r="H87" s="10" t="s">
        <v>1874</v>
      </c>
    </row>
    <row r="88" spans="1:8" ht="14.25" customHeight="1" x14ac:dyDescent="0.25">
      <c r="A88" s="5" t="s">
        <v>107</v>
      </c>
      <c r="B88" s="5">
        <v>4</v>
      </c>
      <c r="C88" s="5" t="s">
        <v>1296</v>
      </c>
      <c r="D88" s="5">
        <v>1800</v>
      </c>
      <c r="E88" s="5">
        <v>3</v>
      </c>
      <c r="F88" s="8">
        <v>4.9989999999999997</v>
      </c>
      <c r="G88" s="79">
        <v>0.89500000000000002</v>
      </c>
      <c r="H88" s="5" t="s">
        <v>1874</v>
      </c>
    </row>
    <row r="89" spans="1:8" ht="14.25" customHeight="1" x14ac:dyDescent="0.25">
      <c r="A89" s="10" t="s">
        <v>107</v>
      </c>
      <c r="B89" s="10">
        <v>4</v>
      </c>
      <c r="C89" s="10" t="s">
        <v>1296</v>
      </c>
      <c r="D89" s="10">
        <v>1800</v>
      </c>
      <c r="E89" s="10">
        <v>5</v>
      </c>
      <c r="F89" s="38">
        <v>7.4989999999999997</v>
      </c>
      <c r="G89" s="80">
        <v>0.89500000000000002</v>
      </c>
      <c r="H89" s="10" t="s">
        <v>1874</v>
      </c>
    </row>
    <row r="90" spans="1:8" ht="14.25" customHeight="1" x14ac:dyDescent="0.25">
      <c r="A90" s="5" t="s">
        <v>107</v>
      </c>
      <c r="B90" s="5">
        <v>4</v>
      </c>
      <c r="C90" s="5" t="s">
        <v>1296</v>
      </c>
      <c r="D90" s="5">
        <v>1800</v>
      </c>
      <c r="E90" s="5">
        <v>7.5</v>
      </c>
      <c r="F90" s="8">
        <v>9.9990000000000006</v>
      </c>
      <c r="G90" s="79">
        <v>0.91700000000000004</v>
      </c>
      <c r="H90" s="5" t="s">
        <v>1874</v>
      </c>
    </row>
    <row r="91" spans="1:8" ht="14.25" customHeight="1" x14ac:dyDescent="0.25">
      <c r="A91" s="10" t="s">
        <v>107</v>
      </c>
      <c r="B91" s="10">
        <v>4</v>
      </c>
      <c r="C91" s="10" t="s">
        <v>1296</v>
      </c>
      <c r="D91" s="10">
        <v>1800</v>
      </c>
      <c r="E91" s="10">
        <v>10</v>
      </c>
      <c r="F91" s="38">
        <v>14.999000000000001</v>
      </c>
      <c r="G91" s="80">
        <v>0.91700000000000004</v>
      </c>
      <c r="H91" s="10" t="s">
        <v>1874</v>
      </c>
    </row>
    <row r="92" spans="1:8" ht="14.25" customHeight="1" x14ac:dyDescent="0.25">
      <c r="A92" s="5" t="s">
        <v>107</v>
      </c>
      <c r="B92" s="5">
        <v>4</v>
      </c>
      <c r="C92" s="5" t="s">
        <v>1296</v>
      </c>
      <c r="D92" s="5">
        <v>1800</v>
      </c>
      <c r="E92" s="5">
        <v>15</v>
      </c>
      <c r="F92" s="8">
        <v>19.998999999999999</v>
      </c>
      <c r="G92" s="79">
        <v>0.92400000000000004</v>
      </c>
      <c r="H92" s="5" t="s">
        <v>1874</v>
      </c>
    </row>
    <row r="93" spans="1:8" ht="14.25" customHeight="1" x14ac:dyDescent="0.25">
      <c r="A93" s="10" t="s">
        <v>107</v>
      </c>
      <c r="B93" s="10">
        <v>4</v>
      </c>
      <c r="C93" s="10" t="s">
        <v>1296</v>
      </c>
      <c r="D93" s="10">
        <v>1800</v>
      </c>
      <c r="E93" s="10">
        <v>20</v>
      </c>
      <c r="F93" s="38">
        <v>24.9999</v>
      </c>
      <c r="G93" s="80">
        <v>0.93</v>
      </c>
      <c r="H93" s="10" t="s">
        <v>1874</v>
      </c>
    </row>
    <row r="94" spans="1:8" ht="14.25" customHeight="1" x14ac:dyDescent="0.25">
      <c r="A94" s="5" t="s">
        <v>107</v>
      </c>
      <c r="B94" s="5">
        <v>4</v>
      </c>
      <c r="C94" s="5" t="s">
        <v>1296</v>
      </c>
      <c r="D94" s="5">
        <v>1800</v>
      </c>
      <c r="E94" s="5">
        <v>25</v>
      </c>
      <c r="F94" s="8">
        <v>29.998999999999999</v>
      </c>
      <c r="G94" s="79">
        <v>0.93600000000000005</v>
      </c>
      <c r="H94" s="5" t="s">
        <v>1874</v>
      </c>
    </row>
    <row r="95" spans="1:8" ht="14.25" customHeight="1" x14ac:dyDescent="0.25">
      <c r="A95" s="10" t="s">
        <v>107</v>
      </c>
      <c r="B95" s="10">
        <v>4</v>
      </c>
      <c r="C95" s="10" t="s">
        <v>1296</v>
      </c>
      <c r="D95" s="10">
        <v>1800</v>
      </c>
      <c r="E95" s="10">
        <v>30</v>
      </c>
      <c r="F95" s="38">
        <v>39.999000000000002</v>
      </c>
      <c r="G95" s="80">
        <v>0.93600000000000005</v>
      </c>
      <c r="H95" s="10" t="s">
        <v>1874</v>
      </c>
    </row>
    <row r="96" spans="1:8" ht="14.25" customHeight="1" x14ac:dyDescent="0.25">
      <c r="A96" s="5" t="s">
        <v>107</v>
      </c>
      <c r="B96" s="5">
        <v>4</v>
      </c>
      <c r="C96" s="5" t="s">
        <v>1296</v>
      </c>
      <c r="D96" s="5">
        <v>1800</v>
      </c>
      <c r="E96" s="5">
        <v>40</v>
      </c>
      <c r="F96" s="8">
        <v>49.999000000000002</v>
      </c>
      <c r="G96" s="79">
        <v>0.94099999999999995</v>
      </c>
      <c r="H96" s="5" t="s">
        <v>1874</v>
      </c>
    </row>
    <row r="97" spans="1:8" ht="14.25" customHeight="1" x14ac:dyDescent="0.25">
      <c r="A97" s="10" t="s">
        <v>107</v>
      </c>
      <c r="B97" s="10">
        <v>4</v>
      </c>
      <c r="C97" s="10" t="s">
        <v>1296</v>
      </c>
      <c r="D97" s="10">
        <v>1800</v>
      </c>
      <c r="E97" s="10">
        <v>50</v>
      </c>
      <c r="F97" s="38">
        <v>59.999000000000002</v>
      </c>
      <c r="G97" s="80">
        <v>0.94499999999999995</v>
      </c>
      <c r="H97" s="10" t="s">
        <v>1874</v>
      </c>
    </row>
    <row r="98" spans="1:8" ht="14.25" customHeight="1" x14ac:dyDescent="0.25">
      <c r="A98" s="5" t="s">
        <v>107</v>
      </c>
      <c r="B98" s="5">
        <v>4</v>
      </c>
      <c r="C98" s="5" t="s">
        <v>1296</v>
      </c>
      <c r="D98" s="5">
        <v>1800</v>
      </c>
      <c r="E98" s="5">
        <v>60</v>
      </c>
      <c r="F98" s="8">
        <v>74.998999999999995</v>
      </c>
      <c r="G98" s="79">
        <v>0.95</v>
      </c>
      <c r="H98" s="5" t="s">
        <v>1874</v>
      </c>
    </row>
    <row r="99" spans="1:8" ht="14.25" customHeight="1" x14ac:dyDescent="0.25">
      <c r="A99" s="10" t="s">
        <v>107</v>
      </c>
      <c r="B99" s="10">
        <v>4</v>
      </c>
      <c r="C99" s="10" t="s">
        <v>1296</v>
      </c>
      <c r="D99" s="10">
        <v>1800</v>
      </c>
      <c r="E99" s="10">
        <v>75</v>
      </c>
      <c r="F99" s="38">
        <v>99.998999999999995</v>
      </c>
      <c r="G99" s="80">
        <v>0.95399999999999996</v>
      </c>
      <c r="H99" s="10" t="s">
        <v>1874</v>
      </c>
    </row>
    <row r="100" spans="1:8" ht="14.25" customHeight="1" x14ac:dyDescent="0.25">
      <c r="A100" s="5" t="s">
        <v>107</v>
      </c>
      <c r="B100" s="5">
        <v>4</v>
      </c>
      <c r="C100" s="5" t="s">
        <v>1296</v>
      </c>
      <c r="D100" s="5">
        <v>1800</v>
      </c>
      <c r="E100" s="5">
        <v>100</v>
      </c>
      <c r="F100" s="8">
        <v>124.999</v>
      </c>
      <c r="G100" s="79">
        <v>0.95399999999999996</v>
      </c>
      <c r="H100" s="5" t="s">
        <v>1874</v>
      </c>
    </row>
    <row r="101" spans="1:8" ht="14.25" customHeight="1" x14ac:dyDescent="0.25">
      <c r="A101" s="10" t="s">
        <v>107</v>
      </c>
      <c r="B101" s="10">
        <v>4</v>
      </c>
      <c r="C101" s="10" t="s">
        <v>1296</v>
      </c>
      <c r="D101" s="10">
        <v>1800</v>
      </c>
      <c r="E101" s="10">
        <v>125</v>
      </c>
      <c r="F101" s="38">
        <v>149.999</v>
      </c>
      <c r="G101" s="80">
        <v>0.95399999999999996</v>
      </c>
      <c r="H101" s="10" t="s">
        <v>1874</v>
      </c>
    </row>
    <row r="102" spans="1:8" ht="14.25" customHeight="1" x14ac:dyDescent="0.25">
      <c r="A102" s="5" t="s">
        <v>107</v>
      </c>
      <c r="B102" s="5">
        <v>4</v>
      </c>
      <c r="C102" s="5" t="s">
        <v>1296</v>
      </c>
      <c r="D102" s="5">
        <v>1800</v>
      </c>
      <c r="E102" s="5">
        <v>150</v>
      </c>
      <c r="F102" s="8">
        <v>199.999</v>
      </c>
      <c r="G102" s="79">
        <v>0.95799999999999996</v>
      </c>
      <c r="H102" s="5" t="s">
        <v>1874</v>
      </c>
    </row>
    <row r="103" spans="1:8" ht="14.25" customHeight="1" x14ac:dyDescent="0.25">
      <c r="A103" s="10" t="s">
        <v>107</v>
      </c>
      <c r="B103" s="10">
        <v>4</v>
      </c>
      <c r="C103" s="10" t="s">
        <v>1296</v>
      </c>
      <c r="D103" s="10">
        <v>1800</v>
      </c>
      <c r="E103" s="10">
        <v>200</v>
      </c>
      <c r="F103" s="38">
        <v>249.999</v>
      </c>
      <c r="G103" s="80">
        <v>0.96199999999999997</v>
      </c>
      <c r="H103" s="10" t="s">
        <v>1874</v>
      </c>
    </row>
    <row r="104" spans="1:8" ht="14.25" customHeight="1" x14ac:dyDescent="0.25">
      <c r="A104" s="5" t="s">
        <v>107</v>
      </c>
      <c r="B104" s="5">
        <v>4</v>
      </c>
      <c r="C104" s="5" t="s">
        <v>1296</v>
      </c>
      <c r="D104" s="5">
        <v>1800</v>
      </c>
      <c r="E104" s="5">
        <v>250</v>
      </c>
      <c r="F104" s="8">
        <v>299.99900000000002</v>
      </c>
      <c r="G104" s="79">
        <v>0.96199999999999997</v>
      </c>
      <c r="H104" s="5" t="s">
        <v>1874</v>
      </c>
    </row>
    <row r="105" spans="1:8" ht="14.25" customHeight="1" x14ac:dyDescent="0.25">
      <c r="A105" s="10" t="s">
        <v>107</v>
      </c>
      <c r="B105" s="10">
        <v>4</v>
      </c>
      <c r="C105" s="10" t="s">
        <v>1296</v>
      </c>
      <c r="D105" s="10">
        <v>1800</v>
      </c>
      <c r="E105" s="10">
        <v>300</v>
      </c>
      <c r="F105" s="38">
        <v>349.99900000000002</v>
      </c>
      <c r="G105" s="80">
        <v>0.96199999999999997</v>
      </c>
      <c r="H105" s="10" t="s">
        <v>1874</v>
      </c>
    </row>
    <row r="106" spans="1:8" ht="14.25" customHeight="1" x14ac:dyDescent="0.25">
      <c r="A106" s="5" t="s">
        <v>107</v>
      </c>
      <c r="B106" s="5">
        <v>4</v>
      </c>
      <c r="C106" s="5" t="s">
        <v>1296</v>
      </c>
      <c r="D106" s="5">
        <v>1800</v>
      </c>
      <c r="E106" s="5">
        <v>350</v>
      </c>
      <c r="F106" s="8">
        <v>399.99900000000002</v>
      </c>
      <c r="G106" s="79">
        <v>0.96199999999999997</v>
      </c>
      <c r="H106" s="5" t="s">
        <v>1874</v>
      </c>
    </row>
    <row r="107" spans="1:8" ht="14.25" customHeight="1" x14ac:dyDescent="0.25">
      <c r="A107" s="10" t="s">
        <v>107</v>
      </c>
      <c r="B107" s="10">
        <v>4</v>
      </c>
      <c r="C107" s="10" t="s">
        <v>1296</v>
      </c>
      <c r="D107" s="10">
        <v>1800</v>
      </c>
      <c r="E107" s="10">
        <v>400</v>
      </c>
      <c r="F107" s="38">
        <v>449.99900000000002</v>
      </c>
      <c r="G107" s="80">
        <v>0.96199999999999997</v>
      </c>
      <c r="H107" s="10" t="s">
        <v>1874</v>
      </c>
    </row>
    <row r="108" spans="1:8" ht="14.25" customHeight="1" x14ac:dyDescent="0.25">
      <c r="A108" s="5" t="s">
        <v>107</v>
      </c>
      <c r="B108" s="5">
        <v>4</v>
      </c>
      <c r="C108" s="5" t="s">
        <v>1296</v>
      </c>
      <c r="D108" s="5">
        <v>1800</v>
      </c>
      <c r="E108" s="5">
        <v>450</v>
      </c>
      <c r="F108" s="8">
        <v>499.99900000000002</v>
      </c>
      <c r="G108" s="79">
        <v>0.96199999999999997</v>
      </c>
      <c r="H108" s="5" t="s">
        <v>1874</v>
      </c>
    </row>
    <row r="109" spans="1:8" ht="14.25" customHeight="1" x14ac:dyDescent="0.25">
      <c r="A109" s="10" t="s">
        <v>107</v>
      </c>
      <c r="B109" s="10">
        <v>4</v>
      </c>
      <c r="C109" s="10" t="s">
        <v>1296</v>
      </c>
      <c r="D109" s="10">
        <v>1800</v>
      </c>
      <c r="E109" s="10">
        <v>500</v>
      </c>
      <c r="F109" s="10">
        <v>9999</v>
      </c>
      <c r="G109" s="80">
        <v>0.96199999999999997</v>
      </c>
      <c r="H109" s="10" t="s">
        <v>1874</v>
      </c>
    </row>
    <row r="110" spans="1:8" ht="14.25" customHeight="1" x14ac:dyDescent="0.25">
      <c r="A110" s="5" t="s">
        <v>111</v>
      </c>
      <c r="B110" s="5">
        <v>4</v>
      </c>
      <c r="C110" s="5" t="s">
        <v>1296</v>
      </c>
      <c r="D110" s="5">
        <v>1800</v>
      </c>
      <c r="E110" s="5">
        <v>0</v>
      </c>
      <c r="F110" s="8">
        <v>0.999</v>
      </c>
      <c r="G110" s="79">
        <v>0.85499999999999998</v>
      </c>
      <c r="H110" s="5"/>
    </row>
    <row r="111" spans="1:8" ht="14.25" customHeight="1" x14ac:dyDescent="0.25">
      <c r="A111" s="10" t="s">
        <v>111</v>
      </c>
      <c r="B111" s="10">
        <v>4</v>
      </c>
      <c r="C111" s="10" t="s">
        <v>1296</v>
      </c>
      <c r="D111" s="10">
        <v>1800</v>
      </c>
      <c r="E111" s="10">
        <v>1</v>
      </c>
      <c r="F111" s="38">
        <v>1.4990000000000001</v>
      </c>
      <c r="G111" s="80">
        <v>0.85499999999999998</v>
      </c>
      <c r="H111" s="10"/>
    </row>
    <row r="112" spans="1:8" ht="14.25" customHeight="1" x14ac:dyDescent="0.25">
      <c r="A112" s="5" t="s">
        <v>111</v>
      </c>
      <c r="B112" s="5">
        <v>4</v>
      </c>
      <c r="C112" s="5" t="s">
        <v>1296</v>
      </c>
      <c r="D112" s="5">
        <v>1800</v>
      </c>
      <c r="E112" s="5">
        <v>1.5</v>
      </c>
      <c r="F112" s="8">
        <v>1.9990000000000001</v>
      </c>
      <c r="G112" s="79">
        <v>0.86499999999999999</v>
      </c>
      <c r="H112" s="5"/>
    </row>
    <row r="113" spans="1:8" ht="14.25" customHeight="1" x14ac:dyDescent="0.25">
      <c r="A113" s="10" t="s">
        <v>111</v>
      </c>
      <c r="B113" s="10">
        <v>4</v>
      </c>
      <c r="C113" s="10" t="s">
        <v>1296</v>
      </c>
      <c r="D113" s="10">
        <v>1800</v>
      </c>
      <c r="E113" s="10">
        <v>2</v>
      </c>
      <c r="F113" s="38">
        <v>2.9990000000000001</v>
      </c>
      <c r="G113" s="80">
        <v>0.86499999999999999</v>
      </c>
      <c r="H113" s="10"/>
    </row>
    <row r="114" spans="1:8" ht="14.25" customHeight="1" x14ac:dyDescent="0.25">
      <c r="A114" s="5" t="s">
        <v>111</v>
      </c>
      <c r="B114" s="5">
        <v>4</v>
      </c>
      <c r="C114" s="5" t="s">
        <v>1296</v>
      </c>
      <c r="D114" s="5">
        <v>1800</v>
      </c>
      <c r="E114" s="5">
        <v>3</v>
      </c>
      <c r="F114" s="8">
        <v>4.9989999999999997</v>
      </c>
      <c r="G114" s="79">
        <v>0.89500000000000002</v>
      </c>
      <c r="H114" s="5"/>
    </row>
    <row r="115" spans="1:8" ht="14.25" customHeight="1" x14ac:dyDescent="0.25">
      <c r="A115" s="10" t="s">
        <v>111</v>
      </c>
      <c r="B115" s="10">
        <v>4</v>
      </c>
      <c r="C115" s="10" t="s">
        <v>1296</v>
      </c>
      <c r="D115" s="10">
        <v>1800</v>
      </c>
      <c r="E115" s="10">
        <v>5</v>
      </c>
      <c r="F115" s="38">
        <v>7.4989999999999997</v>
      </c>
      <c r="G115" s="80">
        <v>0.89500000000000002</v>
      </c>
      <c r="H115" s="10"/>
    </row>
    <row r="116" spans="1:8" ht="14.25" customHeight="1" x14ac:dyDescent="0.25">
      <c r="A116" s="5" t="s">
        <v>111</v>
      </c>
      <c r="B116" s="5">
        <v>4</v>
      </c>
      <c r="C116" s="5" t="s">
        <v>1296</v>
      </c>
      <c r="D116" s="5">
        <v>1800</v>
      </c>
      <c r="E116" s="5">
        <v>7.5</v>
      </c>
      <c r="F116" s="8">
        <v>9.9990000000000006</v>
      </c>
      <c r="G116" s="79">
        <v>0.91700000000000004</v>
      </c>
      <c r="H116" s="5"/>
    </row>
    <row r="117" spans="1:8" ht="14.25" customHeight="1" x14ac:dyDescent="0.25">
      <c r="A117" s="10" t="s">
        <v>111</v>
      </c>
      <c r="B117" s="10">
        <v>4</v>
      </c>
      <c r="C117" s="10" t="s">
        <v>1296</v>
      </c>
      <c r="D117" s="10">
        <v>1800</v>
      </c>
      <c r="E117" s="10">
        <v>10</v>
      </c>
      <c r="F117" s="38">
        <v>14.999000000000001</v>
      </c>
      <c r="G117" s="80">
        <v>0.91700000000000004</v>
      </c>
      <c r="H117" s="10"/>
    </row>
    <row r="118" spans="1:8" ht="14.25" customHeight="1" x14ac:dyDescent="0.25">
      <c r="A118" s="5" t="s">
        <v>111</v>
      </c>
      <c r="B118" s="5">
        <v>4</v>
      </c>
      <c r="C118" s="5" t="s">
        <v>1296</v>
      </c>
      <c r="D118" s="5">
        <v>1800</v>
      </c>
      <c r="E118" s="5">
        <v>15</v>
      </c>
      <c r="F118" s="8">
        <v>19.998999999999999</v>
      </c>
      <c r="G118" s="79">
        <v>0.92400000000000004</v>
      </c>
      <c r="H118" s="5"/>
    </row>
    <row r="119" spans="1:8" ht="14.25" customHeight="1" x14ac:dyDescent="0.25">
      <c r="A119" s="10" t="s">
        <v>111</v>
      </c>
      <c r="B119" s="10">
        <v>4</v>
      </c>
      <c r="C119" s="10" t="s">
        <v>1296</v>
      </c>
      <c r="D119" s="10">
        <v>1800</v>
      </c>
      <c r="E119" s="10">
        <v>20</v>
      </c>
      <c r="F119" s="38">
        <v>24.998999999999999</v>
      </c>
      <c r="G119" s="80">
        <v>0.93</v>
      </c>
      <c r="H119" s="10"/>
    </row>
    <row r="120" spans="1:8" ht="14.25" customHeight="1" x14ac:dyDescent="0.25">
      <c r="A120" s="5" t="s">
        <v>111</v>
      </c>
      <c r="B120" s="5">
        <v>4</v>
      </c>
      <c r="C120" s="5" t="s">
        <v>1296</v>
      </c>
      <c r="D120" s="5">
        <v>1800</v>
      </c>
      <c r="E120" s="5">
        <v>25</v>
      </c>
      <c r="F120" s="8">
        <v>29.998999999999999</v>
      </c>
      <c r="G120" s="79">
        <v>0.93600000000000005</v>
      </c>
      <c r="H120" s="5"/>
    </row>
    <row r="121" spans="1:8" ht="14.25" customHeight="1" x14ac:dyDescent="0.25">
      <c r="A121" s="10" t="s">
        <v>111</v>
      </c>
      <c r="B121" s="10">
        <v>4</v>
      </c>
      <c r="C121" s="10" t="s">
        <v>1296</v>
      </c>
      <c r="D121" s="10">
        <v>1800</v>
      </c>
      <c r="E121" s="10">
        <v>30</v>
      </c>
      <c r="F121" s="38">
        <v>39.999000000000002</v>
      </c>
      <c r="G121" s="80">
        <v>0.93600000000000005</v>
      </c>
      <c r="H121" s="10"/>
    </row>
    <row r="122" spans="1:8" ht="14.25" customHeight="1" x14ac:dyDescent="0.25">
      <c r="A122" s="5" t="s">
        <v>111</v>
      </c>
      <c r="B122" s="5">
        <v>4</v>
      </c>
      <c r="C122" s="5" t="s">
        <v>1296</v>
      </c>
      <c r="D122" s="5">
        <v>1800</v>
      </c>
      <c r="E122" s="5">
        <v>40</v>
      </c>
      <c r="F122" s="8">
        <v>49.999000000000002</v>
      </c>
      <c r="G122" s="79">
        <v>0.94099999999999995</v>
      </c>
      <c r="H122" s="5"/>
    </row>
    <row r="123" spans="1:8" ht="14.25" customHeight="1" x14ac:dyDescent="0.25">
      <c r="A123" s="10" t="s">
        <v>111</v>
      </c>
      <c r="B123" s="10">
        <v>4</v>
      </c>
      <c r="C123" s="10" t="s">
        <v>1296</v>
      </c>
      <c r="D123" s="10">
        <v>1800</v>
      </c>
      <c r="E123" s="10">
        <v>50</v>
      </c>
      <c r="F123" s="38">
        <v>59.999000000000002</v>
      </c>
      <c r="G123" s="80">
        <v>0.94499999999999995</v>
      </c>
      <c r="H123" s="10"/>
    </row>
    <row r="124" spans="1:8" ht="14.25" customHeight="1" x14ac:dyDescent="0.25">
      <c r="A124" s="5" t="s">
        <v>111</v>
      </c>
      <c r="B124" s="5">
        <v>4</v>
      </c>
      <c r="C124" s="5" t="s">
        <v>1296</v>
      </c>
      <c r="D124" s="5">
        <v>1800</v>
      </c>
      <c r="E124" s="5">
        <v>60</v>
      </c>
      <c r="F124" s="8">
        <v>74.998999999999995</v>
      </c>
      <c r="G124" s="79">
        <v>0.95</v>
      </c>
      <c r="H124" s="5"/>
    </row>
    <row r="125" spans="1:8" ht="14.25" customHeight="1" x14ac:dyDescent="0.25">
      <c r="A125" s="10" t="s">
        <v>111</v>
      </c>
      <c r="B125" s="10">
        <v>4</v>
      </c>
      <c r="C125" s="10" t="s">
        <v>1296</v>
      </c>
      <c r="D125" s="10">
        <v>1800</v>
      </c>
      <c r="E125" s="10">
        <v>75</v>
      </c>
      <c r="F125" s="38">
        <v>99.998999999999995</v>
      </c>
      <c r="G125" s="80">
        <v>0.95399999999999996</v>
      </c>
      <c r="H125" s="10"/>
    </row>
    <row r="126" spans="1:8" ht="14.25" customHeight="1" x14ac:dyDescent="0.25">
      <c r="A126" s="5" t="s">
        <v>111</v>
      </c>
      <c r="B126" s="5">
        <v>4</v>
      </c>
      <c r="C126" s="5" t="s">
        <v>1296</v>
      </c>
      <c r="D126" s="5">
        <v>1800</v>
      </c>
      <c r="E126" s="5">
        <v>100</v>
      </c>
      <c r="F126" s="8">
        <v>124.999</v>
      </c>
      <c r="G126" s="79">
        <v>0.95399999999999996</v>
      </c>
      <c r="H126" s="5"/>
    </row>
    <row r="127" spans="1:8" ht="14.25" customHeight="1" x14ac:dyDescent="0.25">
      <c r="A127" s="10" t="s">
        <v>111</v>
      </c>
      <c r="B127" s="10">
        <v>4</v>
      </c>
      <c r="C127" s="10" t="s">
        <v>1296</v>
      </c>
      <c r="D127" s="10">
        <v>1800</v>
      </c>
      <c r="E127" s="10">
        <v>125</v>
      </c>
      <c r="F127" s="38">
        <v>149.999</v>
      </c>
      <c r="G127" s="80">
        <v>0.95399999999999996</v>
      </c>
      <c r="H127" s="10"/>
    </row>
    <row r="128" spans="1:8" ht="14.25" customHeight="1" x14ac:dyDescent="0.25">
      <c r="A128" s="5" t="s">
        <v>111</v>
      </c>
      <c r="B128" s="5">
        <v>4</v>
      </c>
      <c r="C128" s="5" t="s">
        <v>1296</v>
      </c>
      <c r="D128" s="5">
        <v>1800</v>
      </c>
      <c r="E128" s="5">
        <v>150</v>
      </c>
      <c r="F128" s="8">
        <v>199.999</v>
      </c>
      <c r="G128" s="79">
        <v>0.95799999999999996</v>
      </c>
      <c r="H128" s="5"/>
    </row>
    <row r="129" spans="1:8" ht="14.25" customHeight="1" x14ac:dyDescent="0.25">
      <c r="A129" s="10" t="s">
        <v>111</v>
      </c>
      <c r="B129" s="10">
        <v>4</v>
      </c>
      <c r="C129" s="10" t="s">
        <v>1296</v>
      </c>
      <c r="D129" s="10">
        <v>1800</v>
      </c>
      <c r="E129" s="10">
        <v>200</v>
      </c>
      <c r="F129" s="38">
        <v>249.999</v>
      </c>
      <c r="G129" s="80">
        <v>0.96199999999999997</v>
      </c>
      <c r="H129" s="10"/>
    </row>
    <row r="130" spans="1:8" ht="14.25" customHeight="1" x14ac:dyDescent="0.25">
      <c r="A130" s="5" t="s">
        <v>111</v>
      </c>
      <c r="B130" s="5">
        <v>4</v>
      </c>
      <c r="C130" s="5" t="s">
        <v>1296</v>
      </c>
      <c r="D130" s="5">
        <v>1800</v>
      </c>
      <c r="E130" s="5">
        <v>250</v>
      </c>
      <c r="F130" s="8">
        <v>299.99900000000002</v>
      </c>
      <c r="G130" s="79">
        <v>0.95</v>
      </c>
      <c r="H130" s="5"/>
    </row>
    <row r="131" spans="1:8" ht="14.25" customHeight="1" x14ac:dyDescent="0.25">
      <c r="A131" s="10" t="s">
        <v>111</v>
      </c>
      <c r="B131" s="10">
        <v>4</v>
      </c>
      <c r="C131" s="10" t="s">
        <v>1296</v>
      </c>
      <c r="D131" s="10">
        <v>1800</v>
      </c>
      <c r="E131" s="10">
        <v>300</v>
      </c>
      <c r="F131" s="38">
        <v>349.99900000000002</v>
      </c>
      <c r="G131" s="80">
        <v>0.95399999999999996</v>
      </c>
      <c r="H131" s="10"/>
    </row>
    <row r="132" spans="1:8" ht="14.25" customHeight="1" x14ac:dyDescent="0.25">
      <c r="A132" s="5" t="s">
        <v>111</v>
      </c>
      <c r="B132" s="5">
        <v>4</v>
      </c>
      <c r="C132" s="5" t="s">
        <v>1296</v>
      </c>
      <c r="D132" s="5">
        <v>1800</v>
      </c>
      <c r="E132" s="5">
        <v>350</v>
      </c>
      <c r="F132" s="8">
        <v>399.99900000000002</v>
      </c>
      <c r="G132" s="79">
        <v>0.95399999999999996</v>
      </c>
      <c r="H132" s="5"/>
    </row>
    <row r="133" spans="1:8" ht="14.25" customHeight="1" x14ac:dyDescent="0.25">
      <c r="A133" s="10" t="s">
        <v>111</v>
      </c>
      <c r="B133" s="10">
        <v>4</v>
      </c>
      <c r="C133" s="10" t="s">
        <v>1296</v>
      </c>
      <c r="D133" s="10">
        <v>1800</v>
      </c>
      <c r="E133" s="10">
        <v>400</v>
      </c>
      <c r="F133" s="38">
        <v>449.99900000000002</v>
      </c>
      <c r="G133" s="80">
        <v>0.95399999999999996</v>
      </c>
      <c r="H133" s="10"/>
    </row>
    <row r="134" spans="1:8" ht="14.25" customHeight="1" x14ac:dyDescent="0.25">
      <c r="A134" s="5" t="s">
        <v>111</v>
      </c>
      <c r="B134" s="5">
        <v>4</v>
      </c>
      <c r="C134" s="5" t="s">
        <v>1296</v>
      </c>
      <c r="D134" s="5">
        <v>1800</v>
      </c>
      <c r="E134" s="5">
        <v>450</v>
      </c>
      <c r="F134" s="8">
        <v>499.99900000000002</v>
      </c>
      <c r="G134" s="79">
        <v>0.95399999999999996</v>
      </c>
      <c r="H134" s="5"/>
    </row>
    <row r="135" spans="1:8" ht="14.25" customHeight="1" x14ac:dyDescent="0.25">
      <c r="A135" s="10" t="s">
        <v>111</v>
      </c>
      <c r="B135" s="10">
        <v>4</v>
      </c>
      <c r="C135" s="10" t="s">
        <v>1296</v>
      </c>
      <c r="D135" s="10">
        <v>1800</v>
      </c>
      <c r="E135" s="10">
        <v>500</v>
      </c>
      <c r="F135" s="10">
        <v>9999</v>
      </c>
      <c r="G135" s="80">
        <v>0.95399999999999996</v>
      </c>
      <c r="H135" s="10"/>
    </row>
    <row r="136" spans="1:8" ht="14.25" customHeight="1" x14ac:dyDescent="0.25">
      <c r="A136" s="92" t="s">
        <v>5191</v>
      </c>
      <c r="B136" s="92">
        <v>4</v>
      </c>
      <c r="C136" s="88" t="s">
        <v>1296</v>
      </c>
      <c r="D136" s="92">
        <v>1800</v>
      </c>
      <c r="E136" s="92">
        <v>0</v>
      </c>
      <c r="F136" s="58">
        <v>9999</v>
      </c>
      <c r="G136" s="138">
        <v>0.61499999999999999</v>
      </c>
      <c r="H136" s="7" t="s">
        <v>5208</v>
      </c>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28" activePane="bottomLeft"/>
      <selection activeCell="A41" sqref="A41"/>
      <selection pane="bottomLeft" activeCell="G49" sqref="G49"/>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1302</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x14ac:dyDescent="0.25">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x14ac:dyDescent="0.25">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x14ac:dyDescent="0.25">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x14ac:dyDescent="0.25">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x14ac:dyDescent="0.25">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x14ac:dyDescent="0.25">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x14ac:dyDescent="0.25">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x14ac:dyDescent="0.25">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x14ac:dyDescent="0.25">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x14ac:dyDescent="0.25">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x14ac:dyDescent="0.25">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x14ac:dyDescent="0.25">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x14ac:dyDescent="0.25">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x14ac:dyDescent="0.25">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x14ac:dyDescent="0.25">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x14ac:dyDescent="0.25">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x14ac:dyDescent="0.25">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x14ac:dyDescent="0.25">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x14ac:dyDescent="0.25">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x14ac:dyDescent="0.25">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x14ac:dyDescent="0.25">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x14ac:dyDescent="0.25">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x14ac:dyDescent="0.25">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x14ac:dyDescent="0.25">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x14ac:dyDescent="0.25">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x14ac:dyDescent="0.25">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x14ac:dyDescent="0.25">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x14ac:dyDescent="0.25">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x14ac:dyDescent="0.25">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x14ac:dyDescent="0.25">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x14ac:dyDescent="0.25">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x14ac:dyDescent="0.25">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x14ac:dyDescent="0.25">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x14ac:dyDescent="0.25">
      <c r="A41" s="7" t="s">
        <v>5195</v>
      </c>
      <c r="B41" s="88">
        <v>0.94418000000000002</v>
      </c>
      <c r="C41" s="88">
        <v>3.3710200000000003E-2</v>
      </c>
      <c r="D41" s="7">
        <v>9.75564E-5</v>
      </c>
      <c r="E41" s="7">
        <v>-3.2211399999999999E-3</v>
      </c>
      <c r="F41" s="7">
        <v>-4.91832E-5</v>
      </c>
      <c r="G41" s="7">
        <v>-1.77584E-4</v>
      </c>
      <c r="H41" s="88">
        <v>5</v>
      </c>
      <c r="I41" s="88">
        <v>10</v>
      </c>
      <c r="J41" s="88">
        <v>24</v>
      </c>
      <c r="K41" s="88">
        <v>35</v>
      </c>
      <c r="L41" s="88" t="s">
        <v>5193</v>
      </c>
    </row>
    <row r="42" spans="1:12" ht="14.25" customHeight="1" x14ac:dyDescent="0.25">
      <c r="A42" s="166" t="s">
        <v>5199</v>
      </c>
      <c r="B42" s="190">
        <v>0.72739299999999996</v>
      </c>
      <c r="C42" s="190">
        <v>-1.18922E-2</v>
      </c>
      <c r="D42" s="190">
        <v>5.41177E-4</v>
      </c>
      <c r="E42" s="190">
        <v>1.87934E-3</v>
      </c>
      <c r="F42" s="190">
        <v>4.73461E-4</v>
      </c>
      <c r="G42" s="190">
        <v>-7.1147199999999999E-4</v>
      </c>
      <c r="H42" s="164">
        <v>5</v>
      </c>
      <c r="I42" s="164">
        <v>10</v>
      </c>
      <c r="J42" s="164">
        <v>24</v>
      </c>
      <c r="K42" s="164">
        <v>35</v>
      </c>
      <c r="L42" s="185" t="s">
        <v>5193</v>
      </c>
    </row>
    <row r="43" spans="1:12" ht="14.25" customHeight="1" x14ac:dyDescent="0.25">
      <c r="A43" s="7" t="s">
        <v>5196</v>
      </c>
      <c r="B43" s="7">
        <v>1.0303100000000001</v>
      </c>
      <c r="C43" s="7">
        <v>3.3469800000000001E-2</v>
      </c>
      <c r="D43" s="7">
        <v>2.3639000000000001E-4</v>
      </c>
      <c r="E43" s="7">
        <v>-7.2958700000000003E-3</v>
      </c>
      <c r="F43" s="7">
        <v>-2.3166000000000001E-5</v>
      </c>
      <c r="G43" s="7">
        <v>-1.4894299999999999E-4</v>
      </c>
      <c r="H43" s="88">
        <v>5</v>
      </c>
      <c r="I43" s="88">
        <v>10</v>
      </c>
      <c r="J43" s="88">
        <v>24</v>
      </c>
      <c r="K43" s="88">
        <v>35</v>
      </c>
      <c r="L43" s="88" t="s">
        <v>5193</v>
      </c>
    </row>
    <row r="44" spans="1:12" ht="14.25" customHeight="1" x14ac:dyDescent="0.25">
      <c r="A44" s="166" t="s">
        <v>5200</v>
      </c>
      <c r="B44" s="190">
        <v>0.499699</v>
      </c>
      <c r="C44" s="190">
        <v>-1.30841E-2</v>
      </c>
      <c r="D44" s="190">
        <v>2.6642499999999998E-4</v>
      </c>
      <c r="E44" s="190">
        <v>1.65925E-2</v>
      </c>
      <c r="F44" s="190">
        <v>1.8539300000000001E-4</v>
      </c>
      <c r="G44" s="190">
        <v>-3.7564599999999999E-4</v>
      </c>
      <c r="H44" s="164">
        <v>5</v>
      </c>
      <c r="I44" s="164">
        <v>10</v>
      </c>
      <c r="J44" s="164">
        <v>24</v>
      </c>
      <c r="K44" s="164">
        <v>35</v>
      </c>
      <c r="L44" s="185" t="s">
        <v>5193</v>
      </c>
    </row>
    <row r="45" spans="1:12" ht="14.25" customHeight="1" x14ac:dyDescent="0.25">
      <c r="A45" s="7" t="s">
        <v>5197</v>
      </c>
      <c r="B45" s="7">
        <v>0.812998</v>
      </c>
      <c r="C45" s="7">
        <v>-1.4253200000000001E-2</v>
      </c>
      <c r="D45" s="7">
        <v>-1.6179899999999999E-3</v>
      </c>
      <c r="E45" s="7">
        <v>2.6384399999999999E-2</v>
      </c>
      <c r="F45" s="7">
        <v>-9.1542999999999995E-4</v>
      </c>
      <c r="G45" s="7">
        <v>1.69601E-3</v>
      </c>
      <c r="H45" s="88">
        <v>5</v>
      </c>
      <c r="I45" s="88">
        <v>10</v>
      </c>
      <c r="J45" s="7">
        <v>24</v>
      </c>
      <c r="K45" s="7">
        <v>35</v>
      </c>
      <c r="L45" s="88" t="s">
        <v>5193</v>
      </c>
    </row>
    <row r="46" spans="1:12" ht="14.25" customHeight="1" x14ac:dyDescent="0.25">
      <c r="A46" s="166" t="s">
        <v>5201</v>
      </c>
      <c r="B46" s="190">
        <v>0.63810299999999998</v>
      </c>
      <c r="C46" s="190">
        <v>6.3015800000000002E-3</v>
      </c>
      <c r="D46" s="190">
        <v>9.2327000000000002E-4</v>
      </c>
      <c r="E46" s="190">
        <v>-4.5529400000000001E-3</v>
      </c>
      <c r="F46" s="190">
        <v>8.25682E-4</v>
      </c>
      <c r="G46" s="190">
        <v>-1.5615200000000001E-3</v>
      </c>
      <c r="H46" s="164">
        <v>5</v>
      </c>
      <c r="I46" s="164">
        <v>10</v>
      </c>
      <c r="J46" s="191">
        <v>24</v>
      </c>
      <c r="K46" s="191">
        <v>35</v>
      </c>
      <c r="L46" s="185" t="s">
        <v>5193</v>
      </c>
    </row>
    <row r="47" spans="1:12" ht="14.25" customHeight="1" x14ac:dyDescent="0.25">
      <c r="A47" s="7" t="s">
        <v>5198</v>
      </c>
      <c r="B47" s="7">
        <v>0.70790799999999998</v>
      </c>
      <c r="C47" s="7">
        <v>-2.0065700000000001E-3</v>
      </c>
      <c r="D47" s="7">
        <v>-2.5960499999999999E-3</v>
      </c>
      <c r="E47" s="7">
        <v>3.00588E-2</v>
      </c>
      <c r="F47" s="7">
        <v>-1.0564299999999999E-3</v>
      </c>
      <c r="G47" s="7">
        <v>2.0457000000000001E-3</v>
      </c>
      <c r="H47" s="88">
        <v>5</v>
      </c>
      <c r="I47" s="88">
        <v>10</v>
      </c>
      <c r="J47" s="7">
        <v>24</v>
      </c>
      <c r="K47" s="7">
        <v>35</v>
      </c>
      <c r="L47" s="88" t="s">
        <v>5193</v>
      </c>
    </row>
    <row r="48" spans="1:12" ht="14.25" customHeight="1" x14ac:dyDescent="0.25">
      <c r="A48" s="166" t="s">
        <v>5202</v>
      </c>
      <c r="B48" s="190">
        <v>0.56052299999999999</v>
      </c>
      <c r="C48" s="190">
        <v>-1.37816E-2</v>
      </c>
      <c r="D48" s="190">
        <v>6.5642399999999993E-5</v>
      </c>
      <c r="E48" s="190">
        <v>1.3219399999999999E-2</v>
      </c>
      <c r="F48" s="190">
        <v>2.6859600000000001E-4</v>
      </c>
      <c r="G48" s="190">
        <v>-5.0113100000000004E-4</v>
      </c>
      <c r="H48" s="164">
        <v>5</v>
      </c>
      <c r="I48" s="164">
        <v>10</v>
      </c>
      <c r="J48" s="191">
        <v>24</v>
      </c>
      <c r="K48" s="191">
        <v>35</v>
      </c>
      <c r="L48" s="185" t="s">
        <v>5193</v>
      </c>
    </row>
    <row r="49" spans="1:12" ht="14.25" customHeight="1" x14ac:dyDescent="0.25">
      <c r="A49" s="158" t="s">
        <v>5214</v>
      </c>
      <c r="B49" s="7">
        <v>0.86790500000000004</v>
      </c>
      <c r="C49" s="7">
        <v>1.4245900000000001E-2</v>
      </c>
      <c r="D49" s="7">
        <v>5.5436400000000001E-4</v>
      </c>
      <c r="E49" s="7">
        <v>-7.5574800000000001E-3</v>
      </c>
      <c r="F49" s="137">
        <v>3.3047999999999999E-5</v>
      </c>
      <c r="G49" s="7">
        <v>-1.9180799999999999E-4</v>
      </c>
      <c r="H49" s="7">
        <v>13</v>
      </c>
      <c r="I49" s="7">
        <v>24</v>
      </c>
      <c r="J49" s="7">
        <v>24</v>
      </c>
      <c r="K49" s="7">
        <v>46</v>
      </c>
      <c r="L49" s="88" t="s">
        <v>5193</v>
      </c>
    </row>
    <row r="50" spans="1:12" ht="14.25" customHeight="1" x14ac:dyDescent="0.25">
      <c r="A50" s="167" t="s">
        <v>5216</v>
      </c>
      <c r="B50" s="166">
        <v>0.116936</v>
      </c>
      <c r="C50" s="166">
        <v>2.8493299999999999E-2</v>
      </c>
      <c r="D50" s="166">
        <v>-4.1115599999999998E-4</v>
      </c>
      <c r="E50" s="166">
        <v>2.1410800000000001E-2</v>
      </c>
      <c r="F50" s="166">
        <v>1.6102799999999999E-4</v>
      </c>
      <c r="G50" s="166">
        <v>-6.7910400000000004E-4</v>
      </c>
      <c r="H50" s="166">
        <v>13</v>
      </c>
      <c r="I50" s="166">
        <v>24</v>
      </c>
      <c r="J50" s="166">
        <v>24</v>
      </c>
      <c r="K50" s="166">
        <v>46</v>
      </c>
      <c r="L50" s="185" t="s">
        <v>5193</v>
      </c>
    </row>
    <row r="51" spans="1:12" ht="14.25" customHeight="1" x14ac:dyDescent="0.25">
      <c r="A51" s="158"/>
      <c r="B51" s="7"/>
      <c r="C51" s="7"/>
      <c r="D51" s="7"/>
      <c r="E51" s="7"/>
      <c r="F51" s="7"/>
      <c r="G51" s="7"/>
      <c r="H51" s="7"/>
      <c r="I51" s="7"/>
      <c r="J51" s="7"/>
      <c r="K51" s="7"/>
      <c r="L51" s="7"/>
    </row>
    <row r="52" spans="1:12" ht="14.25" customHeight="1" x14ac:dyDescent="0.25">
      <c r="A52" s="158"/>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9" sqref="A29:XFD29"/>
    </sheetView>
  </sheetViews>
  <sheetFormatPr defaultColWidth="15.140625" defaultRowHeight="15" customHeight="1" x14ac:dyDescent="0.25"/>
  <cols>
    <col min="1" max="1" width="61" customWidth="1"/>
    <col min="2" max="2" width="11" customWidth="1"/>
    <col min="3" max="4" width="8.42578125" customWidth="1"/>
    <col min="5" max="5" width="9" customWidth="1"/>
    <col min="6"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x14ac:dyDescent="0.25">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x14ac:dyDescent="0.25">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x14ac:dyDescent="0.25">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x14ac:dyDescent="0.25">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x14ac:dyDescent="0.25">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x14ac:dyDescent="0.25">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x14ac:dyDescent="0.25">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x14ac:dyDescent="0.25">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x14ac:dyDescent="0.25">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x14ac:dyDescent="0.25">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x14ac:dyDescent="0.25">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x14ac:dyDescent="0.25">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x14ac:dyDescent="0.25">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x14ac:dyDescent="0.25">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x14ac:dyDescent="0.25">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x14ac:dyDescent="0.25">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x14ac:dyDescent="0.25">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x14ac:dyDescent="0.25">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x14ac:dyDescent="0.25">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x14ac:dyDescent="0.25">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x14ac:dyDescent="0.25">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x14ac:dyDescent="0.25">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x14ac:dyDescent="0.25">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x14ac:dyDescent="0.25">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x14ac:dyDescent="0.25">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x14ac:dyDescent="0.25">
      <c r="A29" s="158"/>
      <c r="B29" s="112"/>
      <c r="C29" s="112"/>
      <c r="D29" s="112"/>
      <c r="E29" s="112"/>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30" sqref="A30"/>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1326</v>
      </c>
      <c r="B1" s="7"/>
      <c r="C1" s="7"/>
      <c r="D1" s="7"/>
      <c r="E1" s="7"/>
      <c r="F1" s="7"/>
      <c r="G1" s="7"/>
    </row>
    <row r="2" spans="1:7" ht="14.25" customHeight="1" x14ac:dyDescent="0.25">
      <c r="A2" s="7"/>
      <c r="B2" s="7"/>
      <c r="C2" s="7"/>
      <c r="D2" s="7"/>
      <c r="E2" s="7"/>
      <c r="F2" s="7"/>
      <c r="G2" s="7"/>
    </row>
    <row r="3" spans="1:7" ht="14.25" customHeight="1" x14ac:dyDescent="0.25">
      <c r="A3" s="17" t="s">
        <v>93</v>
      </c>
      <c r="B3" s="17" t="s">
        <v>1314</v>
      </c>
      <c r="C3" s="17" t="s">
        <v>1315</v>
      </c>
      <c r="D3" s="17" t="s">
        <v>1316</v>
      </c>
      <c r="E3" s="17" t="s">
        <v>1320</v>
      </c>
      <c r="F3" s="17" t="s">
        <v>1327</v>
      </c>
      <c r="G3" s="17" t="s">
        <v>1328</v>
      </c>
    </row>
    <row r="4" spans="1:7" ht="14.25" customHeight="1" x14ac:dyDescent="0.25">
      <c r="A4" s="5" t="s">
        <v>1329</v>
      </c>
      <c r="B4" s="81">
        <v>0.14099999999999999</v>
      </c>
      <c r="C4" s="81">
        <v>0.65500000000000003</v>
      </c>
      <c r="D4" s="81">
        <v>0.20300000000000001</v>
      </c>
      <c r="E4" s="5">
        <v>0</v>
      </c>
      <c r="F4" s="5">
        <v>1</v>
      </c>
      <c r="G4" s="5" t="s">
        <v>1332</v>
      </c>
    </row>
    <row r="5" spans="1:7" ht="14.25" customHeight="1" x14ac:dyDescent="0.25">
      <c r="A5" s="10" t="s">
        <v>1333</v>
      </c>
      <c r="B5" s="82">
        <v>0.14099999999999999</v>
      </c>
      <c r="C5" s="82">
        <v>0.65500000000000003</v>
      </c>
      <c r="D5" s="82">
        <v>0.20300000000000001</v>
      </c>
      <c r="E5" s="10">
        <v>0</v>
      </c>
      <c r="F5" s="10">
        <v>1</v>
      </c>
      <c r="G5" s="10" t="s">
        <v>1332</v>
      </c>
    </row>
    <row r="6" spans="1:7" ht="14.25" customHeight="1" x14ac:dyDescent="0.25">
      <c r="A6" s="5" t="s">
        <v>1335</v>
      </c>
      <c r="B6" s="81">
        <v>0.14099999999999999</v>
      </c>
      <c r="C6" s="81">
        <v>0.65500000000000003</v>
      </c>
      <c r="D6" s="81">
        <v>0.20300000000000001</v>
      </c>
      <c r="E6" s="5">
        <v>0</v>
      </c>
      <c r="F6" s="5">
        <v>1</v>
      </c>
      <c r="G6" s="5" t="s">
        <v>1332</v>
      </c>
    </row>
    <row r="7" spans="1:7" ht="14.25" customHeight="1" x14ac:dyDescent="0.25">
      <c r="A7" s="10" t="s">
        <v>1337</v>
      </c>
      <c r="B7" s="82">
        <v>0.14099999999999999</v>
      </c>
      <c r="C7" s="82">
        <v>0.65500000000000003</v>
      </c>
      <c r="D7" s="82">
        <v>0.20300000000000001</v>
      </c>
      <c r="E7" s="10">
        <v>0</v>
      </c>
      <c r="F7" s="10">
        <v>1</v>
      </c>
      <c r="G7" s="10" t="s">
        <v>1332</v>
      </c>
    </row>
    <row r="8" spans="1:7" ht="14.25" customHeight="1" x14ac:dyDescent="0.25">
      <c r="A8" s="5" t="s">
        <v>1339</v>
      </c>
      <c r="B8" s="81">
        <v>0.14099999999999999</v>
      </c>
      <c r="C8" s="81">
        <v>0.65500000000000003</v>
      </c>
      <c r="D8" s="81">
        <v>0.20300000000000001</v>
      </c>
      <c r="E8" s="5">
        <v>0</v>
      </c>
      <c r="F8" s="5">
        <v>1</v>
      </c>
      <c r="G8" s="5" t="s">
        <v>1341</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1140</v>
      </c>
      <c r="B10" s="5">
        <v>0.8</v>
      </c>
      <c r="C10" s="5">
        <v>0.2</v>
      </c>
      <c r="D10" s="5">
        <v>0</v>
      </c>
      <c r="E10" s="5">
        <v>0.5</v>
      </c>
      <c r="F10" s="5">
        <v>1.5</v>
      </c>
      <c r="G10" s="5"/>
    </row>
    <row r="11" spans="1:7" ht="14.25" customHeight="1" x14ac:dyDescent="0.25">
      <c r="A11" s="10" t="s">
        <v>1142</v>
      </c>
      <c r="B11" s="10">
        <v>1.1559999999999999</v>
      </c>
      <c r="C11" s="10">
        <v>-0.18160000000000001</v>
      </c>
      <c r="D11" s="10">
        <v>2.5600000000000001E-2</v>
      </c>
      <c r="E11" s="10">
        <v>0.5</v>
      </c>
      <c r="F11" s="10">
        <v>1.5</v>
      </c>
      <c r="G11" s="10"/>
    </row>
    <row r="12" spans="1:7" ht="14.25" customHeight="1" x14ac:dyDescent="0.25">
      <c r="A12" s="5" t="s">
        <v>1145</v>
      </c>
      <c r="B12" s="5">
        <v>0.85</v>
      </c>
      <c r="C12" s="5">
        <v>0.15</v>
      </c>
      <c r="D12" s="5">
        <v>0</v>
      </c>
      <c r="E12" s="5">
        <v>0</v>
      </c>
      <c r="F12" s="5">
        <v>1</v>
      </c>
      <c r="G12" s="5"/>
    </row>
    <row r="13" spans="1:7" ht="14.25" customHeight="1" x14ac:dyDescent="0.25">
      <c r="A13" s="10" t="s">
        <v>1346</v>
      </c>
      <c r="B13" s="10">
        <v>0.75</v>
      </c>
      <c r="C13" s="10">
        <v>0.25</v>
      </c>
      <c r="D13" s="10">
        <v>0</v>
      </c>
      <c r="E13" s="10">
        <v>0</v>
      </c>
      <c r="F13" s="10">
        <v>1</v>
      </c>
      <c r="G13" s="10" t="s">
        <v>1349</v>
      </c>
    </row>
    <row r="14" spans="1:7" ht="14.25" customHeight="1" x14ac:dyDescent="0.25">
      <c r="A14" s="5" t="s">
        <v>1351</v>
      </c>
      <c r="B14" s="5">
        <v>0.77100000000000002</v>
      </c>
      <c r="C14" s="5">
        <v>0.22900000000000001</v>
      </c>
      <c r="D14" s="5">
        <v>0</v>
      </c>
      <c r="E14" s="5">
        <v>0</v>
      </c>
      <c r="F14" s="5">
        <v>1</v>
      </c>
      <c r="G14" s="5" t="s">
        <v>1355</v>
      </c>
    </row>
    <row r="15" spans="1:7" ht="14.25" customHeight="1" x14ac:dyDescent="0.25">
      <c r="A15" s="10" t="s">
        <v>1357</v>
      </c>
      <c r="B15" s="10">
        <v>0.77136000000000005</v>
      </c>
      <c r="C15" s="10">
        <v>0.34053</v>
      </c>
      <c r="D15" s="10">
        <v>-0.11088000000000001</v>
      </c>
      <c r="E15" s="10">
        <v>0.75917999999999997</v>
      </c>
      <c r="F15" s="10">
        <v>1.1387700000000001</v>
      </c>
      <c r="G15" s="10" t="s">
        <v>1355</v>
      </c>
    </row>
    <row r="16" spans="1:7" ht="14.25" customHeight="1" x14ac:dyDescent="0.25">
      <c r="A16" s="5" t="s">
        <v>1363</v>
      </c>
      <c r="B16" s="5">
        <v>0.8</v>
      </c>
      <c r="C16" s="5">
        <v>0.2</v>
      </c>
      <c r="D16" s="5">
        <v>0</v>
      </c>
      <c r="E16" s="5">
        <v>0.5</v>
      </c>
      <c r="F16" s="5">
        <v>1.5</v>
      </c>
      <c r="G16" s="5" t="s">
        <v>1364</v>
      </c>
    </row>
    <row r="17" spans="1:7" ht="14.25" customHeight="1" x14ac:dyDescent="0.25">
      <c r="A17" s="10" t="s">
        <v>1365</v>
      </c>
      <c r="B17" s="10">
        <v>1.1552</v>
      </c>
      <c r="C17" s="10">
        <v>-0.18079999999999999</v>
      </c>
      <c r="D17" s="10">
        <v>2.5600000000000001E-2</v>
      </c>
      <c r="E17" s="10">
        <v>0.5</v>
      </c>
      <c r="F17" s="10">
        <v>1.5</v>
      </c>
      <c r="G17" s="10" t="s">
        <v>1366</v>
      </c>
    </row>
    <row r="18" spans="1:7" ht="14.25" customHeight="1" x14ac:dyDescent="0.25">
      <c r="A18" s="5" t="s">
        <v>1367</v>
      </c>
      <c r="B18" s="5">
        <v>0.90949555999999998</v>
      </c>
      <c r="C18" s="5">
        <v>9.8647730000000003E-2</v>
      </c>
      <c r="D18" s="5">
        <v>-8.1948799999999999E-3</v>
      </c>
      <c r="E18" s="5">
        <v>0</v>
      </c>
      <c r="F18" s="5">
        <v>1</v>
      </c>
      <c r="G18" s="5" t="s">
        <v>1368</v>
      </c>
    </row>
    <row r="19" spans="1:7" ht="14.25" customHeight="1" x14ac:dyDescent="0.25">
      <c r="A19" s="10" t="s">
        <v>1369</v>
      </c>
      <c r="B19" s="10">
        <v>1.1559999999999999</v>
      </c>
      <c r="C19" s="10">
        <v>-0.18160000000000001</v>
      </c>
      <c r="D19" s="10">
        <v>2.5600000000000001E-2</v>
      </c>
      <c r="E19" s="10">
        <v>0.5</v>
      </c>
      <c r="F19" s="10">
        <v>1.5</v>
      </c>
      <c r="G19" s="10" t="s">
        <v>1349</v>
      </c>
    </row>
    <row r="20" spans="1:7" ht="14.25" customHeight="1" x14ac:dyDescent="0.25">
      <c r="A20" s="5" t="s">
        <v>1370</v>
      </c>
      <c r="B20" s="5">
        <v>1.1919999999999999</v>
      </c>
      <c r="C20" s="5">
        <v>-0.19170000000000001</v>
      </c>
      <c r="D20" s="5">
        <v>0</v>
      </c>
      <c r="E20" s="5">
        <v>0.77600000000000002</v>
      </c>
      <c r="F20" s="5">
        <v>1.1970000000000001</v>
      </c>
      <c r="G20" s="5" t="s">
        <v>1368</v>
      </c>
    </row>
    <row r="21" spans="1:7" ht="14.25" customHeight="1" x14ac:dyDescent="0.25">
      <c r="A21" s="10" t="s">
        <v>1372</v>
      </c>
      <c r="B21" s="10">
        <v>1.1952499999999999</v>
      </c>
      <c r="C21" s="10">
        <v>-0.30613800000000002</v>
      </c>
      <c r="D21" s="10">
        <v>0.110973</v>
      </c>
      <c r="E21" s="10">
        <v>0.75</v>
      </c>
      <c r="F21" s="10">
        <v>1.25</v>
      </c>
      <c r="G21" s="10" t="s">
        <v>1373</v>
      </c>
    </row>
    <row r="22" spans="1:7" ht="14.25" customHeight="1" x14ac:dyDescent="0.25">
      <c r="A22" s="5" t="s">
        <v>1374</v>
      </c>
      <c r="B22" s="5">
        <v>1.2055</v>
      </c>
      <c r="C22" s="5">
        <v>-0.32952999999999999</v>
      </c>
      <c r="D22" s="5">
        <v>0.12307999999999999</v>
      </c>
      <c r="E22" s="5">
        <v>0.75917999999999997</v>
      </c>
      <c r="F22" s="5">
        <v>1.1387700000000001</v>
      </c>
      <c r="G22" s="5" t="s">
        <v>1355</v>
      </c>
    </row>
    <row r="23" spans="1:7" ht="14.25" customHeight="1" x14ac:dyDescent="0.25">
      <c r="A23" s="7" t="s">
        <v>5203</v>
      </c>
      <c r="B23" s="7">
        <v>4.4119569999999997E-2</v>
      </c>
      <c r="C23" s="7">
        <v>0.64036702999999995</v>
      </c>
      <c r="D23" s="7">
        <v>0.31955531999999998</v>
      </c>
      <c r="E23" s="88">
        <v>0</v>
      </c>
      <c r="F23" s="88">
        <v>1</v>
      </c>
      <c r="G23" s="88" t="s">
        <v>5193</v>
      </c>
    </row>
    <row r="24" spans="1:7" ht="14.25" customHeight="1" x14ac:dyDescent="0.25">
      <c r="A24" s="166" t="s">
        <v>5204</v>
      </c>
      <c r="B24" s="166">
        <v>8.1441330000000006E-2</v>
      </c>
      <c r="C24" s="166">
        <v>0.41927141000000001</v>
      </c>
      <c r="D24" s="166">
        <v>0.49939603999999999</v>
      </c>
      <c r="E24" s="185">
        <v>0</v>
      </c>
      <c r="F24" s="185">
        <v>1</v>
      </c>
      <c r="G24" s="185" t="s">
        <v>5193</v>
      </c>
    </row>
    <row r="25" spans="1:7" ht="14.25" customHeight="1" x14ac:dyDescent="0.25">
      <c r="A25" s="7" t="s">
        <v>5205</v>
      </c>
      <c r="B25" s="7">
        <v>0.33018832999999997</v>
      </c>
      <c r="C25" s="7">
        <v>0.23554290999999999</v>
      </c>
      <c r="D25" s="7">
        <v>0.46070828000000003</v>
      </c>
      <c r="E25" s="88">
        <v>0</v>
      </c>
      <c r="F25" s="88">
        <v>1</v>
      </c>
      <c r="G25" s="88" t="s">
        <v>5193</v>
      </c>
    </row>
    <row r="26" spans="1:7" ht="14.25" customHeight="1" x14ac:dyDescent="0.25">
      <c r="A26" s="166" t="s">
        <v>5206</v>
      </c>
      <c r="B26" s="166">
        <v>0.17149273000000001</v>
      </c>
      <c r="C26" s="166">
        <v>0.58820207999999996</v>
      </c>
      <c r="D26" s="166">
        <v>0.23737257</v>
      </c>
      <c r="E26" s="185">
        <v>0</v>
      </c>
      <c r="F26" s="185">
        <v>1</v>
      </c>
      <c r="G26" s="185" t="s">
        <v>5193</v>
      </c>
    </row>
    <row r="27" spans="1:7" ht="14.25" customHeight="1" x14ac:dyDescent="0.25">
      <c r="A27" s="158" t="s">
        <v>5215</v>
      </c>
      <c r="B27" s="7">
        <v>1</v>
      </c>
      <c r="C27" s="7">
        <v>0</v>
      </c>
      <c r="D27" s="7">
        <v>0</v>
      </c>
      <c r="E27" s="88">
        <v>0</v>
      </c>
      <c r="F27" s="88">
        <v>1</v>
      </c>
      <c r="G27" s="88" t="s">
        <v>5193</v>
      </c>
    </row>
    <row r="28" spans="1:7" ht="14.25" customHeight="1" x14ac:dyDescent="0.25">
      <c r="A28" s="167" t="s">
        <v>5217</v>
      </c>
      <c r="B28" s="166">
        <v>1</v>
      </c>
      <c r="C28" s="166">
        <v>0</v>
      </c>
      <c r="D28" s="166">
        <v>0</v>
      </c>
      <c r="E28" s="185">
        <v>0</v>
      </c>
      <c r="F28" s="185">
        <v>1</v>
      </c>
      <c r="G28" s="185" t="s">
        <v>5193</v>
      </c>
    </row>
    <row r="29" spans="1:7" ht="14.25" customHeight="1" x14ac:dyDescent="0.25">
      <c r="A29" s="169" t="s">
        <v>5228</v>
      </c>
      <c r="B29" s="7">
        <v>1.3824000000000001</v>
      </c>
      <c r="C29" s="7">
        <v>-0.43359999999999999</v>
      </c>
      <c r="D29" s="7">
        <v>5.1200000000000002E-2</v>
      </c>
      <c r="E29" s="88">
        <v>0</v>
      </c>
      <c r="F29" s="88">
        <v>1</v>
      </c>
      <c r="G29" s="88" t="s">
        <v>5193</v>
      </c>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D53" sqref="D53"/>
    </sheetView>
  </sheetViews>
  <sheetFormatPr defaultColWidth="15.140625" defaultRowHeight="15" customHeight="1" x14ac:dyDescent="0.25"/>
  <cols>
    <col min="1" max="1" width="80.140625" customWidth="1"/>
    <col min="2" max="3" width="8.42578125" customWidth="1"/>
    <col min="4" max="5" width="9.42578125" customWidth="1"/>
    <col min="6" max="6" width="7.28515625" customWidth="1"/>
    <col min="7" max="7" width="7.5703125" customWidth="1"/>
    <col min="8" max="8" width="32.140625" customWidth="1"/>
    <col min="9" max="26" width="7.5703125" customWidth="1"/>
  </cols>
  <sheetData>
    <row r="1" spans="1:8" ht="14.25" customHeight="1" x14ac:dyDescent="0.25">
      <c r="A1" s="1" t="s">
        <v>1331</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1314</v>
      </c>
      <c r="C3" s="17" t="s">
        <v>1315</v>
      </c>
      <c r="D3" s="17" t="s">
        <v>1316</v>
      </c>
      <c r="E3" s="17" t="s">
        <v>1317</v>
      </c>
      <c r="F3" s="17" t="s">
        <v>1320</v>
      </c>
      <c r="G3" s="17" t="s">
        <v>1327</v>
      </c>
      <c r="H3" s="17" t="s">
        <v>1328</v>
      </c>
    </row>
    <row r="4" spans="1:8" ht="14.25" customHeight="1" x14ac:dyDescent="0.25">
      <c r="A4" s="5" t="s">
        <v>1080</v>
      </c>
      <c r="B4" s="5">
        <v>1</v>
      </c>
      <c r="C4" s="5">
        <v>0</v>
      </c>
      <c r="D4" s="5">
        <v>0</v>
      </c>
      <c r="E4" s="5">
        <v>0</v>
      </c>
      <c r="F4" s="5">
        <v>-100</v>
      </c>
      <c r="G4" s="5">
        <v>100</v>
      </c>
      <c r="H4" s="5" t="s">
        <v>1334</v>
      </c>
    </row>
    <row r="5" spans="1:8" ht="14.25" customHeight="1" x14ac:dyDescent="0.25">
      <c r="A5" s="10" t="s">
        <v>1075</v>
      </c>
      <c r="B5" s="10">
        <v>1</v>
      </c>
      <c r="C5" s="10">
        <v>0</v>
      </c>
      <c r="D5" s="10">
        <v>0</v>
      </c>
      <c r="E5" s="10">
        <v>0</v>
      </c>
      <c r="F5" s="10">
        <v>-100</v>
      </c>
      <c r="G5" s="10">
        <v>100</v>
      </c>
      <c r="H5" s="10" t="s">
        <v>1334</v>
      </c>
    </row>
    <row r="6" spans="1:8" ht="14.25" customHeight="1" x14ac:dyDescent="0.25">
      <c r="A6" s="5" t="s">
        <v>1286</v>
      </c>
      <c r="B6" s="5">
        <v>0.77910000000000001</v>
      </c>
      <c r="C6" s="5">
        <v>1.4744999999999999</v>
      </c>
      <c r="D6" s="5">
        <v>-2.5794999999999999</v>
      </c>
      <c r="E6" s="5">
        <v>1.3467</v>
      </c>
      <c r="F6" s="5">
        <v>0</v>
      </c>
      <c r="G6" s="5">
        <v>1.3</v>
      </c>
      <c r="H6" s="5" t="s">
        <v>1338</v>
      </c>
    </row>
    <row r="7" spans="1:8" ht="14.25" customHeight="1" x14ac:dyDescent="0.25">
      <c r="A7" s="10" t="s">
        <v>1267</v>
      </c>
      <c r="B7" s="10">
        <v>0.74629999999999996</v>
      </c>
      <c r="C7" s="10">
        <v>1.3196000000000001</v>
      </c>
      <c r="D7" s="10">
        <v>-2.2153999999999998</v>
      </c>
      <c r="E7" s="10">
        <v>1.1674</v>
      </c>
      <c r="F7" s="10">
        <v>0</v>
      </c>
      <c r="G7" s="10">
        <v>1.3</v>
      </c>
      <c r="H7" s="10" t="s">
        <v>1338</v>
      </c>
    </row>
    <row r="8" spans="1:8" ht="14.25" customHeight="1" x14ac:dyDescent="0.25">
      <c r="A8" s="5" t="s">
        <v>1248</v>
      </c>
      <c r="B8" s="5">
        <v>1</v>
      </c>
      <c r="C8" s="5">
        <v>0</v>
      </c>
      <c r="D8" s="5">
        <v>0</v>
      </c>
      <c r="E8" s="5">
        <v>0</v>
      </c>
      <c r="F8" s="5">
        <v>0</v>
      </c>
      <c r="G8" s="5">
        <v>1</v>
      </c>
      <c r="H8" s="5" t="s">
        <v>1342</v>
      </c>
    </row>
    <row r="9" spans="1:8" ht="14.25" customHeight="1" x14ac:dyDescent="0.25">
      <c r="A9" s="184" t="s">
        <v>1343</v>
      </c>
      <c r="B9" s="184">
        <v>2.3599999999999999E-2</v>
      </c>
      <c r="C9" s="184">
        <v>5.9999999999999995E-4</v>
      </c>
      <c r="D9" s="184">
        <v>0</v>
      </c>
      <c r="E9" s="184">
        <v>0</v>
      </c>
      <c r="F9" s="184">
        <v>-35</v>
      </c>
      <c r="G9" s="184">
        <v>20</v>
      </c>
      <c r="H9" s="184" t="s">
        <v>1375</v>
      </c>
    </row>
    <row r="10" spans="1:8" ht="14.25" customHeight="1" x14ac:dyDescent="0.25">
      <c r="A10" s="182" t="s">
        <v>1376</v>
      </c>
      <c r="B10" s="182">
        <v>2.6526280999999999E-2</v>
      </c>
      <c r="C10" s="182">
        <v>1.078032E-3</v>
      </c>
      <c r="D10" s="183">
        <v>6.02558E-5</v>
      </c>
      <c r="E10" s="183">
        <v>1.2373199999999999E-6</v>
      </c>
      <c r="F10" s="182">
        <v>-35</v>
      </c>
      <c r="G10" s="182">
        <v>20</v>
      </c>
      <c r="H10" s="182" t="s">
        <v>1375</v>
      </c>
    </row>
    <row r="11" spans="1:8" ht="14.25" customHeight="1" x14ac:dyDescent="0.25">
      <c r="A11" s="184" t="s">
        <v>1378</v>
      </c>
      <c r="B11" s="184">
        <v>0</v>
      </c>
      <c r="C11" s="184">
        <v>0</v>
      </c>
      <c r="D11" s="184">
        <v>0</v>
      </c>
      <c r="E11" s="184">
        <v>1</v>
      </c>
      <c r="F11" s="184">
        <v>0</v>
      </c>
      <c r="G11" s="184">
        <v>1</v>
      </c>
      <c r="H11" s="184" t="s">
        <v>1375</v>
      </c>
    </row>
    <row r="12" spans="1:8" ht="14.25" customHeight="1" x14ac:dyDescent="0.25">
      <c r="A12" s="182" t="s">
        <v>1379</v>
      </c>
      <c r="B12" s="182">
        <v>2.3599999999999999E-2</v>
      </c>
      <c r="C12" s="182">
        <v>5.9999999999999995E-4</v>
      </c>
      <c r="D12" s="182">
        <v>0</v>
      </c>
      <c r="E12" s="182">
        <v>0</v>
      </c>
      <c r="F12" s="182">
        <v>-35</v>
      </c>
      <c r="G12" s="182">
        <v>20</v>
      </c>
      <c r="H12" s="182" t="s">
        <v>1375</v>
      </c>
    </row>
    <row r="13" spans="1:8" ht="14.25" customHeight="1" x14ac:dyDescent="0.25">
      <c r="A13" s="184" t="s">
        <v>1381</v>
      </c>
      <c r="B13" s="184">
        <v>2.6526280999999999E-2</v>
      </c>
      <c r="C13" s="184">
        <v>1.078032E-3</v>
      </c>
      <c r="D13" s="192">
        <v>6.02558E-5</v>
      </c>
      <c r="E13" s="192">
        <v>1.2373199999999999E-6</v>
      </c>
      <c r="F13" s="184">
        <v>-35</v>
      </c>
      <c r="G13" s="184">
        <v>20</v>
      </c>
      <c r="H13" s="184" t="s">
        <v>1375</v>
      </c>
    </row>
    <row r="14" spans="1:8" ht="14.25" customHeight="1" x14ac:dyDescent="0.25">
      <c r="A14" s="182" t="s">
        <v>1383</v>
      </c>
      <c r="B14" s="182">
        <v>0.8</v>
      </c>
      <c r="C14" s="182">
        <v>0.2</v>
      </c>
      <c r="D14" s="182">
        <v>0</v>
      </c>
      <c r="E14" s="182">
        <v>0</v>
      </c>
      <c r="F14" s="182">
        <v>0</v>
      </c>
      <c r="G14" s="182">
        <v>1</v>
      </c>
      <c r="H14" s="182" t="s">
        <v>1375</v>
      </c>
    </row>
    <row r="15" spans="1:8" ht="14.25" customHeight="1" x14ac:dyDescent="0.25">
      <c r="A15" s="184" t="s">
        <v>1385</v>
      </c>
      <c r="B15" s="184">
        <v>0.75874600000000003</v>
      </c>
      <c r="C15" s="184">
        <v>2.7626000000000001E-2</v>
      </c>
      <c r="D15" s="184">
        <v>1.4871599999999999E-4</v>
      </c>
      <c r="E15" s="192">
        <v>3.4991999999999999E-6</v>
      </c>
      <c r="F15" s="184">
        <v>-20</v>
      </c>
      <c r="G15" s="184">
        <v>20</v>
      </c>
      <c r="H15" s="184" t="s">
        <v>1375</v>
      </c>
    </row>
    <row r="16" spans="1:8" ht="14.25" customHeight="1" x14ac:dyDescent="0.25">
      <c r="A16" s="182" t="s">
        <v>1386</v>
      </c>
      <c r="B16" s="182">
        <v>0.84</v>
      </c>
      <c r="C16" s="182">
        <v>0.16</v>
      </c>
      <c r="D16" s="182">
        <v>0</v>
      </c>
      <c r="E16" s="182">
        <v>0</v>
      </c>
      <c r="F16" s="182">
        <v>0.5</v>
      </c>
      <c r="G16" s="182">
        <v>1.5</v>
      </c>
      <c r="H16" s="182" t="s">
        <v>1375</v>
      </c>
    </row>
    <row r="17" spans="1:8" ht="14.25" customHeight="1" x14ac:dyDescent="0.25">
      <c r="A17" s="184" t="s">
        <v>1387</v>
      </c>
      <c r="B17" s="184">
        <v>1.19248</v>
      </c>
      <c r="C17" s="184">
        <v>-3.0043799999999999E-2</v>
      </c>
      <c r="D17" s="184">
        <v>1.0374500000000001E-3</v>
      </c>
      <c r="E17" s="184">
        <v>-2.3328000000000001E-5</v>
      </c>
      <c r="F17" s="184">
        <v>-20</v>
      </c>
      <c r="G17" s="184">
        <v>20</v>
      </c>
      <c r="H17" s="184" t="s">
        <v>1375</v>
      </c>
    </row>
    <row r="18" spans="1:8" ht="14.25" customHeight="1" x14ac:dyDescent="0.25">
      <c r="A18" s="182" t="s">
        <v>1389</v>
      </c>
      <c r="B18" s="182">
        <v>0.62642832599999998</v>
      </c>
      <c r="C18" s="182">
        <v>0.64564358200000005</v>
      </c>
      <c r="D18" s="182">
        <v>-0.77720685</v>
      </c>
      <c r="E18" s="182">
        <v>0.31380670100000002</v>
      </c>
      <c r="F18" s="182">
        <v>0.1</v>
      </c>
      <c r="G18" s="182">
        <v>1</v>
      </c>
      <c r="H18" s="182" t="s">
        <v>1375</v>
      </c>
    </row>
    <row r="19" spans="1:8" ht="14.25" customHeight="1" x14ac:dyDescent="0.25">
      <c r="A19" s="184" t="s">
        <v>1390</v>
      </c>
      <c r="B19" s="184">
        <v>2.3599999999999999E-2</v>
      </c>
      <c r="C19" s="184">
        <v>5.9999999999999995E-4</v>
      </c>
      <c r="D19" s="184">
        <v>0</v>
      </c>
      <c r="E19" s="184">
        <v>0</v>
      </c>
      <c r="F19" s="184">
        <v>-35</v>
      </c>
      <c r="G19" s="184">
        <v>20</v>
      </c>
      <c r="H19" s="184" t="s">
        <v>1375</v>
      </c>
    </row>
    <row r="20" spans="1:8" ht="14.25" customHeight="1" x14ac:dyDescent="0.25">
      <c r="A20" s="182" t="s">
        <v>1391</v>
      </c>
      <c r="B20" s="182">
        <v>2.6526280999999999E-2</v>
      </c>
      <c r="C20" s="182">
        <v>1.078032E-3</v>
      </c>
      <c r="D20" s="183">
        <v>6.02558E-5</v>
      </c>
      <c r="E20" s="183">
        <v>1.2373199999999999E-6</v>
      </c>
      <c r="F20" s="182">
        <v>-35</v>
      </c>
      <c r="G20" s="182">
        <v>20</v>
      </c>
      <c r="H20" s="182" t="s">
        <v>1375</v>
      </c>
    </row>
    <row r="21" spans="1:8" ht="14.25" customHeight="1" x14ac:dyDescent="0.25">
      <c r="A21" s="184" t="s">
        <v>1392</v>
      </c>
      <c r="B21" s="184">
        <v>2.3599999999999999E-2</v>
      </c>
      <c r="C21" s="184">
        <v>5.9999999999999995E-4</v>
      </c>
      <c r="D21" s="184">
        <v>0</v>
      </c>
      <c r="E21" s="184">
        <v>0</v>
      </c>
      <c r="F21" s="184">
        <v>-35</v>
      </c>
      <c r="G21" s="184">
        <v>20</v>
      </c>
      <c r="H21" s="184" t="s">
        <v>1375</v>
      </c>
    </row>
    <row r="22" spans="1:8" ht="14.25" customHeight="1" x14ac:dyDescent="0.25">
      <c r="A22" s="182" t="s">
        <v>1394</v>
      </c>
      <c r="B22" s="182">
        <v>2.6526280999999999E-2</v>
      </c>
      <c r="C22" s="182">
        <v>1.078032E-3</v>
      </c>
      <c r="D22" s="183">
        <v>6.02558E-5</v>
      </c>
      <c r="E22" s="183">
        <v>1.2373199999999999E-6</v>
      </c>
      <c r="F22" s="182">
        <v>-35</v>
      </c>
      <c r="G22" s="182">
        <v>20</v>
      </c>
      <c r="H22" s="182" t="s">
        <v>1375</v>
      </c>
    </row>
    <row r="23" spans="1:8" ht="14.25" customHeight="1" x14ac:dyDescent="0.25">
      <c r="A23" s="184" t="s">
        <v>1395</v>
      </c>
      <c r="B23" s="184">
        <v>0.8</v>
      </c>
      <c r="C23" s="184">
        <v>0.2</v>
      </c>
      <c r="D23" s="184">
        <v>0</v>
      </c>
      <c r="E23" s="184">
        <v>0</v>
      </c>
      <c r="F23" s="184">
        <v>0</v>
      </c>
      <c r="G23" s="184">
        <v>1</v>
      </c>
      <c r="H23" s="184" t="s">
        <v>1375</v>
      </c>
    </row>
    <row r="24" spans="1:8" ht="14.25" customHeight="1" x14ac:dyDescent="0.25">
      <c r="A24" s="182" t="s">
        <v>1396</v>
      </c>
      <c r="B24" s="182">
        <v>0.8</v>
      </c>
      <c r="C24" s="182">
        <v>0.2</v>
      </c>
      <c r="D24" s="182">
        <v>0</v>
      </c>
      <c r="E24" s="182">
        <v>0</v>
      </c>
      <c r="F24" s="182">
        <v>0</v>
      </c>
      <c r="G24" s="182">
        <v>1</v>
      </c>
      <c r="H24" s="182" t="s">
        <v>1375</v>
      </c>
    </row>
    <row r="25" spans="1:8" ht="14.25" customHeight="1" x14ac:dyDescent="0.25">
      <c r="A25" s="184" t="s">
        <v>1397</v>
      </c>
      <c r="B25" s="184">
        <v>1</v>
      </c>
      <c r="C25" s="184">
        <v>0</v>
      </c>
      <c r="D25" s="184">
        <v>0</v>
      </c>
      <c r="E25" s="184">
        <v>0</v>
      </c>
      <c r="F25" s="184">
        <v>-100</v>
      </c>
      <c r="G25" s="184">
        <v>100</v>
      </c>
      <c r="H25" s="184" t="s">
        <v>1398</v>
      </c>
    </row>
    <row r="26" spans="1:8" ht="14.25" customHeight="1" x14ac:dyDescent="0.25">
      <c r="A26" s="182" t="s">
        <v>1399</v>
      </c>
      <c r="B26" s="182">
        <v>2.0375999999999998E-2</v>
      </c>
      <c r="C26" s="182">
        <v>2.4378E-4</v>
      </c>
      <c r="D26" s="182">
        <v>1.1399999999999999E-5</v>
      </c>
      <c r="E26" s="183">
        <v>1.811E-7</v>
      </c>
      <c r="F26" s="182">
        <v>-35</v>
      </c>
      <c r="G26" s="182">
        <v>20</v>
      </c>
      <c r="H26" s="182" t="s">
        <v>1398</v>
      </c>
    </row>
    <row r="27" spans="1:8" ht="14.25" customHeight="1" x14ac:dyDescent="0.25">
      <c r="A27" s="184" t="s">
        <v>1401</v>
      </c>
      <c r="B27" s="184">
        <v>2.6526280999999999E-2</v>
      </c>
      <c r="C27" s="184">
        <v>1.078032E-3</v>
      </c>
      <c r="D27" s="192">
        <v>-6.02558E-5</v>
      </c>
      <c r="E27" s="192">
        <v>1.2373199999999999E-6</v>
      </c>
      <c r="F27" s="184">
        <v>-35</v>
      </c>
      <c r="G27" s="184">
        <v>20</v>
      </c>
      <c r="H27" s="184" t="s">
        <v>1398</v>
      </c>
    </row>
    <row r="28" spans="1:8" ht="14.25" customHeight="1" x14ac:dyDescent="0.25">
      <c r="A28" s="182" t="s">
        <v>1343</v>
      </c>
      <c r="B28" s="182">
        <v>2.0375999999999998E-2</v>
      </c>
      <c r="C28" s="182">
        <v>2.4378E-4</v>
      </c>
      <c r="D28" s="182">
        <v>1.1399999999999999E-5</v>
      </c>
      <c r="E28" s="183">
        <v>1.811E-7</v>
      </c>
      <c r="F28" s="182">
        <v>-35</v>
      </c>
      <c r="G28" s="182">
        <v>20</v>
      </c>
      <c r="H28" s="182" t="s">
        <v>1398</v>
      </c>
    </row>
    <row r="29" spans="1:8" ht="14.25" customHeight="1" x14ac:dyDescent="0.25">
      <c r="A29" s="194" t="s">
        <v>1376</v>
      </c>
      <c r="B29" s="194">
        <v>2.6526280999999999E-2</v>
      </c>
      <c r="C29" s="194">
        <v>1.078032E-3</v>
      </c>
      <c r="D29" s="195">
        <v>-6.02558E-5</v>
      </c>
      <c r="E29" s="195">
        <v>1.2373199999999999E-6</v>
      </c>
      <c r="F29" s="194">
        <v>-35</v>
      </c>
      <c r="G29" s="194">
        <v>20</v>
      </c>
      <c r="H29" s="194" t="s">
        <v>1398</v>
      </c>
    </row>
    <row r="30" spans="1:8" ht="14.25" customHeight="1" x14ac:dyDescent="0.25">
      <c r="A30" s="182" t="s">
        <v>1403</v>
      </c>
      <c r="B30" s="182">
        <v>2.0375999999999998E-2</v>
      </c>
      <c r="C30" s="182">
        <v>2.4378E-4</v>
      </c>
      <c r="D30" s="182">
        <v>1.1399999999999999E-5</v>
      </c>
      <c r="E30" s="183">
        <v>1.811E-7</v>
      </c>
      <c r="F30" s="182">
        <v>-35</v>
      </c>
      <c r="G30" s="182">
        <v>20</v>
      </c>
      <c r="H30" s="182" t="s">
        <v>1398</v>
      </c>
    </row>
    <row r="31" spans="1:8" ht="14.25" customHeight="1" x14ac:dyDescent="0.25">
      <c r="A31" s="184" t="s">
        <v>1404</v>
      </c>
      <c r="B31" s="184">
        <v>2.6526280999999999E-2</v>
      </c>
      <c r="C31" s="184">
        <v>1.078032E-3</v>
      </c>
      <c r="D31" s="192">
        <v>-6.02558E-5</v>
      </c>
      <c r="E31" s="192">
        <v>1.2373199999999999E-6</v>
      </c>
      <c r="F31" s="184">
        <v>-35</v>
      </c>
      <c r="G31" s="184">
        <v>20</v>
      </c>
      <c r="H31" s="184" t="s">
        <v>1398</v>
      </c>
    </row>
    <row r="32" spans="1:8" ht="14.25" customHeight="1" x14ac:dyDescent="0.25">
      <c r="A32" s="182" t="s">
        <v>1405</v>
      </c>
      <c r="B32" s="182">
        <v>2.0375999999999998E-2</v>
      </c>
      <c r="C32" s="182">
        <v>2.4378E-4</v>
      </c>
      <c r="D32" s="182">
        <v>1.1399999999999999E-5</v>
      </c>
      <c r="E32" s="183">
        <v>1.811E-7</v>
      </c>
      <c r="F32" s="182">
        <v>-35</v>
      </c>
      <c r="G32" s="182">
        <v>20</v>
      </c>
      <c r="H32" s="182" t="s">
        <v>1398</v>
      </c>
    </row>
    <row r="33" spans="1:8" ht="14.25" customHeight="1" x14ac:dyDescent="0.25">
      <c r="A33" s="184" t="s">
        <v>1407</v>
      </c>
      <c r="B33" s="184">
        <v>2.6526280999999999E-2</v>
      </c>
      <c r="C33" s="184">
        <v>1.078032E-3</v>
      </c>
      <c r="D33" s="192">
        <v>-6.02558E-5</v>
      </c>
      <c r="E33" s="192">
        <v>1.2373199999999999E-6</v>
      </c>
      <c r="F33" s="184">
        <v>-35</v>
      </c>
      <c r="G33" s="184">
        <v>20</v>
      </c>
      <c r="H33" s="184" t="s">
        <v>1398</v>
      </c>
    </row>
    <row r="34" spans="1:8" ht="14.25" customHeight="1" x14ac:dyDescent="0.25">
      <c r="A34" s="182" t="s">
        <v>1408</v>
      </c>
      <c r="B34" s="182">
        <v>2.0375999999999998E-2</v>
      </c>
      <c r="C34" s="182">
        <v>2.4378E-4</v>
      </c>
      <c r="D34" s="182">
        <v>1.1399999999999999E-5</v>
      </c>
      <c r="E34" s="183">
        <v>1.811E-7</v>
      </c>
      <c r="F34" s="182">
        <v>-35</v>
      </c>
      <c r="G34" s="182">
        <v>20</v>
      </c>
      <c r="H34" s="182" t="s">
        <v>1398</v>
      </c>
    </row>
    <row r="35" spans="1:8" ht="14.25" customHeight="1" x14ac:dyDescent="0.25">
      <c r="A35" s="184" t="s">
        <v>1409</v>
      </c>
      <c r="B35" s="184">
        <v>2.6526280999999999E-2</v>
      </c>
      <c r="C35" s="184">
        <v>1.078032E-3</v>
      </c>
      <c r="D35" s="192">
        <v>-6.02558E-5</v>
      </c>
      <c r="E35" s="192">
        <v>1.2373199999999999E-6</v>
      </c>
      <c r="F35" s="184">
        <v>-35</v>
      </c>
      <c r="G35" s="184">
        <v>20</v>
      </c>
      <c r="H35" s="184" t="s">
        <v>1398</v>
      </c>
    </row>
    <row r="36" spans="1:8" ht="14.25" customHeight="1" x14ac:dyDescent="0.25">
      <c r="A36" s="193" t="s">
        <v>1410</v>
      </c>
      <c r="B36" s="182">
        <v>2.0375999999999998E-2</v>
      </c>
      <c r="C36" s="182">
        <v>2.4378E-4</v>
      </c>
      <c r="D36" s="182">
        <v>1.1399999999999999E-5</v>
      </c>
      <c r="E36" s="183">
        <v>1.811E-7</v>
      </c>
      <c r="F36" s="182">
        <v>-35</v>
      </c>
      <c r="G36" s="182">
        <v>20</v>
      </c>
      <c r="H36" s="182" t="s">
        <v>1398</v>
      </c>
    </row>
    <row r="37" spans="1:8" ht="14.25" customHeight="1" x14ac:dyDescent="0.25">
      <c r="A37" s="184" t="s">
        <v>1411</v>
      </c>
      <c r="B37" s="184">
        <v>2.6526280999999999E-2</v>
      </c>
      <c r="C37" s="184">
        <v>1.078032E-3</v>
      </c>
      <c r="D37" s="192">
        <v>-6.02558E-5</v>
      </c>
      <c r="E37" s="192">
        <v>1.2373199999999999E-6</v>
      </c>
      <c r="F37" s="184">
        <v>-35</v>
      </c>
      <c r="G37" s="184">
        <v>20</v>
      </c>
      <c r="H37" s="184" t="s">
        <v>1398</v>
      </c>
    </row>
    <row r="38" spans="1:8" ht="14.25" customHeight="1" x14ac:dyDescent="0.25">
      <c r="A38" s="182" t="s">
        <v>1413</v>
      </c>
      <c r="B38" s="182">
        <v>2.0375999999999998E-2</v>
      </c>
      <c r="C38" s="182">
        <v>2.4378E-4</v>
      </c>
      <c r="D38" s="182">
        <v>1.1399999999999999E-5</v>
      </c>
      <c r="E38" s="183">
        <v>1.811E-7</v>
      </c>
      <c r="F38" s="182">
        <v>-35</v>
      </c>
      <c r="G38" s="182">
        <v>20</v>
      </c>
      <c r="H38" s="182" t="s">
        <v>1398</v>
      </c>
    </row>
    <row r="39" spans="1:8" ht="14.25" customHeight="1" x14ac:dyDescent="0.25">
      <c r="A39" s="184" t="s">
        <v>1414</v>
      </c>
      <c r="B39" s="184">
        <v>2.6526280999999999E-2</v>
      </c>
      <c r="C39" s="184">
        <v>1.078032E-3</v>
      </c>
      <c r="D39" s="192">
        <v>-6.02558E-5</v>
      </c>
      <c r="E39" s="192">
        <v>1.2373199999999999E-6</v>
      </c>
      <c r="F39" s="184">
        <v>-35</v>
      </c>
      <c r="G39" s="184">
        <v>20</v>
      </c>
      <c r="H39" s="184" t="s">
        <v>1398</v>
      </c>
    </row>
    <row r="40" spans="1:8" ht="14.25" customHeight="1" x14ac:dyDescent="0.25">
      <c r="A40" s="182" t="s">
        <v>1415</v>
      </c>
      <c r="B40" s="182">
        <v>2.0375999999999998E-2</v>
      </c>
      <c r="C40" s="182">
        <v>2.4378E-4</v>
      </c>
      <c r="D40" s="182">
        <v>1.1399999999999999E-5</v>
      </c>
      <c r="E40" s="183">
        <v>1.811E-7</v>
      </c>
      <c r="F40" s="182">
        <v>-35</v>
      </c>
      <c r="G40" s="182">
        <v>20</v>
      </c>
      <c r="H40" s="182" t="s">
        <v>1398</v>
      </c>
    </row>
    <row r="41" spans="1:8" ht="14.25" customHeight="1" x14ac:dyDescent="0.25">
      <c r="A41" s="184" t="s">
        <v>1417</v>
      </c>
      <c r="B41" s="184">
        <v>2.0375999999999998E-2</v>
      </c>
      <c r="C41" s="184">
        <v>2.4378E-4</v>
      </c>
      <c r="D41" s="184">
        <v>1.1399999999999999E-5</v>
      </c>
      <c r="E41" s="192">
        <v>1.811E-7</v>
      </c>
      <c r="F41" s="184">
        <v>-35</v>
      </c>
      <c r="G41" s="184">
        <v>20</v>
      </c>
      <c r="H41" s="184" t="s">
        <v>1398</v>
      </c>
    </row>
    <row r="42" spans="1:8" ht="14.25" customHeight="1" x14ac:dyDescent="0.25">
      <c r="A42" s="182" t="s">
        <v>1418</v>
      </c>
      <c r="B42" s="182">
        <v>2.0375999999999998E-2</v>
      </c>
      <c r="C42" s="182">
        <v>2.4378E-4</v>
      </c>
      <c r="D42" s="182">
        <v>1.1399999999999999E-5</v>
      </c>
      <c r="E42" s="183">
        <v>1.811E-7</v>
      </c>
      <c r="F42" s="182">
        <v>-35</v>
      </c>
      <c r="G42" s="182">
        <v>20</v>
      </c>
      <c r="H42" s="182" t="s">
        <v>1398</v>
      </c>
    </row>
    <row r="43" spans="1:8" ht="14.25" customHeight="1" x14ac:dyDescent="0.25">
      <c r="A43" s="184" t="s">
        <v>1419</v>
      </c>
      <c r="B43" s="184">
        <v>2.0375999999999998E-2</v>
      </c>
      <c r="C43" s="184">
        <v>2.4378E-4</v>
      </c>
      <c r="D43" s="184">
        <v>1.1399999999999999E-5</v>
      </c>
      <c r="E43" s="192">
        <v>1.811E-7</v>
      </c>
      <c r="F43" s="184">
        <v>-35</v>
      </c>
      <c r="G43" s="184">
        <v>20</v>
      </c>
      <c r="H43" s="184" t="s">
        <v>1398</v>
      </c>
    </row>
    <row r="44" spans="1:8" ht="14.25" customHeight="1" x14ac:dyDescent="0.25">
      <c r="A44" s="182" t="s">
        <v>1420</v>
      </c>
      <c r="B44" s="182">
        <v>2.0375999999999998E-2</v>
      </c>
      <c r="C44" s="182">
        <v>2.4378E-4</v>
      </c>
      <c r="D44" s="182">
        <v>1.1399999999999999E-5</v>
      </c>
      <c r="E44" s="183">
        <v>1.811E-7</v>
      </c>
      <c r="F44" s="182">
        <v>-35</v>
      </c>
      <c r="G44" s="182">
        <v>20</v>
      </c>
      <c r="H44" s="182" t="s">
        <v>1398</v>
      </c>
    </row>
    <row r="45" spans="1:8" ht="14.25" customHeight="1" x14ac:dyDescent="0.25">
      <c r="A45" s="150" t="s">
        <v>5192</v>
      </c>
      <c r="B45" s="184">
        <v>0.29010000000000002</v>
      </c>
      <c r="C45" s="184">
        <v>2.6663999999999999</v>
      </c>
      <c r="D45" s="184">
        <v>-3.7639999999999998</v>
      </c>
      <c r="E45" s="192">
        <v>1.8241000000000001</v>
      </c>
      <c r="F45" s="184">
        <v>0</v>
      </c>
      <c r="G45" s="184">
        <v>1</v>
      </c>
      <c r="H45" s="184" t="s">
        <v>5193</v>
      </c>
    </row>
    <row r="46" spans="1:8" ht="14.25" customHeight="1" x14ac:dyDescent="0.25">
      <c r="A46" s="167" t="s">
        <v>5218</v>
      </c>
      <c r="B46" s="166">
        <v>2.7699999999999999E-2</v>
      </c>
      <c r="C46" s="166">
        <v>4.9150999999999998</v>
      </c>
      <c r="D46" s="166">
        <v>-8.1839999999999993</v>
      </c>
      <c r="E46" s="166">
        <v>4.2702</v>
      </c>
      <c r="F46" s="182">
        <v>0.7</v>
      </c>
      <c r="G46" s="182">
        <v>1</v>
      </c>
      <c r="H46" s="166" t="s">
        <v>5207</v>
      </c>
    </row>
    <row r="47" spans="1:8" ht="14.25" customHeight="1" x14ac:dyDescent="0.25">
      <c r="A47" s="169" t="s">
        <v>5220</v>
      </c>
      <c r="B47" s="196">
        <v>0.72899999999999998</v>
      </c>
      <c r="C47" s="196">
        <v>3.1926999999999997E-2</v>
      </c>
      <c r="D47" s="196">
        <v>1.3640000000000001E-4</v>
      </c>
      <c r="E47" s="196">
        <v>-8.7479999999999999E-6</v>
      </c>
      <c r="F47" s="184">
        <v>-20</v>
      </c>
      <c r="G47" s="184">
        <v>20</v>
      </c>
      <c r="H47" s="184" t="s">
        <v>5193</v>
      </c>
    </row>
    <row r="48" spans="1:8" ht="14.25" customHeight="1" x14ac:dyDescent="0.25">
      <c r="A48" s="167" t="s">
        <v>5222</v>
      </c>
      <c r="B48" s="166">
        <v>0.84</v>
      </c>
      <c r="C48" s="166">
        <v>0.16</v>
      </c>
      <c r="D48" s="166">
        <v>0</v>
      </c>
      <c r="E48" s="166">
        <v>0</v>
      </c>
      <c r="F48" s="166">
        <v>0.5</v>
      </c>
      <c r="G48" s="166">
        <v>1.5</v>
      </c>
      <c r="H48" s="167" t="s">
        <v>5193</v>
      </c>
    </row>
    <row r="49" spans="1:8" ht="14.25" customHeight="1" x14ac:dyDescent="0.25">
      <c r="A49" s="169" t="s">
        <v>5227</v>
      </c>
      <c r="B49" s="148">
        <v>1.2182999999999999</v>
      </c>
      <c r="C49" s="148">
        <v>-3.6117000000000003E-2</v>
      </c>
      <c r="D49" s="148">
        <v>1.4204E-3</v>
      </c>
      <c r="E49" s="148">
        <v>-2.6826999999999999E-5</v>
      </c>
      <c r="F49" s="148">
        <v>-20</v>
      </c>
      <c r="G49" s="148">
        <v>20</v>
      </c>
      <c r="H49" s="169" t="s">
        <v>5193</v>
      </c>
    </row>
    <row r="50" spans="1:8" ht="14.25" customHeight="1" x14ac:dyDescent="0.25">
      <c r="A50" s="167" t="s">
        <v>5226</v>
      </c>
      <c r="B50" s="166">
        <v>0.36959999999999998</v>
      </c>
      <c r="C50" s="166">
        <v>2.3361999999999998</v>
      </c>
      <c r="D50" s="166">
        <v>-2.9577</v>
      </c>
      <c r="E50" s="166">
        <v>1.2596000000000001</v>
      </c>
      <c r="F50" s="166">
        <v>0.7</v>
      </c>
      <c r="G50" s="166">
        <v>1</v>
      </c>
      <c r="H50" s="167" t="s">
        <v>5193</v>
      </c>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topLeftCell="A230" workbookViewId="0"/>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1340</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x14ac:dyDescent="0.25">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1380</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1382</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1380</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1382</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1380</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1382</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1380</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1382</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1380</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1382</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1380</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1382</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1380</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1382</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1380</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1382</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1205</v>
      </c>
      <c r="B344" s="5" t="s">
        <v>98</v>
      </c>
      <c r="C344" s="5" t="s">
        <v>146</v>
      </c>
      <c r="D344" s="5"/>
      <c r="E344" s="5"/>
      <c r="F344" s="5"/>
      <c r="G344" s="5"/>
      <c r="H344" s="5"/>
      <c r="I344" s="5"/>
      <c r="J344" s="5"/>
      <c r="K344" s="5"/>
      <c r="L344" s="5"/>
      <c r="M344" s="5"/>
      <c r="N344" s="5"/>
      <c r="O344" s="5"/>
    </row>
    <row r="345" spans="1:15" ht="14.25" customHeight="1" x14ac:dyDescent="0.25">
      <c r="A345" s="10" t="s">
        <v>1205</v>
      </c>
      <c r="B345" s="10" t="s">
        <v>98</v>
      </c>
      <c r="C345" s="10" t="s">
        <v>145</v>
      </c>
      <c r="D345" s="10"/>
      <c r="E345" s="10"/>
      <c r="F345" s="10"/>
      <c r="G345" s="10"/>
      <c r="H345" s="10"/>
      <c r="I345" s="10"/>
      <c r="J345" s="10"/>
      <c r="K345" s="10"/>
      <c r="L345" s="10"/>
      <c r="M345" s="10"/>
      <c r="N345" s="10"/>
      <c r="O345" s="10"/>
    </row>
    <row r="346" spans="1:15" ht="14.25" customHeight="1" x14ac:dyDescent="0.25">
      <c r="A346" s="5" t="s">
        <v>1205</v>
      </c>
      <c r="B346" s="5" t="s">
        <v>98</v>
      </c>
      <c r="C346" s="5" t="s">
        <v>149</v>
      </c>
      <c r="D346" s="5"/>
      <c r="E346" s="5"/>
      <c r="F346" s="5"/>
      <c r="G346" s="5"/>
      <c r="H346" s="5"/>
      <c r="I346" s="5"/>
      <c r="J346" s="5"/>
      <c r="K346" s="5"/>
      <c r="L346" s="5"/>
      <c r="M346" s="5"/>
      <c r="N346" s="5"/>
      <c r="O346" s="5"/>
    </row>
    <row r="347" spans="1:15" ht="14.25" customHeight="1" x14ac:dyDescent="0.25">
      <c r="A347" s="10" t="s">
        <v>1205</v>
      </c>
      <c r="B347" s="10" t="s">
        <v>98</v>
      </c>
      <c r="C347" s="10" t="s">
        <v>151</v>
      </c>
      <c r="D347" s="10"/>
      <c r="E347" s="10"/>
      <c r="F347" s="10"/>
      <c r="G347" s="10"/>
      <c r="H347" s="10"/>
      <c r="I347" s="10"/>
      <c r="J347" s="10"/>
      <c r="K347" s="10"/>
      <c r="L347" s="10"/>
      <c r="M347" s="10"/>
      <c r="N347" s="10"/>
      <c r="O347" s="10"/>
    </row>
    <row r="348" spans="1:15" ht="14.25" customHeight="1" x14ac:dyDescent="0.25">
      <c r="A348" s="5" t="s">
        <v>1205</v>
      </c>
      <c r="B348" s="5" t="s">
        <v>98</v>
      </c>
      <c r="C348" s="5" t="s">
        <v>148</v>
      </c>
      <c r="D348" s="5"/>
      <c r="E348" s="5"/>
      <c r="F348" s="5"/>
      <c r="G348" s="5"/>
      <c r="H348" s="5"/>
      <c r="I348" s="5"/>
      <c r="J348" s="5"/>
      <c r="K348" s="5"/>
      <c r="L348" s="5"/>
      <c r="M348" s="5"/>
      <c r="N348" s="5"/>
      <c r="O348" s="5"/>
    </row>
    <row r="349" spans="1:15" ht="14.25" customHeight="1" x14ac:dyDescent="0.25">
      <c r="A349" s="10" t="s">
        <v>1205</v>
      </c>
      <c r="B349" s="10" t="s">
        <v>98</v>
      </c>
      <c r="C349" s="10" t="s">
        <v>1380</v>
      </c>
      <c r="D349" s="10"/>
      <c r="E349" s="10"/>
      <c r="F349" s="10"/>
      <c r="G349" s="10"/>
      <c r="H349" s="10"/>
      <c r="I349" s="10"/>
      <c r="J349" s="10"/>
      <c r="K349" s="10"/>
      <c r="L349" s="10"/>
      <c r="M349" s="10"/>
      <c r="N349" s="10"/>
      <c r="O349" s="10"/>
    </row>
    <row r="350" spans="1:15" ht="14.25" customHeight="1" x14ac:dyDescent="0.25">
      <c r="A350" s="5" t="s">
        <v>1205</v>
      </c>
      <c r="B350" s="5" t="s">
        <v>98</v>
      </c>
      <c r="C350" s="5" t="s">
        <v>135</v>
      </c>
      <c r="D350" s="5"/>
      <c r="E350" s="5"/>
      <c r="F350" s="5"/>
      <c r="G350" s="5"/>
      <c r="H350" s="5"/>
      <c r="I350" s="5"/>
      <c r="J350" s="5"/>
      <c r="K350" s="5"/>
      <c r="L350" s="5"/>
      <c r="M350" s="5"/>
      <c r="N350" s="5"/>
      <c r="O350" s="5"/>
    </row>
    <row r="351" spans="1:15" ht="14.25" customHeight="1" x14ac:dyDescent="0.25">
      <c r="A351" s="10" t="s">
        <v>1205</v>
      </c>
      <c r="B351" s="10" t="s">
        <v>98</v>
      </c>
      <c r="C351" s="10" t="s">
        <v>1382</v>
      </c>
      <c r="D351" s="10"/>
      <c r="E351" s="10"/>
      <c r="F351" s="10"/>
      <c r="G351" s="10"/>
      <c r="H351" s="10"/>
      <c r="I351" s="10"/>
      <c r="J351" s="10"/>
      <c r="K351" s="10"/>
      <c r="L351" s="10"/>
      <c r="M351" s="10"/>
      <c r="N351" s="10"/>
      <c r="O351" s="10"/>
    </row>
    <row r="352" spans="1:15" ht="14.25" customHeight="1" x14ac:dyDescent="0.25">
      <c r="A352" s="5" t="s">
        <v>1205</v>
      </c>
      <c r="B352" s="5" t="s">
        <v>98</v>
      </c>
      <c r="C352" s="5" t="s">
        <v>152</v>
      </c>
      <c r="D352" s="5"/>
      <c r="E352" s="5"/>
      <c r="F352" s="5"/>
      <c r="G352" s="5"/>
      <c r="H352" s="5"/>
      <c r="I352" s="5"/>
      <c r="J352" s="5"/>
      <c r="K352" s="5"/>
      <c r="L352" s="5"/>
      <c r="M352" s="5"/>
      <c r="N352" s="5"/>
      <c r="O352" s="5"/>
    </row>
    <row r="353" spans="1:15" ht="14.25" customHeight="1" x14ac:dyDescent="0.25">
      <c r="A353" s="10" t="s">
        <v>1205</v>
      </c>
      <c r="B353" s="10" t="s">
        <v>98</v>
      </c>
      <c r="C353" s="10" t="s">
        <v>79</v>
      </c>
      <c r="D353" s="10"/>
      <c r="E353" s="10"/>
      <c r="F353" s="10"/>
      <c r="G353" s="10"/>
      <c r="H353" s="10"/>
      <c r="I353" s="10"/>
      <c r="J353" s="10"/>
      <c r="K353" s="10"/>
      <c r="L353" s="10"/>
      <c r="M353" s="10"/>
      <c r="N353" s="10"/>
      <c r="O353" s="10"/>
    </row>
    <row r="354" spans="1:15" ht="14.25" customHeight="1" x14ac:dyDescent="0.25">
      <c r="A354" s="5" t="s">
        <v>1205</v>
      </c>
      <c r="B354" s="5" t="s">
        <v>98</v>
      </c>
      <c r="C354" s="5" t="s">
        <v>143</v>
      </c>
      <c r="D354" s="5"/>
      <c r="E354" s="5"/>
      <c r="F354" s="5"/>
      <c r="G354" s="5"/>
      <c r="H354" s="5"/>
      <c r="I354" s="5"/>
      <c r="J354" s="5"/>
      <c r="K354" s="5"/>
      <c r="L354" s="5"/>
      <c r="M354" s="5"/>
      <c r="N354" s="5"/>
      <c r="O354" s="5"/>
    </row>
    <row r="355" spans="1:15" ht="14.25" customHeight="1" x14ac:dyDescent="0.25">
      <c r="A355" s="10" t="s">
        <v>1205</v>
      </c>
      <c r="B355" s="10" t="s">
        <v>98</v>
      </c>
      <c r="C355" s="10" t="s">
        <v>140</v>
      </c>
      <c r="D355" s="10"/>
      <c r="E355" s="10"/>
      <c r="F355" s="10"/>
      <c r="G355" s="10"/>
      <c r="H355" s="10"/>
      <c r="I355" s="10"/>
      <c r="J355" s="10"/>
      <c r="K355" s="10"/>
      <c r="L355" s="10"/>
      <c r="M355" s="10"/>
      <c r="N355" s="10"/>
      <c r="O355" s="10"/>
    </row>
    <row r="356" spans="1:15" ht="14.25" customHeight="1" x14ac:dyDescent="0.25">
      <c r="A356" s="5" t="s">
        <v>1205</v>
      </c>
      <c r="B356" s="5" t="s">
        <v>98</v>
      </c>
      <c r="C356" s="5" t="s">
        <v>142</v>
      </c>
      <c r="D356" s="5"/>
      <c r="E356" s="5"/>
      <c r="F356" s="5"/>
      <c r="G356" s="5"/>
      <c r="H356" s="5"/>
      <c r="I356" s="5"/>
      <c r="J356" s="5"/>
      <c r="K356" s="5"/>
      <c r="L356" s="5"/>
      <c r="M356" s="5"/>
      <c r="N356" s="5"/>
      <c r="O356" s="5"/>
    </row>
    <row r="357" spans="1:15" ht="14.25" customHeight="1" x14ac:dyDescent="0.25">
      <c r="A357" s="10" t="s">
        <v>1205</v>
      </c>
      <c r="B357" s="10" t="s">
        <v>98</v>
      </c>
      <c r="C357" s="10" t="s">
        <v>141</v>
      </c>
      <c r="D357" s="10"/>
      <c r="E357" s="10"/>
      <c r="F357" s="10"/>
      <c r="G357" s="10"/>
      <c r="H357" s="10"/>
      <c r="I357" s="10"/>
      <c r="J357" s="10"/>
      <c r="K357" s="10"/>
      <c r="L357" s="10"/>
      <c r="M357" s="10"/>
      <c r="N357" s="10"/>
      <c r="O357" s="10"/>
    </row>
    <row r="358" spans="1:15" ht="14.25" customHeight="1" x14ac:dyDescent="0.25">
      <c r="A358" s="5" t="s">
        <v>1205</v>
      </c>
      <c r="B358" s="5" t="s">
        <v>98</v>
      </c>
      <c r="C358" s="5" t="s">
        <v>147</v>
      </c>
      <c r="D358" s="5"/>
      <c r="E358" s="5"/>
      <c r="F358" s="5"/>
      <c r="G358" s="5"/>
      <c r="H358" s="5"/>
      <c r="I358" s="5"/>
      <c r="J358" s="5"/>
      <c r="K358" s="5"/>
      <c r="L358" s="5"/>
      <c r="M358" s="5"/>
      <c r="N358" s="5"/>
      <c r="O358" s="5"/>
    </row>
    <row r="359" spans="1:15" ht="14.25" customHeight="1" x14ac:dyDescent="0.25">
      <c r="A359" s="10" t="s">
        <v>1205</v>
      </c>
      <c r="B359" s="10" t="s">
        <v>98</v>
      </c>
      <c r="C359" s="10" t="s">
        <v>144</v>
      </c>
      <c r="D359" s="10"/>
      <c r="E359" s="10"/>
      <c r="F359" s="10"/>
      <c r="G359" s="10"/>
      <c r="H359" s="10"/>
      <c r="I359" s="10"/>
      <c r="J359" s="10"/>
      <c r="K359" s="10"/>
      <c r="L359" s="10"/>
      <c r="M359" s="10"/>
      <c r="N359" s="10"/>
      <c r="O359" s="10"/>
    </row>
    <row r="360" spans="1:15" ht="14.25" customHeight="1" x14ac:dyDescent="0.25">
      <c r="A360" s="5" t="s">
        <v>1205</v>
      </c>
      <c r="B360" s="5" t="s">
        <v>98</v>
      </c>
      <c r="C360" s="5" t="s">
        <v>150</v>
      </c>
      <c r="D360" s="5"/>
      <c r="E360" s="5"/>
      <c r="F360" s="5"/>
      <c r="G360" s="5"/>
      <c r="H360" s="5"/>
      <c r="I360" s="5"/>
      <c r="J360" s="5"/>
      <c r="K360" s="5"/>
      <c r="L360" s="5"/>
      <c r="M360" s="5"/>
      <c r="N360" s="5"/>
      <c r="O360" s="5"/>
    </row>
    <row r="361" spans="1:15" ht="14.25" customHeight="1" x14ac:dyDescent="0.25">
      <c r="A361" s="10" t="s">
        <v>1205</v>
      </c>
      <c r="B361" s="10" t="s">
        <v>104</v>
      </c>
      <c r="C361" s="10" t="s">
        <v>146</v>
      </c>
      <c r="D361" s="10"/>
      <c r="E361" s="10"/>
      <c r="F361" s="10"/>
      <c r="G361" s="10"/>
      <c r="H361" s="10"/>
      <c r="I361" s="10"/>
      <c r="J361" s="10"/>
      <c r="K361" s="10"/>
      <c r="L361" s="10"/>
      <c r="M361" s="10"/>
      <c r="N361" s="10"/>
      <c r="O361" s="10"/>
    </row>
    <row r="362" spans="1:15" ht="14.25" customHeight="1" x14ac:dyDescent="0.25">
      <c r="A362" s="5" t="s">
        <v>1205</v>
      </c>
      <c r="B362" s="5" t="s">
        <v>104</v>
      </c>
      <c r="C362" s="5" t="s">
        <v>145</v>
      </c>
      <c r="D362" s="5"/>
      <c r="E362" s="5"/>
      <c r="F362" s="5"/>
      <c r="G362" s="5"/>
      <c r="H362" s="5"/>
      <c r="I362" s="5"/>
      <c r="J362" s="5"/>
      <c r="K362" s="5"/>
      <c r="L362" s="5"/>
      <c r="M362" s="5"/>
      <c r="N362" s="5"/>
      <c r="O362" s="5"/>
    </row>
    <row r="363" spans="1:15" ht="14.25" customHeight="1" x14ac:dyDescent="0.25">
      <c r="A363" s="10" t="s">
        <v>1205</v>
      </c>
      <c r="B363" s="10" t="s">
        <v>104</v>
      </c>
      <c r="C363" s="10" t="s">
        <v>149</v>
      </c>
      <c r="D363" s="10"/>
      <c r="E363" s="10"/>
      <c r="F363" s="10"/>
      <c r="G363" s="10"/>
      <c r="H363" s="10"/>
      <c r="I363" s="10"/>
      <c r="J363" s="10"/>
      <c r="K363" s="10"/>
      <c r="L363" s="10"/>
      <c r="M363" s="10"/>
      <c r="N363" s="10"/>
      <c r="O363" s="10"/>
    </row>
    <row r="364" spans="1:15" ht="14.25" customHeight="1" x14ac:dyDescent="0.25">
      <c r="A364" s="5" t="s">
        <v>1205</v>
      </c>
      <c r="B364" s="5" t="s">
        <v>104</v>
      </c>
      <c r="C364" s="5" t="s">
        <v>151</v>
      </c>
      <c r="D364" s="5"/>
      <c r="E364" s="5"/>
      <c r="F364" s="5"/>
      <c r="G364" s="5"/>
      <c r="H364" s="5"/>
      <c r="I364" s="5"/>
      <c r="J364" s="5"/>
      <c r="K364" s="5"/>
      <c r="L364" s="5"/>
      <c r="M364" s="5"/>
      <c r="N364" s="5"/>
      <c r="O364" s="5"/>
    </row>
    <row r="365" spans="1:15" ht="14.25" customHeight="1" x14ac:dyDescent="0.25">
      <c r="A365" s="10" t="s">
        <v>1205</v>
      </c>
      <c r="B365" s="10" t="s">
        <v>104</v>
      </c>
      <c r="C365" s="10" t="s">
        <v>148</v>
      </c>
      <c r="D365" s="10"/>
      <c r="E365" s="10"/>
      <c r="F365" s="10"/>
      <c r="G365" s="10"/>
      <c r="H365" s="10"/>
      <c r="I365" s="10"/>
      <c r="J365" s="10"/>
      <c r="K365" s="10"/>
      <c r="L365" s="10"/>
      <c r="M365" s="10"/>
      <c r="N365" s="10"/>
      <c r="O365" s="10"/>
    </row>
    <row r="366" spans="1:15" ht="14.25" customHeight="1" x14ac:dyDescent="0.25">
      <c r="A366" s="5" t="s">
        <v>1205</v>
      </c>
      <c r="B366" s="5" t="s">
        <v>104</v>
      </c>
      <c r="C366" s="5" t="s">
        <v>1380</v>
      </c>
      <c r="D366" s="5"/>
      <c r="E366" s="5"/>
      <c r="F366" s="5"/>
      <c r="G366" s="5"/>
      <c r="H366" s="5"/>
      <c r="I366" s="5"/>
      <c r="J366" s="5"/>
      <c r="K366" s="5"/>
      <c r="L366" s="5"/>
      <c r="M366" s="5"/>
      <c r="N366" s="5"/>
      <c r="O366" s="5"/>
    </row>
    <row r="367" spans="1:15" ht="14.25" customHeight="1" x14ac:dyDescent="0.25">
      <c r="A367" s="10" t="s">
        <v>1205</v>
      </c>
      <c r="B367" s="10" t="s">
        <v>104</v>
      </c>
      <c r="C367" s="10" t="s">
        <v>135</v>
      </c>
      <c r="D367" s="10"/>
      <c r="E367" s="10"/>
      <c r="F367" s="10"/>
      <c r="G367" s="10"/>
      <c r="H367" s="10"/>
      <c r="I367" s="10"/>
      <c r="J367" s="10"/>
      <c r="K367" s="10"/>
      <c r="L367" s="10"/>
      <c r="M367" s="10"/>
      <c r="N367" s="10"/>
      <c r="O367" s="10"/>
    </row>
    <row r="368" spans="1:15" ht="14.25" customHeight="1" x14ac:dyDescent="0.25">
      <c r="A368" s="5" t="s">
        <v>1205</v>
      </c>
      <c r="B368" s="5" t="s">
        <v>104</v>
      </c>
      <c r="C368" s="5" t="s">
        <v>1382</v>
      </c>
      <c r="D368" s="5"/>
      <c r="E368" s="5"/>
      <c r="F368" s="5"/>
      <c r="G368" s="5"/>
      <c r="H368" s="5"/>
      <c r="I368" s="5"/>
      <c r="J368" s="5"/>
      <c r="K368" s="5"/>
      <c r="L368" s="5"/>
      <c r="M368" s="5"/>
      <c r="N368" s="5"/>
      <c r="O368" s="5"/>
    </row>
    <row r="369" spans="1:15" ht="14.25" customHeight="1" x14ac:dyDescent="0.25">
      <c r="A369" s="10" t="s">
        <v>1205</v>
      </c>
      <c r="B369" s="10" t="s">
        <v>104</v>
      </c>
      <c r="C369" s="10" t="s">
        <v>152</v>
      </c>
      <c r="D369" s="10"/>
      <c r="E369" s="10"/>
      <c r="F369" s="10"/>
      <c r="G369" s="10"/>
      <c r="H369" s="10"/>
      <c r="I369" s="10"/>
      <c r="J369" s="10"/>
      <c r="K369" s="10"/>
      <c r="L369" s="10"/>
      <c r="M369" s="10"/>
      <c r="N369" s="10"/>
      <c r="O369" s="10"/>
    </row>
    <row r="370" spans="1:15" ht="14.25" customHeight="1" x14ac:dyDescent="0.25">
      <c r="A370" s="5" t="s">
        <v>1205</v>
      </c>
      <c r="B370" s="5" t="s">
        <v>104</v>
      </c>
      <c r="C370" s="5" t="s">
        <v>79</v>
      </c>
      <c r="D370" s="5"/>
      <c r="E370" s="5"/>
      <c r="F370" s="5"/>
      <c r="G370" s="5"/>
      <c r="H370" s="5"/>
      <c r="I370" s="5"/>
      <c r="J370" s="5"/>
      <c r="K370" s="5"/>
      <c r="L370" s="5"/>
      <c r="M370" s="5"/>
      <c r="N370" s="5"/>
      <c r="O370" s="5"/>
    </row>
    <row r="371" spans="1:15" ht="14.25" customHeight="1" x14ac:dyDescent="0.25">
      <c r="A371" s="10" t="s">
        <v>1205</v>
      </c>
      <c r="B371" s="10" t="s">
        <v>104</v>
      </c>
      <c r="C371" s="10" t="s">
        <v>143</v>
      </c>
      <c r="D371" s="10"/>
      <c r="E371" s="10"/>
      <c r="F371" s="10"/>
      <c r="G371" s="10"/>
      <c r="H371" s="10"/>
      <c r="I371" s="10"/>
      <c r="J371" s="10"/>
      <c r="K371" s="10"/>
      <c r="L371" s="10"/>
      <c r="M371" s="10"/>
      <c r="N371" s="10"/>
      <c r="O371" s="10"/>
    </row>
    <row r="372" spans="1:15" ht="14.25" customHeight="1" x14ac:dyDescent="0.25">
      <c r="A372" s="5" t="s">
        <v>1205</v>
      </c>
      <c r="B372" s="5" t="s">
        <v>104</v>
      </c>
      <c r="C372" s="5" t="s">
        <v>140</v>
      </c>
      <c r="D372" s="5"/>
      <c r="E372" s="5"/>
      <c r="F372" s="5"/>
      <c r="G372" s="5"/>
      <c r="H372" s="5"/>
      <c r="I372" s="5"/>
      <c r="J372" s="5"/>
      <c r="K372" s="5"/>
      <c r="L372" s="5"/>
      <c r="M372" s="5"/>
      <c r="N372" s="5"/>
      <c r="O372" s="5"/>
    </row>
    <row r="373" spans="1:15" ht="14.25" customHeight="1" x14ac:dyDescent="0.25">
      <c r="A373" s="10" t="s">
        <v>1205</v>
      </c>
      <c r="B373" s="10" t="s">
        <v>104</v>
      </c>
      <c r="C373" s="10" t="s">
        <v>142</v>
      </c>
      <c r="D373" s="10"/>
      <c r="E373" s="10"/>
      <c r="F373" s="10"/>
      <c r="G373" s="10"/>
      <c r="H373" s="10"/>
      <c r="I373" s="10"/>
      <c r="J373" s="10"/>
      <c r="K373" s="10"/>
      <c r="L373" s="10"/>
      <c r="M373" s="10"/>
      <c r="N373" s="10"/>
      <c r="O373" s="10"/>
    </row>
    <row r="374" spans="1:15" ht="14.25" customHeight="1" x14ac:dyDescent="0.25">
      <c r="A374" s="5" t="s">
        <v>1205</v>
      </c>
      <c r="B374" s="5" t="s">
        <v>104</v>
      </c>
      <c r="C374" s="5" t="s">
        <v>141</v>
      </c>
      <c r="D374" s="5"/>
      <c r="E374" s="5"/>
      <c r="F374" s="5"/>
      <c r="G374" s="5"/>
      <c r="H374" s="5"/>
      <c r="I374" s="5"/>
      <c r="J374" s="5"/>
      <c r="K374" s="5"/>
      <c r="L374" s="5"/>
      <c r="M374" s="5"/>
      <c r="N374" s="5"/>
      <c r="O374" s="5"/>
    </row>
    <row r="375" spans="1:15" ht="14.25" customHeight="1" x14ac:dyDescent="0.25">
      <c r="A375" s="10" t="s">
        <v>1205</v>
      </c>
      <c r="B375" s="10" t="s">
        <v>104</v>
      </c>
      <c r="C375" s="10" t="s">
        <v>147</v>
      </c>
      <c r="D375" s="10"/>
      <c r="E375" s="10"/>
      <c r="F375" s="10"/>
      <c r="G375" s="10"/>
      <c r="H375" s="10"/>
      <c r="I375" s="10"/>
      <c r="J375" s="10"/>
      <c r="K375" s="10"/>
      <c r="L375" s="10"/>
      <c r="M375" s="10"/>
      <c r="N375" s="10"/>
      <c r="O375" s="10"/>
    </row>
    <row r="376" spans="1:15" ht="14.25" customHeight="1" x14ac:dyDescent="0.25">
      <c r="A376" s="5" t="s">
        <v>1205</v>
      </c>
      <c r="B376" s="5" t="s">
        <v>104</v>
      </c>
      <c r="C376" s="5" t="s">
        <v>144</v>
      </c>
      <c r="D376" s="5"/>
      <c r="E376" s="5"/>
      <c r="F376" s="5"/>
      <c r="G376" s="5"/>
      <c r="H376" s="5"/>
      <c r="I376" s="5"/>
      <c r="J376" s="5"/>
      <c r="K376" s="5"/>
      <c r="L376" s="5"/>
      <c r="M376" s="5"/>
      <c r="N376" s="5"/>
      <c r="O376" s="5"/>
    </row>
    <row r="377" spans="1:15" ht="14.25" customHeight="1" x14ac:dyDescent="0.25">
      <c r="A377" s="10" t="s">
        <v>1205</v>
      </c>
      <c r="B377" s="10" t="s">
        <v>104</v>
      </c>
      <c r="C377" s="10" t="s">
        <v>150</v>
      </c>
      <c r="D377" s="10"/>
      <c r="E377" s="10"/>
      <c r="F377" s="10"/>
      <c r="G377" s="10"/>
      <c r="H377" s="10"/>
      <c r="I377" s="10"/>
      <c r="J377" s="10"/>
      <c r="K377" s="10"/>
      <c r="L377" s="10"/>
      <c r="M377" s="10"/>
      <c r="N377" s="10"/>
      <c r="O377" s="10"/>
    </row>
    <row r="378" spans="1:15" ht="14.25" customHeight="1" x14ac:dyDescent="0.25">
      <c r="A378" s="5" t="s">
        <v>1205</v>
      </c>
      <c r="B378" s="5" t="s">
        <v>107</v>
      </c>
      <c r="C378" s="5" t="s">
        <v>146</v>
      </c>
      <c r="D378" s="5"/>
      <c r="E378" s="5"/>
      <c r="F378" s="5"/>
      <c r="G378" s="5"/>
      <c r="H378" s="5"/>
      <c r="I378" s="5"/>
      <c r="J378" s="5"/>
      <c r="K378" s="5"/>
      <c r="L378" s="5"/>
      <c r="M378" s="5"/>
      <c r="N378" s="5"/>
      <c r="O378" s="5"/>
    </row>
    <row r="379" spans="1:15" ht="14.25" customHeight="1" x14ac:dyDescent="0.25">
      <c r="A379" s="10" t="s">
        <v>1205</v>
      </c>
      <c r="B379" s="10" t="s">
        <v>107</v>
      </c>
      <c r="C379" s="10" t="s">
        <v>145</v>
      </c>
      <c r="D379" s="10"/>
      <c r="E379" s="10"/>
      <c r="F379" s="10"/>
      <c r="G379" s="10"/>
      <c r="H379" s="10"/>
      <c r="I379" s="10"/>
      <c r="J379" s="10"/>
      <c r="K379" s="10"/>
      <c r="L379" s="10"/>
      <c r="M379" s="10"/>
      <c r="N379" s="10"/>
      <c r="O379" s="10"/>
    </row>
    <row r="380" spans="1:15" ht="14.25" customHeight="1" x14ac:dyDescent="0.25">
      <c r="A380" s="5" t="s">
        <v>1205</v>
      </c>
      <c r="B380" s="5" t="s">
        <v>107</v>
      </c>
      <c r="C380" s="5" t="s">
        <v>149</v>
      </c>
      <c r="D380" s="5"/>
      <c r="E380" s="5"/>
      <c r="F380" s="5"/>
      <c r="G380" s="5"/>
      <c r="H380" s="5"/>
      <c r="I380" s="5"/>
      <c r="J380" s="5"/>
      <c r="K380" s="5"/>
      <c r="L380" s="5"/>
      <c r="M380" s="5"/>
      <c r="N380" s="5"/>
      <c r="O380" s="5"/>
    </row>
    <row r="381" spans="1:15" ht="14.25" customHeight="1" x14ac:dyDescent="0.25">
      <c r="A381" s="10" t="s">
        <v>1205</v>
      </c>
      <c r="B381" s="10" t="s">
        <v>107</v>
      </c>
      <c r="C381" s="10" t="s">
        <v>151</v>
      </c>
      <c r="D381" s="10"/>
      <c r="E381" s="10"/>
      <c r="F381" s="10"/>
      <c r="G381" s="10"/>
      <c r="H381" s="10"/>
      <c r="I381" s="10"/>
      <c r="J381" s="10"/>
      <c r="K381" s="10"/>
      <c r="L381" s="10"/>
      <c r="M381" s="10"/>
      <c r="N381" s="10"/>
      <c r="O381" s="10"/>
    </row>
    <row r="382" spans="1:15" ht="14.25" customHeight="1" x14ac:dyDescent="0.25">
      <c r="A382" s="5" t="s">
        <v>1205</v>
      </c>
      <c r="B382" s="5" t="s">
        <v>107</v>
      </c>
      <c r="C382" s="5" t="s">
        <v>148</v>
      </c>
      <c r="D382" s="5"/>
      <c r="E382" s="5"/>
      <c r="F382" s="5"/>
      <c r="G382" s="5"/>
      <c r="H382" s="5"/>
      <c r="I382" s="5"/>
      <c r="J382" s="5"/>
      <c r="K382" s="5"/>
      <c r="L382" s="5"/>
      <c r="M382" s="5"/>
      <c r="N382" s="5"/>
      <c r="O382" s="5"/>
    </row>
    <row r="383" spans="1:15" ht="14.25" customHeight="1" x14ac:dyDescent="0.25">
      <c r="A383" s="10" t="s">
        <v>1205</v>
      </c>
      <c r="B383" s="10" t="s">
        <v>107</v>
      </c>
      <c r="C383" s="10" t="s">
        <v>1380</v>
      </c>
      <c r="D383" s="10"/>
      <c r="E383" s="10"/>
      <c r="F383" s="10"/>
      <c r="G383" s="10"/>
      <c r="H383" s="10"/>
      <c r="I383" s="10"/>
      <c r="J383" s="10"/>
      <c r="K383" s="10"/>
      <c r="L383" s="10"/>
      <c r="M383" s="10"/>
      <c r="N383" s="10"/>
      <c r="O383" s="10"/>
    </row>
    <row r="384" spans="1:15" ht="14.25" customHeight="1" x14ac:dyDescent="0.25">
      <c r="A384" s="5" t="s">
        <v>1205</v>
      </c>
      <c r="B384" s="5" t="s">
        <v>107</v>
      </c>
      <c r="C384" s="5" t="s">
        <v>135</v>
      </c>
      <c r="D384" s="5"/>
      <c r="E384" s="5"/>
      <c r="F384" s="5"/>
      <c r="G384" s="5"/>
      <c r="H384" s="5"/>
      <c r="I384" s="5"/>
      <c r="J384" s="5"/>
      <c r="K384" s="5"/>
      <c r="L384" s="5"/>
      <c r="M384" s="5"/>
      <c r="N384" s="5"/>
      <c r="O384" s="5"/>
    </row>
    <row r="385" spans="1:15" ht="14.25" customHeight="1" x14ac:dyDescent="0.25">
      <c r="A385" s="10" t="s">
        <v>1205</v>
      </c>
      <c r="B385" s="10" t="s">
        <v>107</v>
      </c>
      <c r="C385" s="10" t="s">
        <v>1382</v>
      </c>
      <c r="D385" s="10"/>
      <c r="E385" s="10"/>
      <c r="F385" s="10"/>
      <c r="G385" s="10"/>
      <c r="H385" s="10"/>
      <c r="I385" s="10"/>
      <c r="J385" s="10"/>
      <c r="K385" s="10"/>
      <c r="L385" s="10"/>
      <c r="M385" s="10"/>
      <c r="N385" s="10"/>
      <c r="O385" s="10"/>
    </row>
    <row r="386" spans="1:15" ht="14.25" customHeight="1" x14ac:dyDescent="0.25">
      <c r="A386" s="5" t="s">
        <v>1205</v>
      </c>
      <c r="B386" s="5" t="s">
        <v>107</v>
      </c>
      <c r="C386" s="5" t="s">
        <v>152</v>
      </c>
      <c r="D386" s="5"/>
      <c r="E386" s="5"/>
      <c r="F386" s="5"/>
      <c r="G386" s="5"/>
      <c r="H386" s="5"/>
      <c r="I386" s="5"/>
      <c r="J386" s="5"/>
      <c r="K386" s="5"/>
      <c r="L386" s="5"/>
      <c r="M386" s="5"/>
      <c r="N386" s="5"/>
      <c r="O386" s="5"/>
    </row>
    <row r="387" spans="1:15" ht="14.25" customHeight="1" x14ac:dyDescent="0.25">
      <c r="A387" s="10" t="s">
        <v>1205</v>
      </c>
      <c r="B387" s="10" t="s">
        <v>107</v>
      </c>
      <c r="C387" s="10" t="s">
        <v>79</v>
      </c>
      <c r="D387" s="10"/>
      <c r="E387" s="10"/>
      <c r="F387" s="10"/>
      <c r="G387" s="10"/>
      <c r="H387" s="10"/>
      <c r="I387" s="10"/>
      <c r="J387" s="10"/>
      <c r="K387" s="10"/>
      <c r="L387" s="10"/>
      <c r="M387" s="10"/>
      <c r="N387" s="10"/>
      <c r="O387" s="10"/>
    </row>
    <row r="388" spans="1:15" ht="14.25" customHeight="1" x14ac:dyDescent="0.25">
      <c r="A388" s="5" t="s">
        <v>1205</v>
      </c>
      <c r="B388" s="5" t="s">
        <v>107</v>
      </c>
      <c r="C388" s="5" t="s">
        <v>143</v>
      </c>
      <c r="D388" s="5"/>
      <c r="E388" s="5"/>
      <c r="F388" s="5"/>
      <c r="G388" s="5"/>
      <c r="H388" s="5"/>
      <c r="I388" s="5"/>
      <c r="J388" s="5"/>
      <c r="K388" s="5"/>
      <c r="L388" s="5"/>
      <c r="M388" s="5"/>
      <c r="N388" s="5"/>
      <c r="O388" s="5"/>
    </row>
    <row r="389" spans="1:15" ht="14.25" customHeight="1" x14ac:dyDescent="0.25">
      <c r="A389" s="10" t="s">
        <v>1205</v>
      </c>
      <c r="B389" s="10" t="s">
        <v>107</v>
      </c>
      <c r="C389" s="10" t="s">
        <v>140</v>
      </c>
      <c r="D389" s="10"/>
      <c r="E389" s="10"/>
      <c r="F389" s="10"/>
      <c r="G389" s="10"/>
      <c r="H389" s="10"/>
      <c r="I389" s="10"/>
      <c r="J389" s="10"/>
      <c r="K389" s="10"/>
      <c r="L389" s="10"/>
      <c r="M389" s="10"/>
      <c r="N389" s="10"/>
      <c r="O389" s="10"/>
    </row>
    <row r="390" spans="1:15" ht="14.25" customHeight="1" x14ac:dyDescent="0.25">
      <c r="A390" s="5" t="s">
        <v>1205</v>
      </c>
      <c r="B390" s="5" t="s">
        <v>107</v>
      </c>
      <c r="C390" s="5" t="s">
        <v>142</v>
      </c>
      <c r="D390" s="5"/>
      <c r="E390" s="5"/>
      <c r="F390" s="5"/>
      <c r="G390" s="5"/>
      <c r="H390" s="5"/>
      <c r="I390" s="5"/>
      <c r="J390" s="5"/>
      <c r="K390" s="5"/>
      <c r="L390" s="5"/>
      <c r="M390" s="5"/>
      <c r="N390" s="5"/>
      <c r="O390" s="5"/>
    </row>
    <row r="391" spans="1:15" ht="14.25" customHeight="1" x14ac:dyDescent="0.25">
      <c r="A391" s="10" t="s">
        <v>1205</v>
      </c>
      <c r="B391" s="10" t="s">
        <v>107</v>
      </c>
      <c r="C391" s="10" t="s">
        <v>141</v>
      </c>
      <c r="D391" s="10"/>
      <c r="E391" s="10"/>
      <c r="F391" s="10"/>
      <c r="G391" s="10"/>
      <c r="H391" s="10"/>
      <c r="I391" s="10"/>
      <c r="J391" s="10"/>
      <c r="K391" s="10"/>
      <c r="L391" s="10"/>
      <c r="M391" s="10"/>
      <c r="N391" s="10"/>
      <c r="O391" s="10"/>
    </row>
    <row r="392" spans="1:15" ht="14.25" customHeight="1" x14ac:dyDescent="0.25">
      <c r="A392" s="5" t="s">
        <v>1205</v>
      </c>
      <c r="B392" s="5" t="s">
        <v>107</v>
      </c>
      <c r="C392" s="5" t="s">
        <v>147</v>
      </c>
      <c r="D392" s="5"/>
      <c r="E392" s="5"/>
      <c r="F392" s="5"/>
      <c r="G392" s="5"/>
      <c r="H392" s="5"/>
      <c r="I392" s="5"/>
      <c r="J392" s="5"/>
      <c r="K392" s="5"/>
      <c r="L392" s="5"/>
      <c r="M392" s="5"/>
      <c r="N392" s="5"/>
      <c r="O392" s="5"/>
    </row>
    <row r="393" spans="1:15" ht="14.25" customHeight="1" x14ac:dyDescent="0.25">
      <c r="A393" s="10" t="s">
        <v>1205</v>
      </c>
      <c r="B393" s="10" t="s">
        <v>107</v>
      </c>
      <c r="C393" s="10" t="s">
        <v>144</v>
      </c>
      <c r="D393" s="10"/>
      <c r="E393" s="10"/>
      <c r="F393" s="10"/>
      <c r="G393" s="10"/>
      <c r="H393" s="10"/>
      <c r="I393" s="10"/>
      <c r="J393" s="10"/>
      <c r="K393" s="10"/>
      <c r="L393" s="10"/>
      <c r="M393" s="10"/>
      <c r="N393" s="10"/>
      <c r="O393" s="10"/>
    </row>
    <row r="394" spans="1:15" ht="14.25" customHeight="1" x14ac:dyDescent="0.25">
      <c r="A394" s="5" t="s">
        <v>1205</v>
      </c>
      <c r="B394" s="5" t="s">
        <v>107</v>
      </c>
      <c r="C394" s="5" t="s">
        <v>150</v>
      </c>
      <c r="D394" s="5"/>
      <c r="E394" s="5"/>
      <c r="F394" s="5"/>
      <c r="G394" s="5"/>
      <c r="H394" s="5"/>
      <c r="I394" s="5"/>
      <c r="J394" s="5"/>
      <c r="K394" s="5"/>
      <c r="L394" s="5"/>
      <c r="M394" s="5"/>
      <c r="N394" s="5"/>
      <c r="O394" s="5"/>
    </row>
    <row r="395" spans="1:15" ht="14.25" customHeight="1" x14ac:dyDescent="0.25">
      <c r="A395" s="10" t="s">
        <v>1205</v>
      </c>
      <c r="B395" s="10" t="s">
        <v>111</v>
      </c>
      <c r="C395" s="10" t="s">
        <v>146</v>
      </c>
      <c r="D395" s="10"/>
      <c r="E395" s="10"/>
      <c r="F395" s="10"/>
      <c r="G395" s="10"/>
      <c r="H395" s="10"/>
      <c r="I395" s="10"/>
      <c r="J395" s="10"/>
      <c r="K395" s="10"/>
      <c r="L395" s="10"/>
      <c r="M395" s="10"/>
      <c r="N395" s="10"/>
      <c r="O395" s="10"/>
    </row>
    <row r="396" spans="1:15" ht="14.25" customHeight="1" x14ac:dyDescent="0.25">
      <c r="A396" s="5" t="s">
        <v>1205</v>
      </c>
      <c r="B396" s="5" t="s">
        <v>111</v>
      </c>
      <c r="C396" s="5" t="s">
        <v>145</v>
      </c>
      <c r="D396" s="5"/>
      <c r="E396" s="5"/>
      <c r="F396" s="5"/>
      <c r="G396" s="5"/>
      <c r="H396" s="5"/>
      <c r="I396" s="5"/>
      <c r="J396" s="5"/>
      <c r="K396" s="5"/>
      <c r="L396" s="5"/>
      <c r="M396" s="5"/>
      <c r="N396" s="5"/>
      <c r="O396" s="5"/>
    </row>
    <row r="397" spans="1:15" ht="14.25" customHeight="1" x14ac:dyDescent="0.25">
      <c r="A397" s="10" t="s">
        <v>1205</v>
      </c>
      <c r="B397" s="10" t="s">
        <v>111</v>
      </c>
      <c r="C397" s="10" t="s">
        <v>149</v>
      </c>
      <c r="D397" s="10"/>
      <c r="E397" s="10"/>
      <c r="F397" s="10"/>
      <c r="G397" s="10"/>
      <c r="H397" s="10"/>
      <c r="I397" s="10"/>
      <c r="J397" s="10"/>
      <c r="K397" s="10"/>
      <c r="L397" s="10"/>
      <c r="M397" s="10"/>
      <c r="N397" s="10"/>
      <c r="O397" s="10"/>
    </row>
    <row r="398" spans="1:15" ht="14.25" customHeight="1" x14ac:dyDescent="0.25">
      <c r="A398" s="5" t="s">
        <v>1205</v>
      </c>
      <c r="B398" s="5" t="s">
        <v>111</v>
      </c>
      <c r="C398" s="5" t="s">
        <v>151</v>
      </c>
      <c r="D398" s="5"/>
      <c r="E398" s="5"/>
      <c r="F398" s="5"/>
      <c r="G398" s="5"/>
      <c r="H398" s="5"/>
      <c r="I398" s="5"/>
      <c r="J398" s="5"/>
      <c r="K398" s="5"/>
      <c r="L398" s="5"/>
      <c r="M398" s="5"/>
      <c r="N398" s="5"/>
      <c r="O398" s="5"/>
    </row>
    <row r="399" spans="1:15" ht="14.25" customHeight="1" x14ac:dyDescent="0.25">
      <c r="A399" s="10" t="s">
        <v>1205</v>
      </c>
      <c r="B399" s="10" t="s">
        <v>111</v>
      </c>
      <c r="C399" s="10" t="s">
        <v>148</v>
      </c>
      <c r="D399" s="10"/>
      <c r="E399" s="10"/>
      <c r="F399" s="10"/>
      <c r="G399" s="10"/>
      <c r="H399" s="10"/>
      <c r="I399" s="10"/>
      <c r="J399" s="10"/>
      <c r="K399" s="10"/>
      <c r="L399" s="10"/>
      <c r="M399" s="10"/>
      <c r="N399" s="10"/>
      <c r="O399" s="10"/>
    </row>
    <row r="400" spans="1:15" ht="14.25" customHeight="1" x14ac:dyDescent="0.25">
      <c r="A400" s="5" t="s">
        <v>1205</v>
      </c>
      <c r="B400" s="5" t="s">
        <v>111</v>
      </c>
      <c r="C400" s="5" t="s">
        <v>1380</v>
      </c>
      <c r="D400" s="5"/>
      <c r="E400" s="5"/>
      <c r="F400" s="5"/>
      <c r="G400" s="5"/>
      <c r="H400" s="5"/>
      <c r="I400" s="5"/>
      <c r="J400" s="5"/>
      <c r="K400" s="5"/>
      <c r="L400" s="5"/>
      <c r="M400" s="5"/>
      <c r="N400" s="5"/>
      <c r="O400" s="5"/>
    </row>
    <row r="401" spans="1:15" ht="14.25" customHeight="1" x14ac:dyDescent="0.25">
      <c r="A401" s="10" t="s">
        <v>1205</v>
      </c>
      <c r="B401" s="10" t="s">
        <v>111</v>
      </c>
      <c r="C401" s="10" t="s">
        <v>135</v>
      </c>
      <c r="D401" s="10"/>
      <c r="E401" s="10"/>
      <c r="F401" s="10"/>
      <c r="G401" s="10"/>
      <c r="H401" s="10"/>
      <c r="I401" s="10"/>
      <c r="J401" s="10"/>
      <c r="K401" s="10"/>
      <c r="L401" s="10"/>
      <c r="M401" s="10"/>
      <c r="N401" s="10"/>
      <c r="O401" s="10"/>
    </row>
    <row r="402" spans="1:15" ht="14.25" customHeight="1" x14ac:dyDescent="0.25">
      <c r="A402" s="5" t="s">
        <v>1205</v>
      </c>
      <c r="B402" s="5" t="s">
        <v>111</v>
      </c>
      <c r="C402" s="5" t="s">
        <v>1382</v>
      </c>
      <c r="D402" s="5"/>
      <c r="E402" s="5"/>
      <c r="F402" s="5"/>
      <c r="G402" s="5"/>
      <c r="H402" s="5"/>
      <c r="I402" s="5"/>
      <c r="J402" s="5"/>
      <c r="K402" s="5"/>
      <c r="L402" s="5"/>
      <c r="M402" s="5"/>
      <c r="N402" s="5"/>
      <c r="O402" s="5"/>
    </row>
    <row r="403" spans="1:15" ht="14.25" customHeight="1" x14ac:dyDescent="0.25">
      <c r="A403" s="10" t="s">
        <v>1205</v>
      </c>
      <c r="B403" s="10" t="s">
        <v>111</v>
      </c>
      <c r="C403" s="10" t="s">
        <v>152</v>
      </c>
      <c r="D403" s="10"/>
      <c r="E403" s="10"/>
      <c r="F403" s="10"/>
      <c r="G403" s="10"/>
      <c r="H403" s="10"/>
      <c r="I403" s="10"/>
      <c r="J403" s="10"/>
      <c r="K403" s="10"/>
      <c r="L403" s="10"/>
      <c r="M403" s="10"/>
      <c r="N403" s="10"/>
      <c r="O403" s="10"/>
    </row>
    <row r="404" spans="1:15" ht="14.25" customHeight="1" x14ac:dyDescent="0.25">
      <c r="A404" s="5" t="s">
        <v>1205</v>
      </c>
      <c r="B404" s="5" t="s">
        <v>111</v>
      </c>
      <c r="C404" s="5" t="s">
        <v>79</v>
      </c>
      <c r="D404" s="5"/>
      <c r="E404" s="5"/>
      <c r="F404" s="5"/>
      <c r="G404" s="5"/>
      <c r="H404" s="5"/>
      <c r="I404" s="5"/>
      <c r="J404" s="5"/>
      <c r="K404" s="5"/>
      <c r="L404" s="5"/>
      <c r="M404" s="5"/>
      <c r="N404" s="5"/>
      <c r="O404" s="5"/>
    </row>
    <row r="405" spans="1:15" ht="14.25" customHeight="1" x14ac:dyDescent="0.25">
      <c r="A405" s="10" t="s">
        <v>1205</v>
      </c>
      <c r="B405" s="10" t="s">
        <v>111</v>
      </c>
      <c r="C405" s="10" t="s">
        <v>143</v>
      </c>
      <c r="D405" s="10"/>
      <c r="E405" s="10"/>
      <c r="F405" s="10"/>
      <c r="G405" s="10"/>
      <c r="H405" s="10"/>
      <c r="I405" s="10"/>
      <c r="J405" s="10"/>
      <c r="K405" s="10"/>
      <c r="L405" s="10"/>
      <c r="M405" s="10"/>
      <c r="N405" s="10"/>
      <c r="O405" s="10"/>
    </row>
    <row r="406" spans="1:15" ht="14.25" customHeight="1" x14ac:dyDescent="0.25">
      <c r="A406" s="5" t="s">
        <v>1205</v>
      </c>
      <c r="B406" s="5" t="s">
        <v>111</v>
      </c>
      <c r="C406" s="5" t="s">
        <v>140</v>
      </c>
      <c r="D406" s="5"/>
      <c r="E406" s="5"/>
      <c r="F406" s="5"/>
      <c r="G406" s="5"/>
      <c r="H406" s="5"/>
      <c r="I406" s="5"/>
      <c r="J406" s="5"/>
      <c r="K406" s="5"/>
      <c r="L406" s="5"/>
      <c r="M406" s="5"/>
      <c r="N406" s="5"/>
      <c r="O406" s="5"/>
    </row>
    <row r="407" spans="1:15" ht="14.25" customHeight="1" x14ac:dyDescent="0.25">
      <c r="A407" s="10" t="s">
        <v>1205</v>
      </c>
      <c r="B407" s="10" t="s">
        <v>111</v>
      </c>
      <c r="C407" s="10" t="s">
        <v>142</v>
      </c>
      <c r="D407" s="10"/>
      <c r="E407" s="10"/>
      <c r="F407" s="10"/>
      <c r="G407" s="10"/>
      <c r="H407" s="10"/>
      <c r="I407" s="10"/>
      <c r="J407" s="10"/>
      <c r="K407" s="10"/>
      <c r="L407" s="10"/>
      <c r="M407" s="10"/>
      <c r="N407" s="10"/>
      <c r="O407" s="10"/>
    </row>
    <row r="408" spans="1:15" ht="14.25" customHeight="1" x14ac:dyDescent="0.25">
      <c r="A408" s="5" t="s">
        <v>1205</v>
      </c>
      <c r="B408" s="5" t="s">
        <v>111</v>
      </c>
      <c r="C408" s="5" t="s">
        <v>141</v>
      </c>
      <c r="D408" s="5"/>
      <c r="E408" s="5"/>
      <c r="F408" s="5"/>
      <c r="G408" s="5"/>
      <c r="H408" s="5"/>
      <c r="I408" s="5"/>
      <c r="J408" s="5"/>
      <c r="K408" s="5"/>
      <c r="L408" s="5"/>
      <c r="M408" s="5"/>
      <c r="N408" s="5"/>
      <c r="O408" s="5"/>
    </row>
    <row r="409" spans="1:15" ht="14.25" customHeight="1" x14ac:dyDescent="0.25">
      <c r="A409" s="10" t="s">
        <v>1205</v>
      </c>
      <c r="B409" s="10" t="s">
        <v>111</v>
      </c>
      <c r="C409" s="10" t="s">
        <v>147</v>
      </c>
      <c r="D409" s="10"/>
      <c r="E409" s="10"/>
      <c r="F409" s="10"/>
      <c r="G409" s="10"/>
      <c r="H409" s="10"/>
      <c r="I409" s="10"/>
      <c r="J409" s="10"/>
      <c r="K409" s="10"/>
      <c r="L409" s="10"/>
      <c r="M409" s="10"/>
      <c r="N409" s="10"/>
      <c r="O409" s="10"/>
    </row>
    <row r="410" spans="1:15" ht="14.25" customHeight="1" x14ac:dyDescent="0.25">
      <c r="A410" s="5" t="s">
        <v>1205</v>
      </c>
      <c r="B410" s="5" t="s">
        <v>111</v>
      </c>
      <c r="C410" s="5" t="s">
        <v>144</v>
      </c>
      <c r="D410" s="5"/>
      <c r="E410" s="5"/>
      <c r="F410" s="5"/>
      <c r="G410" s="5"/>
      <c r="H410" s="5"/>
      <c r="I410" s="5"/>
      <c r="J410" s="5"/>
      <c r="K410" s="5"/>
      <c r="L410" s="5"/>
      <c r="M410" s="5"/>
      <c r="N410" s="5"/>
      <c r="O410" s="5"/>
    </row>
    <row r="411" spans="1:15" ht="14.25" customHeight="1" x14ac:dyDescent="0.25">
      <c r="A411" s="10" t="s">
        <v>1205</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topLeftCell="A70"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1425</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3"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4" t="s">
        <v>1048</v>
      </c>
      <c r="C6" s="7"/>
      <c r="D6" s="15" t="s">
        <v>532</v>
      </c>
      <c r="E6" s="7"/>
      <c r="F6" s="15" t="s">
        <v>442</v>
      </c>
      <c r="G6" s="7"/>
      <c r="H6" s="15" t="s">
        <v>306</v>
      </c>
      <c r="I6" s="7"/>
      <c r="J6" s="15" t="s">
        <v>119</v>
      </c>
      <c r="K6" s="7"/>
      <c r="L6" s="15" t="s">
        <v>116</v>
      </c>
      <c r="M6" s="7"/>
      <c r="N6" s="15" t="s">
        <v>1436</v>
      </c>
      <c r="O6" s="7"/>
      <c r="P6" s="15" t="s">
        <v>666</v>
      </c>
    </row>
    <row r="7" spans="1:16" ht="14.25" customHeight="1" x14ac:dyDescent="0.25">
      <c r="A7" s="7"/>
      <c r="B7" s="83" t="s">
        <v>1437</v>
      </c>
      <c r="C7" s="7"/>
      <c r="D7" s="11" t="s">
        <v>697</v>
      </c>
      <c r="E7" s="7"/>
      <c r="F7" s="11" t="s">
        <v>723</v>
      </c>
      <c r="G7" s="7"/>
      <c r="H7" s="11" t="s">
        <v>1438</v>
      </c>
      <c r="I7" s="7"/>
      <c r="J7" s="11" t="s">
        <v>120</v>
      </c>
      <c r="K7" s="7"/>
      <c r="L7" s="11" t="s">
        <v>117</v>
      </c>
      <c r="M7" s="7"/>
      <c r="N7" s="11" t="s">
        <v>1439</v>
      </c>
      <c r="O7" s="7"/>
      <c r="P7" s="11" t="s">
        <v>1011</v>
      </c>
    </row>
    <row r="8" spans="1:16" ht="14.25" customHeight="1" x14ac:dyDescent="0.25">
      <c r="A8" s="7"/>
      <c r="B8" s="84" t="s">
        <v>1440</v>
      </c>
      <c r="C8" s="7"/>
      <c r="D8" s="15" t="s">
        <v>597</v>
      </c>
      <c r="E8" s="7"/>
      <c r="F8" s="15" t="s">
        <v>916</v>
      </c>
      <c r="G8" s="7"/>
      <c r="H8" s="31" t="s">
        <v>1441</v>
      </c>
      <c r="I8" s="7"/>
      <c r="J8" s="15" t="s">
        <v>121</v>
      </c>
      <c r="K8" s="7"/>
      <c r="L8" s="15" t="s">
        <v>124</v>
      </c>
      <c r="M8" s="7"/>
      <c r="N8" s="15" t="s">
        <v>1442</v>
      </c>
      <c r="O8" s="7"/>
      <c r="P8" s="1"/>
    </row>
    <row r="9" spans="1:16" ht="14.25" customHeight="1" x14ac:dyDescent="0.25">
      <c r="A9" s="7"/>
      <c r="B9" s="83" t="s">
        <v>1443</v>
      </c>
      <c r="C9" s="7"/>
      <c r="D9" s="11" t="s">
        <v>1444</v>
      </c>
      <c r="E9" s="7"/>
      <c r="F9" s="11" t="s">
        <v>465</v>
      </c>
      <c r="G9" s="7"/>
      <c r="H9" s="15" t="s">
        <v>1445</v>
      </c>
      <c r="I9" s="7"/>
      <c r="J9" s="11" t="s">
        <v>110</v>
      </c>
      <c r="K9" s="7"/>
      <c r="L9" s="11" t="s">
        <v>106</v>
      </c>
      <c r="M9" s="7"/>
      <c r="N9" s="11" t="s">
        <v>1446</v>
      </c>
      <c r="O9" s="7"/>
      <c r="P9" s="1"/>
    </row>
    <row r="10" spans="1:16" ht="14.25" customHeight="1" x14ac:dyDescent="0.25">
      <c r="A10" s="7"/>
      <c r="B10" s="84" t="s">
        <v>1447</v>
      </c>
      <c r="C10" s="7"/>
      <c r="D10" s="15" t="s">
        <v>1448</v>
      </c>
      <c r="E10" s="7"/>
      <c r="F10" s="15" t="s">
        <v>1232</v>
      </c>
      <c r="G10" s="7"/>
      <c r="H10" s="11" t="s">
        <v>1449</v>
      </c>
      <c r="I10" s="7"/>
      <c r="J10" s="10" t="s">
        <v>122</v>
      </c>
      <c r="K10" s="7"/>
      <c r="L10" s="7"/>
      <c r="M10" s="7"/>
      <c r="N10" s="15" t="s">
        <v>85</v>
      </c>
      <c r="O10" s="7"/>
      <c r="P10" s="1"/>
    </row>
    <row r="11" spans="1:16" ht="14.25" customHeight="1" x14ac:dyDescent="0.25">
      <c r="A11" s="7"/>
      <c r="B11" s="83" t="s">
        <v>727</v>
      </c>
      <c r="C11" s="7"/>
      <c r="D11" s="11" t="s">
        <v>566</v>
      </c>
      <c r="E11" s="7"/>
      <c r="F11" s="11" t="s">
        <v>793</v>
      </c>
      <c r="G11" s="7"/>
      <c r="H11" s="15" t="s">
        <v>1450</v>
      </c>
      <c r="I11" s="7"/>
      <c r="J11" s="7"/>
      <c r="K11" s="7"/>
      <c r="L11" s="7"/>
      <c r="M11" s="7"/>
      <c r="N11" s="7"/>
      <c r="O11" s="7"/>
      <c r="P11" s="7"/>
    </row>
    <row r="12" spans="1:16" ht="14.25" customHeight="1" x14ac:dyDescent="0.25">
      <c r="A12" s="7"/>
      <c r="B12" s="84" t="s">
        <v>668</v>
      </c>
      <c r="C12" s="7"/>
      <c r="D12" s="15" t="s">
        <v>574</v>
      </c>
      <c r="E12" s="7"/>
      <c r="F12" s="15" t="s">
        <v>1451</v>
      </c>
      <c r="G12" s="7"/>
      <c r="H12" s="11" t="s">
        <v>1452</v>
      </c>
      <c r="I12" s="7"/>
      <c r="J12" s="7"/>
      <c r="K12" s="7"/>
      <c r="L12" s="7"/>
      <c r="M12" s="7"/>
      <c r="N12" s="7"/>
      <c r="O12" s="7"/>
      <c r="P12" s="7"/>
    </row>
    <row r="13" spans="1:16" ht="14.25" customHeight="1" x14ac:dyDescent="0.25">
      <c r="A13" s="7"/>
      <c r="B13" s="83" t="s">
        <v>648</v>
      </c>
      <c r="C13" s="7"/>
      <c r="D13" s="11" t="s">
        <v>1453</v>
      </c>
      <c r="E13" s="7"/>
      <c r="F13" s="11" t="s">
        <v>494</v>
      </c>
      <c r="G13" s="7"/>
      <c r="H13" s="15" t="s">
        <v>1454</v>
      </c>
      <c r="I13" s="7"/>
      <c r="J13" s="7"/>
      <c r="K13" s="7"/>
      <c r="L13" s="7"/>
      <c r="M13" s="7"/>
      <c r="N13" s="7"/>
      <c r="O13" s="7"/>
      <c r="P13" s="7"/>
    </row>
    <row r="14" spans="1:16" ht="14.25" customHeight="1" x14ac:dyDescent="0.25">
      <c r="A14" s="7"/>
      <c r="B14" s="84" t="s">
        <v>700</v>
      </c>
      <c r="C14" s="7"/>
      <c r="D14" s="15" t="s">
        <v>554</v>
      </c>
      <c r="E14" s="7"/>
      <c r="F14" s="15" t="s">
        <v>80</v>
      </c>
      <c r="G14" s="7"/>
      <c r="H14" s="11" t="s">
        <v>1455</v>
      </c>
      <c r="I14" s="7"/>
      <c r="J14" s="7"/>
      <c r="K14" s="7"/>
      <c r="L14" s="7"/>
      <c r="M14" s="7"/>
      <c r="N14" s="7"/>
      <c r="O14" s="7"/>
      <c r="P14" s="7"/>
    </row>
    <row r="15" spans="1:16" ht="14.25" customHeight="1" x14ac:dyDescent="0.25">
      <c r="A15" s="7"/>
      <c r="B15" s="83" t="s">
        <v>748</v>
      </c>
      <c r="C15" s="7"/>
      <c r="D15" s="11" t="s">
        <v>1456</v>
      </c>
      <c r="E15" s="7"/>
      <c r="F15" s="11" t="s">
        <v>322</v>
      </c>
      <c r="G15" s="7"/>
      <c r="H15" s="15" t="s">
        <v>1457</v>
      </c>
      <c r="I15" s="7"/>
      <c r="J15" s="7"/>
      <c r="K15" s="7"/>
      <c r="L15" s="7"/>
      <c r="M15" s="7"/>
      <c r="N15" s="7"/>
      <c r="O15" s="7"/>
      <c r="P15" s="7"/>
    </row>
    <row r="16" spans="1:16" ht="14.25" customHeight="1" x14ac:dyDescent="0.25">
      <c r="A16" s="7"/>
      <c r="B16" s="85" t="s">
        <v>1458</v>
      </c>
      <c r="C16" s="7"/>
      <c r="D16" s="15" t="s">
        <v>1459</v>
      </c>
      <c r="E16" s="7"/>
      <c r="F16" s="15" t="s">
        <v>1460</v>
      </c>
      <c r="G16" s="7"/>
      <c r="H16" s="11" t="s">
        <v>1461</v>
      </c>
      <c r="I16" s="7"/>
      <c r="J16" s="7"/>
      <c r="K16" s="7"/>
      <c r="L16" s="7"/>
      <c r="M16" s="7"/>
      <c r="N16" s="7"/>
      <c r="O16" s="7"/>
      <c r="P16" s="7"/>
    </row>
    <row r="17" spans="1:16" ht="14.25" customHeight="1" x14ac:dyDescent="0.25">
      <c r="A17" s="7"/>
      <c r="B17" s="83" t="s">
        <v>736</v>
      </c>
      <c r="C17" s="7"/>
      <c r="D17" s="11" t="s">
        <v>1259</v>
      </c>
      <c r="E17" s="7"/>
      <c r="F17" s="11" t="s">
        <v>1462</v>
      </c>
      <c r="G17" s="7"/>
      <c r="H17" s="15" t="s">
        <v>570</v>
      </c>
      <c r="I17" s="7"/>
      <c r="J17" s="7"/>
      <c r="K17" s="7"/>
      <c r="L17" s="7"/>
      <c r="M17" s="7"/>
      <c r="N17" s="7"/>
      <c r="O17" s="7"/>
      <c r="P17" s="7"/>
    </row>
    <row r="18" spans="1:16" ht="14.25" customHeight="1" x14ac:dyDescent="0.25">
      <c r="A18" s="7"/>
      <c r="B18" s="84" t="s">
        <v>715</v>
      </c>
      <c r="C18" s="7"/>
      <c r="D18" s="15" t="s">
        <v>1463</v>
      </c>
      <c r="E18" s="7"/>
      <c r="F18" s="15" t="s">
        <v>541</v>
      </c>
      <c r="G18" s="7"/>
      <c r="H18" s="11" t="s">
        <v>1464</v>
      </c>
      <c r="I18" s="7"/>
      <c r="J18" s="7"/>
      <c r="K18" s="7"/>
      <c r="L18" s="7"/>
      <c r="M18" s="7"/>
      <c r="N18" s="7"/>
      <c r="O18" s="7"/>
      <c r="P18" s="7"/>
    </row>
    <row r="19" spans="1:16" ht="14.25" customHeight="1" x14ac:dyDescent="0.25">
      <c r="A19" s="7"/>
      <c r="B19" s="83" t="s">
        <v>1465</v>
      </c>
      <c r="C19" s="7"/>
      <c r="D19" s="11" t="s">
        <v>1466</v>
      </c>
      <c r="E19" s="7"/>
      <c r="F19" s="11" t="s">
        <v>177</v>
      </c>
      <c r="G19" s="7"/>
      <c r="H19" s="15" t="s">
        <v>465</v>
      </c>
      <c r="I19" s="7"/>
      <c r="J19" s="7"/>
      <c r="K19" s="7"/>
      <c r="L19" s="7"/>
      <c r="M19" s="7"/>
      <c r="N19" s="7"/>
      <c r="O19" s="7"/>
      <c r="P19" s="7"/>
    </row>
    <row r="20" spans="1:16" ht="14.25" customHeight="1" x14ac:dyDescent="0.25">
      <c r="A20" s="7"/>
      <c r="B20" s="84" t="s">
        <v>808</v>
      </c>
      <c r="C20" s="7"/>
      <c r="D20" s="15" t="s">
        <v>1474</v>
      </c>
      <c r="E20" s="7"/>
      <c r="F20" s="15" t="s">
        <v>1144</v>
      </c>
      <c r="G20" s="7"/>
      <c r="H20" s="11" t="s">
        <v>1475</v>
      </c>
      <c r="I20" s="7"/>
      <c r="J20" s="7"/>
      <c r="K20" s="7"/>
      <c r="L20" s="7"/>
      <c r="M20" s="7"/>
      <c r="N20" s="7"/>
      <c r="O20" s="7"/>
      <c r="P20" s="7"/>
    </row>
    <row r="21" spans="1:16" ht="14.25" customHeight="1" x14ac:dyDescent="0.25">
      <c r="A21" s="7"/>
      <c r="B21" s="83" t="s">
        <v>817</v>
      </c>
      <c r="C21" s="7"/>
      <c r="D21" s="11" t="s">
        <v>559</v>
      </c>
      <c r="E21" s="7"/>
      <c r="F21" s="11" t="s">
        <v>1205</v>
      </c>
      <c r="G21" s="7"/>
      <c r="H21" s="15" t="s">
        <v>1477</v>
      </c>
      <c r="I21" s="7"/>
      <c r="J21" s="7"/>
      <c r="K21" s="7"/>
      <c r="L21" s="7"/>
      <c r="M21" s="7"/>
      <c r="N21" s="7"/>
      <c r="O21" s="7"/>
      <c r="P21" s="7"/>
    </row>
    <row r="22" spans="1:16" ht="14.25" customHeight="1" x14ac:dyDescent="0.25">
      <c r="A22" s="7"/>
      <c r="B22" s="84" t="s">
        <v>779</v>
      </c>
      <c r="C22" s="7"/>
      <c r="D22" s="15" t="s">
        <v>1018</v>
      </c>
      <c r="E22" s="7"/>
      <c r="F22" s="7"/>
      <c r="G22" s="7"/>
      <c r="H22" s="11" t="s">
        <v>663</v>
      </c>
      <c r="I22" s="7"/>
      <c r="J22" s="7"/>
      <c r="K22" s="7"/>
      <c r="L22" s="7"/>
      <c r="M22" s="7"/>
      <c r="N22" s="7"/>
      <c r="O22" s="7"/>
      <c r="P22" s="7"/>
    </row>
    <row r="23" spans="1:16" ht="14.25" customHeight="1" x14ac:dyDescent="0.25">
      <c r="A23" s="7"/>
      <c r="B23" s="83" t="s">
        <v>1479</v>
      </c>
      <c r="C23" s="7"/>
      <c r="D23" s="11" t="s">
        <v>542</v>
      </c>
      <c r="E23" s="7"/>
      <c r="F23" s="7"/>
      <c r="G23" s="7"/>
      <c r="H23" s="15" t="s">
        <v>1481</v>
      </c>
      <c r="I23" s="7"/>
      <c r="J23" s="7"/>
      <c r="K23" s="7"/>
      <c r="L23" s="7"/>
      <c r="M23" s="7"/>
      <c r="N23" s="7"/>
      <c r="O23" s="7"/>
      <c r="P23" s="7"/>
    </row>
    <row r="24" spans="1:16" ht="14.25" customHeight="1" x14ac:dyDescent="0.25">
      <c r="A24" s="7"/>
      <c r="B24" s="84" t="s">
        <v>1483</v>
      </c>
      <c r="C24" s="7"/>
      <c r="D24" s="15" t="s">
        <v>577</v>
      </c>
      <c r="E24" s="7"/>
      <c r="F24" s="7"/>
      <c r="G24" s="7"/>
      <c r="H24" s="11" t="s">
        <v>781</v>
      </c>
      <c r="I24" s="7"/>
      <c r="J24" s="7"/>
      <c r="K24" s="7"/>
      <c r="L24" s="7"/>
      <c r="M24" s="7"/>
      <c r="N24" s="7"/>
      <c r="O24" s="7"/>
      <c r="P24" s="7"/>
    </row>
    <row r="25" spans="1:16" ht="14.25" customHeight="1" x14ac:dyDescent="0.25">
      <c r="A25" s="7"/>
      <c r="B25" s="83" t="s">
        <v>1484</v>
      </c>
      <c r="C25" s="7"/>
      <c r="D25" s="11" t="s">
        <v>1485</v>
      </c>
      <c r="E25" s="7"/>
      <c r="F25" s="7"/>
      <c r="G25" s="7"/>
      <c r="H25" s="15" t="s">
        <v>1487</v>
      </c>
      <c r="I25" s="7"/>
      <c r="J25" s="7"/>
      <c r="K25" s="7"/>
      <c r="L25" s="7"/>
      <c r="M25" s="7"/>
      <c r="N25" s="7"/>
      <c r="O25" s="7"/>
      <c r="P25" s="7"/>
    </row>
    <row r="26" spans="1:16" ht="14.25" customHeight="1" x14ac:dyDescent="0.25">
      <c r="A26" s="7"/>
      <c r="B26" s="85" t="s">
        <v>1488</v>
      </c>
      <c r="C26" s="7"/>
      <c r="D26" s="15" t="s">
        <v>1489</v>
      </c>
      <c r="E26" s="7"/>
      <c r="F26" s="7"/>
      <c r="G26" s="7"/>
      <c r="H26" s="11" t="s">
        <v>1490</v>
      </c>
      <c r="I26" s="7"/>
      <c r="J26" s="7"/>
      <c r="K26" s="7"/>
      <c r="L26" s="7"/>
      <c r="M26" s="7"/>
      <c r="N26" s="7"/>
      <c r="O26" s="7"/>
      <c r="P26" s="7"/>
    </row>
    <row r="27" spans="1:16" ht="14.25" customHeight="1" x14ac:dyDescent="0.25">
      <c r="A27" s="7"/>
      <c r="B27" s="83" t="s">
        <v>823</v>
      </c>
      <c r="C27" s="7"/>
      <c r="D27" s="7"/>
      <c r="E27" s="7"/>
      <c r="F27" s="7"/>
      <c r="G27" s="7"/>
      <c r="H27" s="86" t="s">
        <v>1492</v>
      </c>
      <c r="I27" s="7"/>
      <c r="J27" s="7"/>
      <c r="K27" s="7"/>
      <c r="L27" s="7"/>
      <c r="M27" s="7"/>
      <c r="N27" s="7"/>
      <c r="O27" s="7"/>
      <c r="P27" s="7"/>
    </row>
    <row r="28" spans="1:16" ht="14.25" customHeight="1" x14ac:dyDescent="0.25">
      <c r="A28" s="7"/>
      <c r="B28" s="84" t="s">
        <v>1495</v>
      </c>
      <c r="C28" s="7"/>
      <c r="D28" s="7"/>
      <c r="E28" s="7"/>
      <c r="F28" s="7"/>
      <c r="G28" s="7"/>
      <c r="H28" s="15" t="s">
        <v>872</v>
      </c>
      <c r="I28" s="7"/>
      <c r="J28" s="87"/>
      <c r="K28" s="7"/>
      <c r="L28" s="7"/>
      <c r="M28" s="7"/>
      <c r="N28" s="7"/>
      <c r="O28" s="7"/>
      <c r="P28" s="7"/>
    </row>
    <row r="29" spans="1:16" ht="14.25" customHeight="1" x14ac:dyDescent="0.25">
      <c r="A29" s="7"/>
      <c r="B29" s="83" t="s">
        <v>1498</v>
      </c>
      <c r="C29" s="7"/>
      <c r="D29" s="7"/>
      <c r="E29" s="7"/>
      <c r="F29" s="7"/>
      <c r="G29" s="7"/>
      <c r="H29" s="30" t="s">
        <v>1500</v>
      </c>
      <c r="I29" s="7"/>
      <c r="J29" s="7"/>
      <c r="K29" s="7"/>
      <c r="L29" s="7"/>
      <c r="M29" s="7"/>
      <c r="N29" s="7"/>
      <c r="O29" s="7"/>
      <c r="P29" s="7"/>
    </row>
    <row r="30" spans="1:16" ht="14.25" customHeight="1" x14ac:dyDescent="0.25">
      <c r="A30" s="7"/>
      <c r="B30" s="7"/>
      <c r="C30" s="7"/>
      <c r="D30" s="7"/>
      <c r="E30" s="7"/>
      <c r="F30" s="7"/>
      <c r="G30" s="7"/>
      <c r="H30" s="30" t="s">
        <v>1502</v>
      </c>
      <c r="I30" s="7"/>
      <c r="J30" s="7"/>
      <c r="K30" s="7"/>
      <c r="L30" s="7"/>
      <c r="M30" s="7"/>
      <c r="N30" s="7"/>
      <c r="O30" s="7"/>
      <c r="P30" s="7"/>
    </row>
    <row r="31" spans="1:16" ht="14.25" customHeight="1" x14ac:dyDescent="0.25">
      <c r="A31" s="7"/>
      <c r="B31" s="7"/>
      <c r="C31" s="7"/>
      <c r="D31" s="7"/>
      <c r="E31" s="7"/>
      <c r="F31" s="7"/>
      <c r="G31" s="7"/>
      <c r="H31" s="30" t="s">
        <v>1503</v>
      </c>
      <c r="I31" s="7"/>
      <c r="J31" s="7"/>
      <c r="K31" s="7"/>
      <c r="L31" s="7"/>
      <c r="M31" s="7"/>
      <c r="N31" s="7"/>
      <c r="O31" s="7"/>
      <c r="P31" s="7"/>
    </row>
    <row r="32" spans="1:16" ht="14.25" customHeight="1" x14ac:dyDescent="0.25">
      <c r="A32" s="7"/>
      <c r="B32" s="7"/>
      <c r="C32" s="7"/>
      <c r="D32" s="7"/>
      <c r="E32" s="7"/>
      <c r="F32" s="7"/>
      <c r="G32" s="7"/>
      <c r="H32" s="8" t="s">
        <v>1504</v>
      </c>
      <c r="I32" s="7"/>
      <c r="J32" s="7"/>
      <c r="K32" s="7"/>
      <c r="L32" s="7"/>
      <c r="M32" s="7"/>
      <c r="N32" s="7"/>
      <c r="O32" s="7"/>
      <c r="P32" s="7"/>
    </row>
    <row r="33" spans="1:16" ht="14.25" customHeight="1" x14ac:dyDescent="0.25">
      <c r="A33" s="7"/>
      <c r="B33" s="7"/>
      <c r="C33" s="7"/>
      <c r="D33" s="7"/>
      <c r="E33" s="7"/>
      <c r="F33" s="7"/>
      <c r="G33" s="7"/>
      <c r="H33" s="8" t="s">
        <v>1506</v>
      </c>
      <c r="I33" s="7"/>
      <c r="J33" s="7"/>
      <c r="K33" s="7"/>
      <c r="L33" s="7"/>
      <c r="M33" s="7"/>
      <c r="N33" s="7"/>
      <c r="O33" s="7"/>
      <c r="P33" s="7"/>
    </row>
    <row r="34" spans="1:16" ht="14.25" customHeight="1" x14ac:dyDescent="0.25">
      <c r="A34" s="7"/>
      <c r="B34" s="7"/>
      <c r="C34" s="7"/>
      <c r="D34" s="7"/>
      <c r="E34" s="7"/>
      <c r="F34" s="7"/>
      <c r="G34" s="7"/>
      <c r="H34" s="8" t="s">
        <v>1508</v>
      </c>
      <c r="I34" s="7"/>
      <c r="J34" s="7"/>
      <c r="K34" s="7"/>
      <c r="L34" s="7"/>
      <c r="M34" s="7"/>
      <c r="N34" s="7"/>
      <c r="O34" s="7"/>
      <c r="P34" s="7"/>
    </row>
    <row r="35" spans="1:16" ht="14.25" customHeight="1" x14ac:dyDescent="0.25">
      <c r="A35" s="7"/>
      <c r="B35" s="7"/>
      <c r="C35" s="7"/>
      <c r="D35" s="7"/>
      <c r="E35" s="7"/>
      <c r="F35" s="7"/>
      <c r="G35" s="7"/>
      <c r="H35" s="38" t="s">
        <v>1509</v>
      </c>
      <c r="I35" s="7"/>
      <c r="J35" s="7"/>
      <c r="K35" s="7"/>
      <c r="L35" s="7"/>
      <c r="M35" s="7"/>
      <c r="N35" s="7"/>
      <c r="O35" s="7"/>
      <c r="P35" s="7"/>
    </row>
    <row r="36" spans="1:16" ht="14.25" customHeight="1" x14ac:dyDescent="0.25">
      <c r="A36" s="7"/>
      <c r="B36" s="7"/>
      <c r="C36" s="7"/>
      <c r="D36" s="7"/>
      <c r="E36" s="7"/>
      <c r="F36" s="7"/>
      <c r="G36" s="7"/>
      <c r="H36" s="11" t="s">
        <v>1512</v>
      </c>
      <c r="I36" s="7"/>
      <c r="J36" s="7"/>
      <c r="K36" s="7"/>
      <c r="L36" s="7"/>
      <c r="M36" s="7"/>
      <c r="N36" s="7"/>
      <c r="O36" s="7"/>
      <c r="P36" s="7"/>
    </row>
    <row r="37" spans="1:16" ht="14.25" customHeight="1" x14ac:dyDescent="0.25">
      <c r="A37" s="7"/>
      <c r="B37" s="7"/>
      <c r="C37" s="7"/>
      <c r="D37" s="7"/>
      <c r="E37" s="7"/>
      <c r="F37" s="7"/>
      <c r="G37" s="7"/>
      <c r="H37" s="15" t="s">
        <v>1514</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1517</v>
      </c>
      <c r="I39" s="7"/>
      <c r="J39" s="7"/>
      <c r="K39" s="7"/>
      <c r="L39" s="7"/>
      <c r="M39" s="7"/>
      <c r="N39" s="7"/>
      <c r="O39" s="7"/>
      <c r="P39" s="7"/>
    </row>
    <row r="40" spans="1:16" ht="14.25" customHeight="1" x14ac:dyDescent="0.25">
      <c r="A40" s="7"/>
      <c r="B40" s="7"/>
      <c r="C40" s="7"/>
      <c r="D40" s="7"/>
      <c r="E40" s="7"/>
      <c r="F40" s="7"/>
      <c r="G40" s="7"/>
      <c r="H40" s="31" t="s">
        <v>1519</v>
      </c>
      <c r="I40" s="7"/>
      <c r="J40" s="7"/>
      <c r="K40" s="7"/>
      <c r="L40" s="7"/>
      <c r="M40" s="7"/>
      <c r="N40" s="7"/>
      <c r="O40" s="7"/>
      <c r="P40" s="7"/>
    </row>
    <row r="41" spans="1:16" ht="14.25" customHeight="1" x14ac:dyDescent="0.25">
      <c r="A41" s="7"/>
      <c r="B41" s="7"/>
      <c r="C41" s="7"/>
      <c r="D41" s="7"/>
      <c r="E41" s="7"/>
      <c r="F41" s="7"/>
      <c r="G41" s="7"/>
      <c r="H41" s="31" t="s">
        <v>1520</v>
      </c>
      <c r="I41" s="7"/>
      <c r="J41" s="7"/>
      <c r="K41" s="7"/>
      <c r="L41" s="7"/>
      <c r="M41" s="7"/>
      <c r="N41" s="7"/>
      <c r="O41" s="7"/>
      <c r="P41" s="7"/>
    </row>
    <row r="42" spans="1:16" ht="14.25" customHeight="1" x14ac:dyDescent="0.25">
      <c r="A42" s="7"/>
      <c r="B42" s="7"/>
      <c r="C42" s="7"/>
      <c r="D42" s="7"/>
      <c r="E42" s="7"/>
      <c r="F42" s="7"/>
      <c r="G42" s="7"/>
      <c r="H42" s="11" t="s">
        <v>1521</v>
      </c>
      <c r="I42" s="7"/>
      <c r="J42" s="7"/>
      <c r="K42" s="7"/>
      <c r="L42" s="7"/>
      <c r="M42" s="7"/>
      <c r="N42" s="7"/>
      <c r="O42" s="7"/>
      <c r="P42" s="7"/>
    </row>
    <row r="43" spans="1:16" ht="14.25" customHeight="1" x14ac:dyDescent="0.25">
      <c r="A43" s="7"/>
      <c r="B43" s="7"/>
      <c r="C43" s="7"/>
      <c r="D43" s="7"/>
      <c r="E43" s="7"/>
      <c r="F43" s="7"/>
      <c r="G43" s="7"/>
      <c r="H43" s="15" t="s">
        <v>1522</v>
      </c>
      <c r="I43" s="7"/>
      <c r="J43" s="7"/>
      <c r="K43" s="7"/>
      <c r="L43" s="7"/>
      <c r="M43" s="7"/>
      <c r="N43" s="7"/>
      <c r="O43" s="7"/>
      <c r="P43" s="7"/>
    </row>
    <row r="44" spans="1:16" ht="14.25" customHeight="1" x14ac:dyDescent="0.25">
      <c r="A44" s="7"/>
      <c r="B44" s="7"/>
      <c r="C44" s="7"/>
      <c r="D44" s="7"/>
      <c r="E44" s="7"/>
      <c r="F44" s="7"/>
      <c r="G44" s="7"/>
      <c r="H44" s="11" t="s">
        <v>1523</v>
      </c>
      <c r="I44" s="7"/>
      <c r="J44" s="7"/>
      <c r="K44" s="7"/>
      <c r="L44" s="7"/>
      <c r="M44" s="7"/>
      <c r="N44" s="7"/>
      <c r="O44" s="7"/>
      <c r="P44" s="7"/>
    </row>
    <row r="45" spans="1:16" ht="14.25" customHeight="1" x14ac:dyDescent="0.25">
      <c r="A45" s="7"/>
      <c r="B45" s="7"/>
      <c r="C45" s="7"/>
      <c r="D45" s="7"/>
      <c r="E45" s="7"/>
      <c r="F45" s="7"/>
      <c r="G45" s="7"/>
      <c r="H45" s="15" t="s">
        <v>1525</v>
      </c>
      <c r="I45" s="7"/>
      <c r="J45" s="7"/>
      <c r="K45" s="7"/>
      <c r="L45" s="7"/>
      <c r="M45" s="7"/>
      <c r="N45" s="7"/>
      <c r="O45" s="7"/>
      <c r="P45" s="7"/>
    </row>
    <row r="46" spans="1:16" ht="14.25" customHeight="1" x14ac:dyDescent="0.25">
      <c r="A46" s="7"/>
      <c r="B46" s="7"/>
      <c r="C46" s="7"/>
      <c r="D46" s="7"/>
      <c r="E46" s="7"/>
      <c r="F46" s="7"/>
      <c r="G46" s="7"/>
      <c r="H46" s="11" t="s">
        <v>1526</v>
      </c>
      <c r="I46" s="7"/>
      <c r="J46" s="7"/>
      <c r="K46" s="7"/>
      <c r="L46" s="7"/>
      <c r="M46" s="7"/>
      <c r="N46" s="7"/>
      <c r="O46" s="7"/>
      <c r="P46" s="7"/>
    </row>
    <row r="47" spans="1:16" ht="14.25" customHeight="1" x14ac:dyDescent="0.25">
      <c r="A47" s="7"/>
      <c r="B47" s="7"/>
      <c r="C47" s="7"/>
      <c r="D47" s="7"/>
      <c r="E47" s="7"/>
      <c r="F47" s="7"/>
      <c r="G47" s="7"/>
      <c r="H47" s="15" t="s">
        <v>1527</v>
      </c>
      <c r="I47" s="7"/>
      <c r="J47" s="7"/>
      <c r="K47" s="7"/>
      <c r="L47" s="7"/>
      <c r="M47" s="7"/>
      <c r="N47" s="7"/>
      <c r="O47" s="7"/>
      <c r="P47" s="7"/>
    </row>
    <row r="48" spans="1:16" ht="14.25" customHeight="1" x14ac:dyDescent="0.25">
      <c r="A48" s="7"/>
      <c r="B48" s="7"/>
      <c r="C48" s="7"/>
      <c r="D48" s="7"/>
      <c r="E48" s="7"/>
      <c r="F48" s="7"/>
      <c r="G48" s="7"/>
      <c r="H48" s="31" t="s">
        <v>1529</v>
      </c>
      <c r="I48" s="7"/>
      <c r="J48" s="7"/>
      <c r="K48" s="7"/>
      <c r="L48" s="7"/>
      <c r="M48" s="7"/>
      <c r="N48" s="7"/>
      <c r="O48" s="7"/>
      <c r="P48" s="7"/>
    </row>
    <row r="49" spans="1:16" ht="14.25" customHeight="1" x14ac:dyDescent="0.25">
      <c r="A49" s="7"/>
      <c r="B49" s="7"/>
      <c r="C49" s="7"/>
      <c r="D49" s="7"/>
      <c r="E49" s="7"/>
      <c r="F49" s="7"/>
      <c r="G49" s="7"/>
      <c r="H49" s="31" t="s">
        <v>1530</v>
      </c>
      <c r="I49" s="7"/>
      <c r="J49" s="7"/>
      <c r="K49" s="7"/>
      <c r="L49" s="7"/>
      <c r="M49" s="7"/>
      <c r="N49" s="7"/>
      <c r="O49" s="7"/>
      <c r="P49" s="7"/>
    </row>
    <row r="50" spans="1:16" ht="14.25" customHeight="1" x14ac:dyDescent="0.25">
      <c r="A50" s="7"/>
      <c r="B50" s="7"/>
      <c r="C50" s="7"/>
      <c r="D50" s="7"/>
      <c r="E50" s="7"/>
      <c r="F50" s="7"/>
      <c r="G50" s="7"/>
      <c r="H50" s="11" t="s">
        <v>1532</v>
      </c>
      <c r="I50" s="7"/>
      <c r="J50" s="7"/>
      <c r="K50" s="7"/>
      <c r="L50" s="7"/>
      <c r="M50" s="7"/>
      <c r="N50" s="7"/>
      <c r="O50" s="7"/>
      <c r="P50" s="7"/>
    </row>
    <row r="51" spans="1:16" ht="14.25" customHeight="1" x14ac:dyDescent="0.25">
      <c r="A51" s="7"/>
      <c r="B51" s="7"/>
      <c r="C51" s="7"/>
      <c r="D51" s="7"/>
      <c r="E51" s="7"/>
      <c r="F51" s="7"/>
      <c r="G51" s="7"/>
      <c r="H51" s="15" t="s">
        <v>1533</v>
      </c>
      <c r="I51" s="7"/>
      <c r="J51" s="7"/>
      <c r="K51" s="7"/>
      <c r="L51" s="7"/>
      <c r="M51" s="7"/>
      <c r="N51" s="7"/>
      <c r="O51" s="7"/>
      <c r="P51" s="7"/>
    </row>
    <row r="52" spans="1:16" ht="14.25" customHeight="1" x14ac:dyDescent="0.25">
      <c r="A52" s="7"/>
      <c r="B52" s="7"/>
      <c r="C52" s="7"/>
      <c r="D52" s="7"/>
      <c r="E52" s="7"/>
      <c r="F52" s="7"/>
      <c r="G52" s="7"/>
      <c r="H52" s="11" t="s">
        <v>1535</v>
      </c>
      <c r="I52" s="7"/>
      <c r="J52" s="7"/>
      <c r="K52" s="7"/>
      <c r="L52" s="7"/>
      <c r="M52" s="7"/>
      <c r="N52" s="7"/>
      <c r="O52" s="7"/>
      <c r="P52" s="7"/>
    </row>
    <row r="53" spans="1:16" ht="14.25" customHeight="1" x14ac:dyDescent="0.25">
      <c r="A53" s="7"/>
      <c r="B53" s="7"/>
      <c r="C53" s="7"/>
      <c r="D53" s="7"/>
      <c r="E53" s="7"/>
      <c r="F53" s="7"/>
      <c r="G53" s="7"/>
      <c r="H53" s="15" t="s">
        <v>1536</v>
      </c>
      <c r="I53" s="7"/>
      <c r="J53" s="7"/>
      <c r="K53" s="7"/>
      <c r="L53" s="7"/>
      <c r="M53" s="7"/>
      <c r="N53" s="7"/>
      <c r="O53" s="7"/>
      <c r="P53" s="7"/>
    </row>
    <row r="54" spans="1:16" ht="14.25" customHeight="1" x14ac:dyDescent="0.25">
      <c r="A54" s="7"/>
      <c r="B54" s="7"/>
      <c r="C54" s="7"/>
      <c r="D54" s="7"/>
      <c r="E54" s="7"/>
      <c r="F54" s="7"/>
      <c r="G54" s="7"/>
      <c r="H54" s="11" t="s">
        <v>1538</v>
      </c>
      <c r="I54" s="7"/>
      <c r="J54" s="7"/>
      <c r="K54" s="7"/>
      <c r="L54" s="7"/>
      <c r="M54" s="7"/>
      <c r="N54" s="7"/>
      <c r="O54" s="7"/>
      <c r="P54" s="7"/>
    </row>
    <row r="55" spans="1:16" ht="14.25" customHeight="1" x14ac:dyDescent="0.25">
      <c r="A55" s="7"/>
      <c r="B55" s="7"/>
      <c r="C55" s="7"/>
      <c r="D55" s="7"/>
      <c r="E55" s="7"/>
      <c r="F55" s="7"/>
      <c r="G55" s="7"/>
      <c r="H55" s="31" t="s">
        <v>1539</v>
      </c>
      <c r="I55" s="7"/>
      <c r="J55" s="7"/>
      <c r="K55" s="7"/>
      <c r="L55" s="7"/>
      <c r="M55" s="7"/>
      <c r="N55" s="7"/>
      <c r="O55" s="7"/>
      <c r="P55" s="7"/>
    </row>
    <row r="56" spans="1:16" ht="14.25" customHeight="1" x14ac:dyDescent="0.25">
      <c r="A56" s="7"/>
      <c r="B56" s="7"/>
      <c r="C56" s="7"/>
      <c r="D56" s="7"/>
      <c r="E56" s="7"/>
      <c r="F56" s="7"/>
      <c r="G56" s="7"/>
      <c r="H56" s="15" t="s">
        <v>1541</v>
      </c>
      <c r="I56" s="7"/>
      <c r="J56" s="7"/>
      <c r="K56" s="7"/>
      <c r="L56" s="7"/>
      <c r="M56" s="7"/>
      <c r="N56" s="7"/>
      <c r="O56" s="7"/>
      <c r="P56" s="7"/>
    </row>
    <row r="57" spans="1:16" ht="14.25" customHeight="1" x14ac:dyDescent="0.25">
      <c r="A57" s="7"/>
      <c r="B57" s="7"/>
      <c r="C57" s="7"/>
      <c r="D57" s="7"/>
      <c r="E57" s="7"/>
      <c r="F57" s="7"/>
      <c r="G57" s="7"/>
      <c r="H57" s="11" t="s">
        <v>1543</v>
      </c>
      <c r="I57" s="7"/>
      <c r="J57" s="7"/>
      <c r="K57" s="7"/>
      <c r="L57" s="7"/>
      <c r="M57" s="7"/>
      <c r="N57" s="7"/>
      <c r="O57" s="7"/>
      <c r="P57" s="7"/>
    </row>
    <row r="58" spans="1:16" ht="14.25" customHeight="1" x14ac:dyDescent="0.25">
      <c r="A58" s="7"/>
      <c r="B58" s="7"/>
      <c r="C58" s="7"/>
      <c r="D58" s="7"/>
      <c r="E58" s="7"/>
      <c r="F58" s="7"/>
      <c r="G58" s="7"/>
      <c r="H58" s="15" t="s">
        <v>1545</v>
      </c>
      <c r="I58" s="7"/>
      <c r="J58" s="7"/>
      <c r="K58" s="7"/>
      <c r="L58" s="7"/>
      <c r="M58" s="7"/>
      <c r="N58" s="7"/>
      <c r="O58" s="7"/>
      <c r="P58" s="7"/>
    </row>
    <row r="59" spans="1:16" ht="14.25" customHeight="1" x14ac:dyDescent="0.25">
      <c r="A59" s="7"/>
      <c r="B59" s="7"/>
      <c r="C59" s="7"/>
      <c r="D59" s="7"/>
      <c r="E59" s="7"/>
      <c r="F59" s="7"/>
      <c r="G59" s="7"/>
      <c r="H59" s="11" t="s">
        <v>1546</v>
      </c>
      <c r="I59" s="7"/>
      <c r="J59" s="7"/>
      <c r="K59" s="7"/>
      <c r="L59" s="7"/>
      <c r="M59" s="7"/>
      <c r="N59" s="7"/>
      <c r="O59" s="7"/>
      <c r="P59" s="7"/>
    </row>
    <row r="60" spans="1:16" ht="14.25" customHeight="1" x14ac:dyDescent="0.25">
      <c r="A60" s="7"/>
      <c r="B60" s="7"/>
      <c r="C60" s="7"/>
      <c r="D60" s="7"/>
      <c r="E60" s="7"/>
      <c r="F60" s="7"/>
      <c r="G60" s="7"/>
      <c r="H60" s="15" t="s">
        <v>1548</v>
      </c>
      <c r="I60" s="7"/>
      <c r="J60" s="7"/>
      <c r="K60" s="7"/>
      <c r="L60" s="7"/>
      <c r="M60" s="7"/>
      <c r="N60" s="7"/>
      <c r="O60" s="7"/>
      <c r="P60" s="7"/>
    </row>
    <row r="61" spans="1:16" ht="14.25" customHeight="1" x14ac:dyDescent="0.25">
      <c r="A61" s="7"/>
      <c r="B61" s="7"/>
      <c r="C61" s="7"/>
      <c r="D61" s="7"/>
      <c r="E61" s="7"/>
      <c r="F61" s="7"/>
      <c r="G61" s="7"/>
      <c r="H61" s="11" t="s">
        <v>1636</v>
      </c>
      <c r="I61" s="7"/>
      <c r="J61" s="7"/>
      <c r="K61" s="7"/>
      <c r="L61" s="7"/>
      <c r="M61" s="7"/>
      <c r="N61" s="7"/>
      <c r="O61" s="7"/>
      <c r="P61" s="7"/>
    </row>
    <row r="62" spans="1:16" ht="14.25" customHeight="1" x14ac:dyDescent="0.25">
      <c r="A62" s="7"/>
      <c r="B62" s="7"/>
      <c r="C62" s="7"/>
      <c r="D62" s="7"/>
      <c r="E62" s="7"/>
      <c r="F62" s="7"/>
      <c r="G62" s="7"/>
      <c r="H62" s="15" t="s">
        <v>1649</v>
      </c>
      <c r="I62" s="7"/>
      <c r="J62" s="7"/>
      <c r="K62" s="7"/>
      <c r="L62" s="7"/>
      <c r="M62" s="7"/>
      <c r="N62" s="7"/>
      <c r="O62" s="7"/>
      <c r="P62" s="7"/>
    </row>
    <row r="63" spans="1:16" ht="14.25" customHeight="1" x14ac:dyDescent="0.25">
      <c r="A63" s="7"/>
      <c r="B63" s="7"/>
      <c r="C63" s="7"/>
      <c r="D63" s="7"/>
      <c r="E63" s="7"/>
      <c r="F63" s="7"/>
      <c r="G63" s="7"/>
      <c r="H63" s="11" t="s">
        <v>1651</v>
      </c>
      <c r="I63" s="7"/>
      <c r="J63" s="7"/>
      <c r="K63" s="7"/>
      <c r="L63" s="7"/>
      <c r="M63" s="7"/>
      <c r="N63" s="7"/>
      <c r="O63" s="7"/>
      <c r="P63" s="7"/>
    </row>
    <row r="64" spans="1:16" ht="14.25" customHeight="1" x14ac:dyDescent="0.25">
      <c r="A64" s="7"/>
      <c r="B64" s="7"/>
      <c r="C64" s="7"/>
      <c r="D64" s="7"/>
      <c r="E64" s="7"/>
      <c r="F64" s="7"/>
      <c r="G64" s="7"/>
      <c r="H64" s="15" t="s">
        <v>1652</v>
      </c>
      <c r="I64" s="7"/>
      <c r="J64" s="7"/>
      <c r="K64" s="7"/>
      <c r="L64" s="7"/>
      <c r="M64" s="7"/>
      <c r="N64" s="7"/>
      <c r="O64" s="7"/>
      <c r="P64" s="7"/>
    </row>
    <row r="65" spans="1:16" ht="14.25" customHeight="1" x14ac:dyDescent="0.25">
      <c r="A65" s="7"/>
      <c r="B65" s="7"/>
      <c r="C65" s="7"/>
      <c r="D65" s="7"/>
      <c r="E65" s="7"/>
      <c r="F65" s="7"/>
      <c r="G65" s="7"/>
      <c r="H65" s="11" t="s">
        <v>1653</v>
      </c>
      <c r="I65" s="7"/>
      <c r="J65" s="7"/>
      <c r="K65" s="7"/>
      <c r="L65" s="7"/>
      <c r="M65" s="7"/>
      <c r="N65" s="7"/>
      <c r="O65" s="7"/>
      <c r="P65" s="7"/>
    </row>
    <row r="66" spans="1:16" ht="14.25" customHeight="1" x14ac:dyDescent="0.25">
      <c r="A66" s="7"/>
      <c r="B66" s="7"/>
      <c r="C66" s="7"/>
      <c r="D66" s="7"/>
      <c r="E66" s="7"/>
      <c r="F66" s="7"/>
      <c r="G66" s="7"/>
      <c r="H66" s="15" t="s">
        <v>1655</v>
      </c>
      <c r="I66" s="7"/>
      <c r="J66" s="7"/>
      <c r="K66" s="7"/>
      <c r="L66" s="7"/>
      <c r="M66" s="7"/>
      <c r="N66" s="7"/>
      <c r="O66" s="7"/>
      <c r="P66" s="7"/>
    </row>
    <row r="67" spans="1:16" ht="14.25" customHeight="1" x14ac:dyDescent="0.25">
      <c r="A67" s="7"/>
      <c r="B67" s="7"/>
      <c r="C67" s="7"/>
      <c r="D67" s="7"/>
      <c r="E67" s="7"/>
      <c r="F67" s="7"/>
      <c r="G67" s="7"/>
      <c r="H67" s="11" t="s">
        <v>1657</v>
      </c>
      <c r="I67" s="7"/>
      <c r="J67" s="7"/>
      <c r="K67" s="7"/>
      <c r="L67" s="7"/>
      <c r="M67" s="7"/>
      <c r="N67" s="7"/>
      <c r="O67" s="7"/>
      <c r="P67" s="7"/>
    </row>
    <row r="68" spans="1:16" ht="14.25" customHeight="1" x14ac:dyDescent="0.25">
      <c r="A68" s="7"/>
      <c r="B68" s="7"/>
      <c r="C68" s="7"/>
      <c r="D68" s="7"/>
      <c r="E68" s="7"/>
      <c r="F68" s="7"/>
      <c r="G68" s="7"/>
      <c r="H68" s="15" t="s">
        <v>1659</v>
      </c>
      <c r="I68" s="7"/>
      <c r="J68" s="7"/>
      <c r="K68" s="7"/>
      <c r="L68" s="7"/>
      <c r="M68" s="7"/>
      <c r="N68" s="7"/>
      <c r="O68" s="7"/>
      <c r="P68" s="7"/>
    </row>
    <row r="69" spans="1:16" ht="14.25" customHeight="1" x14ac:dyDescent="0.25">
      <c r="A69" s="7"/>
      <c r="B69" s="7"/>
      <c r="C69" s="7"/>
      <c r="D69" s="7"/>
      <c r="E69" s="7"/>
      <c r="F69" s="7"/>
      <c r="G69" s="7"/>
      <c r="H69" s="11" t="s">
        <v>1661</v>
      </c>
      <c r="I69" s="7"/>
      <c r="J69" s="7"/>
      <c r="K69" s="7"/>
      <c r="L69" s="7"/>
      <c r="M69" s="7"/>
      <c r="N69" s="7"/>
      <c r="O69" s="7"/>
      <c r="P69" s="7"/>
    </row>
    <row r="70" spans="1:16" ht="14.25" customHeight="1" x14ac:dyDescent="0.25">
      <c r="A70" s="7"/>
      <c r="B70" s="7"/>
      <c r="C70" s="7"/>
      <c r="D70" s="7"/>
      <c r="E70" s="7"/>
      <c r="F70" s="7"/>
      <c r="G70" s="7"/>
      <c r="H70" s="15" t="s">
        <v>1662</v>
      </c>
      <c r="I70" s="7"/>
      <c r="J70" s="7"/>
      <c r="K70" s="7"/>
      <c r="L70" s="7"/>
      <c r="M70" s="7"/>
      <c r="N70" s="7"/>
      <c r="O70" s="7"/>
      <c r="P70" s="7"/>
    </row>
    <row r="71" spans="1:16" ht="14.25" customHeight="1" x14ac:dyDescent="0.25">
      <c r="A71" s="7"/>
      <c r="B71" s="7"/>
      <c r="C71" s="7"/>
      <c r="D71" s="7"/>
      <c r="E71" s="7"/>
      <c r="F71" s="7"/>
      <c r="G71" s="7"/>
      <c r="H71" s="11" t="s">
        <v>1663</v>
      </c>
      <c r="I71" s="7"/>
      <c r="J71" s="7"/>
      <c r="K71" s="7"/>
      <c r="L71" s="7"/>
      <c r="M71" s="7"/>
      <c r="N71" s="7"/>
      <c r="O71" s="7"/>
      <c r="P71" s="7"/>
    </row>
    <row r="72" spans="1:16" ht="14.25" customHeight="1" x14ac:dyDescent="0.25">
      <c r="A72" s="7"/>
      <c r="B72" s="7"/>
      <c r="C72" s="7"/>
      <c r="D72" s="7"/>
      <c r="E72" s="7"/>
      <c r="F72" s="7"/>
      <c r="G72" s="7"/>
      <c r="H72" s="15" t="s">
        <v>1665</v>
      </c>
      <c r="I72" s="7"/>
      <c r="J72" s="7"/>
      <c r="K72" s="7"/>
      <c r="L72" s="7"/>
      <c r="M72" s="7"/>
      <c r="N72" s="7"/>
      <c r="O72" s="7"/>
      <c r="P72" s="7"/>
    </row>
    <row r="73" spans="1:16" ht="14.25" customHeight="1" x14ac:dyDescent="0.25">
      <c r="A73" s="7"/>
      <c r="B73" s="7"/>
      <c r="C73" s="7"/>
      <c r="D73" s="7"/>
      <c r="E73" s="7"/>
      <c r="F73" s="7"/>
      <c r="G73" s="7"/>
      <c r="H73" s="11" t="s">
        <v>1666</v>
      </c>
      <c r="I73" s="7"/>
      <c r="J73" s="7"/>
      <c r="K73" s="7"/>
      <c r="L73" s="7"/>
      <c r="M73" s="7"/>
      <c r="N73" s="7"/>
      <c r="O73" s="7"/>
      <c r="P73" s="7"/>
    </row>
    <row r="74" spans="1:16" ht="14.25" customHeight="1" x14ac:dyDescent="0.25">
      <c r="A74" s="7"/>
      <c r="B74" s="7"/>
      <c r="C74" s="7"/>
      <c r="D74" s="7"/>
      <c r="E74" s="7"/>
      <c r="F74" s="7"/>
      <c r="G74" s="7"/>
      <c r="H74" s="15" t="s">
        <v>1667</v>
      </c>
      <c r="I74" s="7"/>
      <c r="J74" s="7"/>
      <c r="K74" s="7"/>
      <c r="L74" s="7"/>
      <c r="M74" s="7"/>
      <c r="N74" s="7"/>
      <c r="O74" s="7"/>
      <c r="P74" s="7"/>
    </row>
    <row r="75" spans="1:16" ht="14.25" customHeight="1" x14ac:dyDescent="0.25">
      <c r="A75" s="7"/>
      <c r="B75" s="7"/>
      <c r="C75" s="7"/>
      <c r="D75" s="7"/>
      <c r="E75" s="7"/>
      <c r="F75" s="7"/>
      <c r="G75" s="7"/>
      <c r="H75" s="11" t="s">
        <v>1669</v>
      </c>
      <c r="I75" s="7"/>
      <c r="J75" s="7"/>
      <c r="K75" s="7"/>
      <c r="L75" s="7"/>
      <c r="M75" s="7"/>
      <c r="N75" s="7"/>
      <c r="O75" s="7"/>
      <c r="P75" s="7"/>
    </row>
    <row r="76" spans="1:16" ht="14.25" customHeight="1" x14ac:dyDescent="0.25">
      <c r="A76" s="7"/>
      <c r="B76" s="7"/>
      <c r="C76" s="7"/>
      <c r="D76" s="7"/>
      <c r="E76" s="7"/>
      <c r="F76" s="7"/>
      <c r="G76" s="7"/>
      <c r="H76" s="15" t="s">
        <v>1670</v>
      </c>
      <c r="I76" s="7"/>
      <c r="J76" s="7"/>
      <c r="K76" s="7"/>
      <c r="L76" s="7"/>
      <c r="M76" s="7"/>
      <c r="N76" s="7"/>
      <c r="O76" s="7"/>
      <c r="P76" s="7"/>
    </row>
    <row r="77" spans="1:16" ht="14.25" customHeight="1" x14ac:dyDescent="0.25">
      <c r="A77" s="7"/>
      <c r="B77" s="7"/>
      <c r="C77" s="7"/>
      <c r="D77" s="7"/>
      <c r="E77" s="7"/>
      <c r="F77" s="7"/>
      <c r="G77" s="7"/>
      <c r="H77" s="11" t="s">
        <v>1671</v>
      </c>
      <c r="I77" s="7"/>
      <c r="J77" s="7"/>
      <c r="K77" s="7"/>
      <c r="L77" s="7"/>
      <c r="M77" s="7"/>
      <c r="N77" s="7"/>
      <c r="O77" s="7"/>
      <c r="P77" s="7"/>
    </row>
    <row r="78" spans="1:16" ht="14.25" customHeight="1" x14ac:dyDescent="0.25">
      <c r="A78" s="7"/>
      <c r="B78" s="7"/>
      <c r="C78" s="7"/>
      <c r="D78" s="7"/>
      <c r="E78" s="7"/>
      <c r="F78" s="7"/>
      <c r="G78" s="7"/>
      <c r="H78" s="15" t="s">
        <v>1672</v>
      </c>
      <c r="I78" s="7"/>
      <c r="J78" s="7"/>
      <c r="K78" s="7"/>
      <c r="L78" s="7"/>
      <c r="M78" s="7"/>
      <c r="N78" s="7"/>
      <c r="O78" s="7"/>
      <c r="P78" s="7"/>
    </row>
    <row r="79" spans="1:16" ht="14.25" customHeight="1" x14ac:dyDescent="0.25">
      <c r="A79" s="7"/>
      <c r="B79" s="7"/>
      <c r="C79" s="7"/>
      <c r="D79" s="7"/>
      <c r="E79" s="7"/>
      <c r="F79" s="7"/>
      <c r="G79" s="7"/>
      <c r="H79" s="11" t="s">
        <v>1673</v>
      </c>
      <c r="I79" s="7"/>
      <c r="J79" s="7"/>
      <c r="K79" s="7"/>
      <c r="L79" s="7"/>
      <c r="M79" s="7"/>
      <c r="N79" s="7"/>
      <c r="O79" s="7"/>
      <c r="P79" s="7"/>
    </row>
    <row r="80" spans="1:16" ht="14.25" customHeight="1" x14ac:dyDescent="0.25">
      <c r="A80" s="7"/>
      <c r="B80" s="7"/>
      <c r="C80" s="7"/>
      <c r="D80" s="7"/>
      <c r="E80" s="7"/>
      <c r="F80" s="7"/>
      <c r="G80" s="7"/>
      <c r="H80" s="15" t="s">
        <v>1674</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1675</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1676</v>
      </c>
      <c r="I84" s="7"/>
      <c r="J84" s="7"/>
      <c r="K84" s="7"/>
      <c r="L84" s="7"/>
      <c r="M84" s="7"/>
      <c r="N84" s="7"/>
      <c r="O84" s="7"/>
      <c r="P84" s="7"/>
    </row>
    <row r="85" spans="1:16" ht="14.25" customHeight="1" x14ac:dyDescent="0.25">
      <c r="A85" s="7"/>
      <c r="B85" s="7"/>
      <c r="C85" s="7"/>
      <c r="D85" s="7"/>
      <c r="E85" s="7"/>
      <c r="F85" s="7"/>
      <c r="G85" s="7"/>
      <c r="H85" s="11" t="s">
        <v>1677</v>
      </c>
      <c r="I85" s="7"/>
      <c r="J85" s="7"/>
      <c r="K85" s="7"/>
      <c r="L85" s="7"/>
      <c r="M85" s="7"/>
      <c r="N85" s="7"/>
      <c r="O85" s="7"/>
      <c r="P85" s="7"/>
    </row>
    <row r="86" spans="1:16" ht="14.25" customHeight="1" x14ac:dyDescent="0.25">
      <c r="A86" s="7"/>
      <c r="B86" s="7"/>
      <c r="C86" s="7"/>
      <c r="D86" s="7"/>
      <c r="E86" s="7"/>
      <c r="F86" s="7"/>
      <c r="G86" s="7"/>
      <c r="H86" s="15" t="s">
        <v>1678</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1680</v>
      </c>
      <c r="I88" s="7"/>
      <c r="J88" s="7"/>
      <c r="K88" s="7"/>
      <c r="L88" s="7"/>
      <c r="M88" s="7"/>
      <c r="N88" s="7"/>
      <c r="O88" s="7"/>
      <c r="P88" s="7"/>
    </row>
    <row r="89" spans="1:16" ht="14.25" customHeight="1" x14ac:dyDescent="0.25">
      <c r="A89" s="7"/>
      <c r="B89" s="7"/>
      <c r="C89" s="7"/>
      <c r="D89" s="7"/>
      <c r="E89" s="7"/>
      <c r="F89" s="7"/>
      <c r="G89" s="7"/>
      <c r="H89" s="11" t="s">
        <v>1681</v>
      </c>
      <c r="I89" s="7"/>
      <c r="J89" s="7"/>
      <c r="K89" s="7"/>
      <c r="L89" s="7"/>
      <c r="M89" s="7"/>
      <c r="N89" s="7"/>
      <c r="O89" s="7"/>
      <c r="P89" s="7"/>
    </row>
    <row r="90" spans="1:16" ht="14.25" customHeight="1" x14ac:dyDescent="0.25">
      <c r="A90" s="7"/>
      <c r="B90" s="7"/>
      <c r="C90" s="7"/>
      <c r="D90" s="7"/>
      <c r="E90" s="7"/>
      <c r="F90" s="7"/>
      <c r="G90" s="7"/>
      <c r="H90" s="15" t="s">
        <v>1682</v>
      </c>
      <c r="I90" s="7"/>
      <c r="J90" s="7"/>
      <c r="K90" s="7"/>
      <c r="L90" s="7"/>
      <c r="M90" s="7"/>
      <c r="N90" s="7"/>
      <c r="O90" s="7"/>
      <c r="P90" s="7"/>
    </row>
    <row r="91" spans="1:16" ht="14.25" customHeight="1" x14ac:dyDescent="0.25">
      <c r="A91" s="7"/>
      <c r="B91" s="7"/>
      <c r="C91" s="7"/>
      <c r="D91" s="7"/>
      <c r="E91" s="7"/>
      <c r="F91" s="7"/>
      <c r="G91" s="7"/>
      <c r="H91" s="11" t="s">
        <v>1691</v>
      </c>
      <c r="I91" s="7"/>
      <c r="J91" s="7"/>
      <c r="K91" s="7"/>
      <c r="L91" s="7"/>
      <c r="M91" s="7"/>
      <c r="N91" s="7"/>
      <c r="O91" s="7"/>
      <c r="P91" s="7"/>
    </row>
    <row r="92" spans="1:16" ht="14.25" customHeight="1" x14ac:dyDescent="0.25">
      <c r="A92" s="7"/>
      <c r="B92" s="7"/>
      <c r="C92" s="7"/>
      <c r="D92" s="7"/>
      <c r="E92" s="7"/>
      <c r="F92" s="7"/>
      <c r="G92" s="7"/>
      <c r="H92" s="15" t="s">
        <v>1692</v>
      </c>
      <c r="I92" s="7"/>
      <c r="J92" s="7"/>
      <c r="K92" s="7"/>
      <c r="L92" s="7"/>
      <c r="M92" s="7"/>
      <c r="N92" s="7"/>
      <c r="O92" s="7"/>
      <c r="P92" s="7"/>
    </row>
    <row r="93" spans="1:16" ht="14.25" customHeight="1" x14ac:dyDescent="0.25">
      <c r="A93" s="7"/>
      <c r="B93" s="7"/>
      <c r="C93" s="7"/>
      <c r="D93" s="7"/>
      <c r="E93" s="7"/>
      <c r="F93" s="7"/>
      <c r="G93" s="7"/>
      <c r="H93" s="11" t="s">
        <v>1694</v>
      </c>
      <c r="I93" s="7"/>
      <c r="J93" s="7"/>
      <c r="K93" s="7"/>
      <c r="L93" s="7"/>
      <c r="M93" s="7"/>
      <c r="N93" s="7"/>
      <c r="O93" s="7"/>
      <c r="P93" s="7"/>
    </row>
    <row r="94" spans="1:16" ht="14.25" customHeight="1" x14ac:dyDescent="0.25">
      <c r="A94" s="7"/>
      <c r="B94" s="7"/>
      <c r="C94" s="7"/>
      <c r="D94" s="7"/>
      <c r="E94" s="7"/>
      <c r="F94" s="7"/>
      <c r="G94" s="7"/>
      <c r="H94" s="15" t="s">
        <v>1696</v>
      </c>
      <c r="I94" s="7"/>
      <c r="J94" s="7"/>
      <c r="K94" s="7"/>
      <c r="L94" s="7"/>
      <c r="M94" s="7"/>
      <c r="N94" s="7"/>
      <c r="O94" s="7"/>
      <c r="P94" s="7"/>
    </row>
    <row r="95" spans="1:16" ht="14.25" customHeight="1" x14ac:dyDescent="0.25">
      <c r="A95" s="7"/>
      <c r="B95" s="7"/>
      <c r="C95" s="7"/>
      <c r="D95" s="7"/>
      <c r="E95" s="7"/>
      <c r="F95" s="7"/>
      <c r="G95" s="7"/>
      <c r="H95" s="11" t="s">
        <v>1698</v>
      </c>
      <c r="I95" s="7"/>
      <c r="J95" s="7"/>
      <c r="K95" s="7"/>
      <c r="L95" s="7"/>
      <c r="M95" s="7"/>
      <c r="N95" s="7"/>
      <c r="O95" s="7"/>
      <c r="P95" s="7"/>
    </row>
    <row r="96" spans="1:16" ht="14.25" customHeight="1" x14ac:dyDescent="0.25">
      <c r="A96" s="7"/>
      <c r="B96" s="7"/>
      <c r="C96" s="7"/>
      <c r="D96" s="7"/>
      <c r="E96" s="7"/>
      <c r="F96" s="7"/>
      <c r="G96" s="7"/>
      <c r="H96" s="15" t="s">
        <v>1700</v>
      </c>
      <c r="I96" s="7"/>
      <c r="J96" s="7"/>
      <c r="K96" s="7"/>
      <c r="L96" s="7"/>
      <c r="M96" s="7"/>
      <c r="N96" s="7"/>
      <c r="O96" s="7"/>
      <c r="P96" s="7"/>
    </row>
    <row r="97" spans="1:16" ht="14.25" customHeight="1" x14ac:dyDescent="0.25">
      <c r="A97" s="7"/>
      <c r="B97" s="7"/>
      <c r="C97" s="7"/>
      <c r="D97" s="7"/>
      <c r="E97" s="7"/>
      <c r="F97" s="7"/>
      <c r="G97" s="7"/>
      <c r="H97" s="11" t="s">
        <v>1701</v>
      </c>
      <c r="I97" s="7"/>
      <c r="J97" s="7"/>
      <c r="K97" s="7"/>
      <c r="L97" s="7"/>
      <c r="M97" s="7"/>
      <c r="N97" s="7"/>
      <c r="O97" s="7"/>
      <c r="P97" s="7"/>
    </row>
    <row r="98" spans="1:16" ht="14.25" customHeight="1" x14ac:dyDescent="0.25">
      <c r="A98" s="7"/>
      <c r="B98" s="7"/>
      <c r="C98" s="7"/>
      <c r="D98" s="7"/>
      <c r="E98" s="7"/>
      <c r="F98" s="7"/>
      <c r="G98" s="7"/>
      <c r="H98" s="15" t="s">
        <v>1703</v>
      </c>
      <c r="I98" s="7"/>
      <c r="J98" s="7"/>
      <c r="K98" s="7"/>
      <c r="L98" s="7"/>
      <c r="M98" s="7"/>
      <c r="N98" s="7"/>
      <c r="O98" s="7"/>
      <c r="P98" s="7"/>
    </row>
    <row r="99" spans="1:16" ht="14.25" customHeight="1" x14ac:dyDescent="0.25">
      <c r="A99" s="7"/>
      <c r="B99" s="7"/>
      <c r="C99" s="7"/>
      <c r="D99" s="7"/>
      <c r="E99" s="7"/>
      <c r="F99" s="7"/>
      <c r="G99" s="7"/>
      <c r="H99" s="11" t="s">
        <v>1705</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HPs</vt:lpstr>
      <vt:lpstr>Unitary ACs</vt:lpstr>
      <vt:lpstr>Chillers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Haddad, Kamel</cp:lastModifiedBy>
  <dcterms:created xsi:type="dcterms:W3CDTF">2015-08-04T18:53:10Z</dcterms:created>
  <dcterms:modified xsi:type="dcterms:W3CDTF">2015-09-14T18:40:40Z</dcterms:modified>
</cp:coreProperties>
</file>