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3955" windowHeight="11820"/>
  </bookViews>
  <sheets>
    <sheet name="Sheet1" sheetId="1" r:id="rId1"/>
    <sheet name="Sheet2" sheetId="2" r:id="rId2"/>
    <sheet name="Sheet3" sheetId="3" r:id="rId3"/>
  </sheets>
  <definedNames>
    <definedName name="bhp">Sheet1!$B$7</definedName>
    <definedName name="cfm">Sheet1!$B$4</definedName>
    <definedName name="fanEff">Sheet1!$B$3</definedName>
    <definedName name="motorEff">Sheet1!$B$5</definedName>
    <definedName name="pressureDrop">Sheet1!$B$6</definedName>
  </definedNames>
  <calcPr calcId="145621"/>
</workbook>
</file>

<file path=xl/calcChain.xml><?xml version="1.0" encoding="utf-8"?>
<calcChain xmlns="http://schemas.openxmlformats.org/spreadsheetml/2006/main">
  <c r="D9" i="1" l="1"/>
  <c r="D8" i="1"/>
  <c r="D7" i="1"/>
  <c r="C9" i="1"/>
  <c r="B9" i="1"/>
  <c r="C7" i="1"/>
  <c r="C8" i="1" s="1"/>
  <c r="B7" i="1"/>
  <c r="B8" i="1" s="1"/>
</calcChain>
</file>

<file path=xl/sharedStrings.xml><?xml version="1.0" encoding="utf-8"?>
<sst xmlns="http://schemas.openxmlformats.org/spreadsheetml/2006/main" count="17" uniqueCount="14">
  <si>
    <t>fanEff</t>
  </si>
  <si>
    <t>cfm</t>
  </si>
  <si>
    <t>motorEff</t>
  </si>
  <si>
    <t>pressureDrop</t>
  </si>
  <si>
    <t>bhp</t>
  </si>
  <si>
    <t>VAV_POD_1 FAN</t>
  </si>
  <si>
    <t>ahp</t>
  </si>
  <si>
    <t>VAV_OTHER Fan</t>
  </si>
  <si>
    <t>total fan eff</t>
  </si>
  <si>
    <t>calculated</t>
  </si>
  <si>
    <t>from sizing</t>
  </si>
  <si>
    <t>assumed constant</t>
  </si>
  <si>
    <t>lookup based on ahp</t>
  </si>
  <si>
    <t>Fan VAV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</si>
</sst>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D9" sqref="D9"/>
    </sheetView>
  </sheetViews>
  <sheetFormatPr defaultRowHeight="15" x14ac:dyDescent="0.25"/>
  <cols>
    <col min="1" max="1" width="14.7109375" customWidth="1"/>
    <col min="2" max="2" width="25" customWidth="1"/>
    <col min="3" max="3" width="15.7109375" customWidth="1"/>
  </cols>
  <sheetData>
    <row r="2" spans="1:5" ht="18.75" x14ac:dyDescent="0.3">
      <c r="B2" s="1" t="s">
        <v>5</v>
      </c>
      <c r="C2" t="s">
        <v>7</v>
      </c>
      <c r="D2" t="s">
        <v>13</v>
      </c>
    </row>
    <row r="3" spans="1:5" x14ac:dyDescent="0.25">
      <c r="A3" t="s">
        <v>0</v>
      </c>
      <c r="B3">
        <v>0.65</v>
      </c>
      <c r="C3">
        <v>0.65</v>
      </c>
      <c r="D3">
        <v>0.65</v>
      </c>
      <c r="E3" t="s">
        <v>11</v>
      </c>
    </row>
    <row r="4" spans="1:5" x14ac:dyDescent="0.25">
      <c r="A4" t="s">
        <v>1</v>
      </c>
      <c r="B4">
        <v>18460</v>
      </c>
      <c r="C4">
        <v>27482</v>
      </c>
      <c r="D4">
        <v>23837</v>
      </c>
      <c r="E4" t="s">
        <v>10</v>
      </c>
    </row>
    <row r="5" spans="1:5" x14ac:dyDescent="0.25">
      <c r="A5" t="s">
        <v>2</v>
      </c>
      <c r="B5">
        <v>0.93600000000000005</v>
      </c>
      <c r="C5">
        <v>0.94499999999999995</v>
      </c>
      <c r="D5">
        <v>0.94099999999999995</v>
      </c>
      <c r="E5" t="s">
        <v>12</v>
      </c>
    </row>
    <row r="6" spans="1:5" x14ac:dyDescent="0.25">
      <c r="A6" t="s">
        <v>3</v>
      </c>
      <c r="B6">
        <v>5.58</v>
      </c>
      <c r="C6">
        <v>5.58</v>
      </c>
      <c r="D6">
        <v>5.58</v>
      </c>
      <c r="E6" t="s">
        <v>10</v>
      </c>
    </row>
    <row r="7" spans="1:5" x14ac:dyDescent="0.25">
      <c r="A7" t="s">
        <v>4</v>
      </c>
      <c r="B7">
        <f>(pressureDrop*cfm)/(fanEff*6356)</f>
        <v>24.93266205160478</v>
      </c>
      <c r="C7">
        <f>(C6*C4)/(C3*6356)</f>
        <v>37.118061674008807</v>
      </c>
      <c r="D7">
        <f>(D6*D4)/(D3*6356)</f>
        <v>32.195008955801903</v>
      </c>
      <c r="E7" t="s">
        <v>9</v>
      </c>
    </row>
    <row r="8" spans="1:5" x14ac:dyDescent="0.25">
      <c r="A8" t="s">
        <v>6</v>
      </c>
      <c r="B8">
        <f>bhp*1.1</f>
        <v>27.42592825676526</v>
      </c>
      <c r="C8">
        <f>C7*1.1</f>
        <v>40.829867841409694</v>
      </c>
      <c r="D8">
        <f>D7*1.1</f>
        <v>35.4145098513821</v>
      </c>
      <c r="E8" t="s">
        <v>9</v>
      </c>
    </row>
    <row r="9" spans="1:5" x14ac:dyDescent="0.25">
      <c r="A9" t="s">
        <v>8</v>
      </c>
      <c r="B9">
        <f>fanEff*motorEff</f>
        <v>0.60840000000000005</v>
      </c>
      <c r="C9">
        <f>C3*C5</f>
        <v>0.61424999999999996</v>
      </c>
      <c r="D9">
        <f>D3*D5</f>
        <v>0.61165000000000003</v>
      </c>
      <c r="E9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bhp</vt:lpstr>
      <vt:lpstr>cfm</vt:lpstr>
      <vt:lpstr>fanEff</vt:lpstr>
      <vt:lpstr>motorEff</vt:lpstr>
      <vt:lpstr>pressureDrop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2014-10-22T21:59:32Z</dcterms:created>
  <dcterms:modified xsi:type="dcterms:W3CDTF">2014-10-23T00:58:15Z</dcterms:modified>
</cp:coreProperties>
</file>