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\private_equity\poc\data\"/>
    </mc:Choice>
  </mc:AlternateContent>
  <xr:revisionPtr revIDLastSave="0" documentId="13_ncr:1_{33A3CF5E-6A56-4461-9EB3-A8EB7D3951E4}" xr6:coauthVersionLast="47" xr6:coauthVersionMax="47" xr10:uidLastSave="{00000000-0000-0000-0000-000000000000}"/>
  <bookViews>
    <workbookView xWindow="-108" yWindow="-108" windowWidth="23256" windowHeight="12456" activeTab="2" xr2:uid="{E068AE0F-6AAC-4721-AA0E-F2825FA22EA5}"/>
  </bookViews>
  <sheets>
    <sheet name="profit_loss" sheetId="1" r:id="rId1"/>
    <sheet name="balance_sheet" sheetId="2" r:id="rId2"/>
    <sheet name="cash_flow" sheetId="3" r:id="rId3"/>
    <sheet name="e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4" l="1" a="1"/>
  <c r="A4" i="4"/>
  <c r="G3" i="4" a="1"/>
  <c r="G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<sst xmlns="http://schemas.openxmlformats.org/spreadsheetml/2006/main" count="83" uniqueCount="83">
  <si>
    <t>Operating Profit</t>
  </si>
  <si>
    <t>OPM %</t>
  </si>
  <si>
    <t>Interest</t>
  </si>
  <si>
    <t>Depreciation</t>
  </si>
  <si>
    <t>Profit before tax</t>
  </si>
  <si>
    <t>Tax %</t>
  </si>
  <si>
    <t>EPS in Rs</t>
  </si>
  <si>
    <t>Dividend Payout %</t>
  </si>
  <si>
    <r>
      <t>Sales </t>
    </r>
    <r>
      <rPr>
        <sz val="11"/>
        <color rgb="FF665EFD"/>
        <rFont val="Arial"/>
        <family val="2"/>
      </rPr>
      <t>-</t>
    </r>
  </si>
  <si>
    <t>Sales Growth %</t>
  </si>
  <si>
    <r>
      <t>Expenses </t>
    </r>
    <r>
      <rPr>
        <sz val="11"/>
        <color rgb="FF665EFD"/>
        <rFont val="Arial"/>
        <family val="2"/>
      </rPr>
      <t>-</t>
    </r>
  </si>
  <si>
    <t>Manufacturing Cost %</t>
  </si>
  <si>
    <t>Employee Cost %</t>
  </si>
  <si>
    <t>Other Cost %</t>
  </si>
  <si>
    <r>
      <t>Other Income </t>
    </r>
    <r>
      <rPr>
        <sz val="11"/>
        <color rgb="FF665EFD"/>
        <rFont val="Arial"/>
        <family val="2"/>
      </rPr>
      <t>-</t>
    </r>
  </si>
  <si>
    <t>Exceptional items</t>
  </si>
  <si>
    <t>Other income normal</t>
  </si>
  <si>
    <r>
      <t>Net Profit </t>
    </r>
    <r>
      <rPr>
        <sz val="11"/>
        <color rgb="FF665EFD"/>
        <rFont val="Arial"/>
        <family val="2"/>
      </rPr>
      <t>-</t>
    </r>
  </si>
  <si>
    <t>Exceptional items AT</t>
  </si>
  <si>
    <t>Profit excl Excep</t>
  </si>
  <si>
    <t>Profit for PE</t>
  </si>
  <si>
    <t>Profit for EPS</t>
  </si>
  <si>
    <t>Equity Capital</t>
  </si>
  <si>
    <t>Reserves</t>
  </si>
  <si>
    <r>
      <t>Borrowings </t>
    </r>
    <r>
      <rPr>
        <sz val="11"/>
        <color rgb="FF665EFD"/>
        <rFont val="Arial"/>
        <family val="2"/>
      </rPr>
      <t>-</t>
    </r>
  </si>
  <si>
    <r>
      <t>Other Liabilities </t>
    </r>
    <r>
      <rPr>
        <sz val="11"/>
        <color rgb="FF665EFD"/>
        <rFont val="Arial"/>
        <family val="2"/>
      </rPr>
      <t>-</t>
    </r>
  </si>
  <si>
    <t>Trade Payables</t>
  </si>
  <si>
    <t>Other liability items</t>
  </si>
  <si>
    <t>Total Liabilities</t>
  </si>
  <si>
    <r>
      <t>Fixed Assets </t>
    </r>
    <r>
      <rPr>
        <sz val="11"/>
        <color rgb="FF665EFD"/>
        <rFont val="Arial"/>
        <family val="2"/>
      </rPr>
      <t>-</t>
    </r>
  </si>
  <si>
    <t>Building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</si>
  <si>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</si>
  <si>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</si>
  <si>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</si>
  <si>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</si>
  <si>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</si>
  <si>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</si>
  <si>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</si>
  <si>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</si>
  <si>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</si>
  <si>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Investments</t>
  </si>
  <si>
    <r>
      <t>Other Assets </t>
    </r>
    <r>
      <rPr>
        <sz val="11"/>
        <color rgb="FF665EFD"/>
        <rFont val="Arial"/>
        <family val="2"/>
      </rPr>
      <t>-</t>
    </r>
  </si>
  <si>
    <r>
      <t>Trade receivables </t>
    </r>
    <r>
      <rPr>
        <sz val="11"/>
        <color rgb="FF665EFD"/>
        <rFont val="Arial"/>
        <family val="2"/>
      </rPr>
      <t>-</t>
    </r>
  </si>
  <si>
    <t>Receivables over 6m</t>
  </si>
  <si>
    <t>Receivables under 6m</t>
  </si>
  <si>
    <t>Cash Equivalents</t>
  </si>
  <si>
    <t>Loans n Advances</t>
  </si>
  <si>
    <t>Other asset items</t>
  </si>
  <si>
    <t>Total Assets</t>
  </si>
  <si>
    <r>
      <t>Cash from Operating Activity </t>
    </r>
    <r>
      <rPr>
        <sz val="11"/>
        <color rgb="FF665EFD"/>
        <rFont val="Arial"/>
        <family val="2"/>
      </rPr>
      <t>-</t>
    </r>
  </si>
  <si>
    <t>Profit from operations</t>
  </si>
  <si>
    <t>Receivables</t>
  </si>
  <si>
    <t>Payables</t>
  </si>
  <si>
    <t>Loans Advances</t>
  </si>
  <si>
    <t>Other WC items</t>
  </si>
  <si>
    <t>Working capital changes</t>
  </si>
  <si>
    <t>Direct taxes</t>
  </si>
  <si>
    <r>
      <t>Cash from Investing Activity </t>
    </r>
    <r>
      <rPr>
        <sz val="11"/>
        <color rgb="FF665EFD"/>
        <rFont val="Arial"/>
        <family val="2"/>
      </rPr>
      <t>-</t>
    </r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</si>
  <si>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</si>
  <si>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</si>
  <si>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</si>
  <si>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</si>
  <si>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</si>
  <si>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</si>
  <si>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 in subsidiaries</t>
  </si>
  <si>
    <t>Other investing items</t>
  </si>
  <si>
    <r>
      <t>Cash from Financing Activity </t>
    </r>
    <r>
      <rPr>
        <sz val="11"/>
        <color rgb="FF665EFD"/>
        <rFont val="Arial"/>
        <family val="2"/>
      </rPr>
      <t>-</t>
    </r>
  </si>
  <si>
    <t>Proceeds from shares</t>
  </si>
  <si>
    <t>Interest paid fin</t>
  </si>
  <si>
    <t>Dividends paid</t>
  </si>
  <si>
    <t>Financial liabilities</t>
  </si>
  <si>
    <t>Share application money</t>
  </si>
  <si>
    <t>Application money refund</t>
  </si>
  <si>
    <t>Other financing items</t>
  </si>
  <si>
    <t>Net Cash Flow</t>
  </si>
  <si>
    <t>company_name</t>
  </si>
  <si>
    <t>fy</t>
  </si>
  <si>
    <t>quarter</t>
  </si>
  <si>
    <t>hdfcamc</t>
  </si>
  <si>
    <t>sales</t>
  </si>
  <si>
    <t>sales_growth</t>
  </si>
  <si>
    <t>expenses</t>
  </si>
  <si>
    <t>select sales from fins.pnl wherecompany_name = 'hdfcamc" and fy = 2025 and quarter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</si>
</sst>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606F7B"/>
      <name val="Arial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1"/>
      <color rgb="FF665EFD"/>
      <name val="Arial"/>
      <family val="2"/>
    </font>
    <font>
      <sz val="11"/>
      <color rgb="FF606F7B"/>
      <name val="Arial"/>
      <family val="2"/>
    </font>
    <font>
      <sz val="11"/>
      <color rgb="FF22222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BE4F0"/>
      </bottom>
      <diagonal/>
    </border>
    <border>
      <left/>
      <right/>
      <top style="medium">
        <color rgb="FFDBE4F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1" fillId="2" borderId="1" xfId="0" applyNumberFormat="1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indent="2"/>
    </xf>
    <xf numFmtId="0" fontId="2" fillId="3" borderId="0" xfId="0" applyFont="1" applyFill="1" applyAlignment="1">
      <alignment horizontal="right" vertical="center" wrapText="1" indent="1"/>
    </xf>
    <xf numFmtId="0" fontId="2" fillId="2" borderId="0" xfId="0" applyFont="1" applyFill="1" applyAlignment="1">
      <alignment horizontal="left" vertical="center" indent="2"/>
    </xf>
    <xf numFmtId="0" fontId="2" fillId="2" borderId="0" xfId="0" applyFont="1" applyFill="1" applyAlignment="1">
      <alignment horizontal="right" vertical="center" wrapText="1" indent="1"/>
    </xf>
    <xf numFmtId="0" fontId="3" fillId="3" borderId="2" xfId="0" applyFont="1" applyFill="1" applyBorder="1" applyAlignment="1">
      <alignment horizontal="left" vertical="center" indent="2"/>
    </xf>
    <xf numFmtId="0" fontId="3" fillId="3" borderId="2" xfId="0" applyFont="1" applyFill="1" applyBorder="1" applyAlignment="1">
      <alignment horizontal="right" vertical="center" wrapText="1" indent="1"/>
    </xf>
    <xf numFmtId="3" fontId="3" fillId="3" borderId="2" xfId="0" applyNumberFormat="1" applyFont="1" applyFill="1" applyBorder="1" applyAlignment="1">
      <alignment horizontal="right" vertical="center" wrapText="1" indent="1"/>
    </xf>
    <xf numFmtId="9" fontId="2" fillId="2" borderId="0" xfId="0" applyNumberFormat="1" applyFont="1" applyFill="1" applyAlignment="1">
      <alignment horizontal="right" vertical="center" wrapText="1" indent="1"/>
    </xf>
    <xf numFmtId="0" fontId="3" fillId="2" borderId="2" xfId="0" applyFont="1" applyFill="1" applyBorder="1" applyAlignment="1">
      <alignment horizontal="left" vertical="center" indent="2"/>
    </xf>
    <xf numFmtId="0" fontId="3" fillId="2" borderId="2" xfId="0" applyFont="1" applyFill="1" applyBorder="1" applyAlignment="1">
      <alignment horizontal="right" vertical="center" wrapText="1" indent="1"/>
    </xf>
    <xf numFmtId="3" fontId="3" fillId="2" borderId="2" xfId="0" applyNumberFormat="1" applyFont="1" applyFill="1" applyBorder="1" applyAlignment="1">
      <alignment horizontal="right" vertical="center" wrapText="1" indent="1"/>
    </xf>
    <xf numFmtId="9" fontId="2" fillId="3" borderId="0" xfId="0" applyNumberFormat="1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/>
    </xf>
    <xf numFmtId="10" fontId="2" fillId="3" borderId="0" xfId="0" applyNumberFormat="1" applyFont="1" applyFill="1" applyAlignment="1">
      <alignment horizontal="right" vertical="center" wrapText="1" indent="1"/>
    </xf>
    <xf numFmtId="0" fontId="2" fillId="2" borderId="0" xfId="0" applyFont="1" applyFill="1" applyAlignment="1">
      <alignment horizontal="left" vertical="center"/>
    </xf>
    <xf numFmtId="10" fontId="2" fillId="2" borderId="0" xfId="0" applyNumberFormat="1" applyFont="1" applyFill="1" applyAlignment="1">
      <alignment horizontal="right" vertical="center" wrapText="1" indent="1"/>
    </xf>
    <xf numFmtId="3" fontId="2" fillId="2" borderId="0" xfId="0" applyNumberFormat="1" applyFont="1" applyFill="1" applyAlignment="1">
      <alignment horizontal="right" vertical="center" wrapText="1" indent="1"/>
    </xf>
    <xf numFmtId="17" fontId="5" fillId="2" borderId="1" xfId="0" applyNumberFormat="1" applyFont="1" applyFill="1" applyBorder="1" applyAlignment="1">
      <alignment horizontal="right" vertical="center" wrapText="1" indent="1"/>
    </xf>
    <xf numFmtId="0" fontId="6" fillId="3" borderId="2" xfId="0" applyFont="1" applyFill="1" applyBorder="1" applyAlignment="1">
      <alignment horizontal="left" vertical="center" indent="2"/>
    </xf>
    <xf numFmtId="0" fontId="6" fillId="3" borderId="2" xfId="0" applyFont="1" applyFill="1" applyBorder="1" applyAlignment="1">
      <alignment horizontal="right" vertical="center" wrapText="1" indent="1"/>
    </xf>
    <xf numFmtId="0" fontId="6" fillId="2" borderId="2" xfId="0" applyFont="1" applyFill="1" applyBorder="1" applyAlignment="1">
      <alignment horizontal="left" vertical="center" indent="2"/>
    </xf>
    <xf numFmtId="0" fontId="6" fillId="2" borderId="2" xfId="0" applyFont="1" applyFill="1" applyBorder="1" applyAlignment="1">
      <alignment horizontal="right" vertical="center" wrapText="1" indent="1"/>
    </xf>
    <xf numFmtId="3" fontId="6" fillId="3" borderId="2" xfId="0" applyNumberFormat="1" applyFont="1" applyFill="1" applyBorder="1" applyAlignment="1">
      <alignment horizontal="right" vertical="center" wrapText="1" indent="1"/>
    </xf>
    <xf numFmtId="0" fontId="6" fillId="2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3" fontId="6" fillId="2" borderId="2" xfId="0" applyNumberFormat="1" applyFont="1" applyFill="1" applyBorder="1" applyAlignment="1">
      <alignment horizontal="right" vertical="center" wrapText="1" indent="1"/>
    </xf>
    <xf numFmtId="3" fontId="2" fillId="3" borderId="0" xfId="0" applyNumberFormat="1" applyFont="1" applyFill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FFD6-0B95-4B93-A4D6-547EAD628FBB}">
  <dimension ref="A1:N23"/>
  <sheetViews>
    <sheetView workbookViewId="0">
      <selection activeCell="A2" sqref="A2:M2"/>
    </sheetView>
  </sheetViews>
  <sheetFormatPr defaultRowHeight="14.4" x14ac:dyDescent="0.3"/>
  <cols>
    <col min="1" max="1" width="20.88671875" bestFit="1" customWidth="1"/>
  </cols>
  <sheetData>
    <row r="1" spans="1:14" ht="15" thickBot="1" x14ac:dyDescent="0.35">
      <c r="B1" s="1">
        <v>41699</v>
      </c>
      <c r="C1" s="1">
        <v>42064</v>
      </c>
      <c r="D1" s="1">
        <v>42430</v>
      </c>
      <c r="E1" s="1">
        <v>42795</v>
      </c>
      <c r="F1" s="1">
        <v>43160</v>
      </c>
      <c r="G1" s="1">
        <v>43525</v>
      </c>
      <c r="H1" s="1">
        <v>43891</v>
      </c>
      <c r="I1" s="1">
        <v>44256</v>
      </c>
      <c r="J1" s="1">
        <v>44621</v>
      </c>
      <c r="K1" s="1">
        <v>44986</v>
      </c>
      <c r="L1" s="1">
        <v>45352</v>
      </c>
      <c r="M1" s="1">
        <v>45717</v>
      </c>
      <c r="N1" s="2"/>
    </row>
    <row r="2" spans="1:14" x14ac:dyDescent="0.3">
      <c r="A2" s="7" t="s">
        <v>8</v>
      </c>
      <c r="B2" s="8">
        <v>898</v>
      </c>
      <c r="C2" s="9">
        <v>1056</v>
      </c>
      <c r="D2" s="9">
        <v>1490</v>
      </c>
      <c r="E2" s="9">
        <v>1568</v>
      </c>
      <c r="F2" s="9">
        <v>1870</v>
      </c>
      <c r="G2" s="9">
        <v>2075</v>
      </c>
      <c r="H2" s="9">
        <v>2124</v>
      </c>
      <c r="I2" s="9">
        <v>2194</v>
      </c>
      <c r="J2" s="9">
        <v>2429</v>
      </c>
      <c r="K2" s="9">
        <v>2478</v>
      </c>
      <c r="L2" s="9">
        <v>3159</v>
      </c>
      <c r="M2" s="9">
        <v>4050</v>
      </c>
      <c r="N2" s="9"/>
    </row>
    <row r="3" spans="1:14" ht="15" thickBot="1" x14ac:dyDescent="0.35">
      <c r="A3" s="15" t="s">
        <v>9</v>
      </c>
      <c r="B3" s="16">
        <v>0.15540000000000001</v>
      </c>
      <c r="C3" s="16">
        <v>0.1762</v>
      </c>
      <c r="D3" s="16">
        <v>0.41160000000000002</v>
      </c>
      <c r="E3" s="16">
        <v>5.2400000000000002E-2</v>
      </c>
      <c r="F3" s="16">
        <v>0.1923</v>
      </c>
      <c r="G3" s="16">
        <v>0.10970000000000001</v>
      </c>
      <c r="H3" s="16">
        <v>2.3900000000000001E-2</v>
      </c>
      <c r="I3" s="16">
        <v>3.27E-2</v>
      </c>
      <c r="J3" s="16">
        <v>0.107</v>
      </c>
      <c r="K3" s="16">
        <v>2.0400000000000001E-2</v>
      </c>
      <c r="L3" s="16">
        <v>0.27460000000000001</v>
      </c>
      <c r="M3" s="16">
        <v>0.28199999999999997</v>
      </c>
      <c r="N3" s="4"/>
    </row>
    <row r="4" spans="1:14" x14ac:dyDescent="0.3">
      <c r="A4" s="11" t="s">
        <v>10</v>
      </c>
      <c r="B4" s="12">
        <v>372</v>
      </c>
      <c r="C4" s="12">
        <v>432</v>
      </c>
      <c r="D4" s="12">
        <v>775</v>
      </c>
      <c r="E4" s="12">
        <v>776</v>
      </c>
      <c r="F4" s="12">
        <v>802</v>
      </c>
      <c r="G4" s="12">
        <v>709</v>
      </c>
      <c r="H4" s="12">
        <v>431</v>
      </c>
      <c r="I4" s="12">
        <v>388</v>
      </c>
      <c r="J4" s="12">
        <v>515</v>
      </c>
      <c r="K4" s="12">
        <v>549</v>
      </c>
      <c r="L4" s="12">
        <v>623</v>
      </c>
      <c r="M4" s="12">
        <v>704</v>
      </c>
      <c r="N4" s="12"/>
    </row>
    <row r="5" spans="1:14" x14ac:dyDescent="0.3">
      <c r="A5" s="17" t="s">
        <v>11</v>
      </c>
      <c r="B5" s="18">
        <v>3.2800000000000003E-2</v>
      </c>
      <c r="C5" s="18">
        <v>2.8899999999999999E-2</v>
      </c>
      <c r="D5" s="18">
        <v>2.3E-2</v>
      </c>
      <c r="E5" s="18">
        <v>2.4199999999999999E-2</v>
      </c>
      <c r="F5" s="18">
        <v>0.18820000000000001</v>
      </c>
      <c r="G5" s="18">
        <v>0.12959999999999999</v>
      </c>
      <c r="H5" s="18">
        <v>2.0500000000000001E-2</v>
      </c>
      <c r="I5" s="18">
        <v>1.5800000000000002E-2</v>
      </c>
      <c r="J5" s="18">
        <v>2.1399999999999999E-2</v>
      </c>
      <c r="K5" s="18">
        <v>2.18E-2</v>
      </c>
      <c r="L5" s="18">
        <v>2.01E-2</v>
      </c>
      <c r="M5" s="18">
        <v>1.9300000000000001E-2</v>
      </c>
      <c r="N5" s="6"/>
    </row>
    <row r="6" spans="1:14" x14ac:dyDescent="0.3">
      <c r="A6" s="17" t="s">
        <v>12</v>
      </c>
      <c r="B6" s="18">
        <v>0.12529999999999999</v>
      </c>
      <c r="C6" s="18">
        <v>0.122</v>
      </c>
      <c r="D6" s="18">
        <v>9.7100000000000006E-2</v>
      </c>
      <c r="E6" s="18">
        <v>0.1014</v>
      </c>
      <c r="F6" s="18">
        <v>0.10050000000000001</v>
      </c>
      <c r="G6" s="18">
        <v>0.1002</v>
      </c>
      <c r="H6" s="18">
        <v>0.1028</v>
      </c>
      <c r="I6" s="18">
        <v>0.105</v>
      </c>
      <c r="J6" s="18">
        <v>0.12989999999999999</v>
      </c>
      <c r="K6" s="18">
        <v>0.12740000000000001</v>
      </c>
      <c r="L6" s="18">
        <v>0.113</v>
      </c>
      <c r="M6" s="18">
        <v>9.6699999999999994E-2</v>
      </c>
      <c r="N6" s="6"/>
    </row>
    <row r="7" spans="1:14" ht="15" thickBot="1" x14ac:dyDescent="0.35">
      <c r="A7" s="17" t="s">
        <v>13</v>
      </c>
      <c r="B7" s="18">
        <v>0.25659999999999999</v>
      </c>
      <c r="C7" s="18">
        <v>0.25790000000000002</v>
      </c>
      <c r="D7" s="18">
        <v>0.4</v>
      </c>
      <c r="E7" s="18">
        <v>0.36930000000000002</v>
      </c>
      <c r="F7" s="18">
        <v>0.14030000000000001</v>
      </c>
      <c r="G7" s="18">
        <v>0.11210000000000001</v>
      </c>
      <c r="H7" s="18">
        <v>7.9600000000000004E-2</v>
      </c>
      <c r="I7" s="18">
        <v>5.6300000000000003E-2</v>
      </c>
      <c r="J7" s="18">
        <v>6.0900000000000003E-2</v>
      </c>
      <c r="K7" s="18">
        <v>7.2300000000000003E-2</v>
      </c>
      <c r="L7" s="18">
        <v>6.4100000000000004E-2</v>
      </c>
      <c r="M7" s="18">
        <v>5.7799999999999997E-2</v>
      </c>
      <c r="N7" s="6"/>
    </row>
    <row r="8" spans="1:14" x14ac:dyDescent="0.3">
      <c r="A8" s="7" t="s">
        <v>0</v>
      </c>
      <c r="B8" s="8">
        <v>525</v>
      </c>
      <c r="C8" s="8">
        <v>624</v>
      </c>
      <c r="D8" s="8">
        <v>715</v>
      </c>
      <c r="E8" s="8">
        <v>792</v>
      </c>
      <c r="F8" s="9">
        <v>1068</v>
      </c>
      <c r="G8" s="9">
        <v>1366</v>
      </c>
      <c r="H8" s="9">
        <v>1693</v>
      </c>
      <c r="I8" s="9">
        <v>1806</v>
      </c>
      <c r="J8" s="9">
        <v>1913</v>
      </c>
      <c r="K8" s="9">
        <v>1929</v>
      </c>
      <c r="L8" s="9">
        <v>2536</v>
      </c>
      <c r="M8" s="9">
        <v>3346</v>
      </c>
      <c r="N8" s="9"/>
    </row>
    <row r="9" spans="1:14" ht="15" thickBot="1" x14ac:dyDescent="0.35">
      <c r="A9" s="5" t="s">
        <v>1</v>
      </c>
      <c r="B9" s="10">
        <v>0.59</v>
      </c>
      <c r="C9" s="10">
        <v>0.59</v>
      </c>
      <c r="D9" s="10">
        <v>0.48</v>
      </c>
      <c r="E9" s="10">
        <v>0.51</v>
      </c>
      <c r="F9" s="10">
        <v>0.56999999999999995</v>
      </c>
      <c r="G9" s="10">
        <v>0.66</v>
      </c>
      <c r="H9" s="10">
        <v>0.8</v>
      </c>
      <c r="I9" s="10">
        <v>0.82</v>
      </c>
      <c r="J9" s="10">
        <v>0.79</v>
      </c>
      <c r="K9" s="10">
        <v>0.78</v>
      </c>
      <c r="L9" s="10">
        <v>0.8</v>
      </c>
      <c r="M9" s="10">
        <v>0.83</v>
      </c>
      <c r="N9" s="10"/>
    </row>
    <row r="10" spans="1:14" x14ac:dyDescent="0.3">
      <c r="A10" s="7" t="s">
        <v>14</v>
      </c>
      <c r="B10" s="8">
        <v>6</v>
      </c>
      <c r="C10" s="8">
        <v>9</v>
      </c>
      <c r="D10" s="8">
        <v>4</v>
      </c>
      <c r="E10" s="8">
        <v>20</v>
      </c>
      <c r="F10" s="8">
        <v>0</v>
      </c>
      <c r="G10" s="8">
        <v>22</v>
      </c>
      <c r="H10" s="8">
        <v>19</v>
      </c>
      <c r="I10" s="8">
        <v>8</v>
      </c>
      <c r="J10" s="8">
        <v>4</v>
      </c>
      <c r="K10" s="8">
        <v>4</v>
      </c>
      <c r="L10" s="8">
        <v>4</v>
      </c>
      <c r="M10" s="8">
        <v>9</v>
      </c>
      <c r="N10" s="8"/>
    </row>
    <row r="11" spans="1:14" x14ac:dyDescent="0.3">
      <c r="A11" s="15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7.0000000000000007E-2</v>
      </c>
      <c r="G11" s="4">
        <v>-0.2</v>
      </c>
      <c r="H11" s="4">
        <v>0.04</v>
      </c>
      <c r="I11" s="4">
        <v>0.04</v>
      </c>
      <c r="J11" s="4">
        <v>0.03</v>
      </c>
      <c r="K11" s="4">
        <v>0.11</v>
      </c>
      <c r="L11" s="4">
        <v>0.05</v>
      </c>
      <c r="M11" s="4">
        <v>0.08</v>
      </c>
      <c r="N11" s="4"/>
    </row>
    <row r="12" spans="1:14" x14ac:dyDescent="0.3">
      <c r="A12" s="15" t="s">
        <v>16</v>
      </c>
      <c r="B12" s="4">
        <v>5.6</v>
      </c>
      <c r="C12" s="4">
        <v>8.66</v>
      </c>
      <c r="D12" s="4">
        <v>4.22</v>
      </c>
      <c r="E12" s="4">
        <v>19.71</v>
      </c>
      <c r="F12" s="4">
        <v>-0.04</v>
      </c>
      <c r="G12" s="4">
        <v>22.18</v>
      </c>
      <c r="H12" s="4">
        <v>18.920000000000002</v>
      </c>
      <c r="I12" s="4">
        <v>7.68</v>
      </c>
      <c r="J12" s="4">
        <v>4.45</v>
      </c>
      <c r="K12" s="4">
        <v>4.22</v>
      </c>
      <c r="L12" s="4">
        <v>3.66</v>
      </c>
      <c r="M12" s="4">
        <v>8.57</v>
      </c>
      <c r="N12" s="4"/>
    </row>
    <row r="13" spans="1:14" x14ac:dyDescent="0.3">
      <c r="A13" s="5" t="s">
        <v>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9</v>
      </c>
      <c r="I13" s="6">
        <v>9</v>
      </c>
      <c r="J13" s="6">
        <v>9</v>
      </c>
      <c r="K13" s="6">
        <v>10</v>
      </c>
      <c r="L13" s="6">
        <v>9</v>
      </c>
      <c r="M13" s="6">
        <v>9</v>
      </c>
      <c r="N13" s="6"/>
    </row>
    <row r="14" spans="1:14" ht="15" thickBot="1" x14ac:dyDescent="0.35">
      <c r="A14" s="3" t="s">
        <v>3</v>
      </c>
      <c r="B14" s="4">
        <v>8</v>
      </c>
      <c r="C14" s="4">
        <v>10</v>
      </c>
      <c r="D14" s="4">
        <v>11</v>
      </c>
      <c r="E14" s="4">
        <v>12</v>
      </c>
      <c r="F14" s="4">
        <v>9</v>
      </c>
      <c r="G14" s="4">
        <v>13</v>
      </c>
      <c r="H14" s="4">
        <v>50</v>
      </c>
      <c r="I14" s="4">
        <v>55</v>
      </c>
      <c r="J14" s="4">
        <v>54</v>
      </c>
      <c r="K14" s="4">
        <v>53</v>
      </c>
      <c r="L14" s="4">
        <v>52</v>
      </c>
      <c r="M14" s="4">
        <v>58</v>
      </c>
      <c r="N14" s="4"/>
    </row>
    <row r="15" spans="1:14" x14ac:dyDescent="0.3">
      <c r="A15" s="11" t="s">
        <v>4</v>
      </c>
      <c r="B15" s="12">
        <v>522</v>
      </c>
      <c r="C15" s="12">
        <v>623</v>
      </c>
      <c r="D15" s="12">
        <v>708</v>
      </c>
      <c r="E15" s="12">
        <v>800</v>
      </c>
      <c r="F15" s="13">
        <v>1058</v>
      </c>
      <c r="G15" s="13">
        <v>1375</v>
      </c>
      <c r="H15" s="13">
        <v>1653</v>
      </c>
      <c r="I15" s="13">
        <v>1749</v>
      </c>
      <c r="J15" s="13">
        <v>1855</v>
      </c>
      <c r="K15" s="13">
        <v>1871</v>
      </c>
      <c r="L15" s="13">
        <v>2478</v>
      </c>
      <c r="M15" s="13">
        <v>3286</v>
      </c>
      <c r="N15" s="13"/>
    </row>
    <row r="16" spans="1:14" ht="15" thickBot="1" x14ac:dyDescent="0.35">
      <c r="A16" s="3" t="s">
        <v>5</v>
      </c>
      <c r="B16" s="14">
        <v>0.32</v>
      </c>
      <c r="C16" s="14">
        <v>0.33</v>
      </c>
      <c r="D16" s="14">
        <v>0.33</v>
      </c>
      <c r="E16" s="14">
        <v>0.31</v>
      </c>
      <c r="F16" s="14">
        <v>0.33</v>
      </c>
      <c r="G16" s="14">
        <v>0.32</v>
      </c>
      <c r="H16" s="14">
        <v>0.24</v>
      </c>
      <c r="I16" s="14">
        <v>0.24</v>
      </c>
      <c r="J16" s="14">
        <v>0.25</v>
      </c>
      <c r="K16" s="14">
        <v>0.24</v>
      </c>
      <c r="L16" s="14">
        <v>0.21</v>
      </c>
      <c r="M16" s="14">
        <v>0.25</v>
      </c>
      <c r="N16" s="4"/>
    </row>
    <row r="17" spans="1:14" x14ac:dyDescent="0.3">
      <c r="A17" s="11" t="s">
        <v>17</v>
      </c>
      <c r="B17" s="12">
        <v>358</v>
      </c>
      <c r="C17" s="12">
        <v>416</v>
      </c>
      <c r="D17" s="12">
        <v>478</v>
      </c>
      <c r="E17" s="12">
        <v>550</v>
      </c>
      <c r="F17" s="12">
        <v>711</v>
      </c>
      <c r="G17" s="12">
        <v>931</v>
      </c>
      <c r="H17" s="13">
        <v>1262</v>
      </c>
      <c r="I17" s="13">
        <v>1326</v>
      </c>
      <c r="J17" s="13">
        <v>1393</v>
      </c>
      <c r="K17" s="13">
        <v>1424</v>
      </c>
      <c r="L17" s="13">
        <v>1946</v>
      </c>
      <c r="M17" s="13">
        <v>2461</v>
      </c>
      <c r="N17" s="13"/>
    </row>
    <row r="18" spans="1:14" x14ac:dyDescent="0.3">
      <c r="A18" s="17" t="s">
        <v>18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/>
    </row>
    <row r="19" spans="1:14" x14ac:dyDescent="0.3">
      <c r="A19" s="17" t="s">
        <v>19</v>
      </c>
      <c r="B19" s="6">
        <v>358</v>
      </c>
      <c r="C19" s="6">
        <v>416</v>
      </c>
      <c r="D19" s="6">
        <v>478</v>
      </c>
      <c r="E19" s="6">
        <v>550</v>
      </c>
      <c r="F19" s="6">
        <v>711</v>
      </c>
      <c r="G19" s="6">
        <v>931</v>
      </c>
      <c r="H19" s="19">
        <v>1262</v>
      </c>
      <c r="I19" s="19">
        <v>1326</v>
      </c>
      <c r="J19" s="19">
        <v>1393</v>
      </c>
      <c r="K19" s="19">
        <v>1424</v>
      </c>
      <c r="L19" s="19">
        <v>1946</v>
      </c>
      <c r="M19" s="19">
        <v>2461</v>
      </c>
      <c r="N19" s="6"/>
    </row>
    <row r="20" spans="1:14" x14ac:dyDescent="0.3">
      <c r="A20" s="17" t="s">
        <v>20</v>
      </c>
      <c r="B20" s="6">
        <v>358</v>
      </c>
      <c r="C20" s="6">
        <v>416</v>
      </c>
      <c r="D20" s="6">
        <v>478</v>
      </c>
      <c r="E20" s="6">
        <v>550</v>
      </c>
      <c r="F20" s="6">
        <v>711</v>
      </c>
      <c r="G20" s="6">
        <v>931</v>
      </c>
      <c r="H20" s="19">
        <v>1262</v>
      </c>
      <c r="I20" s="19">
        <v>1326</v>
      </c>
      <c r="J20" s="19">
        <v>1393</v>
      </c>
      <c r="K20" s="19">
        <v>1424</v>
      </c>
      <c r="L20" s="19">
        <v>1946</v>
      </c>
      <c r="M20" s="19">
        <v>2461</v>
      </c>
      <c r="N20" s="6"/>
    </row>
    <row r="21" spans="1:14" x14ac:dyDescent="0.3">
      <c r="A21" s="17" t="s">
        <v>21</v>
      </c>
      <c r="B21" s="6">
        <v>358</v>
      </c>
      <c r="C21" s="6">
        <v>416</v>
      </c>
      <c r="D21" s="6">
        <v>478</v>
      </c>
      <c r="E21" s="6">
        <v>550</v>
      </c>
      <c r="F21" s="6">
        <v>711</v>
      </c>
      <c r="G21" s="6">
        <v>931</v>
      </c>
      <c r="H21" s="19">
        <v>1262</v>
      </c>
      <c r="I21" s="19">
        <v>1326</v>
      </c>
      <c r="J21" s="19">
        <v>1393</v>
      </c>
      <c r="K21" s="19">
        <v>1424</v>
      </c>
      <c r="L21" s="19">
        <v>1946</v>
      </c>
      <c r="M21" s="19">
        <v>2461</v>
      </c>
      <c r="N21" s="6"/>
    </row>
    <row r="22" spans="1:14" x14ac:dyDescent="0.3">
      <c r="A22" s="3" t="s">
        <v>6</v>
      </c>
      <c r="B22" s="4">
        <v>141.74</v>
      </c>
      <c r="C22" s="4">
        <v>164.61</v>
      </c>
      <c r="D22" s="4">
        <v>189.9</v>
      </c>
      <c r="E22" s="4">
        <v>218.64</v>
      </c>
      <c r="F22" s="4">
        <v>33.78</v>
      </c>
      <c r="G22" s="4">
        <v>43.78</v>
      </c>
      <c r="H22" s="4">
        <v>59.32</v>
      </c>
      <c r="I22" s="4">
        <v>62.26</v>
      </c>
      <c r="J22" s="4">
        <v>65.319999999999993</v>
      </c>
      <c r="K22" s="4">
        <v>66.72</v>
      </c>
      <c r="L22" s="4">
        <v>91.15</v>
      </c>
      <c r="M22" s="4">
        <v>115.11</v>
      </c>
      <c r="N22" s="4"/>
    </row>
    <row r="23" spans="1:14" x14ac:dyDescent="0.3">
      <c r="A23" s="5" t="s">
        <v>7</v>
      </c>
      <c r="B23" s="10">
        <v>0.35</v>
      </c>
      <c r="C23" s="10">
        <v>0.39</v>
      </c>
      <c r="D23" s="10">
        <v>0.42</v>
      </c>
      <c r="E23" s="10">
        <v>0.42</v>
      </c>
      <c r="F23" s="10">
        <v>0.47</v>
      </c>
      <c r="G23" s="10">
        <v>0.55000000000000004</v>
      </c>
      <c r="H23" s="10">
        <v>0.47</v>
      </c>
      <c r="I23" s="10">
        <v>0.55000000000000004</v>
      </c>
      <c r="J23" s="10">
        <v>0.64</v>
      </c>
      <c r="K23" s="10">
        <v>0.72</v>
      </c>
      <c r="L23" s="10">
        <v>0.77</v>
      </c>
      <c r="M23" s="10">
        <v>0.78</v>
      </c>
      <c r="N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6B96-FF31-4845-A5C0-B59669E82044}">
  <dimension ref="A1:M28"/>
  <sheetViews>
    <sheetView workbookViewId="0"/>
  </sheetViews>
  <sheetFormatPr defaultRowHeight="14.4" x14ac:dyDescent="0.3"/>
  <cols>
    <col min="1" max="1" width="24.44140625" bestFit="1" customWidth="1"/>
  </cols>
  <sheetData>
    <row r="1" spans="1:13" ht="15" thickBot="1" x14ac:dyDescent="0.35">
      <c r="B1" s="20">
        <v>41699</v>
      </c>
      <c r="C1" s="20">
        <v>42064</v>
      </c>
      <c r="D1" s="20">
        <v>42430</v>
      </c>
      <c r="E1" s="20">
        <v>42795</v>
      </c>
      <c r="F1" s="20">
        <v>43160</v>
      </c>
      <c r="G1" s="20">
        <v>43525</v>
      </c>
      <c r="H1" s="20">
        <v>43891</v>
      </c>
      <c r="I1" s="20">
        <v>44256</v>
      </c>
      <c r="J1" s="20">
        <v>44621</v>
      </c>
      <c r="K1" s="20">
        <v>44986</v>
      </c>
      <c r="L1" s="20">
        <v>45352</v>
      </c>
      <c r="M1" s="20">
        <v>45717</v>
      </c>
    </row>
    <row r="2" spans="1:13" x14ac:dyDescent="0.3">
      <c r="A2" s="3" t="s">
        <v>22</v>
      </c>
      <c r="B2" s="4">
        <v>25</v>
      </c>
      <c r="C2" s="4">
        <v>25</v>
      </c>
      <c r="D2" s="4">
        <v>25</v>
      </c>
      <c r="E2" s="4">
        <v>25</v>
      </c>
      <c r="F2" s="4">
        <v>105</v>
      </c>
      <c r="G2" s="4">
        <v>106</v>
      </c>
      <c r="H2" s="4">
        <v>106</v>
      </c>
      <c r="I2" s="4">
        <v>106</v>
      </c>
      <c r="J2" s="4">
        <v>107</v>
      </c>
      <c r="K2" s="4">
        <v>107</v>
      </c>
      <c r="L2" s="4">
        <v>107</v>
      </c>
      <c r="M2" s="4">
        <v>107</v>
      </c>
    </row>
    <row r="3" spans="1:13" ht="15" thickBot="1" x14ac:dyDescent="0.35">
      <c r="A3" s="5" t="s">
        <v>23</v>
      </c>
      <c r="B3" s="6">
        <v>876</v>
      </c>
      <c r="C3" s="19">
        <v>1095</v>
      </c>
      <c r="D3" s="19">
        <v>1126</v>
      </c>
      <c r="E3" s="19">
        <v>1398</v>
      </c>
      <c r="F3" s="19">
        <v>2149</v>
      </c>
      <c r="G3" s="19">
        <v>2964</v>
      </c>
      <c r="H3" s="19">
        <v>3923</v>
      </c>
      <c r="I3" s="19">
        <v>4670</v>
      </c>
      <c r="J3" s="19">
        <v>5423</v>
      </c>
      <c r="K3" s="19">
        <v>6002</v>
      </c>
      <c r="L3" s="19">
        <v>6972</v>
      </c>
      <c r="M3" s="19">
        <v>8027</v>
      </c>
    </row>
    <row r="4" spans="1:13" ht="15" thickBot="1" x14ac:dyDescent="0.35">
      <c r="A4" s="21" t="s">
        <v>24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</row>
    <row r="5" spans="1:13" x14ac:dyDescent="0.3">
      <c r="A5" s="23" t="s">
        <v>25</v>
      </c>
      <c r="B5" s="24">
        <v>220</v>
      </c>
      <c r="C5" s="24">
        <v>192</v>
      </c>
      <c r="D5" s="24">
        <v>272</v>
      </c>
      <c r="E5" s="24">
        <v>177</v>
      </c>
      <c r="F5" s="24">
        <v>218</v>
      </c>
      <c r="G5" s="24">
        <v>153</v>
      </c>
      <c r="H5" s="24">
        <v>279</v>
      </c>
      <c r="I5" s="24">
        <v>319</v>
      </c>
      <c r="J5" s="24">
        <v>350</v>
      </c>
      <c r="K5" s="24">
        <v>428</v>
      </c>
      <c r="L5" s="24">
        <v>478</v>
      </c>
      <c r="M5" s="24">
        <v>619</v>
      </c>
    </row>
    <row r="6" spans="1:13" x14ac:dyDescent="0.3">
      <c r="A6" s="17" t="s">
        <v>26</v>
      </c>
      <c r="B6" s="6">
        <v>148</v>
      </c>
      <c r="C6" s="6">
        <v>95</v>
      </c>
      <c r="D6" s="6">
        <v>172</v>
      </c>
      <c r="E6" s="6">
        <v>96</v>
      </c>
      <c r="F6" s="6">
        <v>112</v>
      </c>
      <c r="G6" s="6">
        <v>47</v>
      </c>
      <c r="H6" s="6">
        <v>47</v>
      </c>
      <c r="I6" s="6">
        <v>26</v>
      </c>
      <c r="J6" s="6">
        <v>29</v>
      </c>
      <c r="K6" s="6">
        <v>34</v>
      </c>
      <c r="L6" s="6">
        <v>39</v>
      </c>
      <c r="M6" s="6">
        <v>40</v>
      </c>
    </row>
    <row r="7" spans="1:13" ht="15" thickBot="1" x14ac:dyDescent="0.35">
      <c r="A7" s="17" t="s">
        <v>27</v>
      </c>
      <c r="B7" s="6">
        <v>72</v>
      </c>
      <c r="C7" s="6">
        <v>97</v>
      </c>
      <c r="D7" s="6">
        <v>100</v>
      </c>
      <c r="E7" s="6">
        <v>81</v>
      </c>
      <c r="F7" s="6">
        <v>107</v>
      </c>
      <c r="G7" s="6">
        <v>106</v>
      </c>
      <c r="H7" s="6">
        <v>233</v>
      </c>
      <c r="I7" s="6">
        <v>293</v>
      </c>
      <c r="J7" s="6">
        <v>321</v>
      </c>
      <c r="K7" s="6">
        <v>394</v>
      </c>
      <c r="L7" s="6">
        <v>440</v>
      </c>
      <c r="M7" s="6">
        <v>580</v>
      </c>
    </row>
    <row r="8" spans="1:13" ht="15" thickBot="1" x14ac:dyDescent="0.35">
      <c r="A8" s="21" t="s">
        <v>28</v>
      </c>
      <c r="B8" s="25">
        <v>1121</v>
      </c>
      <c r="C8" s="25">
        <v>1312</v>
      </c>
      <c r="D8" s="25">
        <v>1423</v>
      </c>
      <c r="E8" s="25">
        <v>1600</v>
      </c>
      <c r="F8" s="25">
        <v>2472</v>
      </c>
      <c r="G8" s="25">
        <v>3224</v>
      </c>
      <c r="H8" s="25">
        <v>4309</v>
      </c>
      <c r="I8" s="25">
        <v>5095</v>
      </c>
      <c r="J8" s="25">
        <v>5880</v>
      </c>
      <c r="K8" s="25">
        <v>6537</v>
      </c>
      <c r="L8" s="25">
        <v>7558</v>
      </c>
      <c r="M8" s="25">
        <v>8754</v>
      </c>
    </row>
    <row r="9" spans="1:13" x14ac:dyDescent="0.3">
      <c r="A9" s="23" t="s">
        <v>29</v>
      </c>
      <c r="B9" s="24">
        <v>28</v>
      </c>
      <c r="C9" s="24">
        <v>34</v>
      </c>
      <c r="D9" s="24">
        <v>31</v>
      </c>
      <c r="E9" s="24">
        <v>31</v>
      </c>
      <c r="F9" s="24">
        <v>31</v>
      </c>
      <c r="G9" s="24">
        <v>40</v>
      </c>
      <c r="H9" s="24">
        <v>157</v>
      </c>
      <c r="I9" s="24">
        <v>153</v>
      </c>
      <c r="J9" s="24">
        <v>135</v>
      </c>
      <c r="K9" s="24">
        <v>150</v>
      </c>
      <c r="L9" s="24">
        <v>151</v>
      </c>
      <c r="M9" s="24">
        <v>197</v>
      </c>
    </row>
    <row r="10" spans="1:13" x14ac:dyDescent="0.3">
      <c r="A10" s="17" t="s">
        <v>30</v>
      </c>
      <c r="B10" s="6">
        <v>41</v>
      </c>
      <c r="C10" s="6">
        <v>43</v>
      </c>
      <c r="D10" s="6">
        <v>43</v>
      </c>
      <c r="E10" s="6">
        <v>46</v>
      </c>
      <c r="F10" s="6">
        <v>13</v>
      </c>
      <c r="G10" s="6">
        <v>18</v>
      </c>
      <c r="H10" s="6">
        <v>20</v>
      </c>
      <c r="I10" s="6">
        <v>21</v>
      </c>
      <c r="J10" s="6">
        <v>22</v>
      </c>
      <c r="K10" s="6">
        <v>22</v>
      </c>
      <c r="L10" s="6">
        <v>26</v>
      </c>
      <c r="M10" s="6">
        <v>33</v>
      </c>
    </row>
    <row r="11" spans="1:13" x14ac:dyDescent="0.3">
      <c r="A11" s="17" t="s">
        <v>31</v>
      </c>
      <c r="B11" s="6">
        <v>17</v>
      </c>
      <c r="C11" s="6">
        <v>17</v>
      </c>
      <c r="D11" s="6">
        <v>18</v>
      </c>
      <c r="E11" s="6">
        <v>19</v>
      </c>
      <c r="F11" s="6">
        <v>5</v>
      </c>
      <c r="G11" s="6">
        <v>8</v>
      </c>
      <c r="H11" s="6">
        <v>9</v>
      </c>
      <c r="I11" s="6">
        <v>10</v>
      </c>
      <c r="J11" s="6">
        <v>10</v>
      </c>
      <c r="K11" s="6">
        <v>10</v>
      </c>
      <c r="L11" s="6">
        <v>13</v>
      </c>
      <c r="M11" s="6">
        <v>17</v>
      </c>
    </row>
    <row r="12" spans="1:13" x14ac:dyDescent="0.3">
      <c r="A12" s="17" t="s">
        <v>32</v>
      </c>
      <c r="B12" s="6">
        <v>13</v>
      </c>
      <c r="C12" s="6">
        <v>14</v>
      </c>
      <c r="D12" s="6">
        <v>16</v>
      </c>
      <c r="E12" s="6">
        <v>17</v>
      </c>
      <c r="F12" s="6">
        <v>8</v>
      </c>
      <c r="G12" s="6">
        <v>10</v>
      </c>
      <c r="H12" s="6">
        <v>24</v>
      </c>
      <c r="I12" s="6">
        <v>26</v>
      </c>
      <c r="J12" s="6">
        <v>28</v>
      </c>
      <c r="K12" s="6">
        <v>29</v>
      </c>
      <c r="L12" s="6">
        <v>27</v>
      </c>
      <c r="M12" s="6">
        <v>43</v>
      </c>
    </row>
    <row r="13" spans="1:13" x14ac:dyDescent="0.3">
      <c r="A13" s="17" t="s">
        <v>33</v>
      </c>
      <c r="B13" s="6">
        <v>5</v>
      </c>
      <c r="C13" s="6">
        <v>6</v>
      </c>
      <c r="D13" s="6">
        <v>6</v>
      </c>
      <c r="E13" s="6">
        <v>6</v>
      </c>
      <c r="F13" s="6">
        <v>2</v>
      </c>
      <c r="G13" s="6">
        <v>3</v>
      </c>
      <c r="H13" s="6">
        <v>3</v>
      </c>
      <c r="I13" s="6">
        <v>3</v>
      </c>
      <c r="J13" s="6">
        <v>3</v>
      </c>
      <c r="K13" s="6">
        <v>4</v>
      </c>
      <c r="L13" s="6">
        <v>4</v>
      </c>
      <c r="M13" s="6">
        <v>5</v>
      </c>
    </row>
    <row r="14" spans="1:13" x14ac:dyDescent="0.3">
      <c r="A14" s="17" t="s">
        <v>34</v>
      </c>
      <c r="B14" s="6">
        <v>3</v>
      </c>
      <c r="C14" s="6">
        <v>3</v>
      </c>
      <c r="D14" s="6">
        <v>4</v>
      </c>
      <c r="E14" s="6">
        <v>5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</row>
    <row r="15" spans="1:13" x14ac:dyDescent="0.3">
      <c r="A15" s="17" t="s">
        <v>35</v>
      </c>
      <c r="B15" s="6">
        <v>67</v>
      </c>
      <c r="C15" s="6">
        <v>75</v>
      </c>
      <c r="D15" s="6">
        <v>75</v>
      </c>
      <c r="E15" s="6">
        <v>75</v>
      </c>
      <c r="F15" s="6">
        <v>6</v>
      </c>
      <c r="G15" s="6">
        <v>6</v>
      </c>
      <c r="H15" s="6">
        <v>6</v>
      </c>
      <c r="I15" s="6">
        <v>6</v>
      </c>
      <c r="J15" s="6">
        <v>6</v>
      </c>
      <c r="K15" s="6">
        <v>6</v>
      </c>
      <c r="L15" s="6">
        <v>6</v>
      </c>
      <c r="M15" s="6">
        <v>6</v>
      </c>
    </row>
    <row r="16" spans="1:13" ht="15" thickBot="1" x14ac:dyDescent="0.35">
      <c r="A16" s="17" t="s">
        <v>36</v>
      </c>
      <c r="B16" s="6">
        <v>10</v>
      </c>
      <c r="C16" s="6">
        <v>11</v>
      </c>
      <c r="D16" s="6">
        <v>13</v>
      </c>
      <c r="E16" s="6">
        <v>15</v>
      </c>
      <c r="F16" s="6">
        <v>5</v>
      </c>
      <c r="G16" s="6">
        <v>13</v>
      </c>
      <c r="H16" s="6">
        <v>221</v>
      </c>
      <c r="I16" s="6">
        <v>240</v>
      </c>
      <c r="J16" s="6">
        <v>197</v>
      </c>
      <c r="K16" s="6">
        <v>236</v>
      </c>
      <c r="L16" s="6">
        <v>250</v>
      </c>
      <c r="M16" s="6">
        <v>275</v>
      </c>
    </row>
    <row r="17" spans="1:13" x14ac:dyDescent="0.3">
      <c r="A17" s="26" t="s">
        <v>37</v>
      </c>
      <c r="B17" s="24">
        <v>156</v>
      </c>
      <c r="C17" s="24">
        <v>170</v>
      </c>
      <c r="D17" s="24">
        <v>173</v>
      </c>
      <c r="E17" s="24">
        <v>182</v>
      </c>
      <c r="F17" s="24">
        <v>38</v>
      </c>
      <c r="G17" s="24">
        <v>57</v>
      </c>
      <c r="H17" s="24">
        <v>283</v>
      </c>
      <c r="I17" s="24">
        <v>306</v>
      </c>
      <c r="J17" s="24">
        <v>266</v>
      </c>
      <c r="K17" s="24">
        <v>307</v>
      </c>
      <c r="L17" s="24">
        <v>327</v>
      </c>
      <c r="M17" s="24">
        <v>379</v>
      </c>
    </row>
    <row r="18" spans="1:13" x14ac:dyDescent="0.3">
      <c r="A18" s="17" t="s">
        <v>38</v>
      </c>
      <c r="B18" s="6">
        <v>128</v>
      </c>
      <c r="C18" s="6">
        <v>136</v>
      </c>
      <c r="D18" s="6">
        <v>142</v>
      </c>
      <c r="E18" s="6">
        <v>151</v>
      </c>
      <c r="F18" s="6">
        <v>7</v>
      </c>
      <c r="G18" s="6">
        <v>18</v>
      </c>
      <c r="H18" s="6">
        <v>126</v>
      </c>
      <c r="I18" s="6">
        <v>153</v>
      </c>
      <c r="J18" s="6">
        <v>131</v>
      </c>
      <c r="K18" s="6">
        <v>156</v>
      </c>
      <c r="L18" s="6">
        <v>175</v>
      </c>
      <c r="M18" s="6">
        <v>182</v>
      </c>
    </row>
    <row r="19" spans="1:13" x14ac:dyDescent="0.3">
      <c r="A19" s="3" t="s">
        <v>39</v>
      </c>
      <c r="B19" s="4">
        <v>0</v>
      </c>
      <c r="C19" s="4">
        <v>0</v>
      </c>
      <c r="D19" s="4">
        <v>1</v>
      </c>
      <c r="E19" s="4">
        <v>2</v>
      </c>
      <c r="F19" s="4">
        <v>6</v>
      </c>
      <c r="G19" s="4">
        <v>3</v>
      </c>
      <c r="H19" s="4">
        <v>5</v>
      </c>
      <c r="I19" s="4">
        <v>1</v>
      </c>
      <c r="J19" s="4">
        <v>0</v>
      </c>
      <c r="K19" s="4">
        <v>2</v>
      </c>
      <c r="L19" s="4">
        <v>1</v>
      </c>
      <c r="M19" s="4">
        <v>0</v>
      </c>
    </row>
    <row r="20" spans="1:13" ht="15" thickBot="1" x14ac:dyDescent="0.35">
      <c r="A20" s="5" t="s">
        <v>40</v>
      </c>
      <c r="B20" s="6">
        <v>737</v>
      </c>
      <c r="C20" s="6">
        <v>651</v>
      </c>
      <c r="D20" s="6">
        <v>986</v>
      </c>
      <c r="E20" s="19">
        <v>1237</v>
      </c>
      <c r="F20" s="19">
        <v>2058</v>
      </c>
      <c r="G20" s="19">
        <v>2935</v>
      </c>
      <c r="H20" s="19">
        <v>3945</v>
      </c>
      <c r="I20" s="19">
        <v>4753</v>
      </c>
      <c r="J20" s="19">
        <v>5570</v>
      </c>
      <c r="K20" s="19">
        <v>6079</v>
      </c>
      <c r="L20" s="19">
        <v>7190</v>
      </c>
      <c r="M20" s="19">
        <v>8289</v>
      </c>
    </row>
    <row r="21" spans="1:13" ht="15" thickBot="1" x14ac:dyDescent="0.35">
      <c r="A21" s="21" t="s">
        <v>41</v>
      </c>
      <c r="B21" s="22">
        <v>357</v>
      </c>
      <c r="C21" s="22">
        <v>627</v>
      </c>
      <c r="D21" s="22">
        <v>405</v>
      </c>
      <c r="E21" s="22">
        <v>329</v>
      </c>
      <c r="F21" s="22">
        <v>378</v>
      </c>
      <c r="G21" s="22">
        <v>246</v>
      </c>
      <c r="H21" s="22">
        <v>203</v>
      </c>
      <c r="I21" s="22">
        <v>187</v>
      </c>
      <c r="J21" s="22">
        <v>175</v>
      </c>
      <c r="K21" s="22">
        <v>305</v>
      </c>
      <c r="L21" s="22">
        <v>215</v>
      </c>
      <c r="M21" s="22">
        <v>267</v>
      </c>
    </row>
    <row r="22" spans="1:13" x14ac:dyDescent="0.3">
      <c r="A22" s="27" t="s">
        <v>42</v>
      </c>
      <c r="B22" s="22">
        <v>15</v>
      </c>
      <c r="C22" s="22">
        <v>17</v>
      </c>
      <c r="D22" s="22">
        <v>39</v>
      </c>
      <c r="E22" s="22">
        <v>85</v>
      </c>
      <c r="F22" s="22">
        <v>90</v>
      </c>
      <c r="G22" s="22">
        <v>83</v>
      </c>
      <c r="H22" s="22">
        <v>61</v>
      </c>
      <c r="I22" s="22">
        <v>80</v>
      </c>
      <c r="J22" s="22">
        <v>75</v>
      </c>
      <c r="K22" s="22">
        <v>184</v>
      </c>
      <c r="L22" s="22">
        <v>93</v>
      </c>
      <c r="M22" s="22">
        <v>133</v>
      </c>
    </row>
    <row r="23" spans="1:13" x14ac:dyDescent="0.3">
      <c r="A23" s="15" t="s">
        <v>43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92</v>
      </c>
      <c r="M23" s="4">
        <v>129</v>
      </c>
    </row>
    <row r="24" spans="1:13" x14ac:dyDescent="0.3">
      <c r="A24" s="15" t="s">
        <v>44</v>
      </c>
      <c r="B24" s="4">
        <v>15</v>
      </c>
      <c r="C24" s="4">
        <v>17</v>
      </c>
      <c r="D24" s="4">
        <v>39</v>
      </c>
      <c r="E24" s="4">
        <v>85</v>
      </c>
      <c r="F24" s="4">
        <v>90</v>
      </c>
      <c r="G24" s="4">
        <v>83</v>
      </c>
      <c r="H24" s="4">
        <v>61</v>
      </c>
      <c r="I24" s="4">
        <v>80</v>
      </c>
      <c r="J24" s="4">
        <v>75</v>
      </c>
      <c r="K24" s="4">
        <v>184</v>
      </c>
      <c r="L24" s="4">
        <v>1</v>
      </c>
      <c r="M24" s="4">
        <v>4</v>
      </c>
    </row>
    <row r="25" spans="1:13" x14ac:dyDescent="0.3">
      <c r="A25" s="15" t="s">
        <v>45</v>
      </c>
      <c r="B25" s="4">
        <v>1</v>
      </c>
      <c r="C25" s="4">
        <v>3</v>
      </c>
      <c r="D25" s="4">
        <v>1</v>
      </c>
      <c r="E25" s="4">
        <v>1</v>
      </c>
      <c r="F25" s="4">
        <v>2</v>
      </c>
      <c r="G25" s="4">
        <v>32</v>
      </c>
      <c r="H25" s="4">
        <v>27</v>
      </c>
      <c r="I25" s="4">
        <v>2</v>
      </c>
      <c r="J25" s="4">
        <v>8</v>
      </c>
      <c r="K25" s="4">
        <v>4</v>
      </c>
      <c r="L25" s="4">
        <v>11</v>
      </c>
      <c r="M25" s="4">
        <v>13</v>
      </c>
    </row>
    <row r="26" spans="1:13" x14ac:dyDescent="0.3">
      <c r="A26" s="15" t="s">
        <v>46</v>
      </c>
      <c r="B26" s="4">
        <v>99</v>
      </c>
      <c r="C26" s="4">
        <v>223</v>
      </c>
      <c r="D26" s="4">
        <v>167</v>
      </c>
      <c r="E26" s="4">
        <v>155</v>
      </c>
      <c r="F26" s="4">
        <v>45</v>
      </c>
      <c r="G26" s="4">
        <v>75</v>
      </c>
      <c r="H26" s="4">
        <v>50</v>
      </c>
      <c r="I26" s="4">
        <v>59</v>
      </c>
      <c r="J26" s="4">
        <v>51</v>
      </c>
      <c r="K26" s="4">
        <v>47</v>
      </c>
      <c r="L26" s="4">
        <v>50</v>
      </c>
      <c r="M26" s="4">
        <v>55</v>
      </c>
    </row>
    <row r="27" spans="1:13" ht="15" thickBot="1" x14ac:dyDescent="0.35">
      <c r="A27" s="15" t="s">
        <v>47</v>
      </c>
      <c r="B27" s="4">
        <v>241</v>
      </c>
      <c r="C27" s="4">
        <v>385</v>
      </c>
      <c r="D27" s="4">
        <v>198</v>
      </c>
      <c r="E27" s="4">
        <v>88</v>
      </c>
      <c r="F27" s="4">
        <v>240</v>
      </c>
      <c r="G27" s="4">
        <v>56</v>
      </c>
      <c r="H27" s="4">
        <v>65</v>
      </c>
      <c r="I27" s="4">
        <v>46</v>
      </c>
      <c r="J27" s="4">
        <v>41</v>
      </c>
      <c r="K27" s="4">
        <v>70</v>
      </c>
      <c r="L27" s="4">
        <v>61</v>
      </c>
      <c r="M27" s="4">
        <v>67</v>
      </c>
    </row>
    <row r="28" spans="1:13" x14ac:dyDescent="0.3">
      <c r="A28" s="23" t="s">
        <v>48</v>
      </c>
      <c r="B28" s="28">
        <v>1121</v>
      </c>
      <c r="C28" s="28">
        <v>1312</v>
      </c>
      <c r="D28" s="28">
        <v>1423</v>
      </c>
      <c r="E28" s="28">
        <v>1600</v>
      </c>
      <c r="F28" s="28">
        <v>2472</v>
      </c>
      <c r="G28" s="28">
        <v>3224</v>
      </c>
      <c r="H28" s="28">
        <v>4309</v>
      </c>
      <c r="I28" s="28">
        <v>5095</v>
      </c>
      <c r="J28" s="28">
        <v>5880</v>
      </c>
      <c r="K28" s="28">
        <v>6537</v>
      </c>
      <c r="L28" s="28">
        <v>7558</v>
      </c>
      <c r="M28" s="28">
        <v>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500B-10CE-4A35-9981-F25B3F7A519A}">
  <dimension ref="A1:M27"/>
  <sheetViews>
    <sheetView tabSelected="1" workbookViewId="0">
      <selection activeCell="B1" sqref="B1"/>
    </sheetView>
  </sheetViews>
  <sheetFormatPr defaultRowHeight="14.4" x14ac:dyDescent="0.3"/>
  <cols>
    <col min="1" max="1" width="33.33203125" bestFit="1" customWidth="1"/>
    <col min="2" max="2" width="8.33203125" bestFit="1" customWidth="1"/>
  </cols>
  <sheetData>
    <row r="1" spans="1:13" ht="15" thickBot="1" x14ac:dyDescent="0.35">
      <c r="B1" s="20">
        <v>41699</v>
      </c>
      <c r="C1" s="20">
        <v>42064</v>
      </c>
      <c r="D1" s="20">
        <v>42430</v>
      </c>
      <c r="E1" s="20">
        <v>42795</v>
      </c>
      <c r="F1" s="20">
        <v>43160</v>
      </c>
      <c r="G1" s="20">
        <v>43525</v>
      </c>
      <c r="H1" s="20">
        <v>43891</v>
      </c>
      <c r="I1" s="20">
        <v>44256</v>
      </c>
      <c r="J1" s="20">
        <v>44621</v>
      </c>
      <c r="K1" s="20">
        <v>44986</v>
      </c>
      <c r="L1" s="20">
        <v>45352</v>
      </c>
      <c r="M1" s="20">
        <v>45717</v>
      </c>
    </row>
    <row r="2" spans="1:13" ht="15" thickBot="1" x14ac:dyDescent="0.35">
      <c r="A2" s="21" t="s">
        <v>49</v>
      </c>
      <c r="B2" s="22"/>
      <c r="C2" s="22"/>
      <c r="D2" s="22">
        <v>742</v>
      </c>
      <c r="E2" s="22">
        <v>455</v>
      </c>
      <c r="F2" s="22">
        <v>618</v>
      </c>
      <c r="G2" s="22">
        <v>894</v>
      </c>
      <c r="H2" s="25">
        <v>1285</v>
      </c>
      <c r="I2" s="25">
        <v>1085</v>
      </c>
      <c r="J2" s="25">
        <v>1254</v>
      </c>
      <c r="K2" s="25">
        <v>1149</v>
      </c>
      <c r="L2" s="25">
        <v>1620</v>
      </c>
      <c r="M2" s="25">
        <v>2077</v>
      </c>
    </row>
    <row r="3" spans="1:13" x14ac:dyDescent="0.3">
      <c r="A3" s="27" t="s">
        <v>50</v>
      </c>
      <c r="B3" s="22"/>
      <c r="C3" s="22"/>
      <c r="D3" s="22">
        <v>672</v>
      </c>
      <c r="E3" s="22">
        <v>708</v>
      </c>
      <c r="F3" s="22">
        <v>964</v>
      </c>
      <c r="G3" s="25">
        <v>1275</v>
      </c>
      <c r="H3" s="25">
        <v>1595</v>
      </c>
      <c r="I3" s="25">
        <v>1479</v>
      </c>
      <c r="J3" s="25">
        <v>1668</v>
      </c>
      <c r="K3" s="25">
        <v>1661</v>
      </c>
      <c r="L3" s="25">
        <v>2012</v>
      </c>
      <c r="M3" s="25">
        <v>2826</v>
      </c>
    </row>
    <row r="4" spans="1:13" x14ac:dyDescent="0.3">
      <c r="A4" s="15" t="s">
        <v>51</v>
      </c>
      <c r="B4" s="4"/>
      <c r="C4" s="4"/>
      <c r="D4" s="4">
        <v>-22</v>
      </c>
      <c r="E4" s="4">
        <v>-47</v>
      </c>
      <c r="F4" s="4">
        <v>-11</v>
      </c>
      <c r="G4" s="4">
        <v>0</v>
      </c>
      <c r="H4" s="4">
        <v>38</v>
      </c>
      <c r="I4" s="4">
        <v>-19</v>
      </c>
      <c r="J4" s="4">
        <v>3</v>
      </c>
      <c r="K4" s="4">
        <v>-116</v>
      </c>
      <c r="L4" s="4">
        <v>90</v>
      </c>
      <c r="M4" s="4">
        <v>-39</v>
      </c>
    </row>
    <row r="5" spans="1:13" x14ac:dyDescent="0.3">
      <c r="A5" s="15" t="s">
        <v>52</v>
      </c>
      <c r="B5" s="4"/>
      <c r="C5" s="4"/>
      <c r="D5" s="4">
        <v>80</v>
      </c>
      <c r="E5" s="4">
        <v>0</v>
      </c>
      <c r="F5" s="4">
        <v>16</v>
      </c>
      <c r="G5" s="4">
        <v>-64</v>
      </c>
      <c r="H5" s="4">
        <v>-1</v>
      </c>
      <c r="I5" s="4">
        <v>-21</v>
      </c>
      <c r="J5" s="4">
        <v>3</v>
      </c>
      <c r="K5" s="4">
        <v>5</v>
      </c>
      <c r="L5" s="4">
        <v>4</v>
      </c>
      <c r="M5" s="4">
        <v>1</v>
      </c>
    </row>
    <row r="6" spans="1:13" x14ac:dyDescent="0.3">
      <c r="A6" s="15" t="s">
        <v>53</v>
      </c>
      <c r="B6" s="4"/>
      <c r="C6" s="4"/>
      <c r="D6" s="4">
        <v>159</v>
      </c>
      <c r="E6" s="4">
        <v>51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ht="15" thickBot="1" x14ac:dyDescent="0.35">
      <c r="A7" s="15" t="s">
        <v>54</v>
      </c>
      <c r="B7" s="4"/>
      <c r="C7" s="4"/>
      <c r="D7" s="4">
        <v>89</v>
      </c>
      <c r="E7" s="4">
        <v>0</v>
      </c>
      <c r="F7" s="4">
        <v>-13</v>
      </c>
      <c r="G7" s="4">
        <v>133</v>
      </c>
      <c r="H7" s="4">
        <v>57</v>
      </c>
      <c r="I7" s="4">
        <v>14</v>
      </c>
      <c r="J7" s="4">
        <v>-6</v>
      </c>
      <c r="K7" s="4">
        <v>9</v>
      </c>
      <c r="L7" s="4">
        <v>43</v>
      </c>
      <c r="M7" s="4">
        <v>5</v>
      </c>
    </row>
    <row r="8" spans="1:13" x14ac:dyDescent="0.3">
      <c r="A8" s="27" t="s">
        <v>55</v>
      </c>
      <c r="B8" s="22"/>
      <c r="C8" s="22"/>
      <c r="D8" s="22">
        <v>306</v>
      </c>
      <c r="E8" s="22">
        <v>4</v>
      </c>
      <c r="F8" s="22">
        <v>-9</v>
      </c>
      <c r="G8" s="22">
        <v>69</v>
      </c>
      <c r="H8" s="22">
        <v>94</v>
      </c>
      <c r="I8" s="22">
        <v>-26</v>
      </c>
      <c r="J8" s="22">
        <v>1</v>
      </c>
      <c r="K8" s="22">
        <v>-102</v>
      </c>
      <c r="L8" s="22">
        <v>137</v>
      </c>
      <c r="M8" s="22">
        <v>-33</v>
      </c>
    </row>
    <row r="9" spans="1:13" ht="15" thickBot="1" x14ac:dyDescent="0.35">
      <c r="A9" s="15" t="s">
        <v>56</v>
      </c>
      <c r="B9" s="4"/>
      <c r="C9" s="4"/>
      <c r="D9" s="4">
        <v>-235</v>
      </c>
      <c r="E9" s="4">
        <v>-258</v>
      </c>
      <c r="F9" s="4">
        <v>-337</v>
      </c>
      <c r="G9" s="4">
        <v>-450</v>
      </c>
      <c r="H9" s="4">
        <v>-405</v>
      </c>
      <c r="I9" s="4">
        <v>-368</v>
      </c>
      <c r="J9" s="4">
        <v>-415</v>
      </c>
      <c r="K9" s="4">
        <v>-410</v>
      </c>
      <c r="L9" s="4">
        <v>-530</v>
      </c>
      <c r="M9" s="4">
        <v>-717</v>
      </c>
    </row>
    <row r="10" spans="1:13" x14ac:dyDescent="0.3">
      <c r="A10" s="23" t="s">
        <v>57</v>
      </c>
      <c r="B10" s="24"/>
      <c r="C10" s="24"/>
      <c r="D10" s="24">
        <v>-297</v>
      </c>
      <c r="E10" s="24">
        <v>-176</v>
      </c>
      <c r="F10" s="24">
        <v>-633</v>
      </c>
      <c r="G10" s="24">
        <v>-777</v>
      </c>
      <c r="H10" s="24">
        <v>-928</v>
      </c>
      <c r="I10" s="24">
        <v>-483</v>
      </c>
      <c r="J10" s="24">
        <v>-508</v>
      </c>
      <c r="K10" s="24">
        <v>-218</v>
      </c>
      <c r="L10" s="24">
        <v>-547</v>
      </c>
      <c r="M10" s="24">
        <v>-600</v>
      </c>
    </row>
    <row r="11" spans="1:13" x14ac:dyDescent="0.3">
      <c r="A11" s="17" t="s">
        <v>58</v>
      </c>
      <c r="B11" s="6"/>
      <c r="C11" s="6"/>
      <c r="D11" s="6">
        <v>-9</v>
      </c>
      <c r="E11" s="6">
        <v>-14</v>
      </c>
      <c r="F11" s="6">
        <v>-17</v>
      </c>
      <c r="G11" s="6">
        <v>-18</v>
      </c>
      <c r="H11" s="6">
        <v>-30</v>
      </c>
      <c r="I11" s="6">
        <v>-12</v>
      </c>
      <c r="J11" s="6">
        <v>-10</v>
      </c>
      <c r="K11" s="6">
        <v>-14</v>
      </c>
      <c r="L11" s="6">
        <v>-19</v>
      </c>
      <c r="M11" s="6">
        <v>-45</v>
      </c>
    </row>
    <row r="12" spans="1:13" x14ac:dyDescent="0.3">
      <c r="A12" s="17" t="s">
        <v>59</v>
      </c>
      <c r="B12" s="6"/>
      <c r="C12" s="6"/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</row>
    <row r="13" spans="1:13" x14ac:dyDescent="0.3">
      <c r="A13" s="17" t="s">
        <v>60</v>
      </c>
      <c r="B13" s="6"/>
      <c r="C13" s="6"/>
      <c r="D13" s="19">
        <v>-3863</v>
      </c>
      <c r="E13" s="19">
        <v>-2732</v>
      </c>
      <c r="F13" s="19">
        <v>-4203</v>
      </c>
      <c r="G13" s="19">
        <v>-3440</v>
      </c>
      <c r="H13" s="19">
        <v>-6057</v>
      </c>
      <c r="I13" s="19">
        <v>-3981</v>
      </c>
      <c r="J13" s="19">
        <v>-2895</v>
      </c>
      <c r="K13" s="19">
        <v>-3310</v>
      </c>
      <c r="L13" s="19">
        <v>-3635</v>
      </c>
      <c r="M13" s="19">
        <v>-4026</v>
      </c>
    </row>
    <row r="14" spans="1:13" x14ac:dyDescent="0.3">
      <c r="A14" s="17" t="s">
        <v>61</v>
      </c>
      <c r="B14" s="6"/>
      <c r="C14" s="6"/>
      <c r="D14" s="19">
        <v>3562</v>
      </c>
      <c r="E14" s="19">
        <v>2560</v>
      </c>
      <c r="F14" s="19">
        <v>3588</v>
      </c>
      <c r="G14" s="19">
        <v>2637</v>
      </c>
      <c r="H14" s="19">
        <v>5110</v>
      </c>
      <c r="I14" s="19">
        <v>3467</v>
      </c>
      <c r="J14" s="19">
        <v>2350</v>
      </c>
      <c r="K14" s="19">
        <v>3074</v>
      </c>
      <c r="L14" s="19">
        <v>3102</v>
      </c>
      <c r="M14" s="19">
        <v>3450</v>
      </c>
    </row>
    <row r="15" spans="1:13" x14ac:dyDescent="0.3">
      <c r="A15" s="17" t="s">
        <v>62</v>
      </c>
      <c r="B15" s="6"/>
      <c r="C15" s="6"/>
      <c r="D15" s="6">
        <v>4</v>
      </c>
      <c r="E15" s="6">
        <v>4</v>
      </c>
      <c r="F15" s="6">
        <v>0</v>
      </c>
      <c r="G15" s="6">
        <v>37</v>
      </c>
      <c r="H15" s="6">
        <v>45</v>
      </c>
      <c r="I15" s="6">
        <v>42</v>
      </c>
      <c r="J15" s="6">
        <v>47</v>
      </c>
      <c r="K15" s="6">
        <v>35</v>
      </c>
      <c r="L15" s="6">
        <v>35</v>
      </c>
      <c r="M15" s="6">
        <v>20</v>
      </c>
    </row>
    <row r="16" spans="1:13" x14ac:dyDescent="0.3">
      <c r="A16" s="17" t="s">
        <v>63</v>
      </c>
      <c r="B16" s="6"/>
      <c r="C16" s="6"/>
      <c r="D16" s="6">
        <v>9</v>
      </c>
      <c r="E16" s="6">
        <v>7</v>
      </c>
      <c r="F16" s="6">
        <v>3</v>
      </c>
      <c r="G16" s="6">
        <v>7</v>
      </c>
      <c r="H16" s="6">
        <v>4</v>
      </c>
      <c r="I16" s="6">
        <v>1</v>
      </c>
      <c r="J16" s="6">
        <v>0</v>
      </c>
      <c r="K16" s="6">
        <v>0</v>
      </c>
      <c r="L16" s="6">
        <v>0</v>
      </c>
      <c r="M16" s="6">
        <v>1</v>
      </c>
    </row>
    <row r="17" spans="1:13" x14ac:dyDescent="0.3">
      <c r="A17" s="17" t="s">
        <v>64</v>
      </c>
      <c r="B17" s="6"/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-3</v>
      </c>
      <c r="L17" s="6">
        <v>-31</v>
      </c>
      <c r="M17" s="6">
        <v>0</v>
      </c>
    </row>
    <row r="18" spans="1:13" ht="15" thickBot="1" x14ac:dyDescent="0.35">
      <c r="A18" s="17" t="s">
        <v>65</v>
      </c>
      <c r="B18" s="6"/>
      <c r="C18" s="6"/>
      <c r="D18" s="6">
        <v>0</v>
      </c>
      <c r="E18" s="6">
        <v>0</v>
      </c>
      <c r="F18" s="6">
        <v>-4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</row>
    <row r="19" spans="1:13" x14ac:dyDescent="0.3">
      <c r="A19" s="21" t="s">
        <v>66</v>
      </c>
      <c r="B19" s="22"/>
      <c r="C19" s="22"/>
      <c r="D19" s="22">
        <v>-447</v>
      </c>
      <c r="E19" s="22">
        <v>-279</v>
      </c>
      <c r="F19" s="22">
        <v>15</v>
      </c>
      <c r="G19" s="22">
        <v>-119</v>
      </c>
      <c r="H19" s="22">
        <v>-332</v>
      </c>
      <c r="I19" s="22">
        <v>-628</v>
      </c>
      <c r="J19" s="22">
        <v>-746</v>
      </c>
      <c r="K19" s="22">
        <v>-930</v>
      </c>
      <c r="L19" s="25">
        <v>-1066</v>
      </c>
      <c r="M19" s="25">
        <v>-1475</v>
      </c>
    </row>
    <row r="20" spans="1:13" x14ac:dyDescent="0.3">
      <c r="A20" s="15" t="s">
        <v>67</v>
      </c>
      <c r="B20" s="4"/>
      <c r="C20" s="4"/>
      <c r="D20" s="4">
        <v>143</v>
      </c>
      <c r="E20" s="4">
        <v>0</v>
      </c>
      <c r="F20" s="4">
        <v>423</v>
      </c>
      <c r="G20" s="4">
        <v>189</v>
      </c>
      <c r="H20" s="4">
        <v>16</v>
      </c>
      <c r="I20" s="4">
        <v>10</v>
      </c>
      <c r="J20" s="4">
        <v>21</v>
      </c>
      <c r="K20" s="4">
        <v>10</v>
      </c>
      <c r="L20" s="4">
        <v>4</v>
      </c>
      <c r="M20" s="4">
        <v>69</v>
      </c>
    </row>
    <row r="21" spans="1:13" x14ac:dyDescent="0.3">
      <c r="A21" s="15" t="s">
        <v>68</v>
      </c>
      <c r="B21" s="4"/>
      <c r="C21" s="4"/>
      <c r="D21" s="4">
        <v>0</v>
      </c>
      <c r="E21" s="4">
        <v>0</v>
      </c>
      <c r="F21" s="4">
        <v>0</v>
      </c>
      <c r="G21" s="4">
        <v>0</v>
      </c>
      <c r="H21" s="4">
        <v>-9</v>
      </c>
      <c r="I21" s="4">
        <v>-9</v>
      </c>
      <c r="J21" s="4">
        <v>-9</v>
      </c>
      <c r="K21" s="4">
        <v>-10</v>
      </c>
      <c r="L21" s="4">
        <v>-9</v>
      </c>
      <c r="M21" s="4">
        <v>-9</v>
      </c>
    </row>
    <row r="22" spans="1:13" x14ac:dyDescent="0.3">
      <c r="A22" s="15" t="s">
        <v>69</v>
      </c>
      <c r="B22" s="4"/>
      <c r="C22" s="4"/>
      <c r="D22" s="4">
        <v>-201</v>
      </c>
      <c r="E22" s="4">
        <v>-279</v>
      </c>
      <c r="F22" s="4">
        <v>-337</v>
      </c>
      <c r="G22" s="4">
        <v>-255</v>
      </c>
      <c r="H22" s="4">
        <v>-255</v>
      </c>
      <c r="I22" s="4">
        <v>-596</v>
      </c>
      <c r="J22" s="4">
        <v>-724</v>
      </c>
      <c r="K22" s="4">
        <v>-896</v>
      </c>
      <c r="L22" s="29">
        <v>-1025</v>
      </c>
      <c r="M22" s="29">
        <v>-1495</v>
      </c>
    </row>
    <row r="23" spans="1:13" x14ac:dyDescent="0.3">
      <c r="A23" s="15" t="s">
        <v>70</v>
      </c>
      <c r="B23" s="4"/>
      <c r="C23" s="4"/>
      <c r="D23" s="4">
        <v>0</v>
      </c>
      <c r="E23" s="4">
        <v>0</v>
      </c>
      <c r="F23" s="4">
        <v>0</v>
      </c>
      <c r="G23" s="4">
        <v>0</v>
      </c>
      <c r="H23" s="4">
        <v>-30</v>
      </c>
      <c r="I23" s="4">
        <v>-33</v>
      </c>
      <c r="J23" s="4">
        <v>-34</v>
      </c>
      <c r="K23" s="4">
        <v>-34</v>
      </c>
      <c r="L23" s="4">
        <v>-36</v>
      </c>
      <c r="M23" s="4">
        <v>-40</v>
      </c>
    </row>
    <row r="24" spans="1:13" x14ac:dyDescent="0.3">
      <c r="A24" s="15" t="s">
        <v>71</v>
      </c>
      <c r="B24" s="4"/>
      <c r="C24" s="4"/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x14ac:dyDescent="0.3">
      <c r="A25" s="15" t="s">
        <v>72</v>
      </c>
      <c r="B25" s="4"/>
      <c r="C25" s="4"/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ht="15" thickBot="1" x14ac:dyDescent="0.35">
      <c r="A26" s="15" t="s">
        <v>73</v>
      </c>
      <c r="B26" s="4"/>
      <c r="C26" s="4"/>
      <c r="D26" s="4">
        <v>-388</v>
      </c>
      <c r="E26" s="4">
        <v>0</v>
      </c>
      <c r="F26" s="4">
        <v>-71</v>
      </c>
      <c r="G26" s="4">
        <v>-52</v>
      </c>
      <c r="H26" s="4">
        <v>-52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3">
      <c r="A27" s="23" t="s">
        <v>74</v>
      </c>
      <c r="B27" s="24"/>
      <c r="C27" s="24"/>
      <c r="D27" s="24">
        <v>-2</v>
      </c>
      <c r="E27" s="24">
        <v>0</v>
      </c>
      <c r="F27" s="24">
        <v>1</v>
      </c>
      <c r="G27" s="24">
        <v>-1</v>
      </c>
      <c r="H27" s="24">
        <v>26</v>
      </c>
      <c r="I27" s="24">
        <v>-25</v>
      </c>
      <c r="J27" s="24">
        <v>0</v>
      </c>
      <c r="K27" s="24">
        <v>1</v>
      </c>
      <c r="L27" s="24">
        <v>7</v>
      </c>
      <c r="M27" s="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9314-FEAE-43CB-B464-0BF6060D923C}">
  <dimension ref="A1:G4"/>
  <sheetViews>
    <sheetView workbookViewId="0">
      <selection activeCell="A4" sqref="A4"/>
    </sheetView>
  </sheetViews>
  <sheetFormatPr defaultRowHeight="14.4" x14ac:dyDescent="0.3"/>
  <cols>
    <col min="1" max="1" width="13.77734375" bestFit="1" customWidth="1"/>
    <col min="7" max="7" width="51.109375" customWidth="1"/>
  </cols>
  <sheetData>
    <row r="1" spans="1:7" x14ac:dyDescent="0.3">
      <c r="A1" t="s">
        <v>75</v>
      </c>
      <c r="B1" t="s">
        <v>76</v>
      </c>
      <c r="C1" t="s">
        <v>77</v>
      </c>
      <c r="D1" t="s">
        <v>79</v>
      </c>
      <c r="E1" t="s">
        <v>80</v>
      </c>
      <c r="F1" t="s">
        <v>81</v>
      </c>
    </row>
    <row r="2" spans="1:7" x14ac:dyDescent="0.3">
      <c r="A2" t="s">
        <v>78</v>
      </c>
      <c r="B2">
        <v>25</v>
      </c>
      <c r="C2">
        <v>4</v>
      </c>
    </row>
    <row r="3" spans="1:7" x14ac:dyDescent="0.3">
      <c r="G3" t="e" cm="1">
        <f t="array" aca="1" ref="G3" ca="1">pnl(hdfcamc, sales, Q4FY24)</f>
        <v>#NAME?</v>
      </c>
    </row>
    <row r="4" spans="1:7" x14ac:dyDescent="0.3">
      <c r="A4" t="e" cm="1">
        <f t="array" aca="1" ref="A4" ca="1">pnl()</f>
        <v>#NAME?</v>
      </c>
      <c r="G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profit_loss</vt:lpstr>
      <vt:lpstr>balance_sheet</vt:lpstr>
      <vt:lpstr>cash_flow</vt:lpstr>
      <vt:lpstr>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Sonawane</dc:creator>
  <cp:lastModifiedBy>Kaustubh Sonawane</cp:lastModifiedBy>
  <dcterms:created xsi:type="dcterms:W3CDTF">2025-07-20T17:11:27Z</dcterms:created>
  <dcterms:modified xsi:type="dcterms:W3CDTF">2025-07-21T06:38:31Z</dcterms:modified>
</cp:coreProperties>
</file>