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tha/Downloads/LLM_BPMN/Evaluation/Testing/SOP-001_S/"/>
    </mc:Choice>
  </mc:AlternateContent>
  <xr:revisionPtr revIDLastSave="0" documentId="13_ncr:1_{91D12F4E-3EAC-B942-9C8A-64F2A7EADA70}" xr6:coauthVersionLast="47" xr6:coauthVersionMax="47" xr10:uidLastSave="{00000000-0000-0000-0000-000000000000}"/>
  <bookViews>
    <workbookView xWindow="2720" yWindow="3940" windowWidth="25640" windowHeight="13940" xr2:uid="{B4EECA86-DE4E-534B-85AA-DEB38235E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4" i="1"/>
  <c r="AF24" i="1"/>
  <c r="AC24" i="1"/>
  <c r="Z24" i="1"/>
  <c r="W24" i="1"/>
  <c r="T24" i="1"/>
  <c r="Q24" i="1"/>
  <c r="N24" i="1"/>
  <c r="K24" i="1"/>
  <c r="H24" i="1"/>
  <c r="E24" i="1"/>
  <c r="B29" i="1" l="1"/>
  <c r="B28" i="1"/>
  <c r="B26" i="1"/>
  <c r="B27" i="1"/>
  <c r="AF23" i="1"/>
  <c r="AF22" i="1"/>
  <c r="AC23" i="1"/>
  <c r="AC22" i="1"/>
  <c r="Z23" i="1"/>
  <c r="Z22" i="1"/>
  <c r="W23" i="1"/>
  <c r="W22" i="1"/>
  <c r="T23" i="1"/>
  <c r="T22" i="1"/>
  <c r="Q23" i="1"/>
  <c r="Q22" i="1"/>
  <c r="N23" i="1"/>
  <c r="N22" i="1"/>
  <c r="K23" i="1"/>
  <c r="H23" i="1"/>
  <c r="K22" i="1"/>
  <c r="H22" i="1"/>
  <c r="E22" i="1"/>
  <c r="B23" i="1"/>
  <c r="E23" i="1"/>
  <c r="B22" i="1"/>
  <c r="Z21" i="1"/>
  <c r="N21" i="1"/>
  <c r="I21" i="1"/>
  <c r="H21" i="1"/>
  <c r="D21" i="1"/>
  <c r="C21" i="1"/>
  <c r="B21" i="1"/>
</calcChain>
</file>

<file path=xl/sharedStrings.xml><?xml version="1.0" encoding="utf-8"?>
<sst xmlns="http://schemas.openxmlformats.org/spreadsheetml/2006/main" count="116" uniqueCount="48">
  <si>
    <t>Potential_Applicant</t>
  </si>
  <si>
    <t>TP</t>
  </si>
  <si>
    <t>FP</t>
  </si>
  <si>
    <t>FN</t>
  </si>
  <si>
    <t>Front_Desk_Workforce_Planning</t>
  </si>
  <si>
    <t>Laboratory_Testing_Facilities</t>
  </si>
  <si>
    <t>National_Competent_Authorities</t>
  </si>
  <si>
    <t>Subject_Matter_Units</t>
  </si>
  <si>
    <t>Steps</t>
  </si>
  <si>
    <t>Data</t>
  </si>
  <si>
    <t>Message Flows</t>
  </si>
  <si>
    <t>1_2.0</t>
  </si>
  <si>
    <t>2_3.8</t>
  </si>
  <si>
    <t>None</t>
  </si>
  <si>
    <t>2_3.2</t>
  </si>
  <si>
    <t>2_3.3</t>
  </si>
  <si>
    <t>2_3.4</t>
  </si>
  <si>
    <t>2_3.5</t>
  </si>
  <si>
    <t>2_3.6</t>
  </si>
  <si>
    <t>2_3.7</t>
  </si>
  <si>
    <t>1_1.1</t>
  </si>
  <si>
    <t>1_1.2</t>
  </si>
  <si>
    <t>1_1.3</t>
  </si>
  <si>
    <t>1_1.4</t>
  </si>
  <si>
    <t>1_1.5</t>
  </si>
  <si>
    <t>1_2.1</t>
  </si>
  <si>
    <t>1_2.2</t>
  </si>
  <si>
    <t>1_2.3</t>
  </si>
  <si>
    <t>1_2.4</t>
  </si>
  <si>
    <t>2_2.1</t>
  </si>
  <si>
    <t>2_2.2</t>
  </si>
  <si>
    <t>2_2.3</t>
  </si>
  <si>
    <t>1_1.0</t>
  </si>
  <si>
    <t>1_3.0</t>
  </si>
  <si>
    <t>1_1.6</t>
  </si>
  <si>
    <t>3_1.2</t>
  </si>
  <si>
    <t>3_1.3</t>
  </si>
  <si>
    <t>2_1.3</t>
  </si>
  <si>
    <t>3_1.4</t>
  </si>
  <si>
    <t>Precision</t>
  </si>
  <si>
    <t>Recall</t>
  </si>
  <si>
    <t>F1_Score</t>
  </si>
  <si>
    <t>Average Step Precision</t>
  </si>
  <si>
    <t>Average Data Precision</t>
  </si>
  <si>
    <t>Average Step Recall</t>
  </si>
  <si>
    <t>Average Data Recall</t>
  </si>
  <si>
    <t xml:space="preserve">Average Step F1-Score </t>
  </si>
  <si>
    <t xml:space="preserve">Average Data F1-Score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</si>
</sst>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E191-E507-454D-AD79-11C60CCBF5AE}">
  <dimension ref="A1:BR31"/>
  <sheetViews>
    <sheetView tabSelected="1" topLeftCell="A26" zoomScale="99" workbookViewId="0">
      <selection activeCell="B32" sqref="B32"/>
    </sheetView>
  </sheetViews>
  <sheetFormatPr baseColWidth="10" defaultRowHeight="16" x14ac:dyDescent="0.2"/>
  <cols>
    <col min="1" max="1" width="10.5" customWidth="1"/>
    <col min="2" max="2" width="19.6640625" customWidth="1"/>
  </cols>
  <sheetData>
    <row r="1" spans="2:34" x14ac:dyDescent="0.2">
      <c r="B1" s="7" t="s">
        <v>4</v>
      </c>
      <c r="C1" s="7"/>
      <c r="D1" s="7"/>
      <c r="E1" s="7"/>
      <c r="F1" s="7"/>
      <c r="G1" s="7"/>
      <c r="H1" s="7" t="s">
        <v>0</v>
      </c>
      <c r="I1" s="7"/>
      <c r="J1" s="7"/>
      <c r="K1" s="7"/>
      <c r="L1" s="7"/>
      <c r="M1" s="7"/>
      <c r="N1" s="7" t="s">
        <v>6</v>
      </c>
      <c r="O1" s="7"/>
      <c r="P1" s="7"/>
      <c r="Q1" s="7"/>
      <c r="R1" s="7"/>
      <c r="S1" s="7"/>
      <c r="T1" s="7" t="s">
        <v>5</v>
      </c>
      <c r="U1" s="7"/>
      <c r="V1" s="7"/>
      <c r="W1" s="7"/>
      <c r="X1" s="7"/>
      <c r="Y1" s="7"/>
      <c r="Z1" s="7" t="s">
        <v>7</v>
      </c>
      <c r="AA1" s="7"/>
      <c r="AB1" s="7"/>
      <c r="AC1" s="7"/>
      <c r="AD1" s="7"/>
      <c r="AE1" s="7"/>
      <c r="AF1" s="6" t="s">
        <v>10</v>
      </c>
      <c r="AG1" s="6"/>
      <c r="AH1" s="6"/>
    </row>
    <row r="2" spans="2:34" x14ac:dyDescent="0.2">
      <c r="B2" s="7" t="s">
        <v>8</v>
      </c>
      <c r="C2" s="7"/>
      <c r="D2" s="7"/>
      <c r="E2" s="7" t="s">
        <v>9</v>
      </c>
      <c r="F2" s="7"/>
      <c r="G2" s="7"/>
      <c r="H2" s="7" t="s">
        <v>8</v>
      </c>
      <c r="I2" s="7"/>
      <c r="J2" s="7"/>
      <c r="K2" s="7" t="s">
        <v>9</v>
      </c>
      <c r="L2" s="7"/>
      <c r="M2" s="7"/>
      <c r="N2" s="7" t="s">
        <v>8</v>
      </c>
      <c r="O2" s="7"/>
      <c r="P2" s="7"/>
      <c r="Q2" s="7" t="s">
        <v>9</v>
      </c>
      <c r="R2" s="7"/>
      <c r="S2" s="7"/>
      <c r="T2" s="7" t="s">
        <v>8</v>
      </c>
      <c r="U2" s="7"/>
      <c r="V2" s="7"/>
      <c r="W2" s="7" t="s">
        <v>9</v>
      </c>
      <c r="X2" s="7"/>
      <c r="Y2" s="7"/>
      <c r="Z2" s="7" t="s">
        <v>8</v>
      </c>
      <c r="AA2" s="7"/>
      <c r="AB2" s="7"/>
      <c r="AC2" s="7" t="s">
        <v>9</v>
      </c>
      <c r="AD2" s="7"/>
      <c r="AE2" s="7"/>
      <c r="AF2" s="6"/>
      <c r="AG2" s="6"/>
      <c r="AH2" s="6"/>
    </row>
    <row r="3" spans="2:34" s="1" customFormat="1" x14ac:dyDescent="0.2">
      <c r="B3" s="1" t="s">
        <v>1</v>
      </c>
      <c r="C3" s="1" t="s">
        <v>2</v>
      </c>
      <c r="D3" s="1" t="s">
        <v>3</v>
      </c>
      <c r="E3" s="1" t="s">
        <v>1</v>
      </c>
      <c r="F3" s="1" t="s">
        <v>2</v>
      </c>
      <c r="G3" s="1" t="s">
        <v>3</v>
      </c>
      <c r="H3" s="1" t="s">
        <v>1</v>
      </c>
      <c r="I3" s="1" t="s">
        <v>2</v>
      </c>
      <c r="J3" s="1" t="s">
        <v>3</v>
      </c>
      <c r="K3" s="1" t="s">
        <v>1</v>
      </c>
      <c r="L3" s="1" t="s">
        <v>2</v>
      </c>
      <c r="M3" s="1" t="s">
        <v>3</v>
      </c>
      <c r="N3" s="1" t="s">
        <v>1</v>
      </c>
      <c r="O3" s="1" t="s">
        <v>2</v>
      </c>
      <c r="P3" s="1" t="s">
        <v>3</v>
      </c>
      <c r="Q3" s="1" t="s">
        <v>1</v>
      </c>
      <c r="R3" s="1" t="s">
        <v>2</v>
      </c>
      <c r="S3" s="1" t="s">
        <v>3</v>
      </c>
      <c r="T3" s="1" t="s">
        <v>1</v>
      </c>
      <c r="U3" s="1" t="s">
        <v>2</v>
      </c>
      <c r="V3" s="1" t="s">
        <v>3</v>
      </c>
      <c r="W3" s="1" t="s">
        <v>1</v>
      </c>
      <c r="X3" s="1" t="s">
        <v>2</v>
      </c>
      <c r="Y3" s="1" t="s">
        <v>3</v>
      </c>
      <c r="Z3" s="1" t="s">
        <v>1</v>
      </c>
      <c r="AA3" s="1" t="s">
        <v>2</v>
      </c>
      <c r="AB3" s="1" t="s">
        <v>3</v>
      </c>
      <c r="AC3" s="1" t="s">
        <v>1</v>
      </c>
      <c r="AD3" s="1" t="s">
        <v>2</v>
      </c>
      <c r="AE3" s="1" t="s">
        <v>3</v>
      </c>
      <c r="AF3" s="1" t="s">
        <v>1</v>
      </c>
      <c r="AG3" s="1" t="s">
        <v>2</v>
      </c>
      <c r="AH3" s="1" t="s">
        <v>3</v>
      </c>
    </row>
    <row r="4" spans="2:34" s="1" customFormat="1" x14ac:dyDescent="0.2">
      <c r="B4" s="1" t="s">
        <v>32</v>
      </c>
      <c r="C4" s="1" t="s">
        <v>15</v>
      </c>
      <c r="D4" s="1" t="s">
        <v>34</v>
      </c>
      <c r="E4" s="1">
        <v>46</v>
      </c>
      <c r="F4" s="1">
        <v>0</v>
      </c>
      <c r="G4" s="1">
        <v>0</v>
      </c>
      <c r="H4" s="1" t="s">
        <v>20</v>
      </c>
      <c r="I4" s="1" t="s">
        <v>31</v>
      </c>
      <c r="J4" s="1" t="s">
        <v>13</v>
      </c>
      <c r="K4" s="1">
        <v>29</v>
      </c>
      <c r="L4" s="1">
        <v>4</v>
      </c>
      <c r="M4" s="1">
        <v>0</v>
      </c>
      <c r="N4" s="1" t="s">
        <v>11</v>
      </c>
      <c r="O4" s="1" t="s">
        <v>13</v>
      </c>
      <c r="P4" s="1" t="s">
        <v>13</v>
      </c>
      <c r="Q4" s="1">
        <v>32</v>
      </c>
      <c r="R4" s="1">
        <v>2</v>
      </c>
      <c r="S4" s="1">
        <v>0</v>
      </c>
      <c r="T4" t="s">
        <v>35</v>
      </c>
      <c r="U4" s="1" t="s">
        <v>13</v>
      </c>
      <c r="V4" s="1" t="s">
        <v>13</v>
      </c>
      <c r="W4" s="1">
        <v>7</v>
      </c>
      <c r="X4" s="1">
        <v>0</v>
      </c>
      <c r="Y4" s="1">
        <v>0</v>
      </c>
      <c r="Z4" t="s">
        <v>14</v>
      </c>
      <c r="AA4" s="1" t="s">
        <v>13</v>
      </c>
      <c r="AB4" t="s">
        <v>19</v>
      </c>
      <c r="AC4" s="1">
        <v>7</v>
      </c>
      <c r="AD4" s="1">
        <v>0</v>
      </c>
      <c r="AE4" s="1">
        <v>0</v>
      </c>
      <c r="AF4" s="1">
        <v>15</v>
      </c>
      <c r="AG4" s="1">
        <v>5</v>
      </c>
      <c r="AH4" s="1">
        <v>1</v>
      </c>
    </row>
    <row r="5" spans="2:34" s="1" customFormat="1" x14ac:dyDescent="0.2">
      <c r="B5" s="1" t="s">
        <v>11</v>
      </c>
      <c r="C5" s="1" t="s">
        <v>16</v>
      </c>
      <c r="D5" s="1" t="s">
        <v>14</v>
      </c>
      <c r="H5" s="1" t="s">
        <v>21</v>
      </c>
      <c r="N5" s="1" t="s">
        <v>12</v>
      </c>
      <c r="T5" t="s">
        <v>36</v>
      </c>
      <c r="Z5" t="s">
        <v>15</v>
      </c>
    </row>
    <row r="6" spans="2:34" s="1" customFormat="1" x14ac:dyDescent="0.2">
      <c r="B6" s="1" t="s">
        <v>33</v>
      </c>
      <c r="C6" s="1" t="s">
        <v>17</v>
      </c>
      <c r="D6" s="1" t="s">
        <v>19</v>
      </c>
      <c r="H6" s="1" t="s">
        <v>22</v>
      </c>
      <c r="T6" t="s">
        <v>38</v>
      </c>
      <c r="Z6" t="s">
        <v>16</v>
      </c>
    </row>
    <row r="7" spans="2:34" s="1" customFormat="1" x14ac:dyDescent="0.2">
      <c r="B7" s="1" t="s">
        <v>20</v>
      </c>
      <c r="C7" s="1" t="s">
        <v>18</v>
      </c>
      <c r="H7" s="1" t="s">
        <v>24</v>
      </c>
      <c r="T7"/>
      <c r="Z7" t="s">
        <v>17</v>
      </c>
    </row>
    <row r="8" spans="2:34" s="1" customFormat="1" x14ac:dyDescent="0.2">
      <c r="B8" s="1" t="s">
        <v>21</v>
      </c>
      <c r="C8" s="1" t="s">
        <v>15</v>
      </c>
      <c r="H8" s="1" t="s">
        <v>34</v>
      </c>
      <c r="Z8" t="s">
        <v>18</v>
      </c>
    </row>
    <row r="9" spans="2:34" s="1" customFormat="1" x14ac:dyDescent="0.2">
      <c r="B9" s="1" t="s">
        <v>22</v>
      </c>
      <c r="H9" s="1" t="s">
        <v>26</v>
      </c>
    </row>
    <row r="10" spans="2:34" s="1" customFormat="1" x14ac:dyDescent="0.2">
      <c r="B10" s="1" t="s">
        <v>23</v>
      </c>
      <c r="H10" s="1" t="s">
        <v>27</v>
      </c>
    </row>
    <row r="11" spans="2:34" s="1" customFormat="1" x14ac:dyDescent="0.2">
      <c r="B11" s="1" t="s">
        <v>24</v>
      </c>
      <c r="H11" s="1" t="s">
        <v>28</v>
      </c>
    </row>
    <row r="12" spans="2:34" s="1" customFormat="1" x14ac:dyDescent="0.2">
      <c r="B12" s="1" t="s">
        <v>25</v>
      </c>
      <c r="H12" s="1" t="s">
        <v>37</v>
      </c>
    </row>
    <row r="13" spans="2:34" s="1" customFormat="1" x14ac:dyDescent="0.2">
      <c r="B13" s="1" t="s">
        <v>26</v>
      </c>
      <c r="H13" s="1" t="s">
        <v>30</v>
      </c>
    </row>
    <row r="14" spans="2:34" s="1" customFormat="1" x14ac:dyDescent="0.2">
      <c r="B14" s="1" t="s">
        <v>27</v>
      </c>
      <c r="H14" s="1" t="s">
        <v>30</v>
      </c>
    </row>
    <row r="15" spans="2:34" s="1" customFormat="1" x14ac:dyDescent="0.2">
      <c r="B15" s="1" t="s">
        <v>28</v>
      </c>
      <c r="H15" s="1" t="s">
        <v>16</v>
      </c>
    </row>
    <row r="16" spans="2:34" s="1" customFormat="1" x14ac:dyDescent="0.2">
      <c r="B16" s="1" t="s">
        <v>29</v>
      </c>
      <c r="H16" s="1" t="s">
        <v>17</v>
      </c>
    </row>
    <row r="17" spans="1:70" s="1" customFormat="1" x14ac:dyDescent="0.2">
      <c r="B17" s="1" t="s">
        <v>30</v>
      </c>
      <c r="H17" s="1" t="s">
        <v>18</v>
      </c>
    </row>
    <row r="18" spans="1:70" s="1" customFormat="1" x14ac:dyDescent="0.2">
      <c r="B18" s="1" t="s">
        <v>31</v>
      </c>
      <c r="H18" s="1" t="s">
        <v>35</v>
      </c>
    </row>
    <row r="19" spans="1:70" s="1" customFormat="1" x14ac:dyDescent="0.2">
      <c r="B19" s="1" t="s">
        <v>35</v>
      </c>
    </row>
    <row r="20" spans="1:70" s="1" customFormat="1" x14ac:dyDescent="0.2">
      <c r="B20" s="1" t="s">
        <v>36</v>
      </c>
    </row>
    <row r="21" spans="1:70" s="1" customFormat="1" x14ac:dyDescent="0.2">
      <c r="B21" s="1">
        <f>COUNTA(B4:B20)</f>
        <v>17</v>
      </c>
      <c r="C21" s="1">
        <f>COUNTA(C4:C20)</f>
        <v>5</v>
      </c>
      <c r="D21" s="1">
        <f>COUNTA(D4:D20)</f>
        <v>3</v>
      </c>
      <c r="H21" s="1">
        <f>COUNTA(H4:H20)</f>
        <v>15</v>
      </c>
      <c r="I21" s="1">
        <f>COUNTA(I4:I20)</f>
        <v>1</v>
      </c>
      <c r="J21" s="1">
        <v>0</v>
      </c>
      <c r="N21" s="1">
        <f>COUNTA(N4:N20)</f>
        <v>2</v>
      </c>
      <c r="O21" s="1">
        <v>0</v>
      </c>
      <c r="P21" s="1">
        <v>0</v>
      </c>
      <c r="T21" s="1">
        <v>3</v>
      </c>
      <c r="U21" s="1">
        <v>0</v>
      </c>
      <c r="V21" s="1">
        <v>0</v>
      </c>
      <c r="Z21" s="1">
        <f>COUNTA(Z4:Z20)</f>
        <v>5</v>
      </c>
      <c r="AA21" s="1">
        <v>0</v>
      </c>
      <c r="AB21" s="1">
        <v>1</v>
      </c>
    </row>
    <row r="22" spans="1:70" s="2" customFormat="1" x14ac:dyDescent="0.2">
      <c r="A22" s="2" t="s">
        <v>40</v>
      </c>
      <c r="B22" s="5">
        <f>B21/(B21+D21)</f>
        <v>0.85</v>
      </c>
      <c r="C22" s="5"/>
      <c r="D22" s="5"/>
      <c r="E22" s="5">
        <f>E4/(E4+G4)</f>
        <v>1</v>
      </c>
      <c r="F22" s="5"/>
      <c r="G22" s="5"/>
      <c r="H22" s="5">
        <f>H21/(H21+J21)</f>
        <v>1</v>
      </c>
      <c r="I22" s="5"/>
      <c r="J22" s="5"/>
      <c r="K22" s="5">
        <f>K4/(K4+M4)</f>
        <v>1</v>
      </c>
      <c r="L22" s="5"/>
      <c r="M22" s="5"/>
      <c r="N22" s="5">
        <f>N21/(N21+P21)</f>
        <v>1</v>
      </c>
      <c r="O22" s="5"/>
      <c r="P22" s="5"/>
      <c r="Q22" s="5">
        <f>Q4/(Q4+S4)</f>
        <v>1</v>
      </c>
      <c r="R22" s="5"/>
      <c r="S22" s="5"/>
      <c r="T22" s="5">
        <f>T21/(T21+V21)</f>
        <v>1</v>
      </c>
      <c r="U22" s="5"/>
      <c r="V22" s="5"/>
      <c r="W22" s="5">
        <f>W4/(W4+Y4)</f>
        <v>1</v>
      </c>
      <c r="X22" s="5"/>
      <c r="Y22" s="5"/>
      <c r="Z22" s="5">
        <f>Z21/(Z21+AB21)</f>
        <v>0.83333333333333337</v>
      </c>
      <c r="AA22" s="5"/>
      <c r="AB22" s="5"/>
      <c r="AC22" s="5">
        <f>AC4/(AC4+AE4)</f>
        <v>1</v>
      </c>
      <c r="AD22" s="5"/>
      <c r="AE22" s="5"/>
      <c r="AF22" s="5">
        <f>AF4/(AF4+AH4)</f>
        <v>0.9375</v>
      </c>
      <c r="AG22" s="5"/>
      <c r="AH22" s="5"/>
    </row>
    <row r="23" spans="1:70" s="2" customFormat="1" x14ac:dyDescent="0.2">
      <c r="A23" s="2" t="s">
        <v>39</v>
      </c>
      <c r="B23" s="5">
        <f>B21/(B21+C21)</f>
        <v>0.77272727272727271</v>
      </c>
      <c r="C23" s="5"/>
      <c r="D23" s="5"/>
      <c r="E23" s="5">
        <f>E4/(E4+F4)</f>
        <v>1</v>
      </c>
      <c r="F23" s="5"/>
      <c r="G23" s="5"/>
      <c r="H23" s="5">
        <f>H21/(H21+I21)</f>
        <v>0.9375</v>
      </c>
      <c r="I23" s="5"/>
      <c r="J23" s="5"/>
      <c r="K23" s="5">
        <f>K4/(K4+L4)</f>
        <v>0.87878787878787878</v>
      </c>
      <c r="L23" s="5"/>
      <c r="M23" s="5"/>
      <c r="N23" s="5">
        <f>N21/(N21+O21)</f>
        <v>1</v>
      </c>
      <c r="O23" s="5"/>
      <c r="P23" s="5"/>
      <c r="Q23" s="5">
        <f>Q4/(Q4+R4)</f>
        <v>0.94117647058823528</v>
      </c>
      <c r="R23" s="5"/>
      <c r="S23" s="5"/>
      <c r="T23" s="5">
        <f>T21/(T21+U21)</f>
        <v>1</v>
      </c>
      <c r="U23" s="5"/>
      <c r="V23" s="5"/>
      <c r="W23" s="5">
        <f>W4/(W4+X4)</f>
        <v>1</v>
      </c>
      <c r="X23" s="5"/>
      <c r="Y23" s="5"/>
      <c r="Z23" s="5">
        <f>Z21/(Z21+AA21)</f>
        <v>1</v>
      </c>
      <c r="AA23" s="5"/>
      <c r="AB23" s="5"/>
      <c r="AC23" s="5">
        <f>AC4/(AC4+AD4)</f>
        <v>1</v>
      </c>
      <c r="AD23" s="5"/>
      <c r="AE23" s="5"/>
      <c r="AF23" s="5">
        <f>AF4/(AF4+AG4)</f>
        <v>0.75</v>
      </c>
      <c r="AG23" s="5"/>
      <c r="AH23" s="5"/>
    </row>
    <row r="24" spans="1:70" s="2" customFormat="1" x14ac:dyDescent="0.2">
      <c r="A24" s="2" t="s">
        <v>41</v>
      </c>
      <c r="B24" s="8">
        <f>(2*B22*B23)/(B22+B23)</f>
        <v>0.80952380952380953</v>
      </c>
      <c r="C24" s="8"/>
      <c r="D24" s="8"/>
      <c r="E24" s="5">
        <f>(2*E22*E23)/(E22+E23)</f>
        <v>1</v>
      </c>
      <c r="F24" s="5"/>
      <c r="G24" s="5"/>
      <c r="H24" s="5">
        <f t="shared" ref="H24:T24" si="0">(2*H22*H23)/(H22+H23)</f>
        <v>0.967741935483871</v>
      </c>
      <c r="I24" s="5"/>
      <c r="J24" s="5"/>
      <c r="K24" s="5">
        <f t="shared" si="0"/>
        <v>0.93548387096774188</v>
      </c>
      <c r="L24" s="5"/>
      <c r="M24" s="5"/>
      <c r="N24" s="5">
        <f t="shared" si="0"/>
        <v>1</v>
      </c>
      <c r="O24" s="5"/>
      <c r="P24" s="5"/>
      <c r="Q24" s="5">
        <f>(2*Q22*Q23)/(Q22+Q23)</f>
        <v>0.96969696969696972</v>
      </c>
      <c r="R24" s="5"/>
      <c r="S24" s="5"/>
      <c r="T24" s="5">
        <f t="shared" si="0"/>
        <v>1</v>
      </c>
      <c r="U24" s="5"/>
      <c r="V24" s="5"/>
      <c r="W24" s="5">
        <f t="shared" ref="W24" si="1">(2*W22*W23)/(W22+W23)</f>
        <v>1</v>
      </c>
      <c r="X24" s="5"/>
      <c r="Y24" s="5"/>
      <c r="Z24" s="5">
        <f t="shared" ref="Z24" si="2">(2*Z22*Z23)/(Z22+Z23)</f>
        <v>0.90909090909090906</v>
      </c>
      <c r="AA24" s="5"/>
      <c r="AB24" s="5"/>
      <c r="AC24" s="5">
        <f t="shared" ref="AC24" si="3">(2*AC22*AC23)/(AC22+AC23)</f>
        <v>1</v>
      </c>
      <c r="AD24" s="5"/>
      <c r="AE24" s="5"/>
      <c r="AF24" s="5">
        <f t="shared" ref="AF24" si="4">(2*AF22*AF23)/(AF22+AF23)</f>
        <v>0.83333333333333337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6" spans="1:70" ht="34" x14ac:dyDescent="0.2">
      <c r="A26" s="3" t="s">
        <v>44</v>
      </c>
      <c r="B26" s="4">
        <f>AVERAGE(B22,H22,N22,T22,Z22)</f>
        <v>0.93666666666666676</v>
      </c>
    </row>
    <row r="27" spans="1:70" ht="51" x14ac:dyDescent="0.2">
      <c r="A27" s="3" t="s">
        <v>45</v>
      </c>
      <c r="B27" s="4">
        <f>AVERAGE(E22,K22,Q22,W22,AC22)</f>
        <v>1</v>
      </c>
    </row>
    <row r="28" spans="1:70" ht="51" x14ac:dyDescent="0.2">
      <c r="A28" s="3" t="s">
        <v>42</v>
      </c>
      <c r="B28" s="4">
        <f>AVERAGE(B23,H23,N23,T23,Z23)</f>
        <v>0.94204545454545452</v>
      </c>
    </row>
    <row r="29" spans="1:70" ht="51" x14ac:dyDescent="0.2">
      <c r="A29" s="3" t="s">
        <v>43</v>
      </c>
      <c r="B29" s="4">
        <f>AVERAGE(E23,N23,W23,AC23)</f>
        <v>1</v>
      </c>
    </row>
    <row r="30" spans="1:70" ht="51" x14ac:dyDescent="0.2">
      <c r="A30" s="3" t="s">
        <v>46</v>
      </c>
      <c r="B30" s="4">
        <f>AVERAGE(B24,H24,N24,T24,Z24)</f>
        <v>0.93727133081971792</v>
      </c>
    </row>
    <row r="31" spans="1:70" ht="51" x14ac:dyDescent="0.2">
      <c r="A31" s="3" t="s">
        <v>47</v>
      </c>
      <c r="B31" s="4">
        <f>AVERAGE(E24,K24,Q24,W24,AC24)</f>
        <v>0.98103616813294237</v>
      </c>
    </row>
  </sheetData>
  <mergeCells count="61">
    <mergeCell ref="BJ24:BL24"/>
    <mergeCell ref="BM24:BO24"/>
    <mergeCell ref="BP24:BR24"/>
    <mergeCell ref="AU24:AW24"/>
    <mergeCell ref="AX24:AZ24"/>
    <mergeCell ref="BA24:BC24"/>
    <mergeCell ref="BD24:BF24"/>
    <mergeCell ref="BG24:BI24"/>
    <mergeCell ref="AF24:AH24"/>
    <mergeCell ref="AI24:AK24"/>
    <mergeCell ref="AL24:AN24"/>
    <mergeCell ref="AO24:AQ24"/>
    <mergeCell ref="AR24:AT24"/>
    <mergeCell ref="Q24:S24"/>
    <mergeCell ref="T24:V24"/>
    <mergeCell ref="W24:Y24"/>
    <mergeCell ref="Z24:AB24"/>
    <mergeCell ref="AC24:AE24"/>
    <mergeCell ref="B24:D24"/>
    <mergeCell ref="E24:G24"/>
    <mergeCell ref="H24:J24"/>
    <mergeCell ref="K24:M24"/>
    <mergeCell ref="N24:P24"/>
    <mergeCell ref="W2:Y2"/>
    <mergeCell ref="Z1:AE1"/>
    <mergeCell ref="Z2:AB2"/>
    <mergeCell ref="AC2:AE2"/>
    <mergeCell ref="B2:D2"/>
    <mergeCell ref="E2:G2"/>
    <mergeCell ref="B1:G1"/>
    <mergeCell ref="H1:M1"/>
    <mergeCell ref="H2:J2"/>
    <mergeCell ref="K2:M2"/>
    <mergeCell ref="N1:S1"/>
    <mergeCell ref="W22:Y22"/>
    <mergeCell ref="W23:Y23"/>
    <mergeCell ref="AF1:AH2"/>
    <mergeCell ref="B22:D22"/>
    <mergeCell ref="B23:D23"/>
    <mergeCell ref="E22:G22"/>
    <mergeCell ref="E23:G23"/>
    <mergeCell ref="H22:J22"/>
    <mergeCell ref="K22:M22"/>
    <mergeCell ref="H23:J23"/>
    <mergeCell ref="K23:M23"/>
    <mergeCell ref="N22:P22"/>
    <mergeCell ref="N2:P2"/>
    <mergeCell ref="Q2:S2"/>
    <mergeCell ref="T1:Y1"/>
    <mergeCell ref="T2:V2"/>
    <mergeCell ref="N23:P23"/>
    <mergeCell ref="Q22:S22"/>
    <mergeCell ref="Q23:S23"/>
    <mergeCell ref="T22:V22"/>
    <mergeCell ref="T23:V23"/>
    <mergeCell ref="Z22:AB22"/>
    <mergeCell ref="Z23:AB23"/>
    <mergeCell ref="AC22:AE22"/>
    <mergeCell ref="AC23:AE23"/>
    <mergeCell ref="AF22:AH22"/>
    <mergeCell ref="AF23:A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Balasuriyage Aritha Dewnith Kumarasinghe</dc:creator>
  <cp:lastModifiedBy>Balasuriyage Aritha Dewnith Kumarasinghe</cp:lastModifiedBy>
  <dcterms:created xsi:type="dcterms:W3CDTF">2025-07-19T10:06:43Z</dcterms:created>
  <dcterms:modified xsi:type="dcterms:W3CDTF">2025-07-20T00:26:26Z</dcterms:modified>
</cp:coreProperties>
</file>