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itha/Downloads/LLM_BPMN/Evaluation/Testing/SOP-003_S/"/>
    </mc:Choice>
  </mc:AlternateContent>
  <xr:revisionPtr revIDLastSave="0" documentId="13_ncr:1_{44CA1C0E-4B81-C444-B54C-9ED473C26A04}" xr6:coauthVersionLast="47" xr6:coauthVersionMax="47" xr10:uidLastSave="{00000000-0000-0000-0000-000000000000}"/>
  <bookViews>
    <workbookView xWindow="0" yWindow="0" windowWidth="28800" windowHeight="18000" xr2:uid="{B4EECA86-DE4E-534B-85AA-DEB38235E9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1" i="1"/>
  <c r="B30" i="1"/>
  <c r="B28" i="1"/>
  <c r="B27" i="1"/>
  <c r="H22" i="1"/>
  <c r="H24" i="1" s="1"/>
  <c r="C22" i="1"/>
  <c r="B22" i="1"/>
  <c r="B23" i="1"/>
  <c r="BP24" i="1"/>
  <c r="BP23" i="1"/>
  <c r="BJ22" i="1"/>
  <c r="BJ24" i="1" s="1"/>
  <c r="BD22" i="1"/>
  <c r="BD23" i="1" s="1"/>
  <c r="AX22" i="1"/>
  <c r="AX23" i="1" s="1"/>
  <c r="AR22" i="1"/>
  <c r="AR23" i="1" s="1"/>
  <c r="AL22" i="1"/>
  <c r="AL23" i="1" s="1"/>
  <c r="AF22" i="1"/>
  <c r="AF24" i="1" s="1"/>
  <c r="BM24" i="1"/>
  <c r="BG24" i="1"/>
  <c r="BA24" i="1"/>
  <c r="AU24" i="1"/>
  <c r="AO24" i="1"/>
  <c r="AI24" i="1"/>
  <c r="W24" i="1"/>
  <c r="BM23" i="1"/>
  <c r="BG23" i="1"/>
  <c r="BA23" i="1"/>
  <c r="AU23" i="1"/>
  <c r="AO23" i="1"/>
  <c r="AI23" i="1"/>
  <c r="AC23" i="1"/>
  <c r="W23" i="1"/>
  <c r="W25" i="1" s="1"/>
  <c r="AC24" i="1"/>
  <c r="T24" i="1"/>
  <c r="T23" i="1"/>
  <c r="Q24" i="1"/>
  <c r="Q23" i="1"/>
  <c r="K24" i="1"/>
  <c r="K23" i="1"/>
  <c r="K25" i="1" s="1"/>
  <c r="E23" i="1"/>
  <c r="E24" i="1"/>
  <c r="Z22" i="1"/>
  <c r="Z24" i="1" s="1"/>
  <c r="N22" i="1"/>
  <c r="N23" i="1" s="1"/>
  <c r="Q25" i="1" l="1"/>
  <c r="T25" i="1"/>
  <c r="AU25" i="1"/>
  <c r="AI25" i="1"/>
  <c r="BA25" i="1"/>
  <c r="AC25" i="1"/>
  <c r="BG25" i="1"/>
  <c r="BM25" i="1"/>
  <c r="BP25" i="1"/>
  <c r="E25" i="1"/>
  <c r="AO25" i="1"/>
  <c r="Z23" i="1"/>
  <c r="Z25" i="1" s="1"/>
  <c r="AR24" i="1"/>
  <c r="AR25" i="1" s="1"/>
  <c r="AX24" i="1"/>
  <c r="AX25" i="1" s="1"/>
  <c r="BJ23" i="1"/>
  <c r="BJ25" i="1" s="1"/>
  <c r="BD24" i="1"/>
  <c r="BD25" i="1" s="1"/>
  <c r="AL24" i="1"/>
  <c r="AL25" i="1" s="1"/>
  <c r="AF23" i="1"/>
  <c r="AF25" i="1" s="1"/>
  <c r="N24" i="1"/>
  <c r="N25" i="1" s="1"/>
  <c r="H23" i="1"/>
  <c r="H25" i="1" s="1"/>
  <c r="B24" i="1"/>
  <c r="B29" i="1" l="1"/>
  <c r="B25" i="1"/>
</calcChain>
</file>

<file path=xl/sharedStrings.xml><?xml version="1.0" encoding="utf-8"?>
<sst xmlns="http://schemas.openxmlformats.org/spreadsheetml/2006/main" count="225" uniqueCount="74">
  <si>
    <t>TP</t>
  </si>
  <si>
    <t>FP</t>
  </si>
  <si>
    <t>FN</t>
  </si>
  <si>
    <t>Steps</t>
  </si>
  <si>
    <t>Data</t>
  </si>
  <si>
    <t>Message Flows</t>
  </si>
  <si>
    <t>None</t>
  </si>
  <si>
    <t>1_1.1</t>
  </si>
  <si>
    <t>1_1.2</t>
  </si>
  <si>
    <t>1_1.3</t>
  </si>
  <si>
    <t>1_1.4</t>
  </si>
  <si>
    <t>1_2.1</t>
  </si>
  <si>
    <t>Precision</t>
  </si>
  <si>
    <t>Recall</t>
  </si>
  <si>
    <t>F1_Score</t>
  </si>
  <si>
    <t>Average Step Precision</t>
  </si>
  <si>
    <t>Average Data Precision</t>
  </si>
  <si>
    <t>Average Step Recall</t>
  </si>
  <si>
    <t>Average Data Recall</t>
  </si>
  <si>
    <t>1_1.8</t>
  </si>
  <si>
    <t>1_1.9</t>
  </si>
  <si>
    <t>1_5.1</t>
  </si>
  <si>
    <t>1_5.4</t>
  </si>
  <si>
    <t>1_5.2</t>
  </si>
  <si>
    <t>1_3.2</t>
  </si>
  <si>
    <t>1_3.1</t>
  </si>
  <si>
    <t>1_3.3</t>
  </si>
  <si>
    <t>1_3.4</t>
  </si>
  <si>
    <t>1_5.3</t>
  </si>
  <si>
    <t xml:space="preserve">Average Step F1-Score </t>
  </si>
  <si>
    <t xml:space="preserve">Average Data F1-Score </t>
  </si>
  <si>
    <t>Subject Matter Units</t>
  </si>
  <si>
    <t>Scientific Committee</t>
  </si>
  <si>
    <t>Scientific Panels</t>
  </si>
  <si>
    <t>Directorate General for Health and Food Safety</t>
  </si>
  <si>
    <t>FDP</t>
  </si>
  <si>
    <t>Working Groups</t>
  </si>
  <si>
    <t>RAL assistant</t>
  </si>
  <si>
    <t>EFSA Scientific Officers</t>
  </si>
  <si>
    <t>EFSA Management</t>
  </si>
  <si>
    <t>EFSA Panels and Units</t>
  </si>
  <si>
    <t>SMU Secretariat</t>
  </si>
  <si>
    <t>1_1.0</t>
  </si>
  <si>
    <t>2_2.1</t>
  </si>
  <si>
    <t>2_2.2</t>
  </si>
  <si>
    <t>2_2.4</t>
  </si>
  <si>
    <t>2_2.6</t>
  </si>
  <si>
    <t>2_2.5</t>
  </si>
  <si>
    <t>2_2.8</t>
  </si>
  <si>
    <t>2_2.7</t>
  </si>
  <si>
    <t>3_3.1</t>
  </si>
  <si>
    <t>4_4.0</t>
  </si>
  <si>
    <t>4_4.1</t>
  </si>
  <si>
    <t>4_4.2</t>
  </si>
  <si>
    <t>4_5.2</t>
  </si>
  <si>
    <t>4_5.3</t>
  </si>
  <si>
    <t>4_6.1</t>
  </si>
  <si>
    <t>4_6.3</t>
  </si>
  <si>
    <t>4_6.5</t>
  </si>
  <si>
    <t>2_2.0</t>
  </si>
  <si>
    <t>3_4.1</t>
  </si>
  <si>
    <t>3_4.2</t>
  </si>
  <si>
    <t>3_5.1</t>
  </si>
  <si>
    <t>3_5.2</t>
  </si>
  <si>
    <t>3_5.3</t>
  </si>
  <si>
    <t>4_6.2</t>
  </si>
  <si>
    <t>4_6.4</t>
  </si>
  <si>
    <t>2_1.0</t>
  </si>
  <si>
    <t>3_3.3</t>
  </si>
  <si>
    <t>4_7.1</t>
  </si>
  <si>
    <t>1_2.0</t>
  </si>
  <si>
    <t>2_2.3</t>
  </si>
  <si>
    <t>4_5.1</t>
  </si>
  <si>
    <t>4_8.0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</si>
</sst>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1E191-E507-454D-AD79-11C60CCBF5AE}">
  <dimension ref="A1:BR32"/>
  <sheetViews>
    <sheetView tabSelected="1" topLeftCell="A19" zoomScale="99" workbookViewId="0">
      <selection activeCell="A32" sqref="A32"/>
    </sheetView>
  </sheetViews>
  <sheetFormatPr baseColWidth="10" defaultRowHeight="16" x14ac:dyDescent="0.2"/>
  <cols>
    <col min="1" max="1" width="10.5" customWidth="1"/>
    <col min="2" max="2" width="19.6640625" customWidth="1"/>
  </cols>
  <sheetData>
    <row r="1" spans="2:70" x14ac:dyDescent="0.2">
      <c r="B1" s="7" t="s">
        <v>31</v>
      </c>
      <c r="C1" s="7"/>
      <c r="D1" s="7"/>
      <c r="E1" s="7"/>
      <c r="F1" s="7"/>
      <c r="G1" s="7"/>
      <c r="H1" s="7" t="s">
        <v>32</v>
      </c>
      <c r="I1" s="7"/>
      <c r="J1" s="7"/>
      <c r="K1" s="7"/>
      <c r="L1" s="7"/>
      <c r="M1" s="7"/>
      <c r="N1" s="7" t="s">
        <v>33</v>
      </c>
      <c r="O1" s="7"/>
      <c r="P1" s="7"/>
      <c r="Q1" s="7"/>
      <c r="R1" s="7"/>
      <c r="S1" s="7"/>
      <c r="T1" s="7" t="s">
        <v>34</v>
      </c>
      <c r="U1" s="7"/>
      <c r="V1" s="7"/>
      <c r="W1" s="7"/>
      <c r="X1" s="7"/>
      <c r="Y1" s="7"/>
      <c r="Z1" s="7" t="s">
        <v>35</v>
      </c>
      <c r="AA1" s="7"/>
      <c r="AB1" s="7"/>
      <c r="AC1" s="7"/>
      <c r="AD1" s="7"/>
      <c r="AE1" s="7"/>
      <c r="AF1" s="7" t="s">
        <v>36</v>
      </c>
      <c r="AG1" s="7"/>
      <c r="AH1" s="7"/>
      <c r="AI1" s="7"/>
      <c r="AJ1" s="7"/>
      <c r="AK1" s="7"/>
      <c r="AL1" s="7" t="s">
        <v>37</v>
      </c>
      <c r="AM1" s="7"/>
      <c r="AN1" s="7"/>
      <c r="AO1" s="7"/>
      <c r="AP1" s="7"/>
      <c r="AQ1" s="7"/>
      <c r="AR1" s="7" t="s">
        <v>38</v>
      </c>
      <c r="AS1" s="7"/>
      <c r="AT1" s="7"/>
      <c r="AU1" s="7"/>
      <c r="AV1" s="7"/>
      <c r="AW1" s="7"/>
      <c r="AX1" s="7" t="s">
        <v>39</v>
      </c>
      <c r="AY1" s="7"/>
      <c r="AZ1" s="7"/>
      <c r="BA1" s="7"/>
      <c r="BB1" s="7"/>
      <c r="BC1" s="7"/>
      <c r="BD1" s="7" t="s">
        <v>40</v>
      </c>
      <c r="BE1" s="7"/>
      <c r="BF1" s="7"/>
      <c r="BG1" s="7"/>
      <c r="BH1" s="7"/>
      <c r="BI1" s="7"/>
      <c r="BJ1" s="7" t="s">
        <v>41</v>
      </c>
      <c r="BK1" s="7"/>
      <c r="BL1" s="7"/>
      <c r="BM1" s="7"/>
      <c r="BN1" s="7"/>
      <c r="BO1" s="7"/>
      <c r="BP1" s="5" t="s">
        <v>5</v>
      </c>
      <c r="BQ1" s="5"/>
      <c r="BR1" s="5"/>
    </row>
    <row r="2" spans="2:70" x14ac:dyDescent="0.2">
      <c r="B2" s="7" t="s">
        <v>3</v>
      </c>
      <c r="C2" s="7"/>
      <c r="D2" s="7"/>
      <c r="E2" s="7" t="s">
        <v>4</v>
      </c>
      <c r="F2" s="7"/>
      <c r="G2" s="7"/>
      <c r="H2" s="7" t="s">
        <v>3</v>
      </c>
      <c r="I2" s="7"/>
      <c r="J2" s="7"/>
      <c r="K2" s="7" t="s">
        <v>4</v>
      </c>
      <c r="L2" s="7"/>
      <c r="M2" s="7"/>
      <c r="N2" s="7" t="s">
        <v>3</v>
      </c>
      <c r="O2" s="7"/>
      <c r="P2" s="7"/>
      <c r="Q2" s="7" t="s">
        <v>4</v>
      </c>
      <c r="R2" s="7"/>
      <c r="S2" s="7"/>
      <c r="T2" s="7" t="s">
        <v>3</v>
      </c>
      <c r="U2" s="7"/>
      <c r="V2" s="7"/>
      <c r="W2" s="7" t="s">
        <v>4</v>
      </c>
      <c r="X2" s="7"/>
      <c r="Y2" s="7"/>
      <c r="Z2" s="7" t="s">
        <v>3</v>
      </c>
      <c r="AA2" s="7"/>
      <c r="AB2" s="7"/>
      <c r="AC2" s="7" t="s">
        <v>4</v>
      </c>
      <c r="AD2" s="7"/>
      <c r="AE2" s="7"/>
      <c r="AF2" s="7" t="s">
        <v>3</v>
      </c>
      <c r="AG2" s="7"/>
      <c r="AH2" s="7"/>
      <c r="AI2" s="7" t="s">
        <v>4</v>
      </c>
      <c r="AJ2" s="7"/>
      <c r="AK2" s="7"/>
      <c r="AL2" s="7" t="s">
        <v>3</v>
      </c>
      <c r="AM2" s="7"/>
      <c r="AN2" s="7"/>
      <c r="AO2" s="7" t="s">
        <v>4</v>
      </c>
      <c r="AP2" s="7"/>
      <c r="AQ2" s="7"/>
      <c r="AR2" s="7" t="s">
        <v>3</v>
      </c>
      <c r="AS2" s="7"/>
      <c r="AT2" s="7"/>
      <c r="AU2" s="7" t="s">
        <v>4</v>
      </c>
      <c r="AV2" s="7"/>
      <c r="AW2" s="7"/>
      <c r="AX2" s="7" t="s">
        <v>3</v>
      </c>
      <c r="AY2" s="7"/>
      <c r="AZ2" s="7"/>
      <c r="BA2" s="7" t="s">
        <v>4</v>
      </c>
      <c r="BB2" s="7"/>
      <c r="BC2" s="7"/>
      <c r="BD2" s="7" t="s">
        <v>3</v>
      </c>
      <c r="BE2" s="7"/>
      <c r="BF2" s="7"/>
      <c r="BG2" s="7" t="s">
        <v>4</v>
      </c>
      <c r="BH2" s="7"/>
      <c r="BI2" s="7"/>
      <c r="BJ2" s="7" t="s">
        <v>3</v>
      </c>
      <c r="BK2" s="7"/>
      <c r="BL2" s="7"/>
      <c r="BM2" s="7" t="s">
        <v>4</v>
      </c>
      <c r="BN2" s="7"/>
      <c r="BO2" s="7"/>
      <c r="BP2" s="5"/>
      <c r="BQ2" s="5"/>
      <c r="BR2" s="5"/>
    </row>
    <row r="3" spans="2:70" s="1" customFormat="1" x14ac:dyDescent="0.2">
      <c r="B3" s="1" t="s">
        <v>0</v>
      </c>
      <c r="C3" s="1" t="s">
        <v>1</v>
      </c>
      <c r="D3" s="1" t="s">
        <v>2</v>
      </c>
      <c r="E3" s="1" t="s">
        <v>0</v>
      </c>
      <c r="F3" s="1" t="s">
        <v>1</v>
      </c>
      <c r="G3" s="1" t="s">
        <v>2</v>
      </c>
      <c r="H3" s="1" t="s">
        <v>0</v>
      </c>
      <c r="I3" s="1" t="s">
        <v>1</v>
      </c>
      <c r="J3" s="1" t="s">
        <v>2</v>
      </c>
      <c r="K3" s="1" t="s">
        <v>0</v>
      </c>
      <c r="L3" s="1" t="s">
        <v>1</v>
      </c>
      <c r="M3" s="1" t="s">
        <v>2</v>
      </c>
      <c r="N3" s="1" t="s">
        <v>0</v>
      </c>
      <c r="O3" s="1" t="s">
        <v>1</v>
      </c>
      <c r="P3" s="1" t="s">
        <v>2</v>
      </c>
      <c r="Q3" s="1" t="s">
        <v>0</v>
      </c>
      <c r="R3" s="1" t="s">
        <v>1</v>
      </c>
      <c r="S3" s="1" t="s">
        <v>2</v>
      </c>
      <c r="T3" s="1" t="s">
        <v>0</v>
      </c>
      <c r="U3" s="1" t="s">
        <v>1</v>
      </c>
      <c r="V3" s="1" t="s">
        <v>2</v>
      </c>
      <c r="W3" s="1" t="s">
        <v>0</v>
      </c>
      <c r="X3" s="1" t="s">
        <v>1</v>
      </c>
      <c r="Y3" s="1" t="s">
        <v>2</v>
      </c>
      <c r="Z3" s="1" t="s">
        <v>0</v>
      </c>
      <c r="AA3" s="1" t="s">
        <v>1</v>
      </c>
      <c r="AB3" s="1" t="s">
        <v>2</v>
      </c>
      <c r="AC3" s="1" t="s">
        <v>0</v>
      </c>
      <c r="AD3" s="1" t="s">
        <v>1</v>
      </c>
      <c r="AE3" s="1" t="s">
        <v>2</v>
      </c>
      <c r="AF3" s="1" t="s">
        <v>0</v>
      </c>
      <c r="AG3" s="1" t="s">
        <v>1</v>
      </c>
      <c r="AH3" s="1" t="s">
        <v>2</v>
      </c>
      <c r="AI3" s="1" t="s">
        <v>0</v>
      </c>
      <c r="AJ3" s="1" t="s">
        <v>1</v>
      </c>
      <c r="AK3" s="1" t="s">
        <v>2</v>
      </c>
      <c r="AL3" s="1" t="s">
        <v>0</v>
      </c>
      <c r="AM3" s="1" t="s">
        <v>1</v>
      </c>
      <c r="AN3" s="1" t="s">
        <v>2</v>
      </c>
      <c r="AO3" s="1" t="s">
        <v>0</v>
      </c>
      <c r="AP3" s="1" t="s">
        <v>1</v>
      </c>
      <c r="AQ3" s="1" t="s">
        <v>2</v>
      </c>
      <c r="AR3" s="1" t="s">
        <v>0</v>
      </c>
      <c r="AS3" s="1" t="s">
        <v>1</v>
      </c>
      <c r="AT3" s="1" t="s">
        <v>2</v>
      </c>
      <c r="AU3" s="1" t="s">
        <v>0</v>
      </c>
      <c r="AV3" s="1" t="s">
        <v>1</v>
      </c>
      <c r="AW3" s="1" t="s">
        <v>2</v>
      </c>
      <c r="AX3" s="1" t="s">
        <v>0</v>
      </c>
      <c r="AY3" s="1" t="s">
        <v>1</v>
      </c>
      <c r="AZ3" s="1" t="s">
        <v>2</v>
      </c>
      <c r="BA3" s="1" t="s">
        <v>0</v>
      </c>
      <c r="BB3" s="1" t="s">
        <v>1</v>
      </c>
      <c r="BC3" s="1" t="s">
        <v>2</v>
      </c>
      <c r="BD3" s="1" t="s">
        <v>0</v>
      </c>
      <c r="BE3" s="1" t="s">
        <v>1</v>
      </c>
      <c r="BF3" s="1" t="s">
        <v>2</v>
      </c>
      <c r="BG3" s="1" t="s">
        <v>0</v>
      </c>
      <c r="BH3" s="1" t="s">
        <v>1</v>
      </c>
      <c r="BI3" s="1" t="s">
        <v>2</v>
      </c>
      <c r="BJ3" s="1" t="s">
        <v>0</v>
      </c>
      <c r="BK3" s="1" t="s">
        <v>1</v>
      </c>
      <c r="BL3" s="1" t="s">
        <v>2</v>
      </c>
      <c r="BM3" s="1" t="s">
        <v>0</v>
      </c>
      <c r="BN3" s="1" t="s">
        <v>1</v>
      </c>
      <c r="BO3" s="1" t="s">
        <v>2</v>
      </c>
      <c r="BP3" s="1" t="s">
        <v>0</v>
      </c>
      <c r="BQ3" s="1" t="s">
        <v>1</v>
      </c>
      <c r="BR3" s="1" t="s">
        <v>2</v>
      </c>
    </row>
    <row r="4" spans="2:70" s="1" customFormat="1" x14ac:dyDescent="0.2">
      <c r="B4" s="1" t="s">
        <v>42</v>
      </c>
      <c r="C4" s="9" t="s">
        <v>47</v>
      </c>
      <c r="D4" s="1" t="s">
        <v>6</v>
      </c>
      <c r="E4" s="1">
        <v>22</v>
      </c>
      <c r="F4" s="1">
        <v>5</v>
      </c>
      <c r="G4" s="1">
        <v>5</v>
      </c>
      <c r="H4" t="s">
        <v>42</v>
      </c>
      <c r="I4" s="1" t="s">
        <v>6</v>
      </c>
      <c r="J4" s="1">
        <v>1.1000000000000001</v>
      </c>
      <c r="K4" s="1">
        <v>42</v>
      </c>
      <c r="L4" s="1">
        <v>1</v>
      </c>
      <c r="M4" s="1">
        <v>4</v>
      </c>
      <c r="N4" t="s">
        <v>42</v>
      </c>
      <c r="O4" s="1" t="s">
        <v>6</v>
      </c>
      <c r="P4" s="1" t="s">
        <v>6</v>
      </c>
      <c r="Q4" s="1">
        <v>18</v>
      </c>
      <c r="R4" s="1">
        <v>3</v>
      </c>
      <c r="S4" s="1">
        <v>4</v>
      </c>
      <c r="T4" t="s">
        <v>8</v>
      </c>
      <c r="U4" s="1" t="s">
        <v>6</v>
      </c>
      <c r="V4" s="1" t="s">
        <v>6</v>
      </c>
      <c r="W4" s="1">
        <v>12</v>
      </c>
      <c r="X4" s="1">
        <v>0</v>
      </c>
      <c r="Y4" s="1">
        <v>0</v>
      </c>
      <c r="Z4" s="1" t="s">
        <v>42</v>
      </c>
      <c r="AA4" s="1" t="s">
        <v>47</v>
      </c>
      <c r="AB4" t="s">
        <v>6</v>
      </c>
      <c r="AC4" s="1">
        <v>10</v>
      </c>
      <c r="AD4" s="1">
        <v>0</v>
      </c>
      <c r="AE4" s="1">
        <v>0</v>
      </c>
      <c r="AF4" s="1" t="s">
        <v>44</v>
      </c>
      <c r="AG4" s="1" t="s">
        <v>6</v>
      </c>
      <c r="AH4" s="1" t="s">
        <v>6</v>
      </c>
      <c r="AI4" s="1">
        <v>13</v>
      </c>
      <c r="AJ4" s="1">
        <v>0</v>
      </c>
      <c r="AK4" s="1">
        <v>0</v>
      </c>
      <c r="AL4" t="s">
        <v>47</v>
      </c>
      <c r="AM4" t="s">
        <v>6</v>
      </c>
      <c r="AN4" s="1" t="s">
        <v>6</v>
      </c>
      <c r="AO4" s="1">
        <v>8</v>
      </c>
      <c r="AP4" s="1">
        <v>0</v>
      </c>
      <c r="AQ4" s="1">
        <v>0</v>
      </c>
      <c r="AR4" s="1" t="s">
        <v>47</v>
      </c>
      <c r="AS4" s="1" t="s">
        <v>6</v>
      </c>
      <c r="AT4" s="1" t="s">
        <v>6</v>
      </c>
      <c r="AU4" s="1">
        <v>13</v>
      </c>
      <c r="AV4" s="1">
        <v>0</v>
      </c>
      <c r="AW4" s="1">
        <v>0</v>
      </c>
      <c r="AX4" t="s">
        <v>50</v>
      </c>
      <c r="AY4" s="1" t="s">
        <v>65</v>
      </c>
      <c r="AZ4" s="1">
        <v>0</v>
      </c>
      <c r="BA4" s="1">
        <v>10</v>
      </c>
      <c r="BB4" s="1">
        <v>0</v>
      </c>
      <c r="BC4" s="1">
        <v>0</v>
      </c>
      <c r="BD4" t="s">
        <v>59</v>
      </c>
      <c r="BE4" s="1">
        <v>0</v>
      </c>
      <c r="BF4" s="1">
        <v>0</v>
      </c>
      <c r="BG4" s="1">
        <v>5</v>
      </c>
      <c r="BH4" s="1">
        <v>0</v>
      </c>
      <c r="BI4" s="1">
        <v>0</v>
      </c>
      <c r="BJ4" t="s">
        <v>7</v>
      </c>
      <c r="BK4" s="1" t="s">
        <v>6</v>
      </c>
      <c r="BL4" s="1" t="s">
        <v>6</v>
      </c>
      <c r="BM4" s="1">
        <v>45</v>
      </c>
      <c r="BN4" s="1">
        <v>5</v>
      </c>
      <c r="BO4" s="1">
        <v>2</v>
      </c>
      <c r="BP4" s="1">
        <v>11</v>
      </c>
      <c r="BQ4" s="1">
        <v>1</v>
      </c>
      <c r="BR4" s="1">
        <v>18</v>
      </c>
    </row>
    <row r="5" spans="2:70" s="1" customFormat="1" x14ac:dyDescent="0.2">
      <c r="B5" s="1" t="s">
        <v>7</v>
      </c>
      <c r="C5" s="9" t="s">
        <v>48</v>
      </c>
      <c r="H5" t="s">
        <v>8</v>
      </c>
      <c r="N5" t="s">
        <v>43</v>
      </c>
      <c r="T5" t="s">
        <v>9</v>
      </c>
      <c r="Z5" s="1" t="s">
        <v>70</v>
      </c>
      <c r="AF5" s="1" t="s">
        <v>71</v>
      </c>
      <c r="AL5" t="s">
        <v>47</v>
      </c>
      <c r="AR5" s="1" t="s">
        <v>46</v>
      </c>
      <c r="AX5" t="s">
        <v>61</v>
      </c>
      <c r="BD5" t="s">
        <v>44</v>
      </c>
      <c r="BJ5" t="s">
        <v>8</v>
      </c>
    </row>
    <row r="6" spans="2:70" s="1" customFormat="1" x14ac:dyDescent="0.2">
      <c r="B6" s="1" t="s">
        <v>8</v>
      </c>
      <c r="H6" t="s">
        <v>10</v>
      </c>
      <c r="N6" t="s">
        <v>67</v>
      </c>
      <c r="T6"/>
      <c r="Z6" s="1" t="s">
        <v>11</v>
      </c>
      <c r="AF6" s="1" t="s">
        <v>45</v>
      </c>
      <c r="AL6" t="s">
        <v>48</v>
      </c>
      <c r="AR6" s="1" t="s">
        <v>49</v>
      </c>
      <c r="AX6" t="s">
        <v>72</v>
      </c>
      <c r="BD6" t="s">
        <v>45</v>
      </c>
      <c r="BJ6" t="s">
        <v>19</v>
      </c>
    </row>
    <row r="7" spans="2:70" s="1" customFormat="1" x14ac:dyDescent="0.2">
      <c r="B7" s="1" t="s">
        <v>10</v>
      </c>
      <c r="H7" t="s">
        <v>59</v>
      </c>
      <c r="N7" t="s">
        <v>44</v>
      </c>
      <c r="T7"/>
      <c r="Z7" s="1" t="s">
        <v>59</v>
      </c>
      <c r="AF7" s="1" t="s">
        <v>46</v>
      </c>
      <c r="AL7"/>
      <c r="AR7" s="1" t="s">
        <v>48</v>
      </c>
      <c r="AX7" t="s">
        <v>22</v>
      </c>
      <c r="BD7" t="s">
        <v>43</v>
      </c>
      <c r="BJ7" t="s">
        <v>20</v>
      </c>
    </row>
    <row r="8" spans="2:70" s="1" customFormat="1" x14ac:dyDescent="0.2">
      <c r="B8" s="1" t="s">
        <v>43</v>
      </c>
      <c r="H8" t="s">
        <v>44</v>
      </c>
      <c r="N8" t="s">
        <v>45</v>
      </c>
      <c r="Z8" s="1" t="s">
        <v>45</v>
      </c>
      <c r="AF8" s="1" t="s">
        <v>49</v>
      </c>
      <c r="AL8"/>
      <c r="BD8" t="s">
        <v>45</v>
      </c>
      <c r="BJ8" t="s">
        <v>11</v>
      </c>
    </row>
    <row r="9" spans="2:70" s="1" customFormat="1" x14ac:dyDescent="0.2">
      <c r="B9" s="1" t="s">
        <v>44</v>
      </c>
      <c r="H9" t="s">
        <v>50</v>
      </c>
      <c r="N9" t="s">
        <v>49</v>
      </c>
      <c r="AL9"/>
      <c r="BD9" t="s">
        <v>49</v>
      </c>
      <c r="BJ9" t="s">
        <v>25</v>
      </c>
    </row>
    <row r="10" spans="2:70" s="1" customFormat="1" x14ac:dyDescent="0.2">
      <c r="B10" s="1" t="s">
        <v>45</v>
      </c>
      <c r="H10" t="s">
        <v>60</v>
      </c>
      <c r="N10" t="s">
        <v>50</v>
      </c>
      <c r="AL10"/>
      <c r="BD10" t="s">
        <v>50</v>
      </c>
      <c r="BJ10" t="s">
        <v>24</v>
      </c>
    </row>
    <row r="11" spans="2:70" s="1" customFormat="1" x14ac:dyDescent="0.2">
      <c r="B11" s="9" t="s">
        <v>46</v>
      </c>
      <c r="H11" t="s">
        <v>61</v>
      </c>
      <c r="N11" t="s">
        <v>68</v>
      </c>
      <c r="AL11"/>
      <c r="BD11" t="s">
        <v>68</v>
      </c>
      <c r="BJ11" t="s">
        <v>26</v>
      </c>
    </row>
    <row r="12" spans="2:70" s="1" customFormat="1" x14ac:dyDescent="0.2">
      <c r="B12" s="9" t="s">
        <v>49</v>
      </c>
      <c r="H12" t="s">
        <v>62</v>
      </c>
      <c r="N12" t="s">
        <v>56</v>
      </c>
      <c r="AL12"/>
      <c r="BD12" t="s">
        <v>63</v>
      </c>
      <c r="BJ12" t="s">
        <v>27</v>
      </c>
    </row>
    <row r="13" spans="2:70" s="1" customFormat="1" x14ac:dyDescent="0.2">
      <c r="B13" s="1" t="s">
        <v>50</v>
      </c>
      <c r="C13"/>
      <c r="H13" t="s">
        <v>63</v>
      </c>
      <c r="N13" t="s">
        <v>69</v>
      </c>
      <c r="AL13"/>
      <c r="BD13" t="s">
        <v>56</v>
      </c>
      <c r="BJ13" t="s">
        <v>21</v>
      </c>
    </row>
    <row r="14" spans="2:70" s="1" customFormat="1" x14ac:dyDescent="0.2">
      <c r="B14" s="1" t="s">
        <v>51</v>
      </c>
      <c r="C14"/>
      <c r="H14" t="s">
        <v>64</v>
      </c>
      <c r="AL14"/>
      <c r="BD14" t="s">
        <v>65</v>
      </c>
      <c r="BJ14" t="s">
        <v>23</v>
      </c>
    </row>
    <row r="15" spans="2:70" s="1" customFormat="1" x14ac:dyDescent="0.2">
      <c r="B15" s="1" t="s">
        <v>52</v>
      </c>
      <c r="C15"/>
      <c r="H15" t="s">
        <v>56</v>
      </c>
      <c r="AL15"/>
      <c r="BD15" t="s">
        <v>57</v>
      </c>
      <c r="BJ15" t="s">
        <v>28</v>
      </c>
    </row>
    <row r="16" spans="2:70" s="1" customFormat="1" x14ac:dyDescent="0.2">
      <c r="B16" s="1" t="s">
        <v>53</v>
      </c>
      <c r="H16" t="s">
        <v>65</v>
      </c>
      <c r="AL16"/>
      <c r="BD16" t="s">
        <v>66</v>
      </c>
    </row>
    <row r="17" spans="1:70" s="1" customFormat="1" x14ac:dyDescent="0.2">
      <c r="B17" s="1" t="s">
        <v>54</v>
      </c>
      <c r="H17" t="s">
        <v>66</v>
      </c>
      <c r="AL17"/>
      <c r="BD17" t="s">
        <v>69</v>
      </c>
    </row>
    <row r="18" spans="1:70" s="1" customFormat="1" x14ac:dyDescent="0.2">
      <c r="B18" s="1" t="s">
        <v>55</v>
      </c>
      <c r="C18"/>
      <c r="H18" t="s">
        <v>57</v>
      </c>
      <c r="AL18"/>
      <c r="BD18" t="s">
        <v>73</v>
      </c>
    </row>
    <row r="19" spans="1:70" s="1" customFormat="1" x14ac:dyDescent="0.2">
      <c r="B19" s="1" t="s">
        <v>56</v>
      </c>
      <c r="H19" t="s">
        <v>9</v>
      </c>
    </row>
    <row r="20" spans="1:70" s="1" customFormat="1" x14ac:dyDescent="0.2">
      <c r="B20" s="1" t="s">
        <v>57</v>
      </c>
    </row>
    <row r="21" spans="1:70" s="1" customFormat="1" x14ac:dyDescent="0.2">
      <c r="B21" s="1" t="s">
        <v>58</v>
      </c>
    </row>
    <row r="22" spans="1:70" s="1" customFormat="1" x14ac:dyDescent="0.2">
      <c r="B22" s="1">
        <f>COUNTA(B4:B21)</f>
        <v>18</v>
      </c>
      <c r="C22" s="1">
        <f>COUNTA(C4:C21)</f>
        <v>2</v>
      </c>
      <c r="D22" s="1">
        <v>0</v>
      </c>
      <c r="H22" s="1">
        <f>COUNTA(H4:H19)</f>
        <v>16</v>
      </c>
      <c r="I22" s="1">
        <v>0</v>
      </c>
      <c r="J22" s="1">
        <v>1</v>
      </c>
      <c r="N22" s="1">
        <f>COUNTA(N4:N19)</f>
        <v>10</v>
      </c>
      <c r="O22" s="1">
        <v>0</v>
      </c>
      <c r="P22" s="1">
        <v>0</v>
      </c>
      <c r="T22" s="1">
        <v>1</v>
      </c>
      <c r="U22" s="1">
        <v>0</v>
      </c>
      <c r="V22" s="1">
        <v>0</v>
      </c>
      <c r="Z22" s="1">
        <f>COUNTA(Z4:Z19)</f>
        <v>5</v>
      </c>
      <c r="AA22" s="1">
        <v>0</v>
      </c>
      <c r="AB22" s="1">
        <v>0</v>
      </c>
      <c r="AF22" s="1">
        <f>COUNTA(AF4:AF19)</f>
        <v>5</v>
      </c>
      <c r="AG22" s="1">
        <v>0</v>
      </c>
      <c r="AH22" s="1">
        <v>0</v>
      </c>
      <c r="AL22" s="1">
        <f>COUNTA(AL4:AL19)</f>
        <v>3</v>
      </c>
      <c r="AM22" s="1">
        <v>0</v>
      </c>
      <c r="AN22" s="1">
        <v>0</v>
      </c>
      <c r="AR22" s="1">
        <f>COUNTA(AR4:AR19)</f>
        <v>4</v>
      </c>
      <c r="AS22" s="1">
        <v>0</v>
      </c>
      <c r="AT22" s="1">
        <v>0</v>
      </c>
      <c r="AX22" s="1">
        <f>COUNTA(AX4:AX19)</f>
        <v>4</v>
      </c>
      <c r="AY22" s="1">
        <v>0</v>
      </c>
      <c r="AZ22" s="1">
        <v>0</v>
      </c>
      <c r="BD22" s="1">
        <f>COUNTA(BD4:BD19)</f>
        <v>15</v>
      </c>
      <c r="BE22" s="1">
        <v>0</v>
      </c>
      <c r="BF22" s="1">
        <v>0</v>
      </c>
      <c r="BJ22" s="1">
        <f>COUNTA(BJ4:BJ19)</f>
        <v>12</v>
      </c>
      <c r="BK22" s="1">
        <v>0</v>
      </c>
      <c r="BL22" s="1">
        <v>0</v>
      </c>
    </row>
    <row r="23" spans="1:70" s="2" customFormat="1" x14ac:dyDescent="0.2">
      <c r="A23" s="2" t="s">
        <v>13</v>
      </c>
      <c r="B23" s="6">
        <f>B22/(B22+D22)</f>
        <v>1</v>
      </c>
      <c r="C23" s="6"/>
      <c r="D23" s="6"/>
      <c r="E23" s="6">
        <f>E4/(E4+G4)</f>
        <v>0.81481481481481477</v>
      </c>
      <c r="F23" s="6"/>
      <c r="G23" s="6"/>
      <c r="H23" s="6">
        <f>H22/(H22+J22)</f>
        <v>0.94117647058823528</v>
      </c>
      <c r="I23" s="6"/>
      <c r="J23" s="6"/>
      <c r="K23" s="6">
        <f>K4/(K4+M4)</f>
        <v>0.91304347826086951</v>
      </c>
      <c r="L23" s="6"/>
      <c r="M23" s="6"/>
      <c r="N23" s="6">
        <f>N22/(N22+P22)</f>
        <v>1</v>
      </c>
      <c r="O23" s="6"/>
      <c r="P23" s="6"/>
      <c r="Q23" s="6">
        <f>Q4/(Q4+S4)</f>
        <v>0.81818181818181823</v>
      </c>
      <c r="R23" s="6"/>
      <c r="S23" s="6"/>
      <c r="T23" s="6">
        <f>T22/(T22+V22)</f>
        <v>1</v>
      </c>
      <c r="U23" s="6"/>
      <c r="V23" s="6"/>
      <c r="W23" s="6">
        <f>W4/(W4+Y4)</f>
        <v>1</v>
      </c>
      <c r="X23" s="6"/>
      <c r="Y23" s="6"/>
      <c r="Z23" s="6">
        <f>Z22/(Z22+AB22)</f>
        <v>1</v>
      </c>
      <c r="AA23" s="6"/>
      <c r="AB23" s="6"/>
      <c r="AC23" s="6">
        <f>AC4/(AC4+AE4)</f>
        <v>1</v>
      </c>
      <c r="AD23" s="6"/>
      <c r="AE23" s="6"/>
      <c r="AF23" s="6">
        <f>AF22/(AF22+AH22)</f>
        <v>1</v>
      </c>
      <c r="AG23" s="6"/>
      <c r="AH23" s="6"/>
      <c r="AI23" s="6">
        <f>AI4/(AI4+AK4)</f>
        <v>1</v>
      </c>
      <c r="AJ23" s="6"/>
      <c r="AK23" s="6"/>
      <c r="AL23" s="6">
        <f>AL22/(AL22+AN22)</f>
        <v>1</v>
      </c>
      <c r="AM23" s="6"/>
      <c r="AN23" s="6"/>
      <c r="AO23" s="6">
        <f>AO4/(AO4+AQ4)</f>
        <v>1</v>
      </c>
      <c r="AP23" s="6"/>
      <c r="AQ23" s="6"/>
      <c r="AR23" s="6">
        <f>AR22/(AR22+AT22)</f>
        <v>1</v>
      </c>
      <c r="AS23" s="6"/>
      <c r="AT23" s="6"/>
      <c r="AU23" s="6">
        <f>AU4/(AU4+AW4)</f>
        <v>1</v>
      </c>
      <c r="AV23" s="6"/>
      <c r="AW23" s="6"/>
      <c r="AX23" s="6">
        <f>AX22/(AX22+AZ22)</f>
        <v>1</v>
      </c>
      <c r="AY23" s="6"/>
      <c r="AZ23" s="6"/>
      <c r="BA23" s="6">
        <f>BA4/(BA4+BC4)</f>
        <v>1</v>
      </c>
      <c r="BB23" s="6"/>
      <c r="BC23" s="6"/>
      <c r="BD23" s="6">
        <f>BD22/(BD22+BF22)</f>
        <v>1</v>
      </c>
      <c r="BE23" s="6"/>
      <c r="BF23" s="6"/>
      <c r="BG23" s="6">
        <f>BG4/(BG4+BI4)</f>
        <v>1</v>
      </c>
      <c r="BH23" s="6"/>
      <c r="BI23" s="6"/>
      <c r="BJ23" s="6">
        <f>BJ22/(BJ22+BL22)</f>
        <v>1</v>
      </c>
      <c r="BK23" s="6"/>
      <c r="BL23" s="6"/>
      <c r="BM23" s="6">
        <f>BM4/(BM4+BO4)</f>
        <v>0.95744680851063835</v>
      </c>
      <c r="BN23" s="6"/>
      <c r="BO23" s="6"/>
      <c r="BP23" s="6">
        <f>BP4/(BP4+BR4)</f>
        <v>0.37931034482758619</v>
      </c>
      <c r="BQ23" s="6"/>
      <c r="BR23" s="6"/>
    </row>
    <row r="24" spans="1:70" s="2" customFormat="1" x14ac:dyDescent="0.2">
      <c r="A24" s="2" t="s">
        <v>12</v>
      </c>
      <c r="B24" s="6">
        <f>B22/(B22+C22)</f>
        <v>0.9</v>
      </c>
      <c r="C24" s="6"/>
      <c r="D24" s="6"/>
      <c r="E24" s="6">
        <f>E4/(E4+F4)</f>
        <v>0.81481481481481477</v>
      </c>
      <c r="F24" s="6"/>
      <c r="G24" s="6"/>
      <c r="H24" s="6">
        <f>H22/(H22+I22)</f>
        <v>1</v>
      </c>
      <c r="I24" s="6"/>
      <c r="J24" s="6"/>
      <c r="K24" s="6">
        <f>K4/(K4+L4)</f>
        <v>0.97674418604651159</v>
      </c>
      <c r="L24" s="6"/>
      <c r="M24" s="6"/>
      <c r="N24" s="6">
        <f>N22/(N22+O22)</f>
        <v>1</v>
      </c>
      <c r="O24" s="6"/>
      <c r="P24" s="6"/>
      <c r="Q24" s="6">
        <f>Q4/(Q4+R4)</f>
        <v>0.8571428571428571</v>
      </c>
      <c r="R24" s="6"/>
      <c r="S24" s="6"/>
      <c r="T24" s="6">
        <f>T22/(T22+U22)</f>
        <v>1</v>
      </c>
      <c r="U24" s="6"/>
      <c r="V24" s="6"/>
      <c r="W24" s="6">
        <f>W4/(W4+X4)</f>
        <v>1</v>
      </c>
      <c r="X24" s="6"/>
      <c r="Y24" s="6"/>
      <c r="Z24" s="6">
        <f>Z22/(Z22+AA22)</f>
        <v>1</v>
      </c>
      <c r="AA24" s="6"/>
      <c r="AB24" s="6"/>
      <c r="AC24" s="6">
        <f>AC4/(AC4+AD4)</f>
        <v>1</v>
      </c>
      <c r="AD24" s="6"/>
      <c r="AE24" s="6"/>
      <c r="AF24" s="6">
        <f>AF22/(AF22+AG22)</f>
        <v>1</v>
      </c>
      <c r="AG24" s="6"/>
      <c r="AH24" s="6"/>
      <c r="AI24" s="6">
        <f>AI4/(AI4+AJ4)</f>
        <v>1</v>
      </c>
      <c r="AJ24" s="6"/>
      <c r="AK24" s="6"/>
      <c r="AL24" s="6">
        <f>AL22/(AL22+AM22)</f>
        <v>1</v>
      </c>
      <c r="AM24" s="6"/>
      <c r="AN24" s="6"/>
      <c r="AO24" s="6">
        <f>AO4/(AO4+AP4)</f>
        <v>1</v>
      </c>
      <c r="AP24" s="6"/>
      <c r="AQ24" s="6"/>
      <c r="AR24" s="6">
        <f>AR22/(AR22+AS22)</f>
        <v>1</v>
      </c>
      <c r="AS24" s="6"/>
      <c r="AT24" s="6"/>
      <c r="AU24" s="6">
        <f>AU4/(AU4+AV4)</f>
        <v>1</v>
      </c>
      <c r="AV24" s="6"/>
      <c r="AW24" s="6"/>
      <c r="AX24" s="6">
        <f>AX22/(AX22+AY22)</f>
        <v>1</v>
      </c>
      <c r="AY24" s="6"/>
      <c r="AZ24" s="6"/>
      <c r="BA24" s="6">
        <f>BA4/(BA4+BB4)</f>
        <v>1</v>
      </c>
      <c r="BB24" s="6"/>
      <c r="BC24" s="6"/>
      <c r="BD24" s="6">
        <f>BD22/(BD22+BE22)</f>
        <v>1</v>
      </c>
      <c r="BE24" s="6"/>
      <c r="BF24" s="6"/>
      <c r="BG24" s="6">
        <f>BG4/(BG4+BH4)</f>
        <v>1</v>
      </c>
      <c r="BH24" s="6"/>
      <c r="BI24" s="6"/>
      <c r="BJ24" s="6">
        <f>BJ22/(BJ22+BK22)</f>
        <v>1</v>
      </c>
      <c r="BK24" s="6"/>
      <c r="BL24" s="6"/>
      <c r="BM24" s="6">
        <f>BM4/(BM4+BN4)</f>
        <v>0.9</v>
      </c>
      <c r="BN24" s="6"/>
      <c r="BO24" s="6"/>
      <c r="BP24" s="6">
        <f>BP4/(BP4+BQ4)</f>
        <v>0.91666666666666663</v>
      </c>
      <c r="BQ24" s="6"/>
      <c r="BR24" s="6"/>
    </row>
    <row r="25" spans="1:70" s="2" customFormat="1" x14ac:dyDescent="0.2">
      <c r="A25" s="2" t="s">
        <v>14</v>
      </c>
      <c r="B25" s="8">
        <f>(2*B23*B24)/(B23+B24)</f>
        <v>0.94736842105263164</v>
      </c>
      <c r="C25" s="8"/>
      <c r="D25" s="8"/>
      <c r="E25" s="6">
        <f>(2*E23*E24)/(E23+E24)</f>
        <v>0.81481481481481477</v>
      </c>
      <c r="F25" s="6"/>
      <c r="G25" s="6"/>
      <c r="H25" s="6">
        <f t="shared" ref="H25:T25" si="0">(2*H23*H24)/(H23+H24)</f>
        <v>0.96969696969696972</v>
      </c>
      <c r="I25" s="6"/>
      <c r="J25" s="6"/>
      <c r="K25" s="6">
        <f t="shared" si="0"/>
        <v>0.9438202247191011</v>
      </c>
      <c r="L25" s="6"/>
      <c r="M25" s="6"/>
      <c r="N25" s="6">
        <f t="shared" si="0"/>
        <v>1</v>
      </c>
      <c r="O25" s="6"/>
      <c r="P25" s="6"/>
      <c r="Q25" s="6">
        <f>(2*Q23*Q24)/(Q23+Q24)</f>
        <v>0.83720930232558144</v>
      </c>
      <c r="R25" s="6"/>
      <c r="S25" s="6"/>
      <c r="T25" s="6">
        <f t="shared" si="0"/>
        <v>1</v>
      </c>
      <c r="U25" s="6"/>
      <c r="V25" s="6"/>
      <c r="W25" s="6">
        <f t="shared" ref="W25" si="1">(2*W23*W24)/(W23+W24)</f>
        <v>1</v>
      </c>
      <c r="X25" s="6"/>
      <c r="Y25" s="6"/>
      <c r="Z25" s="6">
        <f t="shared" ref="Z25" si="2">(2*Z23*Z24)/(Z23+Z24)</f>
        <v>1</v>
      </c>
      <c r="AA25" s="6"/>
      <c r="AB25" s="6"/>
      <c r="AC25" s="6">
        <f t="shared" ref="AC25" si="3">(2*AC23*AC24)/(AC23+AC24)</f>
        <v>1</v>
      </c>
      <c r="AD25" s="6"/>
      <c r="AE25" s="6"/>
      <c r="AF25" s="6">
        <f t="shared" ref="AF25" si="4">(2*AF23*AF24)/(AF23+AF24)</f>
        <v>1</v>
      </c>
      <c r="AG25" s="6"/>
      <c r="AH25" s="6"/>
      <c r="AI25" s="6">
        <f t="shared" ref="AI25" si="5">(2*AI23*AI24)/(AI23+AI24)</f>
        <v>1</v>
      </c>
      <c r="AJ25" s="6"/>
      <c r="AK25" s="6"/>
      <c r="AL25" s="6">
        <f t="shared" ref="AL25" si="6">(2*AL23*AL24)/(AL23+AL24)</f>
        <v>1</v>
      </c>
      <c r="AM25" s="6"/>
      <c r="AN25" s="6"/>
      <c r="AO25" s="6">
        <f t="shared" ref="AO25" si="7">(2*AO23*AO24)/(AO23+AO24)</f>
        <v>1</v>
      </c>
      <c r="AP25" s="6"/>
      <c r="AQ25" s="6"/>
      <c r="AR25" s="6">
        <f t="shared" ref="AR25" si="8">(2*AR23*AR24)/(AR23+AR24)</f>
        <v>1</v>
      </c>
      <c r="AS25" s="6"/>
      <c r="AT25" s="6"/>
      <c r="AU25" s="6">
        <f t="shared" ref="AU25" si="9">(2*AU23*AU24)/(AU23+AU24)</f>
        <v>1</v>
      </c>
      <c r="AV25" s="6"/>
      <c r="AW25" s="6"/>
      <c r="AX25" s="6">
        <f t="shared" ref="AX25" si="10">(2*AX23*AX24)/(AX23+AX24)</f>
        <v>1</v>
      </c>
      <c r="AY25" s="6"/>
      <c r="AZ25" s="6"/>
      <c r="BA25" s="6">
        <f t="shared" ref="BA25" si="11">(2*BA23*BA24)/(BA23+BA24)</f>
        <v>1</v>
      </c>
      <c r="BB25" s="6"/>
      <c r="BC25" s="6"/>
      <c r="BD25" s="6">
        <f t="shared" ref="BD25" si="12">(2*BD23*BD24)/(BD23+BD24)</f>
        <v>1</v>
      </c>
      <c r="BE25" s="6"/>
      <c r="BF25" s="6"/>
      <c r="BG25" s="6">
        <f t="shared" ref="BG25" si="13">(2*BG23*BG24)/(BG23+BG24)</f>
        <v>1</v>
      </c>
      <c r="BH25" s="6"/>
      <c r="BI25" s="6"/>
      <c r="BJ25" s="6">
        <f t="shared" ref="BJ25" si="14">(2*BJ23*BJ24)/(BJ23+BJ24)</f>
        <v>1</v>
      </c>
      <c r="BK25" s="6"/>
      <c r="BL25" s="6"/>
      <c r="BM25" s="6">
        <f>(2*BM23*BM24)/(BM23+BM24)</f>
        <v>0.92783505154639179</v>
      </c>
      <c r="BN25" s="6"/>
      <c r="BO25" s="6"/>
      <c r="BP25" s="6">
        <f>(2*BP23*BP24)/(BP23+BP24)</f>
        <v>0.53658536585365857</v>
      </c>
      <c r="BQ25" s="6"/>
      <c r="BR25" s="6"/>
    </row>
    <row r="27" spans="1:70" ht="34" x14ac:dyDescent="0.2">
      <c r="A27" s="3" t="s">
        <v>17</v>
      </c>
      <c r="B27" s="4">
        <f>AVERAGE(B23,H23,N23,T23,Z23,AF23,AL23,AR23,AX23,BD23,BJ23)</f>
        <v>0.99465240641711228</v>
      </c>
    </row>
    <row r="28" spans="1:70" ht="51" x14ac:dyDescent="0.2">
      <c r="A28" s="3" t="s">
        <v>18</v>
      </c>
      <c r="B28" s="4">
        <f>AVERAGE(E23,K23,Q23,W23,AC23,AI23,AO23,AU23,BA23,BG23,BM23)</f>
        <v>0.95486244725164926</v>
      </c>
    </row>
    <row r="29" spans="1:70" ht="51" x14ac:dyDescent="0.2">
      <c r="A29" s="3" t="s">
        <v>15</v>
      </c>
      <c r="B29" s="4">
        <f>AVERAGE(B24,H24,N24,T24,Z24,AF24,AL24,AR24,AX24,BD24,BJ24)</f>
        <v>0.99090909090909096</v>
      </c>
    </row>
    <row r="30" spans="1:70" ht="51" x14ac:dyDescent="0.2">
      <c r="A30" s="3" t="s">
        <v>16</v>
      </c>
      <c r="B30" s="4">
        <f>AVERAGE(E24,K24,Q24,W24,AC24,AI24,AO24,AU24,BA24,BG24,BM24)</f>
        <v>0.95897289618219861</v>
      </c>
    </row>
    <row r="31" spans="1:70" ht="51" x14ac:dyDescent="0.2">
      <c r="A31" s="3" t="s">
        <v>29</v>
      </c>
      <c r="B31" s="4">
        <f>AVERAGE(B25,H25,N25,T25,Z25,AF25,AL25,AR25,AX25,BD25,BJ25)</f>
        <v>0.99246049006814563</v>
      </c>
    </row>
    <row r="32" spans="1:70" ht="51" x14ac:dyDescent="0.2">
      <c r="A32" s="3" t="s">
        <v>30</v>
      </c>
      <c r="B32" s="4">
        <f>AVERAGE(E25,K25,Q25,W25,AC25,AI25,AO25,AU25,BA25,BG25,BM25)</f>
        <v>0.95669812667326259</v>
      </c>
    </row>
  </sheetData>
  <mergeCells count="103">
    <mergeCell ref="BP23:BR23"/>
    <mergeCell ref="BP24:BR24"/>
    <mergeCell ref="BG23:BI23"/>
    <mergeCell ref="BM23:BO23"/>
    <mergeCell ref="BP25:BR25"/>
    <mergeCell ref="B25:D25"/>
    <mergeCell ref="E25:G25"/>
    <mergeCell ref="H25:J25"/>
    <mergeCell ref="K25:M25"/>
    <mergeCell ref="N25:P25"/>
    <mergeCell ref="Q25:S25"/>
    <mergeCell ref="T25:V25"/>
    <mergeCell ref="W25:Y25"/>
    <mergeCell ref="Z25:AB25"/>
    <mergeCell ref="AC25:AE25"/>
    <mergeCell ref="AF25:AH25"/>
    <mergeCell ref="AI25:AK25"/>
    <mergeCell ref="AL25:AN25"/>
    <mergeCell ref="AO25:AQ25"/>
    <mergeCell ref="BG24:BI24"/>
    <mergeCell ref="BM24:BO24"/>
    <mergeCell ref="AL24:AN24"/>
    <mergeCell ref="AR24:AT24"/>
    <mergeCell ref="AX24:AZ24"/>
    <mergeCell ref="BD24:BF24"/>
    <mergeCell ref="BJ24:BL24"/>
    <mergeCell ref="AF24:AH24"/>
    <mergeCell ref="BG25:BI25"/>
    <mergeCell ref="BJ25:BL25"/>
    <mergeCell ref="BM25:BO25"/>
    <mergeCell ref="AR25:AT25"/>
    <mergeCell ref="AU25:AW25"/>
    <mergeCell ref="AX25:AZ25"/>
    <mergeCell ref="BA25:BC25"/>
    <mergeCell ref="BD25:BF25"/>
    <mergeCell ref="AL23:AN23"/>
    <mergeCell ref="AR23:AT23"/>
    <mergeCell ref="AX23:AZ23"/>
    <mergeCell ref="BD23:BF23"/>
    <mergeCell ref="BJ23:BL23"/>
    <mergeCell ref="AI23:AK23"/>
    <mergeCell ref="AI24:AK24"/>
    <mergeCell ref="AO23:AQ23"/>
    <mergeCell ref="AU23:AW23"/>
    <mergeCell ref="BA23:BC23"/>
    <mergeCell ref="AO24:AQ24"/>
    <mergeCell ref="AU24:AW24"/>
    <mergeCell ref="BA24:BC24"/>
    <mergeCell ref="BD1:BI1"/>
    <mergeCell ref="BD2:BF2"/>
    <mergeCell ref="BG2:BI2"/>
    <mergeCell ref="BJ1:BO1"/>
    <mergeCell ref="BJ2:BL2"/>
    <mergeCell ref="BM2:BO2"/>
    <mergeCell ref="AR1:AW1"/>
    <mergeCell ref="AR2:AT2"/>
    <mergeCell ref="AU2:AW2"/>
    <mergeCell ref="AX1:BC1"/>
    <mergeCell ref="AX2:AZ2"/>
    <mergeCell ref="BA2:BC2"/>
    <mergeCell ref="AF1:AK1"/>
    <mergeCell ref="AF2:AH2"/>
    <mergeCell ref="AI2:AK2"/>
    <mergeCell ref="AL1:AQ1"/>
    <mergeCell ref="AL2:AN2"/>
    <mergeCell ref="AO2:AQ2"/>
    <mergeCell ref="W2:Y2"/>
    <mergeCell ref="Z1:AE1"/>
    <mergeCell ref="Z2:AB2"/>
    <mergeCell ref="AC2:AE2"/>
    <mergeCell ref="B2:D2"/>
    <mergeCell ref="E2:G2"/>
    <mergeCell ref="B1:G1"/>
    <mergeCell ref="H1:M1"/>
    <mergeCell ref="H2:J2"/>
    <mergeCell ref="K2:M2"/>
    <mergeCell ref="N1:S1"/>
    <mergeCell ref="W23:Y23"/>
    <mergeCell ref="W24:Y24"/>
    <mergeCell ref="BP1:BR2"/>
    <mergeCell ref="B23:D23"/>
    <mergeCell ref="B24:D24"/>
    <mergeCell ref="E23:G23"/>
    <mergeCell ref="E24:G24"/>
    <mergeCell ref="H23:J23"/>
    <mergeCell ref="K23:M23"/>
    <mergeCell ref="H24:J24"/>
    <mergeCell ref="K24:M24"/>
    <mergeCell ref="N23:P23"/>
    <mergeCell ref="N2:P2"/>
    <mergeCell ref="Q2:S2"/>
    <mergeCell ref="T1:Y1"/>
    <mergeCell ref="T2:V2"/>
    <mergeCell ref="N24:P24"/>
    <mergeCell ref="Q23:S23"/>
    <mergeCell ref="Q24:S24"/>
    <mergeCell ref="T23:V23"/>
    <mergeCell ref="T24:V24"/>
    <mergeCell ref="Z23:AB23"/>
    <mergeCell ref="Z24:AB24"/>
    <mergeCell ref="AC23:AE23"/>
    <mergeCell ref="AC24:AE24"/>
    <mergeCell ref="AF23:A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Balasuriyage Aritha Dewnith Kumarasinghe</dc:creator>
  <cp:lastModifiedBy>Balasuriyage Aritha Dewnith Kumarasinghe</cp:lastModifiedBy>
  <dcterms:created xsi:type="dcterms:W3CDTF">2025-07-19T10:06:43Z</dcterms:created>
  <dcterms:modified xsi:type="dcterms:W3CDTF">2025-07-21T08:15:35Z</dcterms:modified>
</cp:coreProperties>
</file>